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n and outlier" sheetId="1" r:id="rId4"/>
    <sheet state="visible" name="No filter" sheetId="2" r:id="rId5"/>
    <sheet state="visible" name="Addressing outliers" sheetId="3" r:id="rId6"/>
    <sheet state="visible" name="Cant start a fire without a spa" sheetId="4" r:id="rId7"/>
    <sheet state="visible" name="The max matters" sheetId="5" r:id="rId8"/>
    <sheet state="visible" name="There are consequences" sheetId="6" r:id="rId9"/>
    <sheet state="visible" name="A likely story" sheetId="7" r:id="rId10"/>
    <sheet state="visible" name="Random numbers" sheetId="8" r:id="rId11"/>
    <sheet state="visible" name="How random" sheetId="9" r:id="rId12"/>
    <sheet state="visible" name="Be fruitful and multiply" sheetId="10" r:id="rId13"/>
    <sheet state="visible" name="Sheet11" sheetId="11" r:id="rId14"/>
  </sheets>
  <definedNames/>
  <calcPr/>
</workbook>
</file>

<file path=xl/sharedStrings.xml><?xml version="1.0" encoding="utf-8"?>
<sst xmlns="http://schemas.openxmlformats.org/spreadsheetml/2006/main" count="4202" uniqueCount="26">
  <si>
    <t>Precinct</t>
  </si>
  <si>
    <t># Vehicles</t>
  </si>
  <si>
    <t># Injuries</t>
  </si>
  <si>
    <t># Predicted Injuries</t>
  </si>
  <si>
    <t>Absolute Deviation</t>
  </si>
  <si>
    <t># of Cases</t>
  </si>
  <si>
    <t>% of Total</t>
  </si>
  <si>
    <t>WEST</t>
  </si>
  <si>
    <t>MADISON</t>
  </si>
  <si>
    <t>NORTH</t>
  </si>
  <si>
    <t>SOUTH</t>
  </si>
  <si>
    <t>EAST</t>
  </si>
  <si>
    <t>HERMITAGE</t>
  </si>
  <si>
    <t>CENTRAL</t>
  </si>
  <si>
    <t>MIDTOWN</t>
  </si>
  <si>
    <t>UNKNOWN</t>
  </si>
  <si>
    <t># Injured</t>
  </si>
  <si>
    <t># Predicted Injured</t>
  </si>
  <si>
    <t># Accidents Resulting in Injury</t>
  </si>
  <si>
    <t>Consequence</t>
  </si>
  <si>
    <t>Likelihood</t>
  </si>
  <si>
    <t>Risk</t>
  </si>
  <si>
    <t>Multiplier</t>
  </si>
  <si>
    <t>Mean</t>
  </si>
  <si>
    <t>Mean (Absolute Value)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</si>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</sst>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"/>
    <numFmt numFmtId="165" formatCode="0.0000"/>
    <numFmt numFmtId="166" formatCode="0.0000000"/>
    <numFmt numFmtId="167" formatCode="0.00000000"/>
  </numFmts>
  <fonts count="5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2" numFmtId="4" xfId="0" applyAlignment="1" applyFont="1" applyNumberFormat="1">
      <alignment horizontal="right" vertical="bottom"/>
    </xf>
    <xf borderId="0" fillId="0" fontId="3" numFmtId="0" xfId="0" applyAlignment="1" applyFont="1">
      <alignment shrinkToFit="0" vertical="bottom" wrapText="1"/>
    </xf>
    <xf borderId="0" fillId="0" fontId="2" numFmtId="10" xfId="0" applyAlignment="1" applyFont="1" applyNumberFormat="1">
      <alignment vertical="bottom"/>
    </xf>
    <xf borderId="0" fillId="0" fontId="1" numFmtId="164" xfId="0" applyAlignment="1" applyFont="1" applyNumberFormat="1">
      <alignment shrinkToFit="0" vertical="bottom" wrapText="1"/>
    </xf>
    <xf borderId="0" fillId="0" fontId="2" numFmtId="165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4" numFmtId="10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6" xfId="0" applyAlignment="1" applyFont="1" applyNumberFormat="1">
      <alignment vertical="bottom"/>
    </xf>
    <xf borderId="0" fillId="0" fontId="2" numFmtId="167" xfId="0" applyAlignment="1" applyFont="1" applyNumberFormat="1">
      <alignment vertical="bottom"/>
    </xf>
    <xf borderId="0" fillId="0" fontId="2" numFmtId="2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4</v>
      </c>
      <c r="H1" s="1" t="s">
        <v>5</v>
      </c>
      <c r="I1" s="1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7</v>
      </c>
      <c r="B2" s="5">
        <v>2.0</v>
      </c>
      <c r="C2" s="5">
        <v>0.0</v>
      </c>
      <c r="D2" s="5">
        <v>0.0</v>
      </c>
      <c r="E2" s="5">
        <v>0.0</v>
      </c>
      <c r="F2" s="2"/>
      <c r="G2" s="6">
        <f>IFERROR(__xludf.DUMMYFUNCTION("SORT(UNIQUE(E2:E1000))"),0.0)</f>
        <v>0</v>
      </c>
      <c r="H2" s="7">
        <f t="shared" ref="H2:H10" si="1">COUNTIF($E$2:$E$460, G2)</f>
        <v>253</v>
      </c>
      <c r="I2" s="8">
        <f t="shared" ref="I2:I10" si="2">H2/SUM($H$2:$H$10)</f>
        <v>0.5511982571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8</v>
      </c>
      <c r="B3" s="5">
        <v>2.0</v>
      </c>
      <c r="C3" s="5">
        <v>0.0</v>
      </c>
      <c r="D3" s="5">
        <v>0.0</v>
      </c>
      <c r="E3" s="5">
        <v>0.0</v>
      </c>
      <c r="F3" s="2"/>
      <c r="G3" s="9">
        <f>IFERROR(__xludf.DUMMYFUNCTION("""COMPUTED_VALUE"""),1.0)</f>
        <v>1</v>
      </c>
      <c r="H3" s="7">
        <f t="shared" si="1"/>
        <v>138</v>
      </c>
      <c r="I3" s="8">
        <f t="shared" si="2"/>
        <v>0.3006535948</v>
      </c>
      <c r="J3" s="2"/>
      <c r="K3" s="2"/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9</v>
      </c>
      <c r="B4" s="5">
        <v>2.0</v>
      </c>
      <c r="C4" s="5">
        <v>0.0</v>
      </c>
      <c r="D4" s="5">
        <v>0.0</v>
      </c>
      <c r="E4" s="5">
        <v>0.0</v>
      </c>
      <c r="F4" s="2"/>
      <c r="G4" s="9">
        <f>IFERROR(__xludf.DUMMYFUNCTION("""COMPUTED_VALUE"""),2.0)</f>
        <v>2</v>
      </c>
      <c r="H4" s="7">
        <f t="shared" si="1"/>
        <v>45</v>
      </c>
      <c r="I4" s="8">
        <f t="shared" si="2"/>
        <v>0.09803921569</v>
      </c>
      <c r="J4" s="2"/>
      <c r="K4" s="2"/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10</v>
      </c>
      <c r="B5" s="5">
        <v>2.0</v>
      </c>
      <c r="C5" s="5">
        <v>0.0</v>
      </c>
      <c r="D5" s="5">
        <v>0.0</v>
      </c>
      <c r="E5" s="5">
        <v>0.0</v>
      </c>
      <c r="F5" s="2"/>
      <c r="G5" s="9">
        <f>IFERROR(__xludf.DUMMYFUNCTION("""COMPUTED_VALUE"""),3.0)</f>
        <v>3</v>
      </c>
      <c r="H5" s="7">
        <f t="shared" si="1"/>
        <v>11</v>
      </c>
      <c r="I5" s="8">
        <f t="shared" si="2"/>
        <v>0.02396514161</v>
      </c>
      <c r="J5" s="2"/>
      <c r="K5" s="2"/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11</v>
      </c>
      <c r="B6" s="5">
        <v>2.0</v>
      </c>
      <c r="C6" s="5">
        <v>0.0</v>
      </c>
      <c r="D6" s="5">
        <v>0.0</v>
      </c>
      <c r="E6" s="5">
        <v>0.0</v>
      </c>
      <c r="F6" s="2"/>
      <c r="G6" s="9">
        <f>IFERROR(__xludf.DUMMYFUNCTION("""COMPUTED_VALUE"""),4.0)</f>
        <v>4</v>
      </c>
      <c r="H6" s="7">
        <f t="shared" si="1"/>
        <v>6</v>
      </c>
      <c r="I6" s="8">
        <f t="shared" si="2"/>
        <v>0.01307189542</v>
      </c>
      <c r="J6" s="2"/>
      <c r="K6" s="2"/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12</v>
      </c>
      <c r="B7" s="5">
        <v>3.0</v>
      </c>
      <c r="C7" s="5">
        <v>0.0</v>
      </c>
      <c r="D7" s="5">
        <v>0.0</v>
      </c>
      <c r="E7" s="5">
        <v>0.0</v>
      </c>
      <c r="F7" s="2"/>
      <c r="G7" s="9">
        <f>IFERROR(__xludf.DUMMYFUNCTION("""COMPUTED_VALUE"""),5.0)</f>
        <v>5</v>
      </c>
      <c r="H7" s="7">
        <f t="shared" si="1"/>
        <v>3</v>
      </c>
      <c r="I7" s="8">
        <f t="shared" si="2"/>
        <v>0.006535947712</v>
      </c>
      <c r="J7" s="2"/>
      <c r="K7" s="2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9</v>
      </c>
      <c r="B8" s="5">
        <v>2.0</v>
      </c>
      <c r="C8" s="5">
        <v>0.0</v>
      </c>
      <c r="D8" s="5">
        <v>1.0</v>
      </c>
      <c r="E8" s="5">
        <v>1.0</v>
      </c>
      <c r="F8" s="2"/>
      <c r="G8" s="9">
        <f>IFERROR(__xludf.DUMMYFUNCTION("""COMPUTED_VALUE"""),6.0)</f>
        <v>6</v>
      </c>
      <c r="H8" s="7">
        <f t="shared" si="1"/>
        <v>1</v>
      </c>
      <c r="I8" s="8">
        <f t="shared" si="2"/>
        <v>0.002178649237</v>
      </c>
      <c r="J8" s="2"/>
      <c r="K8" s="2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12</v>
      </c>
      <c r="B9" s="5">
        <v>2.0</v>
      </c>
      <c r="C9" s="5">
        <v>0.0</v>
      </c>
      <c r="D9" s="5">
        <v>0.0</v>
      </c>
      <c r="E9" s="5">
        <v>0.0</v>
      </c>
      <c r="F9" s="2"/>
      <c r="G9" s="9">
        <f>IFERROR(__xludf.DUMMYFUNCTION("""COMPUTED_VALUE"""),7.0)</f>
        <v>7</v>
      </c>
      <c r="H9" s="7">
        <f t="shared" si="1"/>
        <v>1</v>
      </c>
      <c r="I9" s="8">
        <f t="shared" si="2"/>
        <v>0.002178649237</v>
      </c>
      <c r="J9" s="2"/>
      <c r="K9" s="2"/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5">
        <v>2.0</v>
      </c>
      <c r="C10" s="5">
        <v>0.0</v>
      </c>
      <c r="D10" s="5">
        <v>1.0</v>
      </c>
      <c r="E10" s="5">
        <v>1.0</v>
      </c>
      <c r="F10" s="2"/>
      <c r="G10" s="9">
        <f>IFERROR(__xludf.DUMMYFUNCTION("""COMPUTED_VALUE"""),9.0)</f>
        <v>9</v>
      </c>
      <c r="H10" s="7">
        <f t="shared" si="1"/>
        <v>1</v>
      </c>
      <c r="I10" s="8">
        <f t="shared" si="2"/>
        <v>0.002178649237</v>
      </c>
      <c r="J10" s="2"/>
      <c r="K10" s="2"/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13</v>
      </c>
      <c r="B11" s="5">
        <v>2.0</v>
      </c>
      <c r="C11" s="5">
        <v>0.0</v>
      </c>
      <c r="D11" s="5">
        <v>0.0</v>
      </c>
      <c r="E11" s="5">
        <v>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12</v>
      </c>
      <c r="B12" s="5">
        <v>1.0</v>
      </c>
      <c r="C12" s="5">
        <v>0.0</v>
      </c>
      <c r="D12" s="5">
        <v>0.0</v>
      </c>
      <c r="E12" s="5">
        <v>0.0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13</v>
      </c>
      <c r="B13" s="5">
        <v>3.0</v>
      </c>
      <c r="C13" s="5">
        <v>1.0</v>
      </c>
      <c r="D13" s="5">
        <v>0.0</v>
      </c>
      <c r="E13" s="5">
        <v>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13</v>
      </c>
      <c r="B14" s="5">
        <v>2.0</v>
      </c>
      <c r="C14" s="5">
        <v>0.0</v>
      </c>
      <c r="D14" s="5">
        <v>1.0</v>
      </c>
      <c r="E14" s="5">
        <v>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13</v>
      </c>
      <c r="B15" s="5">
        <v>2.0</v>
      </c>
      <c r="C15" s="5">
        <v>0.0</v>
      </c>
      <c r="D15" s="5">
        <v>0.0</v>
      </c>
      <c r="E15" s="5">
        <v>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14</v>
      </c>
      <c r="B16" s="5">
        <v>2.0</v>
      </c>
      <c r="C16" s="5">
        <v>1.0</v>
      </c>
      <c r="D16" s="5">
        <v>0.0</v>
      </c>
      <c r="E16" s="5">
        <v>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13</v>
      </c>
      <c r="B17" s="5">
        <v>2.0</v>
      </c>
      <c r="C17" s="5">
        <v>0.0</v>
      </c>
      <c r="D17" s="5">
        <v>0.0</v>
      </c>
      <c r="E17" s="5">
        <v>0.0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10</v>
      </c>
      <c r="B18" s="5">
        <v>2.0</v>
      </c>
      <c r="C18" s="5">
        <v>0.0</v>
      </c>
      <c r="D18" s="5">
        <v>0.0</v>
      </c>
      <c r="E18" s="5">
        <v>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10</v>
      </c>
      <c r="B19" s="5">
        <v>2.0</v>
      </c>
      <c r="C19" s="5">
        <v>0.0</v>
      </c>
      <c r="D19" s="5">
        <v>0.0</v>
      </c>
      <c r="E19" s="5">
        <v>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10</v>
      </c>
      <c r="B20" s="5">
        <v>1.0</v>
      </c>
      <c r="C20" s="5">
        <v>0.0</v>
      </c>
      <c r="D20" s="5">
        <v>0.0</v>
      </c>
      <c r="E20" s="5">
        <v>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14</v>
      </c>
      <c r="B21" s="5">
        <v>2.0</v>
      </c>
      <c r="C21" s="5">
        <v>0.0</v>
      </c>
      <c r="D21" s="5">
        <v>0.0</v>
      </c>
      <c r="E21" s="5">
        <v>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11</v>
      </c>
      <c r="B22" s="5">
        <v>2.0</v>
      </c>
      <c r="C22" s="5">
        <v>0.0</v>
      </c>
      <c r="D22" s="5">
        <v>0.0</v>
      </c>
      <c r="E22" s="5">
        <v>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10</v>
      </c>
      <c r="B23" s="5">
        <v>2.0</v>
      </c>
      <c r="C23" s="5">
        <v>5.0</v>
      </c>
      <c r="D23" s="5">
        <v>0.0</v>
      </c>
      <c r="E23" s="5">
        <v>5.0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11</v>
      </c>
      <c r="B24" s="5">
        <v>1.0</v>
      </c>
      <c r="C24" s="5">
        <v>1.0</v>
      </c>
      <c r="D24" s="5">
        <v>0.0</v>
      </c>
      <c r="E24" s="5">
        <v>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8</v>
      </c>
      <c r="B25" s="5">
        <v>2.0</v>
      </c>
      <c r="C25" s="5">
        <v>0.0</v>
      </c>
      <c r="D25" s="5">
        <v>0.0</v>
      </c>
      <c r="E25" s="5">
        <v>0.0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10</v>
      </c>
      <c r="B26" s="5">
        <v>1.0</v>
      </c>
      <c r="C26" s="5">
        <v>2.0</v>
      </c>
      <c r="D26" s="5">
        <v>0.0</v>
      </c>
      <c r="E26" s="5">
        <v>2.0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12</v>
      </c>
      <c r="B27" s="5">
        <v>3.0</v>
      </c>
      <c r="C27" s="5">
        <v>0.0</v>
      </c>
      <c r="D27" s="5">
        <v>0.0</v>
      </c>
      <c r="E27" s="5">
        <v>0.0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8</v>
      </c>
      <c r="B28" s="5">
        <v>2.0</v>
      </c>
      <c r="C28" s="5">
        <v>0.0</v>
      </c>
      <c r="D28" s="5">
        <v>0.0</v>
      </c>
      <c r="E28" s="5">
        <v>0.0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11</v>
      </c>
      <c r="B29" s="5">
        <v>2.0</v>
      </c>
      <c r="C29" s="5">
        <v>0.0</v>
      </c>
      <c r="D29" s="5">
        <v>0.0</v>
      </c>
      <c r="E29" s="5">
        <v>0.0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7</v>
      </c>
      <c r="B30" s="5">
        <v>2.0</v>
      </c>
      <c r="C30" s="5">
        <v>1.0</v>
      </c>
      <c r="D30" s="5">
        <v>0.0</v>
      </c>
      <c r="E30" s="5">
        <v>1.0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12</v>
      </c>
      <c r="B31" s="5">
        <v>2.0</v>
      </c>
      <c r="C31" s="5">
        <v>0.0</v>
      </c>
      <c r="D31" s="5">
        <v>0.0</v>
      </c>
      <c r="E31" s="5">
        <v>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9</v>
      </c>
      <c r="B32" s="5">
        <v>1.0</v>
      </c>
      <c r="C32" s="5">
        <v>0.0</v>
      </c>
      <c r="D32" s="5">
        <v>0.0</v>
      </c>
      <c r="E32" s="5">
        <v>0.0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13</v>
      </c>
      <c r="B33" s="5">
        <v>2.0</v>
      </c>
      <c r="C33" s="5">
        <v>0.0</v>
      </c>
      <c r="D33" s="5">
        <v>0.0</v>
      </c>
      <c r="E33" s="5">
        <v>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10</v>
      </c>
      <c r="B34" s="5">
        <v>2.0</v>
      </c>
      <c r="C34" s="5">
        <v>0.0</v>
      </c>
      <c r="D34" s="5">
        <v>0.0</v>
      </c>
      <c r="E34" s="5">
        <v>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12</v>
      </c>
      <c r="B35" s="5">
        <v>2.0</v>
      </c>
      <c r="C35" s="5">
        <v>1.0</v>
      </c>
      <c r="D35" s="5">
        <v>0.0</v>
      </c>
      <c r="E35" s="5">
        <v>1.0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10</v>
      </c>
      <c r="B36" s="5">
        <v>2.0</v>
      </c>
      <c r="C36" s="5">
        <v>0.0</v>
      </c>
      <c r="D36" s="5">
        <v>0.0</v>
      </c>
      <c r="E36" s="5">
        <v>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7</v>
      </c>
      <c r="B37" s="5">
        <v>1.0</v>
      </c>
      <c r="C37" s="5">
        <v>0.0</v>
      </c>
      <c r="D37" s="5">
        <v>0.0</v>
      </c>
      <c r="E37" s="5">
        <v>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11</v>
      </c>
      <c r="B38" s="5">
        <v>2.0</v>
      </c>
      <c r="C38" s="5">
        <v>1.0</v>
      </c>
      <c r="D38" s="5">
        <v>0.0</v>
      </c>
      <c r="E38" s="5">
        <v>1.0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7</v>
      </c>
      <c r="B39" s="5">
        <v>3.0</v>
      </c>
      <c r="C39" s="5">
        <v>0.0</v>
      </c>
      <c r="D39" s="5">
        <v>0.0</v>
      </c>
      <c r="E39" s="5">
        <v>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10</v>
      </c>
      <c r="B40" s="5">
        <v>2.0</v>
      </c>
      <c r="C40" s="5">
        <v>3.0</v>
      </c>
      <c r="D40" s="5">
        <v>1.0</v>
      </c>
      <c r="E40" s="5">
        <v>2.0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10</v>
      </c>
      <c r="B41" s="5">
        <v>2.0</v>
      </c>
      <c r="C41" s="5">
        <v>0.0</v>
      </c>
      <c r="D41" s="5">
        <v>0.0</v>
      </c>
      <c r="E41" s="5">
        <v>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14</v>
      </c>
      <c r="B42" s="5">
        <v>1.0</v>
      </c>
      <c r="C42" s="5">
        <v>0.0</v>
      </c>
      <c r="D42" s="5">
        <v>0.0</v>
      </c>
      <c r="E42" s="5">
        <v>0.0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9</v>
      </c>
      <c r="B43" s="5">
        <v>1.0</v>
      </c>
      <c r="C43" s="5">
        <v>0.0</v>
      </c>
      <c r="D43" s="5">
        <v>0.0</v>
      </c>
      <c r="E43" s="5">
        <v>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8</v>
      </c>
      <c r="B44" s="5">
        <v>2.0</v>
      </c>
      <c r="C44" s="5">
        <v>0.0</v>
      </c>
      <c r="D44" s="5">
        <v>0.0</v>
      </c>
      <c r="E44" s="5">
        <v>0.0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8</v>
      </c>
      <c r="B45" s="5">
        <v>2.0</v>
      </c>
      <c r="C45" s="5">
        <v>0.0</v>
      </c>
      <c r="D45" s="5">
        <v>0.0</v>
      </c>
      <c r="E45" s="5">
        <v>0.0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10</v>
      </c>
      <c r="B46" s="5">
        <v>2.0</v>
      </c>
      <c r="C46" s="5">
        <v>0.0</v>
      </c>
      <c r="D46" s="5">
        <v>0.0</v>
      </c>
      <c r="E46" s="5">
        <v>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11</v>
      </c>
      <c r="B47" s="5">
        <v>2.0</v>
      </c>
      <c r="C47" s="5">
        <v>0.0</v>
      </c>
      <c r="D47" s="5">
        <v>0.0</v>
      </c>
      <c r="E47" s="5">
        <v>0.0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7</v>
      </c>
      <c r="B48" s="5">
        <v>1.0</v>
      </c>
      <c r="C48" s="5">
        <v>0.0</v>
      </c>
      <c r="D48" s="5">
        <v>0.0</v>
      </c>
      <c r="E48" s="5">
        <v>0.0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12</v>
      </c>
      <c r="B49" s="5">
        <v>2.0</v>
      </c>
      <c r="C49" s="5">
        <v>0.0</v>
      </c>
      <c r="D49" s="5">
        <v>0.0</v>
      </c>
      <c r="E49" s="5">
        <v>0.0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14</v>
      </c>
      <c r="B50" s="5">
        <v>1.0</v>
      </c>
      <c r="C50" s="5">
        <v>0.0</v>
      </c>
      <c r="D50" s="5">
        <v>0.0</v>
      </c>
      <c r="E50" s="5">
        <v>0.0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13</v>
      </c>
      <c r="B51" s="5">
        <v>2.0</v>
      </c>
      <c r="C51" s="5">
        <v>0.0</v>
      </c>
      <c r="D51" s="5">
        <v>0.0</v>
      </c>
      <c r="E51" s="5">
        <v>0.0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10</v>
      </c>
      <c r="B52" s="5">
        <v>1.0</v>
      </c>
      <c r="C52" s="5">
        <v>0.0</v>
      </c>
      <c r="D52" s="5">
        <v>0.0</v>
      </c>
      <c r="E52" s="5">
        <v>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10</v>
      </c>
      <c r="B53" s="5">
        <v>2.0</v>
      </c>
      <c r="C53" s="5">
        <v>0.0</v>
      </c>
      <c r="D53" s="5">
        <v>0.0</v>
      </c>
      <c r="E53" s="5">
        <v>0.0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10</v>
      </c>
      <c r="B54" s="5">
        <v>2.0</v>
      </c>
      <c r="C54" s="5">
        <v>0.0</v>
      </c>
      <c r="D54" s="5">
        <v>0.0</v>
      </c>
      <c r="E54" s="5">
        <v>0.0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7</v>
      </c>
      <c r="B55" s="5">
        <v>2.0</v>
      </c>
      <c r="C55" s="5">
        <v>0.0</v>
      </c>
      <c r="D55" s="5">
        <v>0.0</v>
      </c>
      <c r="E55" s="5">
        <v>0.0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</v>
      </c>
      <c r="B56" s="5">
        <v>2.0</v>
      </c>
      <c r="C56" s="5">
        <v>0.0</v>
      </c>
      <c r="D56" s="5">
        <v>0.0</v>
      </c>
      <c r="E56" s="5">
        <v>0.0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9</v>
      </c>
      <c r="B57" s="5">
        <v>1.0</v>
      </c>
      <c r="C57" s="5">
        <v>0.0</v>
      </c>
      <c r="D57" s="5">
        <v>0.0</v>
      </c>
      <c r="E57" s="5">
        <v>0.0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11</v>
      </c>
      <c r="B58" s="5">
        <v>2.0</v>
      </c>
      <c r="C58" s="5">
        <v>1.0</v>
      </c>
      <c r="D58" s="5">
        <v>0.0</v>
      </c>
      <c r="E58" s="5">
        <v>1.0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10</v>
      </c>
      <c r="B59" s="5">
        <v>1.0</v>
      </c>
      <c r="C59" s="5">
        <v>1.0</v>
      </c>
      <c r="D59" s="5">
        <v>0.0</v>
      </c>
      <c r="E59" s="5">
        <v>1.0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12</v>
      </c>
      <c r="B60" s="5">
        <v>2.0</v>
      </c>
      <c r="C60" s="5">
        <v>3.0</v>
      </c>
      <c r="D60" s="5">
        <v>0.0</v>
      </c>
      <c r="E60" s="5">
        <v>3.0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12</v>
      </c>
      <c r="B61" s="5">
        <v>2.0</v>
      </c>
      <c r="C61" s="5">
        <v>0.0</v>
      </c>
      <c r="D61" s="5">
        <v>0.0</v>
      </c>
      <c r="E61" s="5">
        <v>0.0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10</v>
      </c>
      <c r="B62" s="5">
        <v>2.0</v>
      </c>
      <c r="C62" s="5">
        <v>0.0</v>
      </c>
      <c r="D62" s="5">
        <v>0.0</v>
      </c>
      <c r="E62" s="5">
        <v>0.0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8</v>
      </c>
      <c r="B63" s="5">
        <v>2.0</v>
      </c>
      <c r="C63" s="5">
        <v>0.0</v>
      </c>
      <c r="D63" s="5">
        <v>0.0</v>
      </c>
      <c r="E63" s="5">
        <v>0.0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11</v>
      </c>
      <c r="B64" s="5">
        <v>2.0</v>
      </c>
      <c r="C64" s="5">
        <v>1.0</v>
      </c>
      <c r="D64" s="5">
        <v>0.0</v>
      </c>
      <c r="E64" s="5">
        <v>1.0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12</v>
      </c>
      <c r="B65" s="5">
        <v>2.0</v>
      </c>
      <c r="C65" s="5">
        <v>0.0</v>
      </c>
      <c r="D65" s="5">
        <v>0.0</v>
      </c>
      <c r="E65" s="5">
        <v>0.0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10</v>
      </c>
      <c r="B66" s="5">
        <v>2.0</v>
      </c>
      <c r="C66" s="5">
        <v>0.0</v>
      </c>
      <c r="D66" s="5">
        <v>0.0</v>
      </c>
      <c r="E66" s="5">
        <v>0.0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10</v>
      </c>
      <c r="B67" s="5">
        <v>2.0</v>
      </c>
      <c r="C67" s="5">
        <v>0.0</v>
      </c>
      <c r="D67" s="5">
        <v>0.0</v>
      </c>
      <c r="E67" s="5">
        <v>0.0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8</v>
      </c>
      <c r="B68" s="5">
        <v>2.0</v>
      </c>
      <c r="C68" s="5">
        <v>2.0</v>
      </c>
      <c r="D68" s="5">
        <v>0.0</v>
      </c>
      <c r="E68" s="5">
        <v>2.0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9</v>
      </c>
      <c r="B69" s="5">
        <v>2.0</v>
      </c>
      <c r="C69" s="5">
        <v>1.0</v>
      </c>
      <c r="D69" s="5">
        <v>0.0</v>
      </c>
      <c r="E69" s="5">
        <v>1.0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8</v>
      </c>
      <c r="B70" s="5">
        <v>2.0</v>
      </c>
      <c r="C70" s="5">
        <v>0.0</v>
      </c>
      <c r="D70" s="5">
        <v>0.0</v>
      </c>
      <c r="E70" s="5">
        <v>0.0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13</v>
      </c>
      <c r="B71" s="5">
        <v>2.0</v>
      </c>
      <c r="C71" s="5">
        <v>0.0</v>
      </c>
      <c r="D71" s="5">
        <v>0.0</v>
      </c>
      <c r="E71" s="5">
        <v>0.0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12</v>
      </c>
      <c r="B72" s="5">
        <v>2.0</v>
      </c>
      <c r="C72" s="5">
        <v>0.0</v>
      </c>
      <c r="D72" s="5">
        <v>0.0</v>
      </c>
      <c r="E72" s="5">
        <v>0.0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9</v>
      </c>
      <c r="B73" s="5">
        <v>1.0</v>
      </c>
      <c r="C73" s="5">
        <v>0.0</v>
      </c>
      <c r="D73" s="5">
        <v>0.0</v>
      </c>
      <c r="E73" s="5">
        <v>0.0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13</v>
      </c>
      <c r="B74" s="5">
        <v>2.0</v>
      </c>
      <c r="C74" s="5">
        <v>0.0</v>
      </c>
      <c r="D74" s="5">
        <v>0.0</v>
      </c>
      <c r="E74" s="5">
        <v>0.0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14</v>
      </c>
      <c r="B75" s="5">
        <v>2.0</v>
      </c>
      <c r="C75" s="5">
        <v>0.0</v>
      </c>
      <c r="D75" s="5">
        <v>0.0</v>
      </c>
      <c r="E75" s="5">
        <v>0.0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14</v>
      </c>
      <c r="B76" s="5">
        <v>2.0</v>
      </c>
      <c r="C76" s="5">
        <v>1.0</v>
      </c>
      <c r="D76" s="5">
        <v>0.0</v>
      </c>
      <c r="E76" s="5">
        <v>1.0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7</v>
      </c>
      <c r="B77" s="5">
        <v>1.0</v>
      </c>
      <c r="C77" s="5">
        <v>0.0</v>
      </c>
      <c r="D77" s="5">
        <v>0.0</v>
      </c>
      <c r="E77" s="5">
        <v>0.0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12</v>
      </c>
      <c r="B78" s="5">
        <v>2.0</v>
      </c>
      <c r="C78" s="5">
        <v>3.0</v>
      </c>
      <c r="D78" s="5">
        <v>0.0</v>
      </c>
      <c r="E78" s="5">
        <v>3.0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10</v>
      </c>
      <c r="B79" s="5">
        <v>1.0</v>
      </c>
      <c r="C79" s="5">
        <v>1.0</v>
      </c>
      <c r="D79" s="5">
        <v>0.0</v>
      </c>
      <c r="E79" s="5">
        <v>1.0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10</v>
      </c>
      <c r="B80" s="5">
        <v>3.0</v>
      </c>
      <c r="C80" s="5">
        <v>1.0</v>
      </c>
      <c r="D80" s="5">
        <v>0.0</v>
      </c>
      <c r="E80" s="5">
        <v>1.0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7</v>
      </c>
      <c r="B81" s="5">
        <v>1.0</v>
      </c>
      <c r="C81" s="5">
        <v>0.0</v>
      </c>
      <c r="D81" s="5">
        <v>0.0</v>
      </c>
      <c r="E81" s="5">
        <v>0.0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10</v>
      </c>
      <c r="B82" s="5">
        <v>2.0</v>
      </c>
      <c r="C82" s="5">
        <v>0.0</v>
      </c>
      <c r="D82" s="5">
        <v>0.0</v>
      </c>
      <c r="E82" s="5">
        <v>0.0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12</v>
      </c>
      <c r="B83" s="5">
        <v>1.0</v>
      </c>
      <c r="C83" s="5">
        <v>1.0</v>
      </c>
      <c r="D83" s="5">
        <v>0.0</v>
      </c>
      <c r="E83" s="5">
        <v>1.0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12</v>
      </c>
      <c r="B84" s="5">
        <v>1.0</v>
      </c>
      <c r="C84" s="5">
        <v>0.0</v>
      </c>
      <c r="D84" s="5">
        <v>0.0</v>
      </c>
      <c r="E84" s="5">
        <v>0.0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12</v>
      </c>
      <c r="B85" s="5">
        <v>2.0</v>
      </c>
      <c r="C85" s="5">
        <v>0.0</v>
      </c>
      <c r="D85" s="5">
        <v>0.0</v>
      </c>
      <c r="E85" s="5">
        <v>0.0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7</v>
      </c>
      <c r="B86" s="5">
        <v>2.0</v>
      </c>
      <c r="C86" s="5">
        <v>0.0</v>
      </c>
      <c r="D86" s="5">
        <v>0.0</v>
      </c>
      <c r="E86" s="5">
        <v>0.0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10</v>
      </c>
      <c r="B87" s="5">
        <v>1.0</v>
      </c>
      <c r="C87" s="5">
        <v>1.0</v>
      </c>
      <c r="D87" s="5">
        <v>0.0</v>
      </c>
      <c r="E87" s="5">
        <v>1.0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14</v>
      </c>
      <c r="B88" s="5">
        <v>2.0</v>
      </c>
      <c r="C88" s="5">
        <v>0.0</v>
      </c>
      <c r="D88" s="5">
        <v>0.0</v>
      </c>
      <c r="E88" s="5">
        <v>0.0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14</v>
      </c>
      <c r="B89" s="5">
        <v>2.0</v>
      </c>
      <c r="C89" s="5">
        <v>0.0</v>
      </c>
      <c r="D89" s="5">
        <v>0.0</v>
      </c>
      <c r="E89" s="5">
        <v>0.0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10</v>
      </c>
      <c r="B90" s="5">
        <v>1.0</v>
      </c>
      <c r="C90" s="5">
        <v>0.0</v>
      </c>
      <c r="D90" s="5">
        <v>0.0</v>
      </c>
      <c r="E90" s="5">
        <v>0.0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7</v>
      </c>
      <c r="B91" s="5">
        <v>2.0</v>
      </c>
      <c r="C91" s="5">
        <v>0.0</v>
      </c>
      <c r="D91" s="5">
        <v>0.0</v>
      </c>
      <c r="E91" s="5">
        <v>0.0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10</v>
      </c>
      <c r="B92" s="5">
        <v>1.0</v>
      </c>
      <c r="C92" s="5">
        <v>0.0</v>
      </c>
      <c r="D92" s="5">
        <v>0.0</v>
      </c>
      <c r="E92" s="5">
        <v>0.0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8</v>
      </c>
      <c r="B93" s="5">
        <v>2.0</v>
      </c>
      <c r="C93" s="5">
        <v>0.0</v>
      </c>
      <c r="D93" s="5">
        <v>0.0</v>
      </c>
      <c r="E93" s="5">
        <v>0.0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14</v>
      </c>
      <c r="B94" s="5">
        <v>1.0</v>
      </c>
      <c r="C94" s="5">
        <v>0.0</v>
      </c>
      <c r="D94" s="5">
        <v>0.0</v>
      </c>
      <c r="E94" s="5">
        <v>0.0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10</v>
      </c>
      <c r="B95" s="5">
        <v>2.0</v>
      </c>
      <c r="C95" s="5">
        <v>0.0</v>
      </c>
      <c r="D95" s="5">
        <v>0.0</v>
      </c>
      <c r="E95" s="5">
        <v>0.0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12</v>
      </c>
      <c r="B96" s="5">
        <v>1.0</v>
      </c>
      <c r="C96" s="5">
        <v>0.0</v>
      </c>
      <c r="D96" s="5">
        <v>0.0</v>
      </c>
      <c r="E96" s="5">
        <v>0.0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10</v>
      </c>
      <c r="B97" s="5">
        <v>2.0</v>
      </c>
      <c r="C97" s="5">
        <v>0.0</v>
      </c>
      <c r="D97" s="5">
        <v>0.0</v>
      </c>
      <c r="E97" s="5">
        <v>0.0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10</v>
      </c>
      <c r="B98" s="5">
        <v>1.0</v>
      </c>
      <c r="C98" s="5">
        <v>0.0</v>
      </c>
      <c r="D98" s="5">
        <v>0.0</v>
      </c>
      <c r="E98" s="5">
        <v>0.0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8</v>
      </c>
      <c r="B99" s="5">
        <v>1.0</v>
      </c>
      <c r="C99" s="5">
        <v>2.0</v>
      </c>
      <c r="D99" s="5">
        <v>0.0</v>
      </c>
      <c r="E99" s="5">
        <v>2.0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9</v>
      </c>
      <c r="B100" s="5">
        <v>2.0</v>
      </c>
      <c r="C100" s="5">
        <v>0.0</v>
      </c>
      <c r="D100" s="5">
        <v>0.0</v>
      </c>
      <c r="E100" s="5">
        <v>0.0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11</v>
      </c>
      <c r="B101" s="5">
        <v>3.0</v>
      </c>
      <c r="C101" s="5">
        <v>0.0</v>
      </c>
      <c r="D101" s="5">
        <v>0.0</v>
      </c>
      <c r="E101" s="5">
        <v>0.0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14</v>
      </c>
      <c r="B102" s="5">
        <v>2.0</v>
      </c>
      <c r="C102" s="5">
        <v>0.0</v>
      </c>
      <c r="D102" s="5">
        <v>1.0</v>
      </c>
      <c r="E102" s="5">
        <v>1.0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13</v>
      </c>
      <c r="B103" s="5">
        <v>2.0</v>
      </c>
      <c r="C103" s="5">
        <v>0.0</v>
      </c>
      <c r="D103" s="5">
        <v>0.0</v>
      </c>
      <c r="E103" s="5">
        <v>0.0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13</v>
      </c>
      <c r="B104" s="5">
        <v>1.0</v>
      </c>
      <c r="C104" s="5">
        <v>1.0</v>
      </c>
      <c r="D104" s="5">
        <v>0.0</v>
      </c>
      <c r="E104" s="5">
        <v>1.0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11</v>
      </c>
      <c r="B105" s="5">
        <v>2.0</v>
      </c>
      <c r="C105" s="5">
        <v>0.0</v>
      </c>
      <c r="D105" s="5">
        <v>0.0</v>
      </c>
      <c r="E105" s="5">
        <v>0.0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10</v>
      </c>
      <c r="B106" s="5">
        <v>1.0</v>
      </c>
      <c r="C106" s="5">
        <v>1.0</v>
      </c>
      <c r="D106" s="5">
        <v>0.0</v>
      </c>
      <c r="E106" s="5">
        <v>1.0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8</v>
      </c>
      <c r="B107" s="5">
        <v>2.0</v>
      </c>
      <c r="C107" s="5">
        <v>0.0</v>
      </c>
      <c r="D107" s="5">
        <v>0.0</v>
      </c>
      <c r="E107" s="5">
        <v>0.0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12</v>
      </c>
      <c r="B108" s="5">
        <v>1.0</v>
      </c>
      <c r="C108" s="5">
        <v>0.0</v>
      </c>
      <c r="D108" s="5">
        <v>0.0</v>
      </c>
      <c r="E108" s="5">
        <v>0.0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 t="s">
        <v>10</v>
      </c>
      <c r="B109" s="5">
        <v>2.0</v>
      </c>
      <c r="C109" s="5">
        <v>2.0</v>
      </c>
      <c r="D109" s="5">
        <v>0.0</v>
      </c>
      <c r="E109" s="5">
        <v>2.0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12</v>
      </c>
      <c r="B110" s="5">
        <v>2.0</v>
      </c>
      <c r="C110" s="5">
        <v>0.0</v>
      </c>
      <c r="D110" s="5">
        <v>0.0</v>
      </c>
      <c r="E110" s="5">
        <v>0.0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11</v>
      </c>
      <c r="B111" s="5">
        <v>1.0</v>
      </c>
      <c r="C111" s="5">
        <v>0.0</v>
      </c>
      <c r="D111" s="5">
        <v>0.0</v>
      </c>
      <c r="E111" s="5">
        <v>0.0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11</v>
      </c>
      <c r="B112" s="5">
        <v>2.0</v>
      </c>
      <c r="C112" s="5">
        <v>1.0</v>
      </c>
      <c r="D112" s="5">
        <v>0.0</v>
      </c>
      <c r="E112" s="5">
        <v>1.0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12</v>
      </c>
      <c r="B113" s="5">
        <v>1.0</v>
      </c>
      <c r="C113" s="5">
        <v>0.0</v>
      </c>
      <c r="D113" s="5">
        <v>0.0</v>
      </c>
      <c r="E113" s="5">
        <v>0.0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10</v>
      </c>
      <c r="B114" s="5">
        <v>2.0</v>
      </c>
      <c r="C114" s="5">
        <v>0.0</v>
      </c>
      <c r="D114" s="5">
        <v>0.0</v>
      </c>
      <c r="E114" s="5">
        <v>0.0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14</v>
      </c>
      <c r="B115" s="5">
        <v>2.0</v>
      </c>
      <c r="C115" s="5">
        <v>0.0</v>
      </c>
      <c r="D115" s="5">
        <v>0.0</v>
      </c>
      <c r="E115" s="5">
        <v>0.0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10</v>
      </c>
      <c r="B116" s="5">
        <v>2.0</v>
      </c>
      <c r="C116" s="5">
        <v>0.0</v>
      </c>
      <c r="D116" s="5">
        <v>0.0</v>
      </c>
      <c r="E116" s="5">
        <v>0.0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11</v>
      </c>
      <c r="B117" s="5">
        <v>2.0</v>
      </c>
      <c r="C117" s="5">
        <v>0.0</v>
      </c>
      <c r="D117" s="5">
        <v>0.0</v>
      </c>
      <c r="E117" s="5">
        <v>0.0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10</v>
      </c>
      <c r="B118" s="5">
        <v>2.0</v>
      </c>
      <c r="C118" s="5">
        <v>0.0</v>
      </c>
      <c r="D118" s="5">
        <v>0.0</v>
      </c>
      <c r="E118" s="5">
        <v>0.0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 t="s">
        <v>12</v>
      </c>
      <c r="B119" s="5">
        <v>2.0</v>
      </c>
      <c r="C119" s="5">
        <v>3.0</v>
      </c>
      <c r="D119" s="5">
        <v>0.0</v>
      </c>
      <c r="E119" s="5">
        <v>3.0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 t="s">
        <v>10</v>
      </c>
      <c r="B120" s="5">
        <v>3.0</v>
      </c>
      <c r="C120" s="5">
        <v>0.0</v>
      </c>
      <c r="D120" s="5">
        <v>0.0</v>
      </c>
      <c r="E120" s="5">
        <v>0.0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 t="s">
        <v>10</v>
      </c>
      <c r="B121" s="5">
        <v>2.0</v>
      </c>
      <c r="C121" s="5">
        <v>0.0</v>
      </c>
      <c r="D121" s="5">
        <v>0.0</v>
      </c>
      <c r="E121" s="5">
        <v>0.0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 t="s">
        <v>10</v>
      </c>
      <c r="B122" s="5">
        <v>2.0</v>
      </c>
      <c r="C122" s="5">
        <v>0.0</v>
      </c>
      <c r="D122" s="5">
        <v>0.0</v>
      </c>
      <c r="E122" s="5">
        <v>0.0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 t="s">
        <v>11</v>
      </c>
      <c r="B123" s="5">
        <v>2.0</v>
      </c>
      <c r="C123" s="5">
        <v>0.0</v>
      </c>
      <c r="D123" s="5">
        <v>0.0</v>
      </c>
      <c r="E123" s="5">
        <v>0.0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11</v>
      </c>
      <c r="B124" s="5">
        <v>1.0</v>
      </c>
      <c r="C124" s="5">
        <v>0.0</v>
      </c>
      <c r="D124" s="5">
        <v>0.0</v>
      </c>
      <c r="E124" s="5">
        <v>0.0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 t="s">
        <v>12</v>
      </c>
      <c r="B125" s="5">
        <v>2.0</v>
      </c>
      <c r="C125" s="5">
        <v>0.0</v>
      </c>
      <c r="D125" s="5">
        <v>0.0</v>
      </c>
      <c r="E125" s="5">
        <v>0.0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 t="s">
        <v>10</v>
      </c>
      <c r="B126" s="5">
        <v>2.0</v>
      </c>
      <c r="C126" s="5">
        <v>0.0</v>
      </c>
      <c r="D126" s="5">
        <v>0.0</v>
      </c>
      <c r="E126" s="5">
        <v>0.0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 t="s">
        <v>11</v>
      </c>
      <c r="B127" s="5">
        <v>2.0</v>
      </c>
      <c r="C127" s="5">
        <v>0.0</v>
      </c>
      <c r="D127" s="5">
        <v>0.0</v>
      </c>
      <c r="E127" s="5">
        <v>0.0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 t="s">
        <v>14</v>
      </c>
      <c r="B128" s="5">
        <v>3.0</v>
      </c>
      <c r="C128" s="5">
        <v>1.0</v>
      </c>
      <c r="D128" s="5">
        <v>0.0</v>
      </c>
      <c r="E128" s="5">
        <v>1.0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 t="s">
        <v>7</v>
      </c>
      <c r="B129" s="5">
        <v>2.0</v>
      </c>
      <c r="C129" s="5">
        <v>0.0</v>
      </c>
      <c r="D129" s="5">
        <v>1.0</v>
      </c>
      <c r="E129" s="5">
        <v>1.0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 t="s">
        <v>13</v>
      </c>
      <c r="B130" s="5">
        <v>2.0</v>
      </c>
      <c r="C130" s="5">
        <v>0.0</v>
      </c>
      <c r="D130" s="5">
        <v>0.0</v>
      </c>
      <c r="E130" s="5">
        <v>0.0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 t="s">
        <v>14</v>
      </c>
      <c r="B131" s="5">
        <v>2.0</v>
      </c>
      <c r="C131" s="5">
        <v>1.0</v>
      </c>
      <c r="D131" s="5">
        <v>0.0</v>
      </c>
      <c r="E131" s="5">
        <v>1.0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 t="s">
        <v>10</v>
      </c>
      <c r="B132" s="5">
        <v>2.0</v>
      </c>
      <c r="C132" s="5">
        <v>0.0</v>
      </c>
      <c r="D132" s="5">
        <v>0.0</v>
      </c>
      <c r="E132" s="5">
        <v>0.0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 t="s">
        <v>11</v>
      </c>
      <c r="B133" s="5">
        <v>2.0</v>
      </c>
      <c r="C133" s="5">
        <v>1.0</v>
      </c>
      <c r="D133" s="5">
        <v>0.0</v>
      </c>
      <c r="E133" s="5">
        <v>1.0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 t="s">
        <v>11</v>
      </c>
      <c r="B134" s="5">
        <v>2.0</v>
      </c>
      <c r="C134" s="5">
        <v>0.0</v>
      </c>
      <c r="D134" s="5">
        <v>0.0</v>
      </c>
      <c r="E134" s="5">
        <v>0.0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 t="s">
        <v>12</v>
      </c>
      <c r="B135" s="5">
        <v>2.0</v>
      </c>
      <c r="C135" s="5">
        <v>2.0</v>
      </c>
      <c r="D135" s="5">
        <v>0.0</v>
      </c>
      <c r="E135" s="5">
        <v>2.0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 t="s">
        <v>8</v>
      </c>
      <c r="B136" s="5">
        <v>2.0</v>
      </c>
      <c r="C136" s="5">
        <v>0.0</v>
      </c>
      <c r="D136" s="5">
        <v>0.0</v>
      </c>
      <c r="E136" s="5">
        <v>0.0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 t="s">
        <v>10</v>
      </c>
      <c r="B137" s="5">
        <v>2.0</v>
      </c>
      <c r="C137" s="5">
        <v>0.0</v>
      </c>
      <c r="D137" s="5">
        <v>0.0</v>
      </c>
      <c r="E137" s="5">
        <v>0.0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 t="s">
        <v>8</v>
      </c>
      <c r="B138" s="5">
        <v>1.0</v>
      </c>
      <c r="C138" s="5">
        <v>0.0</v>
      </c>
      <c r="D138" s="5">
        <v>0.0</v>
      </c>
      <c r="E138" s="5">
        <v>0.0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 t="s">
        <v>14</v>
      </c>
      <c r="B139" s="5">
        <v>1.0</v>
      </c>
      <c r="C139" s="5">
        <v>0.0</v>
      </c>
      <c r="D139" s="5">
        <v>0.0</v>
      </c>
      <c r="E139" s="5">
        <v>0.0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 t="s">
        <v>13</v>
      </c>
      <c r="B140" s="5">
        <v>2.0</v>
      </c>
      <c r="C140" s="5">
        <v>0.0</v>
      </c>
      <c r="D140" s="5">
        <v>0.0</v>
      </c>
      <c r="E140" s="5">
        <v>0.0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 t="s">
        <v>10</v>
      </c>
      <c r="B141" s="5">
        <v>2.0</v>
      </c>
      <c r="C141" s="5">
        <v>0.0</v>
      </c>
      <c r="D141" s="5">
        <v>0.0</v>
      </c>
      <c r="E141" s="5">
        <v>0.0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 t="s">
        <v>10</v>
      </c>
      <c r="B142" s="5">
        <v>2.0</v>
      </c>
      <c r="C142" s="5">
        <v>0.0</v>
      </c>
      <c r="D142" s="5">
        <v>0.0</v>
      </c>
      <c r="E142" s="5">
        <v>0.0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 t="s">
        <v>8</v>
      </c>
      <c r="B143" s="5">
        <v>1.0</v>
      </c>
      <c r="C143" s="5">
        <v>0.0</v>
      </c>
      <c r="D143" s="5">
        <v>0.0</v>
      </c>
      <c r="E143" s="5">
        <v>0.0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 t="s">
        <v>14</v>
      </c>
      <c r="B144" s="5">
        <v>1.0</v>
      </c>
      <c r="C144" s="5">
        <v>1.0</v>
      </c>
      <c r="D144" s="5">
        <v>0.0</v>
      </c>
      <c r="E144" s="5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 t="s">
        <v>10</v>
      </c>
      <c r="B145" s="5">
        <v>2.0</v>
      </c>
      <c r="C145" s="5">
        <v>0.0</v>
      </c>
      <c r="D145" s="5">
        <v>0.0</v>
      </c>
      <c r="E145" s="5">
        <v>0.0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 t="s">
        <v>9</v>
      </c>
      <c r="B146" s="5">
        <v>2.0</v>
      </c>
      <c r="C146" s="5">
        <v>0.0</v>
      </c>
      <c r="D146" s="5">
        <v>0.0</v>
      </c>
      <c r="E146" s="5">
        <v>0.0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 t="s">
        <v>14</v>
      </c>
      <c r="B147" s="5">
        <v>2.0</v>
      </c>
      <c r="C147" s="5">
        <v>0.0</v>
      </c>
      <c r="D147" s="5">
        <v>0.0</v>
      </c>
      <c r="E147" s="5">
        <v>0.0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 t="s">
        <v>12</v>
      </c>
      <c r="B148" s="5">
        <v>2.0</v>
      </c>
      <c r="C148" s="5">
        <v>0.0</v>
      </c>
      <c r="D148" s="5">
        <v>0.0</v>
      </c>
      <c r="E148" s="5">
        <v>0.0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 t="s">
        <v>8</v>
      </c>
      <c r="B149" s="5">
        <v>1.0</v>
      </c>
      <c r="C149" s="5">
        <v>0.0</v>
      </c>
      <c r="D149" s="5">
        <v>0.0</v>
      </c>
      <c r="E149" s="5">
        <v>0.0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 t="s">
        <v>14</v>
      </c>
      <c r="B150" s="5">
        <v>2.0</v>
      </c>
      <c r="C150" s="5">
        <v>2.0</v>
      </c>
      <c r="D150" s="5">
        <v>0.0</v>
      </c>
      <c r="E150" s="5">
        <v>2.0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 t="s">
        <v>7</v>
      </c>
      <c r="B151" s="5">
        <v>2.0</v>
      </c>
      <c r="C151" s="5">
        <v>0.0</v>
      </c>
      <c r="D151" s="5">
        <v>0.0</v>
      </c>
      <c r="E151" s="5">
        <v>0.0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 t="s">
        <v>12</v>
      </c>
      <c r="B152" s="5">
        <v>1.0</v>
      </c>
      <c r="C152" s="5">
        <v>0.0</v>
      </c>
      <c r="D152" s="5">
        <v>0.0</v>
      </c>
      <c r="E152" s="5">
        <v>0.0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 t="s">
        <v>10</v>
      </c>
      <c r="B153" s="5">
        <v>2.0</v>
      </c>
      <c r="C153" s="5">
        <v>1.0</v>
      </c>
      <c r="D153" s="5">
        <v>0.0</v>
      </c>
      <c r="E153" s="5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 t="s">
        <v>11</v>
      </c>
      <c r="B154" s="5">
        <v>2.0</v>
      </c>
      <c r="C154" s="5">
        <v>1.0</v>
      </c>
      <c r="D154" s="5">
        <v>0.0</v>
      </c>
      <c r="E154" s="5">
        <v>1.0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 t="s">
        <v>10</v>
      </c>
      <c r="B155" s="5">
        <v>2.0</v>
      </c>
      <c r="C155" s="5">
        <v>1.0</v>
      </c>
      <c r="D155" s="5">
        <v>0.0</v>
      </c>
      <c r="E155" s="5">
        <v>1.0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 t="s">
        <v>10</v>
      </c>
      <c r="B156" s="5">
        <v>2.0</v>
      </c>
      <c r="C156" s="5">
        <v>0.0</v>
      </c>
      <c r="D156" s="5">
        <v>0.0</v>
      </c>
      <c r="E156" s="5">
        <v>0.0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 t="s">
        <v>10</v>
      </c>
      <c r="B157" s="5">
        <v>2.0</v>
      </c>
      <c r="C157" s="5">
        <v>0.0</v>
      </c>
      <c r="D157" s="5">
        <v>0.0</v>
      </c>
      <c r="E157" s="5">
        <v>0.0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 t="s">
        <v>11</v>
      </c>
      <c r="B158" s="5">
        <v>2.0</v>
      </c>
      <c r="C158" s="5">
        <v>0.0</v>
      </c>
      <c r="D158" s="5">
        <v>0.0</v>
      </c>
      <c r="E158" s="5">
        <v>0.0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 t="s">
        <v>13</v>
      </c>
      <c r="B159" s="5">
        <v>2.0</v>
      </c>
      <c r="C159" s="5">
        <v>1.0</v>
      </c>
      <c r="D159" s="5">
        <v>0.0</v>
      </c>
      <c r="E159" s="5">
        <v>1.0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 t="s">
        <v>9</v>
      </c>
      <c r="B160" s="5">
        <v>2.0</v>
      </c>
      <c r="C160" s="5">
        <v>0.0</v>
      </c>
      <c r="D160" s="5">
        <v>0.0</v>
      </c>
      <c r="E160" s="5">
        <v>0.0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 t="s">
        <v>10</v>
      </c>
      <c r="B161" s="5">
        <v>2.0</v>
      </c>
      <c r="C161" s="5">
        <v>0.0</v>
      </c>
      <c r="D161" s="5">
        <v>0.0</v>
      </c>
      <c r="E161" s="5">
        <v>0.0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 t="s">
        <v>10</v>
      </c>
      <c r="B162" s="5">
        <v>3.0</v>
      </c>
      <c r="C162" s="5">
        <v>3.0</v>
      </c>
      <c r="D162" s="5">
        <v>0.0</v>
      </c>
      <c r="E162" s="5">
        <v>3.0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 t="s">
        <v>10</v>
      </c>
      <c r="B163" s="5">
        <v>2.0</v>
      </c>
      <c r="C163" s="5">
        <v>0.0</v>
      </c>
      <c r="D163" s="5">
        <v>1.0</v>
      </c>
      <c r="E163" s="5">
        <v>1.0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 t="s">
        <v>7</v>
      </c>
      <c r="B164" s="5">
        <v>2.0</v>
      </c>
      <c r="C164" s="5">
        <v>0.0</v>
      </c>
      <c r="D164" s="5">
        <v>0.0</v>
      </c>
      <c r="E164" s="5">
        <v>0.0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 t="s">
        <v>14</v>
      </c>
      <c r="B165" s="5">
        <v>2.0</v>
      </c>
      <c r="C165" s="5">
        <v>2.0</v>
      </c>
      <c r="D165" s="5">
        <v>1.0</v>
      </c>
      <c r="E165" s="5">
        <v>1.0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11</v>
      </c>
      <c r="B166" s="5">
        <v>2.0</v>
      </c>
      <c r="C166" s="5">
        <v>0.0</v>
      </c>
      <c r="D166" s="5">
        <v>0.0</v>
      </c>
      <c r="E166" s="5">
        <v>0.0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 t="s">
        <v>13</v>
      </c>
      <c r="B167" s="5">
        <v>2.0</v>
      </c>
      <c r="C167" s="5">
        <v>0.0</v>
      </c>
      <c r="D167" s="5">
        <v>0.0</v>
      </c>
      <c r="E167" s="5">
        <v>0.0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 t="s">
        <v>11</v>
      </c>
      <c r="B168" s="5">
        <v>2.0</v>
      </c>
      <c r="C168" s="5">
        <v>0.0</v>
      </c>
      <c r="D168" s="5">
        <v>0.0</v>
      </c>
      <c r="E168" s="5">
        <v>0.0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 t="s">
        <v>8</v>
      </c>
      <c r="B169" s="5">
        <v>2.0</v>
      </c>
      <c r="C169" s="5">
        <v>0.0</v>
      </c>
      <c r="D169" s="5">
        <v>0.0</v>
      </c>
      <c r="E169" s="5">
        <v>0.0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12</v>
      </c>
      <c r="B170" s="5">
        <v>2.0</v>
      </c>
      <c r="C170" s="5">
        <v>1.0</v>
      </c>
      <c r="D170" s="5">
        <v>0.0</v>
      </c>
      <c r="E170" s="5">
        <v>1.0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 t="s">
        <v>10</v>
      </c>
      <c r="B171" s="5">
        <v>2.0</v>
      </c>
      <c r="C171" s="5">
        <v>1.0</v>
      </c>
      <c r="D171" s="5">
        <v>0.0</v>
      </c>
      <c r="E171" s="5">
        <v>1.0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 t="s">
        <v>8</v>
      </c>
      <c r="B172" s="5">
        <v>2.0</v>
      </c>
      <c r="C172" s="5">
        <v>3.0</v>
      </c>
      <c r="D172" s="5">
        <v>0.0</v>
      </c>
      <c r="E172" s="5">
        <v>3.0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 t="s">
        <v>11</v>
      </c>
      <c r="B173" s="5">
        <v>2.0</v>
      </c>
      <c r="C173" s="5">
        <v>0.0</v>
      </c>
      <c r="D173" s="5">
        <v>0.0</v>
      </c>
      <c r="E173" s="5">
        <v>0.0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 t="s">
        <v>9</v>
      </c>
      <c r="B174" s="5">
        <v>2.0</v>
      </c>
      <c r="C174" s="5">
        <v>0.0</v>
      </c>
      <c r="D174" s="5">
        <v>0.0</v>
      </c>
      <c r="E174" s="5">
        <v>0.0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 t="s">
        <v>7</v>
      </c>
      <c r="B175" s="5">
        <v>2.0</v>
      </c>
      <c r="C175" s="5">
        <v>0.0</v>
      </c>
      <c r="D175" s="5">
        <v>0.0</v>
      </c>
      <c r="E175" s="5">
        <v>0.0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 t="s">
        <v>11</v>
      </c>
      <c r="B176" s="5">
        <v>2.0</v>
      </c>
      <c r="C176" s="5">
        <v>0.0</v>
      </c>
      <c r="D176" s="5">
        <v>0.0</v>
      </c>
      <c r="E176" s="5">
        <v>0.0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 t="s">
        <v>12</v>
      </c>
      <c r="B177" s="5">
        <v>2.0</v>
      </c>
      <c r="C177" s="5">
        <v>0.0</v>
      </c>
      <c r="D177" s="5">
        <v>0.0</v>
      </c>
      <c r="E177" s="5">
        <v>0.0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 t="s">
        <v>7</v>
      </c>
      <c r="B178" s="5">
        <v>2.0</v>
      </c>
      <c r="C178" s="5">
        <v>1.0</v>
      </c>
      <c r="D178" s="5">
        <v>0.0</v>
      </c>
      <c r="E178" s="5">
        <v>1.0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 t="s">
        <v>12</v>
      </c>
      <c r="B179" s="5">
        <v>2.0</v>
      </c>
      <c r="C179" s="5">
        <v>1.0</v>
      </c>
      <c r="D179" s="5">
        <v>1.0</v>
      </c>
      <c r="E179" s="5">
        <v>0.0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 t="s">
        <v>11</v>
      </c>
      <c r="B180" s="5">
        <v>2.0</v>
      </c>
      <c r="C180" s="5">
        <v>0.0</v>
      </c>
      <c r="D180" s="5">
        <v>0.0</v>
      </c>
      <c r="E180" s="5">
        <v>0.0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 t="s">
        <v>9</v>
      </c>
      <c r="B181" s="5">
        <v>2.0</v>
      </c>
      <c r="C181" s="5">
        <v>0.0</v>
      </c>
      <c r="D181" s="5">
        <v>0.0</v>
      </c>
      <c r="E181" s="5">
        <v>0.0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 t="s">
        <v>12</v>
      </c>
      <c r="B182" s="5">
        <v>2.0</v>
      </c>
      <c r="C182" s="5">
        <v>0.0</v>
      </c>
      <c r="D182" s="5">
        <v>0.0</v>
      </c>
      <c r="E182" s="5">
        <v>0.0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 t="s">
        <v>12</v>
      </c>
      <c r="B183" s="5">
        <v>2.0</v>
      </c>
      <c r="C183" s="5">
        <v>1.0</v>
      </c>
      <c r="D183" s="5">
        <v>0.0</v>
      </c>
      <c r="E183" s="5">
        <v>1.0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 t="s">
        <v>12</v>
      </c>
      <c r="B184" s="5">
        <v>2.0</v>
      </c>
      <c r="C184" s="5">
        <v>0.0</v>
      </c>
      <c r="D184" s="5">
        <v>0.0</v>
      </c>
      <c r="E184" s="5">
        <v>0.0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 t="s">
        <v>7</v>
      </c>
      <c r="B185" s="5">
        <v>2.0</v>
      </c>
      <c r="C185" s="5">
        <v>0.0</v>
      </c>
      <c r="D185" s="5">
        <v>0.0</v>
      </c>
      <c r="E185" s="5">
        <v>0.0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 t="s">
        <v>10</v>
      </c>
      <c r="B186" s="5">
        <v>2.0</v>
      </c>
      <c r="C186" s="5">
        <v>0.0</v>
      </c>
      <c r="D186" s="5">
        <v>0.0</v>
      </c>
      <c r="E186" s="5">
        <v>0.0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 t="s">
        <v>14</v>
      </c>
      <c r="B187" s="5">
        <v>2.0</v>
      </c>
      <c r="C187" s="5">
        <v>1.0</v>
      </c>
      <c r="D187" s="5">
        <v>0.0</v>
      </c>
      <c r="E187" s="5">
        <v>1.0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 t="s">
        <v>9</v>
      </c>
      <c r="B188" s="5">
        <v>1.0</v>
      </c>
      <c r="C188" s="5">
        <v>1.0</v>
      </c>
      <c r="D188" s="5">
        <v>0.0</v>
      </c>
      <c r="E188" s="5">
        <v>1.0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 t="s">
        <v>13</v>
      </c>
      <c r="B189" s="5">
        <v>2.0</v>
      </c>
      <c r="C189" s="5">
        <v>0.0</v>
      </c>
      <c r="D189" s="5">
        <v>0.0</v>
      </c>
      <c r="E189" s="5">
        <v>0.0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 t="s">
        <v>8</v>
      </c>
      <c r="B190" s="5">
        <v>2.0</v>
      </c>
      <c r="C190" s="5">
        <v>1.0</v>
      </c>
      <c r="D190" s="5">
        <v>0.0</v>
      </c>
      <c r="E190" s="5">
        <v>1.0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 t="s">
        <v>10</v>
      </c>
      <c r="B191" s="5">
        <v>2.0</v>
      </c>
      <c r="C191" s="5">
        <v>0.0</v>
      </c>
      <c r="D191" s="5">
        <v>0.0</v>
      </c>
      <c r="E191" s="5">
        <v>0.0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 t="s">
        <v>8</v>
      </c>
      <c r="B192" s="5">
        <v>2.0</v>
      </c>
      <c r="C192" s="5">
        <v>0.0</v>
      </c>
      <c r="D192" s="5">
        <v>0.0</v>
      </c>
      <c r="E192" s="5">
        <v>0.0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 t="s">
        <v>8</v>
      </c>
      <c r="B193" s="5">
        <v>3.0</v>
      </c>
      <c r="C193" s="5">
        <v>1.0</v>
      </c>
      <c r="D193" s="5">
        <v>0.0</v>
      </c>
      <c r="E193" s="5">
        <v>1.0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 t="s">
        <v>12</v>
      </c>
      <c r="B194" s="5">
        <v>2.0</v>
      </c>
      <c r="C194" s="5">
        <v>0.0</v>
      </c>
      <c r="D194" s="5">
        <v>1.0</v>
      </c>
      <c r="E194" s="5">
        <v>1.0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 t="s">
        <v>10</v>
      </c>
      <c r="B195" s="5">
        <v>2.0</v>
      </c>
      <c r="C195" s="5">
        <v>0.0</v>
      </c>
      <c r="D195" s="5">
        <v>0.0</v>
      </c>
      <c r="E195" s="5">
        <v>0.0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 t="s">
        <v>7</v>
      </c>
      <c r="B196" s="5">
        <v>1.0</v>
      </c>
      <c r="C196" s="5">
        <v>0.0</v>
      </c>
      <c r="D196" s="5">
        <v>0.0</v>
      </c>
      <c r="E196" s="5">
        <v>0.0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 t="s">
        <v>9</v>
      </c>
      <c r="B197" s="5">
        <v>2.0</v>
      </c>
      <c r="C197" s="5">
        <v>1.0</v>
      </c>
      <c r="D197" s="5">
        <v>0.0</v>
      </c>
      <c r="E197" s="5">
        <v>1.0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 t="s">
        <v>10</v>
      </c>
      <c r="B198" s="5">
        <v>2.0</v>
      </c>
      <c r="C198" s="5">
        <v>2.0</v>
      </c>
      <c r="D198" s="5">
        <v>0.0</v>
      </c>
      <c r="E198" s="5">
        <v>2.0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 t="s">
        <v>9</v>
      </c>
      <c r="B199" s="5">
        <v>1.0</v>
      </c>
      <c r="C199" s="5">
        <v>0.0</v>
      </c>
      <c r="D199" s="5">
        <v>0.0</v>
      </c>
      <c r="E199" s="5">
        <v>0.0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 t="s">
        <v>7</v>
      </c>
      <c r="B200" s="5">
        <v>2.0</v>
      </c>
      <c r="C200" s="5">
        <v>0.0</v>
      </c>
      <c r="D200" s="5">
        <v>0.0</v>
      </c>
      <c r="E200" s="5">
        <v>0.0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 t="s">
        <v>13</v>
      </c>
      <c r="B201" s="5">
        <v>2.0</v>
      </c>
      <c r="C201" s="5">
        <v>0.0</v>
      </c>
      <c r="D201" s="5">
        <v>0.0</v>
      </c>
      <c r="E201" s="5">
        <v>0.0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 t="s">
        <v>10</v>
      </c>
      <c r="B202" s="5">
        <v>2.0</v>
      </c>
      <c r="C202" s="5">
        <v>2.0</v>
      </c>
      <c r="D202" s="5">
        <v>0.0</v>
      </c>
      <c r="E202" s="5">
        <v>2.0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 t="s">
        <v>10</v>
      </c>
      <c r="B203" s="5">
        <v>2.0</v>
      </c>
      <c r="C203" s="5">
        <v>0.0</v>
      </c>
      <c r="D203" s="5">
        <v>0.0</v>
      </c>
      <c r="E203" s="5">
        <v>0.0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 t="s">
        <v>13</v>
      </c>
      <c r="B204" s="5">
        <v>2.0</v>
      </c>
      <c r="C204" s="5">
        <v>0.0</v>
      </c>
      <c r="D204" s="5">
        <v>0.0</v>
      </c>
      <c r="E204" s="5">
        <v>0.0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 t="s">
        <v>9</v>
      </c>
      <c r="B205" s="5">
        <v>2.0</v>
      </c>
      <c r="C205" s="5">
        <v>1.0</v>
      </c>
      <c r="D205" s="5">
        <v>0.0</v>
      </c>
      <c r="E205" s="5">
        <v>1.0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 t="s">
        <v>12</v>
      </c>
      <c r="B206" s="5">
        <v>2.0</v>
      </c>
      <c r="C206" s="5">
        <v>0.0</v>
      </c>
      <c r="D206" s="5">
        <v>0.0</v>
      </c>
      <c r="E206" s="5">
        <v>0.0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 t="s">
        <v>10</v>
      </c>
      <c r="B207" s="5">
        <v>2.0</v>
      </c>
      <c r="C207" s="5">
        <v>0.0</v>
      </c>
      <c r="D207" s="5">
        <v>0.0</v>
      </c>
      <c r="E207" s="5">
        <v>0.0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 t="s">
        <v>9</v>
      </c>
      <c r="B208" s="5">
        <v>2.0</v>
      </c>
      <c r="C208" s="5">
        <v>0.0</v>
      </c>
      <c r="D208" s="5">
        <v>0.0</v>
      </c>
      <c r="E208" s="5">
        <v>0.0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 t="s">
        <v>13</v>
      </c>
      <c r="B209" s="5">
        <v>2.0</v>
      </c>
      <c r="C209" s="5">
        <v>0.0</v>
      </c>
      <c r="D209" s="5">
        <v>0.0</v>
      </c>
      <c r="E209" s="5">
        <v>0.0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 t="s">
        <v>12</v>
      </c>
      <c r="B210" s="5">
        <v>2.0</v>
      </c>
      <c r="C210" s="5">
        <v>0.0</v>
      </c>
      <c r="D210" s="5">
        <v>1.0</v>
      </c>
      <c r="E210" s="5">
        <v>1.0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 t="s">
        <v>10</v>
      </c>
      <c r="B211" s="5">
        <v>2.0</v>
      </c>
      <c r="C211" s="5">
        <v>0.0</v>
      </c>
      <c r="D211" s="5">
        <v>0.0</v>
      </c>
      <c r="E211" s="5">
        <v>0.0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 t="s">
        <v>12</v>
      </c>
      <c r="B212" s="5">
        <v>2.0</v>
      </c>
      <c r="C212" s="5">
        <v>0.0</v>
      </c>
      <c r="D212" s="5">
        <v>0.0</v>
      </c>
      <c r="E212" s="5">
        <v>0.0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 t="s">
        <v>12</v>
      </c>
      <c r="B213" s="5">
        <v>2.0</v>
      </c>
      <c r="C213" s="5">
        <v>3.0</v>
      </c>
      <c r="D213" s="5">
        <v>0.0</v>
      </c>
      <c r="E213" s="5">
        <v>3.0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 t="s">
        <v>12</v>
      </c>
      <c r="B214" s="5">
        <v>2.0</v>
      </c>
      <c r="C214" s="5">
        <v>1.0</v>
      </c>
      <c r="D214" s="5">
        <v>0.0</v>
      </c>
      <c r="E214" s="5">
        <v>1.0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 t="s">
        <v>13</v>
      </c>
      <c r="B215" s="5">
        <v>2.0</v>
      </c>
      <c r="C215" s="5">
        <v>0.0</v>
      </c>
      <c r="D215" s="5">
        <v>0.0</v>
      </c>
      <c r="E215" s="5">
        <v>0.0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 t="s">
        <v>8</v>
      </c>
      <c r="B216" s="5">
        <v>2.0</v>
      </c>
      <c r="C216" s="5">
        <v>0.0</v>
      </c>
      <c r="D216" s="5">
        <v>0.0</v>
      </c>
      <c r="E216" s="5">
        <v>0.0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 t="s">
        <v>14</v>
      </c>
      <c r="B217" s="5">
        <v>3.0</v>
      </c>
      <c r="C217" s="5">
        <v>1.0</v>
      </c>
      <c r="D217" s="5">
        <v>0.0</v>
      </c>
      <c r="E217" s="5">
        <v>1.0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 t="s">
        <v>8</v>
      </c>
      <c r="B218" s="5">
        <v>2.0</v>
      </c>
      <c r="C218" s="5">
        <v>0.0</v>
      </c>
      <c r="D218" s="5">
        <v>0.0</v>
      </c>
      <c r="E218" s="5">
        <v>0.0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 t="s">
        <v>10</v>
      </c>
      <c r="B219" s="5">
        <v>2.0</v>
      </c>
      <c r="C219" s="5">
        <v>0.0</v>
      </c>
      <c r="D219" s="5">
        <v>1.0</v>
      </c>
      <c r="E219" s="5">
        <v>1.0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 t="s">
        <v>12</v>
      </c>
      <c r="B220" s="5">
        <v>2.0</v>
      </c>
      <c r="C220" s="5">
        <v>1.0</v>
      </c>
      <c r="D220" s="5">
        <v>0.0</v>
      </c>
      <c r="E220" s="5">
        <v>1.0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 t="s">
        <v>10</v>
      </c>
      <c r="B221" s="5">
        <v>2.0</v>
      </c>
      <c r="C221" s="5">
        <v>0.0</v>
      </c>
      <c r="D221" s="5">
        <v>0.0</v>
      </c>
      <c r="E221" s="5">
        <v>0.0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 t="s">
        <v>12</v>
      </c>
      <c r="B222" s="5">
        <v>2.0</v>
      </c>
      <c r="C222" s="5">
        <v>0.0</v>
      </c>
      <c r="D222" s="5">
        <v>0.0</v>
      </c>
      <c r="E222" s="5">
        <v>0.0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 t="s">
        <v>14</v>
      </c>
      <c r="B223" s="5">
        <v>2.0</v>
      </c>
      <c r="C223" s="5">
        <v>1.0</v>
      </c>
      <c r="D223" s="5">
        <v>0.0</v>
      </c>
      <c r="E223" s="5">
        <v>1.0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 t="s">
        <v>14</v>
      </c>
      <c r="B224" s="5">
        <v>2.0</v>
      </c>
      <c r="C224" s="5">
        <v>0.0</v>
      </c>
      <c r="D224" s="5">
        <v>0.0</v>
      </c>
      <c r="E224" s="5">
        <v>0.0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 t="s">
        <v>8</v>
      </c>
      <c r="B225" s="5">
        <v>2.0</v>
      </c>
      <c r="C225" s="5">
        <v>4.0</v>
      </c>
      <c r="D225" s="5">
        <v>1.0</v>
      </c>
      <c r="E225" s="5">
        <v>3.0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 t="s">
        <v>10</v>
      </c>
      <c r="B226" s="5">
        <v>2.0</v>
      </c>
      <c r="C226" s="5">
        <v>0.0</v>
      </c>
      <c r="D226" s="5">
        <v>0.0</v>
      </c>
      <c r="E226" s="5">
        <v>0.0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 t="s">
        <v>13</v>
      </c>
      <c r="B227" s="5">
        <v>2.0</v>
      </c>
      <c r="C227" s="5">
        <v>2.0</v>
      </c>
      <c r="D227" s="5">
        <v>0.0</v>
      </c>
      <c r="E227" s="5">
        <v>2.0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 t="s">
        <v>10</v>
      </c>
      <c r="B228" s="5">
        <v>2.0</v>
      </c>
      <c r="C228" s="5">
        <v>2.0</v>
      </c>
      <c r="D228" s="5">
        <v>0.0</v>
      </c>
      <c r="E228" s="5">
        <v>2.0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 t="s">
        <v>8</v>
      </c>
      <c r="B229" s="5">
        <v>2.0</v>
      </c>
      <c r="C229" s="5">
        <v>0.0</v>
      </c>
      <c r="D229" s="5">
        <v>0.0</v>
      </c>
      <c r="E229" s="5">
        <v>0.0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 t="s">
        <v>13</v>
      </c>
      <c r="B230" s="5">
        <v>2.0</v>
      </c>
      <c r="C230" s="5">
        <v>0.0</v>
      </c>
      <c r="D230" s="5">
        <v>0.0</v>
      </c>
      <c r="E230" s="5">
        <v>0.0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 t="s">
        <v>14</v>
      </c>
      <c r="B231" s="5">
        <v>2.0</v>
      </c>
      <c r="C231" s="5">
        <v>0.0</v>
      </c>
      <c r="D231" s="5">
        <v>0.0</v>
      </c>
      <c r="E231" s="5">
        <v>0.0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 t="s">
        <v>13</v>
      </c>
      <c r="B232" s="5">
        <v>2.0</v>
      </c>
      <c r="C232" s="5">
        <v>0.0</v>
      </c>
      <c r="D232" s="5">
        <v>0.0</v>
      </c>
      <c r="E232" s="5">
        <v>0.0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 t="s">
        <v>13</v>
      </c>
      <c r="B233" s="5">
        <v>2.0</v>
      </c>
      <c r="C233" s="5">
        <v>0.0</v>
      </c>
      <c r="D233" s="5">
        <v>0.0</v>
      </c>
      <c r="E233" s="5">
        <v>0.0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 t="s">
        <v>10</v>
      </c>
      <c r="B234" s="5">
        <v>2.0</v>
      </c>
      <c r="C234" s="5">
        <v>1.0</v>
      </c>
      <c r="D234" s="5">
        <v>0.0</v>
      </c>
      <c r="E234" s="5">
        <v>1.0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 t="s">
        <v>10</v>
      </c>
      <c r="B235" s="5">
        <v>2.0</v>
      </c>
      <c r="C235" s="5">
        <v>0.0</v>
      </c>
      <c r="D235" s="5">
        <v>0.0</v>
      </c>
      <c r="E235" s="5">
        <v>0.0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 t="s">
        <v>12</v>
      </c>
      <c r="B236" s="5">
        <v>2.0</v>
      </c>
      <c r="C236" s="5">
        <v>1.0</v>
      </c>
      <c r="D236" s="5">
        <v>0.0</v>
      </c>
      <c r="E236" s="5">
        <v>1.0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 t="s">
        <v>10</v>
      </c>
      <c r="B237" s="5">
        <v>2.0</v>
      </c>
      <c r="C237" s="5">
        <v>0.0</v>
      </c>
      <c r="D237" s="5">
        <v>0.0</v>
      </c>
      <c r="E237" s="5">
        <v>0.0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 t="s">
        <v>10</v>
      </c>
      <c r="B238" s="5">
        <v>2.0</v>
      </c>
      <c r="C238" s="5">
        <v>2.0</v>
      </c>
      <c r="D238" s="5">
        <v>1.0</v>
      </c>
      <c r="E238" s="5">
        <v>1.0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 t="s">
        <v>9</v>
      </c>
      <c r="B239" s="5">
        <v>2.0</v>
      </c>
      <c r="C239" s="5">
        <v>1.0</v>
      </c>
      <c r="D239" s="5">
        <v>0.0</v>
      </c>
      <c r="E239" s="5">
        <v>1.0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 t="s">
        <v>10</v>
      </c>
      <c r="B240" s="5">
        <v>2.0</v>
      </c>
      <c r="C240" s="5">
        <v>0.0</v>
      </c>
      <c r="D240" s="5">
        <v>0.0</v>
      </c>
      <c r="E240" s="5">
        <v>0.0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 t="s">
        <v>12</v>
      </c>
      <c r="B241" s="5">
        <v>2.0</v>
      </c>
      <c r="C241" s="5">
        <v>0.0</v>
      </c>
      <c r="D241" s="5">
        <v>0.0</v>
      </c>
      <c r="E241" s="5">
        <v>0.0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 t="s">
        <v>7</v>
      </c>
      <c r="B242" s="5">
        <v>2.0</v>
      </c>
      <c r="C242" s="5">
        <v>0.0</v>
      </c>
      <c r="D242" s="5">
        <v>0.0</v>
      </c>
      <c r="E242" s="5">
        <v>0.0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 t="s">
        <v>13</v>
      </c>
      <c r="B243" s="5">
        <v>2.0</v>
      </c>
      <c r="C243" s="5">
        <v>0.0</v>
      </c>
      <c r="D243" s="5">
        <v>0.0</v>
      </c>
      <c r="E243" s="5">
        <v>0.0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 t="s">
        <v>10</v>
      </c>
      <c r="B244" s="5">
        <v>2.0</v>
      </c>
      <c r="C244" s="5">
        <v>0.0</v>
      </c>
      <c r="D244" s="5">
        <v>0.0</v>
      </c>
      <c r="E244" s="5">
        <v>0.0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 t="s">
        <v>10</v>
      </c>
      <c r="B245" s="5">
        <v>2.0</v>
      </c>
      <c r="C245" s="5">
        <v>0.0</v>
      </c>
      <c r="D245" s="5">
        <v>0.0</v>
      </c>
      <c r="E245" s="5">
        <v>0.0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 t="s">
        <v>7</v>
      </c>
      <c r="B246" s="5">
        <v>2.0</v>
      </c>
      <c r="C246" s="5">
        <v>0.0</v>
      </c>
      <c r="D246" s="5">
        <v>0.0</v>
      </c>
      <c r="E246" s="5">
        <v>0.0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 t="s">
        <v>14</v>
      </c>
      <c r="B247" s="5">
        <v>2.0</v>
      </c>
      <c r="C247" s="5">
        <v>1.0</v>
      </c>
      <c r="D247" s="5">
        <v>0.0</v>
      </c>
      <c r="E247" s="5">
        <v>1.0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 t="s">
        <v>7</v>
      </c>
      <c r="B248" s="5">
        <v>2.0</v>
      </c>
      <c r="C248" s="5">
        <v>0.0</v>
      </c>
      <c r="D248" s="5">
        <v>0.0</v>
      </c>
      <c r="E248" s="5">
        <v>0.0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 t="s">
        <v>8</v>
      </c>
      <c r="B249" s="5">
        <v>2.0</v>
      </c>
      <c r="C249" s="5">
        <v>0.0</v>
      </c>
      <c r="D249" s="5">
        <v>0.0</v>
      </c>
      <c r="E249" s="5">
        <v>0.0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 t="s">
        <v>13</v>
      </c>
      <c r="B250" s="5">
        <v>2.0</v>
      </c>
      <c r="C250" s="5">
        <v>0.0</v>
      </c>
      <c r="D250" s="5">
        <v>0.0</v>
      </c>
      <c r="E250" s="5">
        <v>0.0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 t="s">
        <v>14</v>
      </c>
      <c r="B251" s="5">
        <v>2.0</v>
      </c>
      <c r="C251" s="5">
        <v>0.0</v>
      </c>
      <c r="D251" s="5">
        <v>0.0</v>
      </c>
      <c r="E251" s="5">
        <v>0.0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 t="s">
        <v>8</v>
      </c>
      <c r="B252" s="5">
        <v>2.0</v>
      </c>
      <c r="C252" s="5">
        <v>0.0</v>
      </c>
      <c r="D252" s="5">
        <v>0.0</v>
      </c>
      <c r="E252" s="5">
        <v>0.0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 t="s">
        <v>12</v>
      </c>
      <c r="B253" s="5">
        <v>2.0</v>
      </c>
      <c r="C253" s="5">
        <v>0.0</v>
      </c>
      <c r="D253" s="5">
        <v>0.0</v>
      </c>
      <c r="E253" s="5">
        <v>0.0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 t="s">
        <v>9</v>
      </c>
      <c r="B254" s="5">
        <v>2.0</v>
      </c>
      <c r="C254" s="5">
        <v>0.0</v>
      </c>
      <c r="D254" s="5">
        <v>0.0</v>
      </c>
      <c r="E254" s="5">
        <v>0.0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 t="s">
        <v>14</v>
      </c>
      <c r="B255" s="5">
        <v>2.0</v>
      </c>
      <c r="C255" s="5">
        <v>0.0</v>
      </c>
      <c r="D255" s="5">
        <v>0.0</v>
      </c>
      <c r="E255" s="5">
        <v>0.0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 t="s">
        <v>12</v>
      </c>
      <c r="B256" s="5">
        <v>2.0</v>
      </c>
      <c r="C256" s="5">
        <v>0.0</v>
      </c>
      <c r="D256" s="5">
        <v>0.0</v>
      </c>
      <c r="E256" s="5">
        <v>0.0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 t="s">
        <v>12</v>
      </c>
      <c r="B257" s="5">
        <v>2.0</v>
      </c>
      <c r="C257" s="5">
        <v>1.0</v>
      </c>
      <c r="D257" s="5">
        <v>0.0</v>
      </c>
      <c r="E257" s="5">
        <v>1.0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 t="s">
        <v>7</v>
      </c>
      <c r="B258" s="5">
        <v>2.0</v>
      </c>
      <c r="C258" s="5">
        <v>0.0</v>
      </c>
      <c r="D258" s="5">
        <v>0.0</v>
      </c>
      <c r="E258" s="5">
        <v>0.0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 t="s">
        <v>12</v>
      </c>
      <c r="B259" s="5">
        <v>2.0</v>
      </c>
      <c r="C259" s="5">
        <v>0.0</v>
      </c>
      <c r="D259" s="5">
        <v>0.0</v>
      </c>
      <c r="E259" s="5">
        <v>0.0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 t="s">
        <v>7</v>
      </c>
      <c r="B260" s="5">
        <v>2.0</v>
      </c>
      <c r="C260" s="5">
        <v>0.0</v>
      </c>
      <c r="D260" s="5">
        <v>0.0</v>
      </c>
      <c r="E260" s="5">
        <v>0.0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 t="s">
        <v>12</v>
      </c>
      <c r="B261" s="5">
        <v>2.0</v>
      </c>
      <c r="C261" s="5">
        <v>0.0</v>
      </c>
      <c r="D261" s="5">
        <v>0.0</v>
      </c>
      <c r="E261" s="5">
        <v>0.0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 t="s">
        <v>13</v>
      </c>
      <c r="B262" s="5">
        <v>2.0</v>
      </c>
      <c r="C262" s="5">
        <v>0.0</v>
      </c>
      <c r="D262" s="5">
        <v>0.0</v>
      </c>
      <c r="E262" s="5">
        <v>0.0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 t="s">
        <v>12</v>
      </c>
      <c r="B263" s="5">
        <v>2.0</v>
      </c>
      <c r="C263" s="5">
        <v>0.0</v>
      </c>
      <c r="D263" s="5">
        <v>0.0</v>
      </c>
      <c r="E263" s="5">
        <v>0.0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 t="s">
        <v>14</v>
      </c>
      <c r="B264" s="5">
        <v>2.0</v>
      </c>
      <c r="C264" s="5">
        <v>0.0</v>
      </c>
      <c r="D264" s="5">
        <v>0.0</v>
      </c>
      <c r="E264" s="5">
        <v>0.0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 t="s">
        <v>9</v>
      </c>
      <c r="B265" s="5">
        <v>2.0</v>
      </c>
      <c r="C265" s="5">
        <v>0.0</v>
      </c>
      <c r="D265" s="5">
        <v>0.0</v>
      </c>
      <c r="E265" s="5">
        <v>0.0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 t="s">
        <v>7</v>
      </c>
      <c r="B266" s="5">
        <v>2.0</v>
      </c>
      <c r="C266" s="5">
        <v>0.0</v>
      </c>
      <c r="D266" s="5">
        <v>0.0</v>
      </c>
      <c r="E266" s="5">
        <v>0.0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 t="s">
        <v>7</v>
      </c>
      <c r="B267" s="5">
        <v>2.0</v>
      </c>
      <c r="C267" s="5">
        <v>0.0</v>
      </c>
      <c r="D267" s="5">
        <v>0.0</v>
      </c>
      <c r="E267" s="5">
        <v>0.0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 t="s">
        <v>14</v>
      </c>
      <c r="B268" s="5">
        <v>2.0</v>
      </c>
      <c r="C268" s="5">
        <v>1.0</v>
      </c>
      <c r="D268" s="5">
        <v>0.0</v>
      </c>
      <c r="E268" s="5">
        <v>1.0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 t="s">
        <v>12</v>
      </c>
      <c r="B269" s="5">
        <v>2.0</v>
      </c>
      <c r="C269" s="5">
        <v>0.0</v>
      </c>
      <c r="D269" s="5">
        <v>0.0</v>
      </c>
      <c r="E269" s="5">
        <v>0.0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 t="s">
        <v>7</v>
      </c>
      <c r="B270" s="5">
        <v>2.0</v>
      </c>
      <c r="C270" s="5">
        <v>1.0</v>
      </c>
      <c r="D270" s="5">
        <v>0.0</v>
      </c>
      <c r="E270" s="5">
        <v>1.0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 t="s">
        <v>14</v>
      </c>
      <c r="B271" s="5">
        <v>2.0</v>
      </c>
      <c r="C271" s="5">
        <v>0.0</v>
      </c>
      <c r="D271" s="5">
        <v>0.0</v>
      </c>
      <c r="E271" s="5">
        <v>0.0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 t="s">
        <v>12</v>
      </c>
      <c r="B272" s="5">
        <v>2.0</v>
      </c>
      <c r="C272" s="5">
        <v>2.0</v>
      </c>
      <c r="D272" s="5">
        <v>0.0</v>
      </c>
      <c r="E272" s="5">
        <v>2.0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 t="s">
        <v>12</v>
      </c>
      <c r="B273" s="5">
        <v>2.0</v>
      </c>
      <c r="C273" s="5">
        <v>0.0</v>
      </c>
      <c r="D273" s="5">
        <v>0.0</v>
      </c>
      <c r="E273" s="5">
        <v>0.0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 t="s">
        <v>9</v>
      </c>
      <c r="B274" s="5">
        <v>2.0</v>
      </c>
      <c r="C274" s="5">
        <v>0.0</v>
      </c>
      <c r="D274" s="5">
        <v>0.0</v>
      </c>
      <c r="E274" s="5">
        <v>0.0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 t="s">
        <v>14</v>
      </c>
      <c r="B275" s="5">
        <v>2.0</v>
      </c>
      <c r="C275" s="5">
        <v>0.0</v>
      </c>
      <c r="D275" s="5">
        <v>0.0</v>
      </c>
      <c r="E275" s="5">
        <v>0.0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 t="s">
        <v>9</v>
      </c>
      <c r="B276" s="5">
        <v>3.0</v>
      </c>
      <c r="C276" s="5">
        <v>0.0</v>
      </c>
      <c r="D276" s="5">
        <v>0.0</v>
      </c>
      <c r="E276" s="5">
        <v>0.0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 t="s">
        <v>14</v>
      </c>
      <c r="B277" s="5">
        <v>2.0</v>
      </c>
      <c r="C277" s="5">
        <v>0.0</v>
      </c>
      <c r="D277" s="5">
        <v>1.0</v>
      </c>
      <c r="E277" s="5">
        <v>1.0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 t="s">
        <v>9</v>
      </c>
      <c r="B278" s="5">
        <v>2.0</v>
      </c>
      <c r="C278" s="5">
        <v>0.0</v>
      </c>
      <c r="D278" s="5">
        <v>0.0</v>
      </c>
      <c r="E278" s="5">
        <v>0.0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 t="s">
        <v>9</v>
      </c>
      <c r="B279" s="5">
        <v>2.0</v>
      </c>
      <c r="C279" s="5">
        <v>0.0</v>
      </c>
      <c r="D279" s="5">
        <v>0.0</v>
      </c>
      <c r="E279" s="5">
        <v>0.0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 t="s">
        <v>7</v>
      </c>
      <c r="B280" s="5">
        <v>2.0</v>
      </c>
      <c r="C280" s="5">
        <v>0.0</v>
      </c>
      <c r="D280" s="5">
        <v>0.0</v>
      </c>
      <c r="E280" s="5">
        <v>0.0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 t="s">
        <v>9</v>
      </c>
      <c r="B281" s="5">
        <v>2.0</v>
      </c>
      <c r="C281" s="5">
        <v>0.0</v>
      </c>
      <c r="D281" s="5">
        <v>0.0</v>
      </c>
      <c r="E281" s="5">
        <v>0.0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 t="s">
        <v>14</v>
      </c>
      <c r="B282" s="5">
        <v>2.0</v>
      </c>
      <c r="C282" s="5">
        <v>0.0</v>
      </c>
      <c r="D282" s="5">
        <v>0.0</v>
      </c>
      <c r="E282" s="5">
        <v>0.0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 t="s">
        <v>14</v>
      </c>
      <c r="B283" s="5">
        <v>2.0</v>
      </c>
      <c r="C283" s="5">
        <v>0.0</v>
      </c>
      <c r="D283" s="5">
        <v>0.0</v>
      </c>
      <c r="E283" s="5">
        <v>0.0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 t="s">
        <v>14</v>
      </c>
      <c r="B284" s="5">
        <v>2.0</v>
      </c>
      <c r="C284" s="5">
        <v>0.0</v>
      </c>
      <c r="D284" s="5">
        <v>0.0</v>
      </c>
      <c r="E284" s="5">
        <v>0.0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 t="s">
        <v>14</v>
      </c>
      <c r="B285" s="5">
        <v>3.0</v>
      </c>
      <c r="C285" s="5">
        <v>0.0</v>
      </c>
      <c r="D285" s="5">
        <v>0.0</v>
      </c>
      <c r="E285" s="5">
        <v>0.0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 t="s">
        <v>9</v>
      </c>
      <c r="B286" s="5">
        <v>2.0</v>
      </c>
      <c r="C286" s="5">
        <v>0.0</v>
      </c>
      <c r="D286" s="5">
        <v>0.0</v>
      </c>
      <c r="E286" s="5">
        <v>0.0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 t="s">
        <v>9</v>
      </c>
      <c r="B287" s="5">
        <v>2.0</v>
      </c>
      <c r="C287" s="5">
        <v>0.0</v>
      </c>
      <c r="D287" s="5">
        <v>0.0</v>
      </c>
      <c r="E287" s="5">
        <v>0.0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 t="s">
        <v>9</v>
      </c>
      <c r="B288" s="5">
        <v>2.0</v>
      </c>
      <c r="C288" s="5">
        <v>2.0</v>
      </c>
      <c r="D288" s="5">
        <v>0.0</v>
      </c>
      <c r="E288" s="5">
        <v>2.0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 t="s">
        <v>14</v>
      </c>
      <c r="B289" s="5">
        <v>2.0</v>
      </c>
      <c r="C289" s="5">
        <v>1.0</v>
      </c>
      <c r="D289" s="5">
        <v>0.0</v>
      </c>
      <c r="E289" s="5">
        <v>1.0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 t="s">
        <v>10</v>
      </c>
      <c r="B290" s="5">
        <v>3.0</v>
      </c>
      <c r="C290" s="5">
        <v>1.0</v>
      </c>
      <c r="D290" s="5">
        <v>0.0</v>
      </c>
      <c r="E290" s="5">
        <v>1.0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 t="s">
        <v>9</v>
      </c>
      <c r="B291" s="5">
        <v>2.0</v>
      </c>
      <c r="C291" s="5">
        <v>0.0</v>
      </c>
      <c r="D291" s="5">
        <v>0.0</v>
      </c>
      <c r="E291" s="5">
        <v>0.0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 t="s">
        <v>7</v>
      </c>
      <c r="B292" s="5">
        <v>2.0</v>
      </c>
      <c r="C292" s="5">
        <v>1.0</v>
      </c>
      <c r="D292" s="5">
        <v>0.0</v>
      </c>
      <c r="E292" s="5">
        <v>1.0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 t="s">
        <v>7</v>
      </c>
      <c r="B293" s="5">
        <v>2.0</v>
      </c>
      <c r="C293" s="5">
        <v>0.0</v>
      </c>
      <c r="D293" s="5">
        <v>0.0</v>
      </c>
      <c r="E293" s="5">
        <v>0.0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 t="s">
        <v>7</v>
      </c>
      <c r="B294" s="5">
        <v>2.0</v>
      </c>
      <c r="C294" s="5">
        <v>0.0</v>
      </c>
      <c r="D294" s="5">
        <v>0.0</v>
      </c>
      <c r="E294" s="5">
        <v>0.0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 t="s">
        <v>14</v>
      </c>
      <c r="B295" s="5">
        <v>2.0</v>
      </c>
      <c r="C295" s="5">
        <v>0.0</v>
      </c>
      <c r="D295" s="5">
        <v>0.0</v>
      </c>
      <c r="E295" s="5">
        <v>0.0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 t="s">
        <v>14</v>
      </c>
      <c r="B296" s="5">
        <v>2.0</v>
      </c>
      <c r="C296" s="5">
        <v>0.0</v>
      </c>
      <c r="D296" s="5">
        <v>0.0</v>
      </c>
      <c r="E296" s="5">
        <v>0.0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 t="s">
        <v>13</v>
      </c>
      <c r="B297" s="5">
        <v>1.0</v>
      </c>
      <c r="C297" s="5">
        <v>1.0</v>
      </c>
      <c r="D297" s="5">
        <v>0.0</v>
      </c>
      <c r="E297" s="5">
        <v>1.0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 t="s">
        <v>14</v>
      </c>
      <c r="B298" s="5">
        <v>2.0</v>
      </c>
      <c r="C298" s="5">
        <v>0.0</v>
      </c>
      <c r="D298" s="5">
        <v>0.0</v>
      </c>
      <c r="E298" s="5">
        <v>0.0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 t="s">
        <v>14</v>
      </c>
      <c r="B299" s="5">
        <v>2.0</v>
      </c>
      <c r="C299" s="5">
        <v>1.0</v>
      </c>
      <c r="D299" s="5">
        <v>0.0</v>
      </c>
      <c r="E299" s="5">
        <v>1.0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 t="s">
        <v>14</v>
      </c>
      <c r="B300" s="5">
        <v>2.0</v>
      </c>
      <c r="C300" s="5">
        <v>0.0</v>
      </c>
      <c r="D300" s="5">
        <v>0.0</v>
      </c>
      <c r="E300" s="5">
        <v>0.0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 t="s">
        <v>14</v>
      </c>
      <c r="B301" s="5">
        <v>2.0</v>
      </c>
      <c r="C301" s="5">
        <v>0.0</v>
      </c>
      <c r="D301" s="5">
        <v>0.0</v>
      </c>
      <c r="E301" s="5">
        <v>0.0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 t="s">
        <v>14</v>
      </c>
      <c r="B302" s="5">
        <v>2.0</v>
      </c>
      <c r="C302" s="5">
        <v>0.0</v>
      </c>
      <c r="D302" s="5">
        <v>0.0</v>
      </c>
      <c r="E302" s="5">
        <v>0.0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 t="s">
        <v>14</v>
      </c>
      <c r="B303" s="5">
        <v>2.0</v>
      </c>
      <c r="C303" s="5">
        <v>0.0</v>
      </c>
      <c r="D303" s="5">
        <v>0.0</v>
      </c>
      <c r="E303" s="5">
        <v>0.0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 t="s">
        <v>14</v>
      </c>
      <c r="B304" s="5">
        <v>2.0</v>
      </c>
      <c r="C304" s="5">
        <v>1.0</v>
      </c>
      <c r="D304" s="5">
        <v>0.0</v>
      </c>
      <c r="E304" s="5">
        <v>1.0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 t="s">
        <v>14</v>
      </c>
      <c r="B305" s="5">
        <v>2.0</v>
      </c>
      <c r="C305" s="5">
        <v>1.0</v>
      </c>
      <c r="D305" s="5">
        <v>0.0</v>
      </c>
      <c r="E305" s="5">
        <v>1.0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 t="s">
        <v>14</v>
      </c>
      <c r="B306" s="5">
        <v>2.0</v>
      </c>
      <c r="C306" s="5">
        <v>2.0</v>
      </c>
      <c r="D306" s="5">
        <v>0.0</v>
      </c>
      <c r="E306" s="5">
        <v>2.0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 t="s">
        <v>14</v>
      </c>
      <c r="B307" s="5">
        <v>2.0</v>
      </c>
      <c r="C307" s="5">
        <v>0.0</v>
      </c>
      <c r="D307" s="5">
        <v>0.0</v>
      </c>
      <c r="E307" s="5">
        <v>0.0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 t="s">
        <v>14</v>
      </c>
      <c r="B308" s="5">
        <v>2.0</v>
      </c>
      <c r="C308" s="5">
        <v>0.0</v>
      </c>
      <c r="D308" s="5">
        <v>0.0</v>
      </c>
      <c r="E308" s="5">
        <v>0.0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 t="s">
        <v>14</v>
      </c>
      <c r="B309" s="5">
        <v>2.0</v>
      </c>
      <c r="C309" s="5">
        <v>2.0</v>
      </c>
      <c r="D309" s="5">
        <v>0.0</v>
      </c>
      <c r="E309" s="5">
        <v>2.0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 t="s">
        <v>14</v>
      </c>
      <c r="B310" s="5">
        <v>2.0</v>
      </c>
      <c r="C310" s="5">
        <v>3.0</v>
      </c>
      <c r="D310" s="5">
        <v>0.0</v>
      </c>
      <c r="E310" s="5">
        <v>3.0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 t="s">
        <v>14</v>
      </c>
      <c r="B311" s="5">
        <v>2.0</v>
      </c>
      <c r="C311" s="5">
        <v>1.0</v>
      </c>
      <c r="D311" s="5">
        <v>0.0</v>
      </c>
      <c r="E311" s="5">
        <v>1.0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 t="s">
        <v>14</v>
      </c>
      <c r="B312" s="5">
        <v>2.0</v>
      </c>
      <c r="C312" s="5">
        <v>0.0</v>
      </c>
      <c r="D312" s="5">
        <v>0.0</v>
      </c>
      <c r="E312" s="5">
        <v>0.0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 t="s">
        <v>13</v>
      </c>
      <c r="B313" s="5">
        <v>6.0</v>
      </c>
      <c r="C313" s="5">
        <v>3.0</v>
      </c>
      <c r="D313" s="5">
        <v>0.0</v>
      </c>
      <c r="E313" s="5">
        <v>3.0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 t="s">
        <v>11</v>
      </c>
      <c r="B314" s="5">
        <v>2.0</v>
      </c>
      <c r="C314" s="5">
        <v>0.0</v>
      </c>
      <c r="D314" s="5">
        <v>2.0</v>
      </c>
      <c r="E314" s="5">
        <v>2.0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 t="s">
        <v>15</v>
      </c>
      <c r="B315" s="5">
        <v>1.0</v>
      </c>
      <c r="C315" s="5">
        <v>0.0</v>
      </c>
      <c r="D315" s="5">
        <v>1.0</v>
      </c>
      <c r="E315" s="5">
        <v>1.0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 t="s">
        <v>14</v>
      </c>
      <c r="B316" s="5">
        <v>5.0</v>
      </c>
      <c r="C316" s="5">
        <v>1.0</v>
      </c>
      <c r="D316" s="5">
        <v>0.0</v>
      </c>
      <c r="E316" s="5">
        <v>1.0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 t="s">
        <v>11</v>
      </c>
      <c r="B317" s="5">
        <v>5.0</v>
      </c>
      <c r="C317" s="5">
        <v>0.0</v>
      </c>
      <c r="D317" s="5">
        <v>0.0</v>
      </c>
      <c r="E317" s="5">
        <v>0.0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 t="s">
        <v>13</v>
      </c>
      <c r="B318" s="5">
        <v>6.0</v>
      </c>
      <c r="C318" s="5">
        <v>9.0</v>
      </c>
      <c r="D318" s="5">
        <v>0.0</v>
      </c>
      <c r="E318" s="5">
        <v>9.0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 t="s">
        <v>12</v>
      </c>
      <c r="B319" s="5">
        <v>3.0</v>
      </c>
      <c r="C319" s="5">
        <v>0.0</v>
      </c>
      <c r="D319" s="5">
        <v>2.0</v>
      </c>
      <c r="E319" s="5">
        <v>2.0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 t="s">
        <v>8</v>
      </c>
      <c r="B320" s="5">
        <v>5.0</v>
      </c>
      <c r="C320" s="5">
        <v>0.0</v>
      </c>
      <c r="D320" s="5">
        <v>0.0</v>
      </c>
      <c r="E320" s="5">
        <v>0.0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 t="s">
        <v>11</v>
      </c>
      <c r="B321" s="5">
        <v>6.0</v>
      </c>
      <c r="C321" s="5">
        <v>0.0</v>
      </c>
      <c r="D321" s="5">
        <v>0.0</v>
      </c>
      <c r="E321" s="5">
        <v>0.0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 t="s">
        <v>7</v>
      </c>
      <c r="B322" s="5">
        <v>2.0</v>
      </c>
      <c r="C322" s="5">
        <v>0.0</v>
      </c>
      <c r="D322" s="5">
        <v>2.0</v>
      </c>
      <c r="E322" s="5">
        <v>2.0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 t="s">
        <v>10</v>
      </c>
      <c r="B323" s="5">
        <v>8.0</v>
      </c>
      <c r="C323" s="5">
        <v>0.0</v>
      </c>
      <c r="D323" s="5">
        <v>0.0</v>
      </c>
      <c r="E323" s="5">
        <v>0.0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 t="s">
        <v>12</v>
      </c>
      <c r="B324" s="5">
        <v>2.0</v>
      </c>
      <c r="C324" s="5">
        <v>1.0</v>
      </c>
      <c r="D324" s="5">
        <v>2.0</v>
      </c>
      <c r="E324" s="5">
        <v>1.0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 t="s">
        <v>10</v>
      </c>
      <c r="B325" s="5">
        <v>3.0</v>
      </c>
      <c r="C325" s="5">
        <v>2.0</v>
      </c>
      <c r="D325" s="5">
        <v>1.0</v>
      </c>
      <c r="E325" s="5">
        <v>1.0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 t="s">
        <v>11</v>
      </c>
      <c r="B326" s="5">
        <v>4.0</v>
      </c>
      <c r="C326" s="5">
        <v>0.0</v>
      </c>
      <c r="D326" s="5">
        <v>1.0</v>
      </c>
      <c r="E326" s="5">
        <v>1.0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 t="s">
        <v>12</v>
      </c>
      <c r="B327" s="5">
        <v>5.0</v>
      </c>
      <c r="C327" s="5">
        <v>2.0</v>
      </c>
      <c r="D327" s="5">
        <v>0.0</v>
      </c>
      <c r="E327" s="5">
        <v>2.0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 t="s">
        <v>14</v>
      </c>
      <c r="B328" s="5">
        <v>5.0</v>
      </c>
      <c r="C328" s="5">
        <v>1.0</v>
      </c>
      <c r="D328" s="5">
        <v>0.0</v>
      </c>
      <c r="E328" s="5">
        <v>1.0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 t="s">
        <v>8</v>
      </c>
      <c r="B329" s="5">
        <v>4.0</v>
      </c>
      <c r="C329" s="5">
        <v>3.0</v>
      </c>
      <c r="D329" s="5">
        <v>1.0</v>
      </c>
      <c r="E329" s="5">
        <v>2.0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 t="s">
        <v>12</v>
      </c>
      <c r="B330" s="5">
        <v>6.0</v>
      </c>
      <c r="C330" s="5">
        <v>1.0</v>
      </c>
      <c r="D330" s="5">
        <v>0.0</v>
      </c>
      <c r="E330" s="5">
        <v>1.0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 t="s">
        <v>12</v>
      </c>
      <c r="B331" s="5">
        <v>2.0</v>
      </c>
      <c r="C331" s="5">
        <v>1.0</v>
      </c>
      <c r="D331" s="5">
        <v>2.0</v>
      </c>
      <c r="E331" s="5">
        <v>1.0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 t="s">
        <v>7</v>
      </c>
      <c r="B332" s="5">
        <v>4.0</v>
      </c>
      <c r="C332" s="5">
        <v>2.0</v>
      </c>
      <c r="D332" s="5">
        <v>1.0</v>
      </c>
      <c r="E332" s="5">
        <v>1.0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 t="s">
        <v>12</v>
      </c>
      <c r="B333" s="5">
        <v>5.0</v>
      </c>
      <c r="C333" s="5">
        <v>0.0</v>
      </c>
      <c r="D333" s="5">
        <v>0.0</v>
      </c>
      <c r="E333" s="5">
        <v>0.0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 t="s">
        <v>13</v>
      </c>
      <c r="B334" s="5">
        <v>4.0</v>
      </c>
      <c r="C334" s="5">
        <v>0.0</v>
      </c>
      <c r="D334" s="5">
        <v>1.0</v>
      </c>
      <c r="E334" s="5">
        <v>1.0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 t="s">
        <v>9</v>
      </c>
      <c r="B335" s="5">
        <v>6.0</v>
      </c>
      <c r="C335" s="5">
        <v>1.0</v>
      </c>
      <c r="D335" s="5">
        <v>0.0</v>
      </c>
      <c r="E335" s="5">
        <v>1.0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 t="s">
        <v>10</v>
      </c>
      <c r="B336" s="5">
        <v>2.0</v>
      </c>
      <c r="C336" s="5">
        <v>1.0</v>
      </c>
      <c r="D336" s="5">
        <v>2.0</v>
      </c>
      <c r="E336" s="5">
        <v>1.0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 t="s">
        <v>7</v>
      </c>
      <c r="B337" s="5">
        <v>5.0</v>
      </c>
      <c r="C337" s="5">
        <v>0.0</v>
      </c>
      <c r="D337" s="5">
        <v>0.0</v>
      </c>
      <c r="E337" s="5">
        <v>0.0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 t="s">
        <v>7</v>
      </c>
      <c r="B338" s="5">
        <v>5.0</v>
      </c>
      <c r="C338" s="5">
        <v>0.0</v>
      </c>
      <c r="D338" s="5">
        <v>0.0</v>
      </c>
      <c r="E338" s="5">
        <v>0.0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 t="s">
        <v>7</v>
      </c>
      <c r="B339" s="5">
        <v>4.0</v>
      </c>
      <c r="C339" s="5">
        <v>0.0</v>
      </c>
      <c r="D339" s="5">
        <v>1.0</v>
      </c>
      <c r="E339" s="5">
        <v>1.0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 t="s">
        <v>15</v>
      </c>
      <c r="B340" s="5">
        <v>1.0</v>
      </c>
      <c r="C340" s="5">
        <v>1.0</v>
      </c>
      <c r="D340" s="5">
        <v>0.0</v>
      </c>
      <c r="E340" s="5">
        <v>1.0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 t="s">
        <v>15</v>
      </c>
      <c r="B341" s="5">
        <v>1.0</v>
      </c>
      <c r="C341" s="5">
        <v>0.0</v>
      </c>
      <c r="D341" s="5">
        <v>1.0</v>
      </c>
      <c r="E341" s="5">
        <v>1.0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 t="s">
        <v>12</v>
      </c>
      <c r="B342" s="5">
        <v>5.0</v>
      </c>
      <c r="C342" s="5">
        <v>1.0</v>
      </c>
      <c r="D342" s="5">
        <v>0.0</v>
      </c>
      <c r="E342" s="5">
        <v>1.0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 t="s">
        <v>14</v>
      </c>
      <c r="B343" s="5">
        <v>6.0</v>
      </c>
      <c r="C343" s="5">
        <v>4.0</v>
      </c>
      <c r="D343" s="5">
        <v>0.0</v>
      </c>
      <c r="E343" s="5">
        <v>4.0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 t="s">
        <v>14</v>
      </c>
      <c r="B344" s="5">
        <v>2.0</v>
      </c>
      <c r="C344" s="5">
        <v>0.0</v>
      </c>
      <c r="D344" s="5">
        <v>2.0</v>
      </c>
      <c r="E344" s="5">
        <v>2.0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 t="s">
        <v>8</v>
      </c>
      <c r="B345" s="5">
        <v>4.0</v>
      </c>
      <c r="C345" s="5">
        <v>2.0</v>
      </c>
      <c r="D345" s="5">
        <v>1.0</v>
      </c>
      <c r="E345" s="5">
        <v>1.0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 t="s">
        <v>10</v>
      </c>
      <c r="B346" s="5">
        <v>6.0</v>
      </c>
      <c r="C346" s="5">
        <v>1.0</v>
      </c>
      <c r="D346" s="5">
        <v>0.0</v>
      </c>
      <c r="E346" s="5">
        <v>1.0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 t="s">
        <v>10</v>
      </c>
      <c r="B347" s="5">
        <v>2.0</v>
      </c>
      <c r="C347" s="5">
        <v>1.0</v>
      </c>
      <c r="D347" s="5">
        <v>2.0</v>
      </c>
      <c r="E347" s="5">
        <v>1.0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 t="s">
        <v>14</v>
      </c>
      <c r="B348" s="5">
        <v>6.0</v>
      </c>
      <c r="C348" s="5">
        <v>4.0</v>
      </c>
      <c r="D348" s="5">
        <v>0.0</v>
      </c>
      <c r="E348" s="5">
        <v>4.0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 t="s">
        <v>13</v>
      </c>
      <c r="B349" s="5">
        <v>2.0</v>
      </c>
      <c r="C349" s="5">
        <v>0.0</v>
      </c>
      <c r="D349" s="5">
        <v>2.0</v>
      </c>
      <c r="E349" s="5">
        <v>2.0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 t="s">
        <v>13</v>
      </c>
      <c r="B350" s="5">
        <v>6.0</v>
      </c>
      <c r="C350" s="5">
        <v>0.0</v>
      </c>
      <c r="D350" s="5">
        <v>1.0</v>
      </c>
      <c r="E350" s="5">
        <v>1.0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 t="s">
        <v>12</v>
      </c>
      <c r="B351" s="5">
        <v>2.0</v>
      </c>
      <c r="C351" s="5">
        <v>0.0</v>
      </c>
      <c r="D351" s="5">
        <v>2.0</v>
      </c>
      <c r="E351" s="5">
        <v>2.0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 t="s">
        <v>11</v>
      </c>
      <c r="B352" s="5">
        <v>5.0</v>
      </c>
      <c r="C352" s="5">
        <v>1.0</v>
      </c>
      <c r="D352" s="5">
        <v>0.0</v>
      </c>
      <c r="E352" s="5">
        <v>1.0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 t="s">
        <v>13</v>
      </c>
      <c r="B353" s="5">
        <v>4.0</v>
      </c>
      <c r="C353" s="5">
        <v>0.0</v>
      </c>
      <c r="D353" s="5">
        <v>1.0</v>
      </c>
      <c r="E353" s="5">
        <v>1.0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 t="s">
        <v>8</v>
      </c>
      <c r="B354" s="5">
        <v>6.0</v>
      </c>
      <c r="C354" s="5">
        <v>1.0</v>
      </c>
      <c r="D354" s="5">
        <v>0.0</v>
      </c>
      <c r="E354" s="5">
        <v>1.0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 t="s">
        <v>10</v>
      </c>
      <c r="B355" s="5">
        <v>3.0</v>
      </c>
      <c r="C355" s="5">
        <v>0.0</v>
      </c>
      <c r="D355" s="5">
        <v>2.0</v>
      </c>
      <c r="E355" s="5">
        <v>2.0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 t="s">
        <v>15</v>
      </c>
      <c r="B356" s="5">
        <v>1.0</v>
      </c>
      <c r="C356" s="5">
        <v>0.0</v>
      </c>
      <c r="D356" s="5">
        <v>0.0</v>
      </c>
      <c r="E356" s="5">
        <v>0.0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 t="s">
        <v>15</v>
      </c>
      <c r="B357" s="5">
        <v>2.0</v>
      </c>
      <c r="C357" s="5">
        <v>0.0</v>
      </c>
      <c r="D357" s="5">
        <v>1.0</v>
      </c>
      <c r="E357" s="5">
        <v>1.0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 t="s">
        <v>12</v>
      </c>
      <c r="B358" s="5">
        <v>6.0</v>
      </c>
      <c r="C358" s="5">
        <v>1.0</v>
      </c>
      <c r="D358" s="5">
        <v>0.0</v>
      </c>
      <c r="E358" s="5">
        <v>1.0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 t="s">
        <v>11</v>
      </c>
      <c r="B359" s="5">
        <v>2.0</v>
      </c>
      <c r="C359" s="5">
        <v>0.0</v>
      </c>
      <c r="D359" s="5">
        <v>2.0</v>
      </c>
      <c r="E359" s="5">
        <v>2.0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 t="s">
        <v>11</v>
      </c>
      <c r="B360" s="5">
        <v>5.0</v>
      </c>
      <c r="C360" s="5">
        <v>0.0</v>
      </c>
      <c r="D360" s="5">
        <v>0.0</v>
      </c>
      <c r="E360" s="5">
        <v>0.0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 t="s">
        <v>14</v>
      </c>
      <c r="B361" s="5">
        <v>5.0</v>
      </c>
      <c r="C361" s="5">
        <v>0.0</v>
      </c>
      <c r="D361" s="5">
        <v>0.0</v>
      </c>
      <c r="E361" s="5">
        <v>0.0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 t="s">
        <v>7</v>
      </c>
      <c r="B362" s="5">
        <v>5.0</v>
      </c>
      <c r="C362" s="5">
        <v>1.0</v>
      </c>
      <c r="D362" s="5">
        <v>0.0</v>
      </c>
      <c r="E362" s="5">
        <v>1.0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 t="s">
        <v>13</v>
      </c>
      <c r="B363" s="5">
        <v>5.0</v>
      </c>
      <c r="C363" s="5">
        <v>0.0</v>
      </c>
      <c r="D363" s="5">
        <v>0.0</v>
      </c>
      <c r="E363" s="5">
        <v>0.0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 t="s">
        <v>11</v>
      </c>
      <c r="B364" s="5">
        <v>5.0</v>
      </c>
      <c r="C364" s="5">
        <v>0.0</v>
      </c>
      <c r="D364" s="5">
        <v>0.0</v>
      </c>
      <c r="E364" s="5">
        <v>0.0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 t="s">
        <v>7</v>
      </c>
      <c r="B365" s="5">
        <v>7.0</v>
      </c>
      <c r="C365" s="5">
        <v>1.0</v>
      </c>
      <c r="D365" s="5">
        <v>0.0</v>
      </c>
      <c r="E365" s="5">
        <v>1.0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 t="s">
        <v>14</v>
      </c>
      <c r="B366" s="5">
        <v>2.0</v>
      </c>
      <c r="C366" s="5">
        <v>0.0</v>
      </c>
      <c r="D366" s="5">
        <v>2.0</v>
      </c>
      <c r="E366" s="5">
        <v>2.0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 t="s">
        <v>14</v>
      </c>
      <c r="B367" s="5">
        <v>5.0</v>
      </c>
      <c r="C367" s="5">
        <v>0.0</v>
      </c>
      <c r="D367" s="5">
        <v>0.0</v>
      </c>
      <c r="E367" s="5">
        <v>0.0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 t="s">
        <v>7</v>
      </c>
      <c r="B368" s="5">
        <v>5.0</v>
      </c>
      <c r="C368" s="5">
        <v>0.0</v>
      </c>
      <c r="D368" s="5">
        <v>0.0</v>
      </c>
      <c r="E368" s="5">
        <v>0.0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 t="s">
        <v>15</v>
      </c>
      <c r="B369" s="5">
        <v>4.0</v>
      </c>
      <c r="C369" s="5">
        <v>0.0</v>
      </c>
      <c r="D369" s="5">
        <v>0.0</v>
      </c>
      <c r="E369" s="5">
        <v>0.0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 t="s">
        <v>13</v>
      </c>
      <c r="B370" s="5">
        <v>5.0</v>
      </c>
      <c r="C370" s="5">
        <v>1.0</v>
      </c>
      <c r="D370" s="5">
        <v>0.0</v>
      </c>
      <c r="E370" s="5">
        <v>1.0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 t="s">
        <v>14</v>
      </c>
      <c r="B371" s="5">
        <v>5.0</v>
      </c>
      <c r="C371" s="5">
        <v>1.0</v>
      </c>
      <c r="D371" s="5">
        <v>0.0</v>
      </c>
      <c r="E371" s="5">
        <v>1.0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 t="s">
        <v>7</v>
      </c>
      <c r="B372" s="5">
        <v>5.0</v>
      </c>
      <c r="C372" s="5">
        <v>0.0</v>
      </c>
      <c r="D372" s="5">
        <v>1.0</v>
      </c>
      <c r="E372" s="5">
        <v>1.0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 t="s">
        <v>12</v>
      </c>
      <c r="B373" s="5">
        <v>5.0</v>
      </c>
      <c r="C373" s="5">
        <v>0.0</v>
      </c>
      <c r="D373" s="5">
        <v>0.0</v>
      </c>
      <c r="E373" s="5">
        <v>0.0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 t="s">
        <v>15</v>
      </c>
      <c r="B374" s="5">
        <v>1.0</v>
      </c>
      <c r="C374" s="5">
        <v>3.0</v>
      </c>
      <c r="D374" s="5">
        <v>0.0</v>
      </c>
      <c r="E374" s="5">
        <v>3.0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 t="s">
        <v>9</v>
      </c>
      <c r="B375" s="5">
        <v>6.0</v>
      </c>
      <c r="C375" s="5">
        <v>0.0</v>
      </c>
      <c r="D375" s="5">
        <v>0.0</v>
      </c>
      <c r="E375" s="5">
        <v>0.0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 t="s">
        <v>12</v>
      </c>
      <c r="B376" s="5">
        <v>3.0</v>
      </c>
      <c r="C376" s="5">
        <v>0.0</v>
      </c>
      <c r="D376" s="5">
        <v>2.0</v>
      </c>
      <c r="E376" s="5">
        <v>2.0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 t="s">
        <v>8</v>
      </c>
      <c r="B377" s="5">
        <v>6.0</v>
      </c>
      <c r="C377" s="5">
        <v>2.0</v>
      </c>
      <c r="D377" s="5">
        <v>1.0</v>
      </c>
      <c r="E377" s="5">
        <v>1.0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 t="s">
        <v>10</v>
      </c>
      <c r="B378" s="5">
        <v>2.0</v>
      </c>
      <c r="C378" s="5">
        <v>0.0</v>
      </c>
      <c r="D378" s="5">
        <v>2.0</v>
      </c>
      <c r="E378" s="5">
        <v>2.0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 t="s">
        <v>14</v>
      </c>
      <c r="B379" s="5">
        <v>5.0</v>
      </c>
      <c r="C379" s="5">
        <v>1.0</v>
      </c>
      <c r="D379" s="5">
        <v>0.0</v>
      </c>
      <c r="E379" s="5">
        <v>1.0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 t="s">
        <v>15</v>
      </c>
      <c r="B380" s="5">
        <v>1.0</v>
      </c>
      <c r="C380" s="5">
        <v>0.0</v>
      </c>
      <c r="D380" s="5">
        <v>0.0</v>
      </c>
      <c r="E380" s="5">
        <v>0.0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 t="s">
        <v>13</v>
      </c>
      <c r="B381" s="5">
        <v>5.0</v>
      </c>
      <c r="C381" s="5">
        <v>4.0</v>
      </c>
      <c r="D381" s="5">
        <v>0.0</v>
      </c>
      <c r="E381" s="5">
        <v>4.0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 t="s">
        <v>8</v>
      </c>
      <c r="B382" s="5">
        <v>4.0</v>
      </c>
      <c r="C382" s="5">
        <v>5.0</v>
      </c>
      <c r="D382" s="5">
        <v>1.0</v>
      </c>
      <c r="E382" s="5">
        <v>4.0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 t="s">
        <v>14</v>
      </c>
      <c r="B383" s="5">
        <v>5.0</v>
      </c>
      <c r="C383" s="5">
        <v>0.0</v>
      </c>
      <c r="D383" s="5">
        <v>0.0</v>
      </c>
      <c r="E383" s="5">
        <v>0.0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 t="s">
        <v>11</v>
      </c>
      <c r="B384" s="5">
        <v>4.0</v>
      </c>
      <c r="C384" s="5">
        <v>0.0</v>
      </c>
      <c r="D384" s="5">
        <v>1.0</v>
      </c>
      <c r="E384" s="5">
        <v>1.0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 t="s">
        <v>7</v>
      </c>
      <c r="B385" s="5">
        <v>5.0</v>
      </c>
      <c r="C385" s="5">
        <v>1.0</v>
      </c>
      <c r="D385" s="5">
        <v>0.0</v>
      </c>
      <c r="E385" s="5">
        <v>1.0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 t="s">
        <v>10</v>
      </c>
      <c r="B386" s="5">
        <v>8.0</v>
      </c>
      <c r="C386" s="5">
        <v>3.0</v>
      </c>
      <c r="D386" s="5">
        <v>1.0</v>
      </c>
      <c r="E386" s="5">
        <v>2.0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 t="s">
        <v>8</v>
      </c>
      <c r="B387" s="5">
        <v>2.0</v>
      </c>
      <c r="C387" s="5">
        <v>1.0</v>
      </c>
      <c r="D387" s="5">
        <v>2.0</v>
      </c>
      <c r="E387" s="5">
        <v>1.0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 t="s">
        <v>7</v>
      </c>
      <c r="B388" s="5">
        <v>5.0</v>
      </c>
      <c r="C388" s="5">
        <v>0.0</v>
      </c>
      <c r="D388" s="5">
        <v>0.0</v>
      </c>
      <c r="E388" s="5">
        <v>0.0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 t="s">
        <v>10</v>
      </c>
      <c r="B389" s="5">
        <v>7.0</v>
      </c>
      <c r="C389" s="5">
        <v>5.0</v>
      </c>
      <c r="D389" s="5">
        <v>0.0</v>
      </c>
      <c r="E389" s="5">
        <v>5.0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 t="s">
        <v>9</v>
      </c>
      <c r="B390" s="5">
        <v>1.0</v>
      </c>
      <c r="C390" s="5">
        <v>0.0</v>
      </c>
      <c r="D390" s="5">
        <v>2.0</v>
      </c>
      <c r="E390" s="5">
        <v>2.0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 t="s">
        <v>12</v>
      </c>
      <c r="B391" s="5">
        <v>5.0</v>
      </c>
      <c r="C391" s="5">
        <v>2.0</v>
      </c>
      <c r="D391" s="5">
        <v>0.0</v>
      </c>
      <c r="E391" s="5">
        <v>2.0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 t="s">
        <v>12</v>
      </c>
      <c r="B392" s="5">
        <v>5.0</v>
      </c>
      <c r="C392" s="5">
        <v>1.0</v>
      </c>
      <c r="D392" s="5">
        <v>0.0</v>
      </c>
      <c r="E392" s="5">
        <v>1.0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 t="s">
        <v>8</v>
      </c>
      <c r="B393" s="5">
        <v>5.0</v>
      </c>
      <c r="C393" s="5">
        <v>1.0</v>
      </c>
      <c r="D393" s="5">
        <v>0.0</v>
      </c>
      <c r="E393" s="5">
        <v>1.0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 t="s">
        <v>9</v>
      </c>
      <c r="B394" s="5">
        <v>6.0</v>
      </c>
      <c r="C394" s="5">
        <v>2.0</v>
      </c>
      <c r="D394" s="5">
        <v>0.0</v>
      </c>
      <c r="E394" s="5">
        <v>2.0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 t="s">
        <v>12</v>
      </c>
      <c r="B395" s="5">
        <v>2.0</v>
      </c>
      <c r="C395" s="5">
        <v>1.0</v>
      </c>
      <c r="D395" s="5">
        <v>2.0</v>
      </c>
      <c r="E395" s="5">
        <v>1.0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 t="s">
        <v>14</v>
      </c>
      <c r="B396" s="5">
        <v>5.0</v>
      </c>
      <c r="C396" s="5">
        <v>0.0</v>
      </c>
      <c r="D396" s="5">
        <v>0.0</v>
      </c>
      <c r="E396" s="5">
        <v>0.0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 t="s">
        <v>8</v>
      </c>
      <c r="B397" s="5">
        <v>5.0</v>
      </c>
      <c r="C397" s="5">
        <v>7.0</v>
      </c>
      <c r="D397" s="5">
        <v>0.0</v>
      </c>
      <c r="E397" s="5">
        <v>7.0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 t="s">
        <v>14</v>
      </c>
      <c r="B398" s="5">
        <v>6.0</v>
      </c>
      <c r="C398" s="5">
        <v>2.0</v>
      </c>
      <c r="D398" s="5">
        <v>0.0</v>
      </c>
      <c r="E398" s="5">
        <v>2.0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 t="s">
        <v>13</v>
      </c>
      <c r="B399" s="5">
        <v>2.0</v>
      </c>
      <c r="C399" s="5">
        <v>1.0</v>
      </c>
      <c r="D399" s="5">
        <v>2.0</v>
      </c>
      <c r="E399" s="5">
        <v>1.0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 t="s">
        <v>14</v>
      </c>
      <c r="B400" s="5">
        <v>6.0</v>
      </c>
      <c r="C400" s="5">
        <v>1.0</v>
      </c>
      <c r="D400" s="5">
        <v>0.0</v>
      </c>
      <c r="E400" s="5">
        <v>1.0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 t="s">
        <v>7</v>
      </c>
      <c r="B401" s="5">
        <v>2.0</v>
      </c>
      <c r="C401" s="5">
        <v>0.0</v>
      </c>
      <c r="D401" s="5">
        <v>2.0</v>
      </c>
      <c r="E401" s="5">
        <v>2.0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 t="s">
        <v>14</v>
      </c>
      <c r="B402" s="5">
        <v>6.0</v>
      </c>
      <c r="C402" s="5">
        <v>0.0</v>
      </c>
      <c r="D402" s="5">
        <v>0.0</v>
      </c>
      <c r="E402" s="5">
        <v>0.0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 t="s">
        <v>13</v>
      </c>
      <c r="B403" s="5">
        <v>2.0</v>
      </c>
      <c r="C403" s="5">
        <v>0.0</v>
      </c>
      <c r="D403" s="5">
        <v>2.0</v>
      </c>
      <c r="E403" s="5">
        <v>2.0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 t="s">
        <v>10</v>
      </c>
      <c r="B404" s="5">
        <v>5.0</v>
      </c>
      <c r="C404" s="5">
        <v>3.0</v>
      </c>
      <c r="D404" s="5">
        <v>1.0</v>
      </c>
      <c r="E404" s="5">
        <v>2.0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 t="s">
        <v>11</v>
      </c>
      <c r="B405" s="5">
        <v>5.0</v>
      </c>
      <c r="C405" s="5">
        <v>0.0</v>
      </c>
      <c r="D405" s="5">
        <v>0.0</v>
      </c>
      <c r="E405" s="5">
        <v>0.0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 t="s">
        <v>10</v>
      </c>
      <c r="B406" s="5">
        <v>6.0</v>
      </c>
      <c r="C406" s="5">
        <v>1.0</v>
      </c>
      <c r="D406" s="5">
        <v>0.0</v>
      </c>
      <c r="E406" s="5">
        <v>1.0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 t="s">
        <v>9</v>
      </c>
      <c r="B407" s="5">
        <v>2.0</v>
      </c>
      <c r="C407" s="5">
        <v>1.0</v>
      </c>
      <c r="D407" s="5">
        <v>2.0</v>
      </c>
      <c r="E407" s="5">
        <v>1.0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 t="s">
        <v>14</v>
      </c>
      <c r="B408" s="5">
        <v>5.0</v>
      </c>
      <c r="C408" s="5">
        <v>6.0</v>
      </c>
      <c r="D408" s="5">
        <v>0.0</v>
      </c>
      <c r="E408" s="5">
        <v>6.0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 t="s">
        <v>13</v>
      </c>
      <c r="B409" s="5">
        <v>5.0</v>
      </c>
      <c r="C409" s="5">
        <v>2.0</v>
      </c>
      <c r="D409" s="5">
        <v>0.0</v>
      </c>
      <c r="E409" s="5">
        <v>2.0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 t="s">
        <v>7</v>
      </c>
      <c r="B410" s="5">
        <v>4.0</v>
      </c>
      <c r="C410" s="5">
        <v>0.0</v>
      </c>
      <c r="D410" s="5">
        <v>1.0</v>
      </c>
      <c r="E410" s="5">
        <v>1.0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 t="s">
        <v>12</v>
      </c>
      <c r="B411" s="5">
        <v>5.0</v>
      </c>
      <c r="C411" s="5">
        <v>0.0</v>
      </c>
      <c r="D411" s="5">
        <v>0.0</v>
      </c>
      <c r="E411" s="5">
        <v>0.0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 t="s">
        <v>14</v>
      </c>
      <c r="B412" s="5">
        <v>6.0</v>
      </c>
      <c r="C412" s="5">
        <v>1.0</v>
      </c>
      <c r="D412" s="5">
        <v>0.0</v>
      </c>
      <c r="E412" s="5">
        <v>1.0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 t="s">
        <v>10</v>
      </c>
      <c r="B413" s="5">
        <v>2.0</v>
      </c>
      <c r="C413" s="5">
        <v>2.0</v>
      </c>
      <c r="D413" s="5">
        <v>2.0</v>
      </c>
      <c r="E413" s="5">
        <v>0.0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 t="s">
        <v>11</v>
      </c>
      <c r="B414" s="5">
        <v>4.0</v>
      </c>
      <c r="C414" s="5">
        <v>0.0</v>
      </c>
      <c r="D414" s="5">
        <v>1.0</v>
      </c>
      <c r="E414" s="5">
        <v>1.0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 t="s">
        <v>12</v>
      </c>
      <c r="B415" s="5">
        <v>7.0</v>
      </c>
      <c r="C415" s="5">
        <v>3.0</v>
      </c>
      <c r="D415" s="5">
        <v>0.0</v>
      </c>
      <c r="E415" s="5">
        <v>3.0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 t="s">
        <v>12</v>
      </c>
      <c r="B416" s="5">
        <v>3.0</v>
      </c>
      <c r="C416" s="5">
        <v>2.0</v>
      </c>
      <c r="D416" s="5">
        <v>2.0</v>
      </c>
      <c r="E416" s="5">
        <v>0.0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 t="s">
        <v>10</v>
      </c>
      <c r="B417" s="5">
        <v>6.0</v>
      </c>
      <c r="C417" s="5">
        <v>5.0</v>
      </c>
      <c r="D417" s="5">
        <v>0.0</v>
      </c>
      <c r="E417" s="5">
        <v>5.0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 t="s">
        <v>7</v>
      </c>
      <c r="B418" s="5">
        <v>1.0</v>
      </c>
      <c r="C418" s="5">
        <v>1.0</v>
      </c>
      <c r="D418" s="5">
        <v>2.0</v>
      </c>
      <c r="E418" s="5">
        <v>1.0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 t="s">
        <v>9</v>
      </c>
      <c r="B419" s="5">
        <v>6.0</v>
      </c>
      <c r="C419" s="5">
        <v>4.0</v>
      </c>
      <c r="D419" s="5">
        <v>0.0</v>
      </c>
      <c r="E419" s="5">
        <v>4.0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 t="s">
        <v>9</v>
      </c>
      <c r="B420" s="5">
        <v>2.0</v>
      </c>
      <c r="C420" s="5">
        <v>0.0</v>
      </c>
      <c r="D420" s="5">
        <v>2.0</v>
      </c>
      <c r="E420" s="5">
        <v>2.0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 t="s">
        <v>14</v>
      </c>
      <c r="B421" s="5">
        <v>6.0</v>
      </c>
      <c r="C421" s="5">
        <v>2.0</v>
      </c>
      <c r="D421" s="5">
        <v>0.0</v>
      </c>
      <c r="E421" s="5">
        <v>2.0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 t="s">
        <v>8</v>
      </c>
      <c r="B422" s="5">
        <v>2.0</v>
      </c>
      <c r="C422" s="5">
        <v>2.0</v>
      </c>
      <c r="D422" s="5">
        <v>2.0</v>
      </c>
      <c r="E422" s="5">
        <v>0.0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 t="s">
        <v>10</v>
      </c>
      <c r="B423" s="5">
        <v>6.0</v>
      </c>
      <c r="C423" s="5">
        <v>1.0</v>
      </c>
      <c r="D423" s="5">
        <v>0.0</v>
      </c>
      <c r="E423" s="5">
        <v>1.0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 t="s">
        <v>10</v>
      </c>
      <c r="B424" s="5">
        <v>2.0</v>
      </c>
      <c r="C424" s="5">
        <v>0.0</v>
      </c>
      <c r="D424" s="5">
        <v>2.0</v>
      </c>
      <c r="E424" s="5">
        <v>2.0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 t="s">
        <v>8</v>
      </c>
      <c r="B425" s="5">
        <v>4.0</v>
      </c>
      <c r="C425" s="5">
        <v>5.0</v>
      </c>
      <c r="D425" s="5">
        <v>1.0</v>
      </c>
      <c r="E425" s="5">
        <v>4.0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 t="s">
        <v>13</v>
      </c>
      <c r="B426" s="5">
        <v>5.0</v>
      </c>
      <c r="C426" s="5">
        <v>0.0</v>
      </c>
      <c r="D426" s="5">
        <v>0.0</v>
      </c>
      <c r="E426" s="5">
        <v>0.0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 t="s">
        <v>15</v>
      </c>
      <c r="B427" s="5">
        <v>1.0</v>
      </c>
      <c r="C427" s="5">
        <v>1.0</v>
      </c>
      <c r="D427" s="5">
        <v>0.0</v>
      </c>
      <c r="E427" s="5">
        <v>1.0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 t="s">
        <v>7</v>
      </c>
      <c r="B428" s="2"/>
      <c r="C428" s="5">
        <v>0.0</v>
      </c>
      <c r="D428" s="5">
        <v>1.0</v>
      </c>
      <c r="E428" s="5">
        <v>1.0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 t="s">
        <v>8</v>
      </c>
      <c r="B429" s="5">
        <v>4.0</v>
      </c>
      <c r="C429" s="5">
        <v>0.0</v>
      </c>
      <c r="D429" s="5">
        <v>1.0</v>
      </c>
      <c r="E429" s="5">
        <v>1.0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 t="s">
        <v>10</v>
      </c>
      <c r="B430" s="5">
        <v>5.0</v>
      </c>
      <c r="C430" s="5">
        <v>0.0</v>
      </c>
      <c r="D430" s="5">
        <v>1.0</v>
      </c>
      <c r="E430" s="5">
        <v>1.0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 t="s">
        <v>15</v>
      </c>
      <c r="B431" s="5">
        <v>3.0</v>
      </c>
      <c r="C431" s="5">
        <v>2.0</v>
      </c>
      <c r="D431" s="5">
        <v>1.0</v>
      </c>
      <c r="E431" s="5">
        <v>1.0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 t="s">
        <v>11</v>
      </c>
      <c r="B432" s="5">
        <v>4.0</v>
      </c>
      <c r="C432" s="5">
        <v>0.0</v>
      </c>
      <c r="D432" s="5">
        <v>1.0</v>
      </c>
      <c r="E432" s="5">
        <v>1.0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 t="s">
        <v>7</v>
      </c>
      <c r="B433" s="5">
        <v>5.0</v>
      </c>
      <c r="C433" s="5">
        <v>1.0</v>
      </c>
      <c r="D433" s="5">
        <v>1.0</v>
      </c>
      <c r="E433" s="5">
        <v>0.0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 t="s">
        <v>12</v>
      </c>
      <c r="B434" s="5">
        <v>5.0</v>
      </c>
      <c r="C434" s="5">
        <v>0.0</v>
      </c>
      <c r="D434" s="5">
        <v>1.0</v>
      </c>
      <c r="E434" s="5">
        <v>1.0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 t="s">
        <v>8</v>
      </c>
      <c r="B435" s="5">
        <v>4.0</v>
      </c>
      <c r="C435" s="5">
        <v>0.0</v>
      </c>
      <c r="D435" s="5">
        <v>1.0</v>
      </c>
      <c r="E435" s="5">
        <v>1.0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 t="s">
        <v>8</v>
      </c>
      <c r="B436" s="5">
        <v>5.0</v>
      </c>
      <c r="C436" s="5">
        <v>0.0</v>
      </c>
      <c r="D436" s="5">
        <v>1.0</v>
      </c>
      <c r="E436" s="5">
        <v>1.0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 t="s">
        <v>13</v>
      </c>
      <c r="B437" s="5">
        <v>5.0</v>
      </c>
      <c r="C437" s="5">
        <v>1.0</v>
      </c>
      <c r="D437" s="5">
        <v>1.0</v>
      </c>
      <c r="E437" s="5">
        <v>0.0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 t="s">
        <v>14</v>
      </c>
      <c r="B438" s="5">
        <v>7.0</v>
      </c>
      <c r="C438" s="5">
        <v>2.0</v>
      </c>
      <c r="D438" s="5">
        <v>2.0</v>
      </c>
      <c r="E438" s="5">
        <v>0.0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 t="s">
        <v>7</v>
      </c>
      <c r="B439" s="5">
        <v>4.0</v>
      </c>
      <c r="C439" s="5">
        <v>0.0</v>
      </c>
      <c r="D439" s="5">
        <v>1.0</v>
      </c>
      <c r="E439" s="5">
        <v>1.0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 t="s">
        <v>13</v>
      </c>
      <c r="B440" s="5">
        <v>4.0</v>
      </c>
      <c r="C440" s="5">
        <v>3.0</v>
      </c>
      <c r="D440" s="5">
        <v>1.0</v>
      </c>
      <c r="E440" s="5">
        <v>2.0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 t="s">
        <v>10</v>
      </c>
      <c r="B441" s="5">
        <v>6.0</v>
      </c>
      <c r="C441" s="5">
        <v>3.0</v>
      </c>
      <c r="D441" s="5">
        <v>2.0</v>
      </c>
      <c r="E441" s="5">
        <v>1.0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 t="s">
        <v>14</v>
      </c>
      <c r="B442" s="5">
        <v>5.0</v>
      </c>
      <c r="C442" s="5">
        <v>2.0</v>
      </c>
      <c r="D442" s="5">
        <v>1.0</v>
      </c>
      <c r="E442" s="5">
        <v>1.0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 t="s">
        <v>10</v>
      </c>
      <c r="B443" s="5">
        <v>5.0</v>
      </c>
      <c r="C443" s="5">
        <v>0.0</v>
      </c>
      <c r="D443" s="5">
        <v>1.0</v>
      </c>
      <c r="E443" s="5">
        <v>1.0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 t="s">
        <v>13</v>
      </c>
      <c r="B444" s="5">
        <v>4.0</v>
      </c>
      <c r="C444" s="5">
        <v>0.0</v>
      </c>
      <c r="D444" s="5">
        <v>1.0</v>
      </c>
      <c r="E444" s="5">
        <v>1.0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 t="s">
        <v>14</v>
      </c>
      <c r="B445" s="5">
        <v>5.0</v>
      </c>
      <c r="C445" s="5">
        <v>0.0</v>
      </c>
      <c r="D445" s="5">
        <v>1.0</v>
      </c>
      <c r="E445" s="5">
        <v>1.0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 t="s">
        <v>8</v>
      </c>
      <c r="B446" s="5">
        <v>4.0</v>
      </c>
      <c r="C446" s="5">
        <v>0.0</v>
      </c>
      <c r="D446" s="5">
        <v>1.0</v>
      </c>
      <c r="E446" s="5">
        <v>1.0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 t="s">
        <v>7</v>
      </c>
      <c r="B447" s="5">
        <v>5.0</v>
      </c>
      <c r="C447" s="5">
        <v>0.0</v>
      </c>
      <c r="D447" s="5">
        <v>1.0</v>
      </c>
      <c r="E447" s="5">
        <v>1.0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 t="s">
        <v>10</v>
      </c>
      <c r="B448" s="5">
        <v>5.0</v>
      </c>
      <c r="C448" s="5">
        <v>0.0</v>
      </c>
      <c r="D448" s="5">
        <v>1.0</v>
      </c>
      <c r="E448" s="5">
        <v>1.0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 t="s">
        <v>11</v>
      </c>
      <c r="B449" s="5">
        <v>4.0</v>
      </c>
      <c r="C449" s="5">
        <v>0.0</v>
      </c>
      <c r="D449" s="5">
        <v>1.0</v>
      </c>
      <c r="E449" s="5">
        <v>1.0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 t="s">
        <v>8</v>
      </c>
      <c r="B450" s="5">
        <v>4.0</v>
      </c>
      <c r="C450" s="5">
        <v>0.0</v>
      </c>
      <c r="D450" s="5">
        <v>1.0</v>
      </c>
      <c r="E450" s="5">
        <v>1.0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 t="s">
        <v>8</v>
      </c>
      <c r="B451" s="5">
        <v>8.0</v>
      </c>
      <c r="C451" s="5">
        <v>4.0</v>
      </c>
      <c r="D451" s="5">
        <v>2.0</v>
      </c>
      <c r="E451" s="5">
        <v>2.0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 t="s">
        <v>7</v>
      </c>
      <c r="B452" s="5">
        <v>4.0</v>
      </c>
      <c r="C452" s="5">
        <v>3.0</v>
      </c>
      <c r="D452" s="5">
        <v>1.0</v>
      </c>
      <c r="E452" s="5">
        <v>2.0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 t="s">
        <v>8</v>
      </c>
      <c r="B453" s="5">
        <v>7.0</v>
      </c>
      <c r="C453" s="5">
        <v>2.0</v>
      </c>
      <c r="D453" s="5">
        <v>2.0</v>
      </c>
      <c r="E453" s="5">
        <v>0.0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 t="s">
        <v>10</v>
      </c>
      <c r="B454" s="5">
        <v>5.0</v>
      </c>
      <c r="C454" s="5">
        <v>1.0</v>
      </c>
      <c r="D454" s="5">
        <v>1.0</v>
      </c>
      <c r="E454" s="5">
        <v>0.0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 t="s">
        <v>7</v>
      </c>
      <c r="B455" s="5">
        <v>4.0</v>
      </c>
      <c r="C455" s="5">
        <v>0.0</v>
      </c>
      <c r="D455" s="5">
        <v>1.0</v>
      </c>
      <c r="E455" s="5">
        <v>1.0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 t="s">
        <v>10</v>
      </c>
      <c r="B456" s="5">
        <v>8.0</v>
      </c>
      <c r="C456" s="5">
        <v>1.0</v>
      </c>
      <c r="D456" s="5">
        <v>2.0</v>
      </c>
      <c r="E456" s="5">
        <v>1.0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 t="s">
        <v>12</v>
      </c>
      <c r="B457" s="5">
        <v>5.0</v>
      </c>
      <c r="C457" s="5">
        <v>0.0</v>
      </c>
      <c r="D457" s="5">
        <v>1.0</v>
      </c>
      <c r="E457" s="5">
        <v>1.0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 t="s">
        <v>12</v>
      </c>
      <c r="B458" s="5">
        <v>5.0</v>
      </c>
      <c r="C458" s="5">
        <v>0.0</v>
      </c>
      <c r="D458" s="5">
        <v>1.0</v>
      </c>
      <c r="E458" s="5">
        <v>1.0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 t="s">
        <v>14</v>
      </c>
      <c r="B459" s="5">
        <v>7.0</v>
      </c>
      <c r="C459" s="5">
        <v>0.0</v>
      </c>
      <c r="D459" s="5">
        <v>2.0</v>
      </c>
      <c r="E459" s="5">
        <v>2.0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 t="s">
        <v>10</v>
      </c>
      <c r="B460" s="5">
        <v>6.0</v>
      </c>
      <c r="C460" s="5">
        <v>0.0</v>
      </c>
      <c r="D460" s="5">
        <v>2.0</v>
      </c>
      <c r="E460" s="5">
        <v>2.0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4</v>
      </c>
      <c r="H1" s="1" t="s">
        <v>5</v>
      </c>
      <c r="I1" s="1" t="s">
        <v>6</v>
      </c>
      <c r="J1" s="2"/>
      <c r="K1" s="2" t="s">
        <v>0</v>
      </c>
      <c r="L1" s="2" t="s">
        <v>1</v>
      </c>
      <c r="M1" s="3" t="s">
        <v>2</v>
      </c>
      <c r="N1" s="3" t="s">
        <v>3</v>
      </c>
      <c r="O1" s="11" t="s">
        <v>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7</v>
      </c>
      <c r="B2" s="5">
        <v>2.0</v>
      </c>
      <c r="C2" s="5">
        <v>0.0</v>
      </c>
      <c r="D2" s="5">
        <v>0.0</v>
      </c>
      <c r="E2" s="5">
        <v>0.0</v>
      </c>
      <c r="F2" s="2"/>
      <c r="G2" s="9">
        <f>IFERROR(__xludf.DUMMYFUNCTION("SORT(UNIQUE(E2:E1000))"),0.0)</f>
        <v>0</v>
      </c>
      <c r="H2" s="7">
        <f t="shared" ref="H2:H10" si="1">countif(E:E,G2)</f>
        <v>253</v>
      </c>
      <c r="I2" s="8">
        <f t="shared" ref="I2:I10" si="2">H2/sum(H$2:H$10)</f>
        <v>0.5511982571</v>
      </c>
      <c r="J2" s="2"/>
      <c r="K2" s="2" t="str">
        <f>IFERROR(__xludf.DUMMYFUNCTION("FILTER($A$2:$E$460, $E$2:$E$460 &lt;= 6)"),"WEST")</f>
        <v>WEST</v>
      </c>
      <c r="L2" s="7">
        <f>IFERROR(__xludf.DUMMYFUNCTION("""COMPUTED_VALUE"""),2.0)</f>
        <v>2</v>
      </c>
      <c r="M2" s="7">
        <f>IFERROR(__xludf.DUMMYFUNCTION("""COMPUTED_VALUE"""),0.0)</f>
        <v>0</v>
      </c>
      <c r="N2" s="7">
        <f>IFERROR(__xludf.DUMMYFUNCTION("""COMPUTED_VALUE"""),0.0)</f>
        <v>0</v>
      </c>
      <c r="O2" s="7">
        <f>IFERROR(__xludf.DUMMYFUNCTION("""COMPUTED_VALUE"""),0.0)</f>
        <v>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8</v>
      </c>
      <c r="B3" s="5">
        <v>2.0</v>
      </c>
      <c r="C3" s="5">
        <v>0.0</v>
      </c>
      <c r="D3" s="5">
        <v>0.0</v>
      </c>
      <c r="E3" s="5">
        <v>0.0</v>
      </c>
      <c r="F3" s="2"/>
      <c r="G3" s="9">
        <f>IFERROR(__xludf.DUMMYFUNCTION("""COMPUTED_VALUE"""),1.0)</f>
        <v>1</v>
      </c>
      <c r="H3" s="7">
        <f t="shared" si="1"/>
        <v>138</v>
      </c>
      <c r="I3" s="8">
        <f t="shared" si="2"/>
        <v>0.3006535948</v>
      </c>
      <c r="J3" s="2"/>
      <c r="K3" s="2" t="str">
        <f>IFERROR(__xludf.DUMMYFUNCTION("""COMPUTED_VALUE"""),"MADISON")</f>
        <v>MADISON</v>
      </c>
      <c r="L3" s="12">
        <f>IFERROR(__xludf.DUMMYFUNCTION("""COMPUTED_VALUE"""),2.0)</f>
        <v>2</v>
      </c>
      <c r="M3" s="7">
        <f>IFERROR(__xludf.DUMMYFUNCTION("""COMPUTED_VALUE"""),0.0)</f>
        <v>0</v>
      </c>
      <c r="N3" s="7">
        <f>IFERROR(__xludf.DUMMYFUNCTION("""COMPUTED_VALUE"""),0.0)</f>
        <v>0</v>
      </c>
      <c r="O3" s="7">
        <f>IFERROR(__xludf.DUMMYFUNCTION("""COMPUTED_VALUE"""),0.0)</f>
        <v>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9</v>
      </c>
      <c r="B4" s="5">
        <v>2.0</v>
      </c>
      <c r="C4" s="5">
        <v>0.0</v>
      </c>
      <c r="D4" s="5">
        <v>0.0</v>
      </c>
      <c r="E4" s="5">
        <v>0.0</v>
      </c>
      <c r="F4" s="2"/>
      <c r="G4" s="9">
        <f>IFERROR(__xludf.DUMMYFUNCTION("""COMPUTED_VALUE"""),2.0)</f>
        <v>2</v>
      </c>
      <c r="H4" s="7">
        <f t="shared" si="1"/>
        <v>45</v>
      </c>
      <c r="I4" s="8">
        <f t="shared" si="2"/>
        <v>0.09803921569</v>
      </c>
      <c r="J4" s="2"/>
      <c r="K4" s="2" t="str">
        <f>IFERROR(__xludf.DUMMYFUNCTION("""COMPUTED_VALUE"""),"NORTH")</f>
        <v>NORTH</v>
      </c>
      <c r="L4" s="12">
        <f>IFERROR(__xludf.DUMMYFUNCTION("""COMPUTED_VALUE"""),2.0)</f>
        <v>2</v>
      </c>
      <c r="M4" s="7">
        <f>IFERROR(__xludf.DUMMYFUNCTION("""COMPUTED_VALUE"""),0.0)</f>
        <v>0</v>
      </c>
      <c r="N4" s="7">
        <f>IFERROR(__xludf.DUMMYFUNCTION("""COMPUTED_VALUE"""),0.0)</f>
        <v>0</v>
      </c>
      <c r="O4" s="7">
        <f>IFERROR(__xludf.DUMMYFUNCTION("""COMPUTED_VALUE"""),0.0)</f>
        <v>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10</v>
      </c>
      <c r="B5" s="5">
        <v>2.0</v>
      </c>
      <c r="C5" s="5">
        <v>0.0</v>
      </c>
      <c r="D5" s="5">
        <v>0.0</v>
      </c>
      <c r="E5" s="5">
        <v>0.0</v>
      </c>
      <c r="F5" s="2"/>
      <c r="G5" s="9">
        <f>IFERROR(__xludf.DUMMYFUNCTION("""COMPUTED_VALUE"""),3.0)</f>
        <v>3</v>
      </c>
      <c r="H5" s="7">
        <f t="shared" si="1"/>
        <v>11</v>
      </c>
      <c r="I5" s="8">
        <f t="shared" si="2"/>
        <v>0.02396514161</v>
      </c>
      <c r="J5" s="2"/>
      <c r="K5" s="2" t="str">
        <f>IFERROR(__xludf.DUMMYFUNCTION("""COMPUTED_VALUE"""),"SOUTH")</f>
        <v>SOUTH</v>
      </c>
      <c r="L5" s="12">
        <f>IFERROR(__xludf.DUMMYFUNCTION("""COMPUTED_VALUE"""),2.0)</f>
        <v>2</v>
      </c>
      <c r="M5" s="7">
        <f>IFERROR(__xludf.DUMMYFUNCTION("""COMPUTED_VALUE"""),0.0)</f>
        <v>0</v>
      </c>
      <c r="N5" s="7">
        <f>IFERROR(__xludf.DUMMYFUNCTION("""COMPUTED_VALUE"""),0.0)</f>
        <v>0</v>
      </c>
      <c r="O5" s="7">
        <f>IFERROR(__xludf.DUMMYFUNCTION("""COMPUTED_VALUE"""),0.0)</f>
        <v>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11</v>
      </c>
      <c r="B6" s="5">
        <v>2.0</v>
      </c>
      <c r="C6" s="5">
        <v>0.0</v>
      </c>
      <c r="D6" s="5">
        <v>0.0</v>
      </c>
      <c r="E6" s="5">
        <v>0.0</v>
      </c>
      <c r="F6" s="2"/>
      <c r="G6" s="9">
        <f>IFERROR(__xludf.DUMMYFUNCTION("""COMPUTED_VALUE"""),4.0)</f>
        <v>4</v>
      </c>
      <c r="H6" s="7">
        <f t="shared" si="1"/>
        <v>6</v>
      </c>
      <c r="I6" s="8">
        <f t="shared" si="2"/>
        <v>0.01307189542</v>
      </c>
      <c r="J6" s="2"/>
      <c r="K6" s="2" t="str">
        <f>IFERROR(__xludf.DUMMYFUNCTION("""COMPUTED_VALUE"""),"EAST")</f>
        <v>EAST</v>
      </c>
      <c r="L6" s="12">
        <f>IFERROR(__xludf.DUMMYFUNCTION("""COMPUTED_VALUE"""),2.0)</f>
        <v>2</v>
      </c>
      <c r="M6" s="7">
        <f>IFERROR(__xludf.DUMMYFUNCTION("""COMPUTED_VALUE"""),0.0)</f>
        <v>0</v>
      </c>
      <c r="N6" s="7">
        <f>IFERROR(__xludf.DUMMYFUNCTION("""COMPUTED_VALUE"""),0.0)</f>
        <v>0</v>
      </c>
      <c r="O6" s="7">
        <f>IFERROR(__xludf.DUMMYFUNCTION("""COMPUTED_VALUE"""),0.0)</f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12</v>
      </c>
      <c r="B7" s="5">
        <v>3.0</v>
      </c>
      <c r="C7" s="5">
        <v>0.0</v>
      </c>
      <c r="D7" s="5">
        <v>0.0</v>
      </c>
      <c r="E7" s="5">
        <v>0.0</v>
      </c>
      <c r="F7" s="2"/>
      <c r="G7" s="9">
        <f>IFERROR(__xludf.DUMMYFUNCTION("""COMPUTED_VALUE"""),5.0)</f>
        <v>5</v>
      </c>
      <c r="H7" s="7">
        <f t="shared" si="1"/>
        <v>3</v>
      </c>
      <c r="I7" s="8">
        <f t="shared" si="2"/>
        <v>0.006535947712</v>
      </c>
      <c r="J7" s="2"/>
      <c r="K7" s="2" t="str">
        <f>IFERROR(__xludf.DUMMYFUNCTION("""COMPUTED_VALUE"""),"HERMITAGE")</f>
        <v>HERMITAGE</v>
      </c>
      <c r="L7" s="12">
        <f>IFERROR(__xludf.DUMMYFUNCTION("""COMPUTED_VALUE"""),3.0)</f>
        <v>3</v>
      </c>
      <c r="M7" s="7">
        <f>IFERROR(__xludf.DUMMYFUNCTION("""COMPUTED_VALUE"""),0.0)</f>
        <v>0</v>
      </c>
      <c r="N7" s="7">
        <f>IFERROR(__xludf.DUMMYFUNCTION("""COMPUTED_VALUE"""),0.0)</f>
        <v>0</v>
      </c>
      <c r="O7" s="7">
        <f>IFERROR(__xludf.DUMMYFUNCTION("""COMPUTED_VALUE"""),0.0)</f>
        <v>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9</v>
      </c>
      <c r="B8" s="5">
        <v>2.0</v>
      </c>
      <c r="C8" s="5">
        <v>0.0</v>
      </c>
      <c r="D8" s="5">
        <v>1.0</v>
      </c>
      <c r="E8" s="5">
        <v>1.0</v>
      </c>
      <c r="F8" s="2"/>
      <c r="G8" s="9">
        <f>IFERROR(__xludf.DUMMYFUNCTION("""COMPUTED_VALUE"""),6.0)</f>
        <v>6</v>
      </c>
      <c r="H8" s="7">
        <f t="shared" si="1"/>
        <v>1</v>
      </c>
      <c r="I8" s="8">
        <f t="shared" si="2"/>
        <v>0.002178649237</v>
      </c>
      <c r="J8" s="2"/>
      <c r="K8" s="2" t="str">
        <f>IFERROR(__xludf.DUMMYFUNCTION("""COMPUTED_VALUE"""),"NORTH")</f>
        <v>NORTH</v>
      </c>
      <c r="L8" s="12">
        <f>IFERROR(__xludf.DUMMYFUNCTION("""COMPUTED_VALUE"""),2.0)</f>
        <v>2</v>
      </c>
      <c r="M8" s="7">
        <f>IFERROR(__xludf.DUMMYFUNCTION("""COMPUTED_VALUE"""),0.0)</f>
        <v>0</v>
      </c>
      <c r="N8" s="7">
        <f>IFERROR(__xludf.DUMMYFUNCTION("""COMPUTED_VALUE"""),1.0)</f>
        <v>1</v>
      </c>
      <c r="O8" s="7">
        <f>IFERROR(__xludf.DUMMYFUNCTION("""COMPUTED_VALUE"""),1.0)</f>
        <v>1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12</v>
      </c>
      <c r="B9" s="5">
        <v>2.0</v>
      </c>
      <c r="C9" s="5">
        <v>0.0</v>
      </c>
      <c r="D9" s="5">
        <v>0.0</v>
      </c>
      <c r="E9" s="5">
        <v>0.0</v>
      </c>
      <c r="F9" s="2"/>
      <c r="G9" s="9">
        <f>IFERROR(__xludf.DUMMYFUNCTION("""COMPUTED_VALUE"""),7.0)</f>
        <v>7</v>
      </c>
      <c r="H9" s="7">
        <f t="shared" si="1"/>
        <v>1</v>
      </c>
      <c r="I9" s="8">
        <f t="shared" si="2"/>
        <v>0.002178649237</v>
      </c>
      <c r="J9" s="2"/>
      <c r="K9" s="2" t="str">
        <f>IFERROR(__xludf.DUMMYFUNCTION("""COMPUTED_VALUE"""),"HERMITAGE")</f>
        <v>HERMITAGE</v>
      </c>
      <c r="L9" s="12">
        <f>IFERROR(__xludf.DUMMYFUNCTION("""COMPUTED_VALUE"""),2.0)</f>
        <v>2</v>
      </c>
      <c r="M9" s="7">
        <f>IFERROR(__xludf.DUMMYFUNCTION("""COMPUTED_VALUE"""),0.0)</f>
        <v>0</v>
      </c>
      <c r="N9" s="7">
        <f>IFERROR(__xludf.DUMMYFUNCTION("""COMPUTED_VALUE"""),0.0)</f>
        <v>0</v>
      </c>
      <c r="O9" s="7">
        <f>IFERROR(__xludf.DUMMYFUNCTION("""COMPUTED_VALUE"""),0.0)</f>
        <v>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5">
        <v>2.0</v>
      </c>
      <c r="C10" s="5">
        <v>0.0</v>
      </c>
      <c r="D10" s="5">
        <v>1.0</v>
      </c>
      <c r="E10" s="5">
        <v>1.0</v>
      </c>
      <c r="F10" s="2"/>
      <c r="G10" s="9">
        <f>IFERROR(__xludf.DUMMYFUNCTION("""COMPUTED_VALUE"""),9.0)</f>
        <v>9</v>
      </c>
      <c r="H10" s="7">
        <f t="shared" si="1"/>
        <v>1</v>
      </c>
      <c r="I10" s="8">
        <f t="shared" si="2"/>
        <v>0.002178649237</v>
      </c>
      <c r="J10" s="2"/>
      <c r="K10" s="2" t="str">
        <f>IFERROR(__xludf.DUMMYFUNCTION("""COMPUTED_VALUE"""),"EAST")</f>
        <v>EAST</v>
      </c>
      <c r="L10" s="12">
        <f>IFERROR(__xludf.DUMMYFUNCTION("""COMPUTED_VALUE"""),2.0)</f>
        <v>2</v>
      </c>
      <c r="M10" s="7">
        <f>IFERROR(__xludf.DUMMYFUNCTION("""COMPUTED_VALUE"""),0.0)</f>
        <v>0</v>
      </c>
      <c r="N10" s="7">
        <f>IFERROR(__xludf.DUMMYFUNCTION("""COMPUTED_VALUE"""),1.0)</f>
        <v>1</v>
      </c>
      <c r="O10" s="7">
        <f>IFERROR(__xludf.DUMMYFUNCTION("""COMPUTED_VALUE"""),1.0)</f>
        <v>1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13</v>
      </c>
      <c r="B11" s="5">
        <v>2.0</v>
      </c>
      <c r="C11" s="5">
        <v>0.0</v>
      </c>
      <c r="D11" s="5">
        <v>0.0</v>
      </c>
      <c r="E11" s="5">
        <v>0.0</v>
      </c>
      <c r="F11" s="2"/>
      <c r="G11" s="2"/>
      <c r="H11" s="2"/>
      <c r="I11" s="2"/>
      <c r="J11" s="2"/>
      <c r="K11" s="2" t="str">
        <f>IFERROR(__xludf.DUMMYFUNCTION("""COMPUTED_VALUE"""),"CENTRAL")</f>
        <v>CENTRAL</v>
      </c>
      <c r="L11" s="7">
        <f>IFERROR(__xludf.DUMMYFUNCTION("""COMPUTED_VALUE"""),2.0)</f>
        <v>2</v>
      </c>
      <c r="M11" s="7">
        <f>IFERROR(__xludf.DUMMYFUNCTION("""COMPUTED_VALUE"""),0.0)</f>
        <v>0</v>
      </c>
      <c r="N11" s="7">
        <f>IFERROR(__xludf.DUMMYFUNCTION("""COMPUTED_VALUE"""),0.0)</f>
        <v>0</v>
      </c>
      <c r="O11" s="7">
        <f>IFERROR(__xludf.DUMMYFUNCTION("""COMPUTED_VALUE"""),0.0)</f>
        <v>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12</v>
      </c>
      <c r="B12" s="5">
        <v>1.0</v>
      </c>
      <c r="C12" s="5">
        <v>0.0</v>
      </c>
      <c r="D12" s="5">
        <v>0.0</v>
      </c>
      <c r="E12" s="5">
        <v>0.0</v>
      </c>
      <c r="F12" s="2"/>
      <c r="G12" s="2"/>
      <c r="H12" s="2"/>
      <c r="I12" s="2"/>
      <c r="J12" s="2"/>
      <c r="K12" s="2" t="str">
        <f>IFERROR(__xludf.DUMMYFUNCTION("""COMPUTED_VALUE"""),"HERMITAGE")</f>
        <v>HERMITAGE</v>
      </c>
      <c r="L12" s="7">
        <f>IFERROR(__xludf.DUMMYFUNCTION("""COMPUTED_VALUE"""),1.0)</f>
        <v>1</v>
      </c>
      <c r="M12" s="7">
        <f>IFERROR(__xludf.DUMMYFUNCTION("""COMPUTED_VALUE"""),0.0)</f>
        <v>0</v>
      </c>
      <c r="N12" s="7">
        <f>IFERROR(__xludf.DUMMYFUNCTION("""COMPUTED_VALUE"""),0.0)</f>
        <v>0</v>
      </c>
      <c r="O12" s="7">
        <f>IFERROR(__xludf.DUMMYFUNCTION("""COMPUTED_VALUE"""),0.0)</f>
        <v>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13</v>
      </c>
      <c r="B13" s="5">
        <v>3.0</v>
      </c>
      <c r="C13" s="5">
        <v>1.0</v>
      </c>
      <c r="D13" s="5">
        <v>0.0</v>
      </c>
      <c r="E13" s="5">
        <v>1.0</v>
      </c>
      <c r="F13" s="2"/>
      <c r="G13" s="2"/>
      <c r="H13" s="2"/>
      <c r="I13" s="2"/>
      <c r="J13" s="2"/>
      <c r="K13" s="2" t="str">
        <f>IFERROR(__xludf.DUMMYFUNCTION("""COMPUTED_VALUE"""),"CENTRAL")</f>
        <v>CENTRAL</v>
      </c>
      <c r="L13" s="7">
        <f>IFERROR(__xludf.DUMMYFUNCTION("""COMPUTED_VALUE"""),3.0)</f>
        <v>3</v>
      </c>
      <c r="M13" s="7">
        <f>IFERROR(__xludf.DUMMYFUNCTION("""COMPUTED_VALUE"""),1.0)</f>
        <v>1</v>
      </c>
      <c r="N13" s="7">
        <f>IFERROR(__xludf.DUMMYFUNCTION("""COMPUTED_VALUE"""),0.0)</f>
        <v>0</v>
      </c>
      <c r="O13" s="7">
        <f>IFERROR(__xludf.DUMMYFUNCTION("""COMPUTED_VALUE"""),1.0)</f>
        <v>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13</v>
      </c>
      <c r="B14" s="5">
        <v>2.0</v>
      </c>
      <c r="C14" s="5">
        <v>0.0</v>
      </c>
      <c r="D14" s="5">
        <v>1.0</v>
      </c>
      <c r="E14" s="5">
        <v>1.0</v>
      </c>
      <c r="F14" s="2"/>
      <c r="G14" s="2"/>
      <c r="H14" s="2"/>
      <c r="I14" s="2"/>
      <c r="J14" s="2"/>
      <c r="K14" s="2" t="str">
        <f>IFERROR(__xludf.DUMMYFUNCTION("""COMPUTED_VALUE"""),"CENTRAL")</f>
        <v>CENTRAL</v>
      </c>
      <c r="L14" s="7">
        <f>IFERROR(__xludf.DUMMYFUNCTION("""COMPUTED_VALUE"""),2.0)</f>
        <v>2</v>
      </c>
      <c r="M14" s="7">
        <f>IFERROR(__xludf.DUMMYFUNCTION("""COMPUTED_VALUE"""),0.0)</f>
        <v>0</v>
      </c>
      <c r="N14" s="7">
        <f>IFERROR(__xludf.DUMMYFUNCTION("""COMPUTED_VALUE"""),1.0)</f>
        <v>1</v>
      </c>
      <c r="O14" s="7">
        <f>IFERROR(__xludf.DUMMYFUNCTION("""COMPUTED_VALUE"""),1.0)</f>
        <v>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13</v>
      </c>
      <c r="B15" s="5">
        <v>2.0</v>
      </c>
      <c r="C15" s="5">
        <v>0.0</v>
      </c>
      <c r="D15" s="5">
        <v>0.0</v>
      </c>
      <c r="E15" s="5">
        <v>0.0</v>
      </c>
      <c r="F15" s="2"/>
      <c r="G15" s="2"/>
      <c r="H15" s="2"/>
      <c r="I15" s="2"/>
      <c r="J15" s="2"/>
      <c r="K15" s="2" t="str">
        <f>IFERROR(__xludf.DUMMYFUNCTION("""COMPUTED_VALUE"""),"CENTRAL")</f>
        <v>CENTRAL</v>
      </c>
      <c r="L15" s="7">
        <f>IFERROR(__xludf.DUMMYFUNCTION("""COMPUTED_VALUE"""),2.0)</f>
        <v>2</v>
      </c>
      <c r="M15" s="7">
        <f>IFERROR(__xludf.DUMMYFUNCTION("""COMPUTED_VALUE"""),0.0)</f>
        <v>0</v>
      </c>
      <c r="N15" s="7">
        <f>IFERROR(__xludf.DUMMYFUNCTION("""COMPUTED_VALUE"""),0.0)</f>
        <v>0</v>
      </c>
      <c r="O15" s="7">
        <f>IFERROR(__xludf.DUMMYFUNCTION("""COMPUTED_VALUE"""),0.0)</f>
        <v>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14</v>
      </c>
      <c r="B16" s="5">
        <v>2.0</v>
      </c>
      <c r="C16" s="5">
        <v>1.0</v>
      </c>
      <c r="D16" s="5">
        <v>0.0</v>
      </c>
      <c r="E16" s="5">
        <v>1.0</v>
      </c>
      <c r="F16" s="2"/>
      <c r="G16" s="2"/>
      <c r="H16" s="2"/>
      <c r="I16" s="2"/>
      <c r="J16" s="2"/>
      <c r="K16" s="2" t="str">
        <f>IFERROR(__xludf.DUMMYFUNCTION("""COMPUTED_VALUE"""),"MIDTOWN")</f>
        <v>MIDTOWN</v>
      </c>
      <c r="L16" s="7">
        <f>IFERROR(__xludf.DUMMYFUNCTION("""COMPUTED_VALUE"""),2.0)</f>
        <v>2</v>
      </c>
      <c r="M16" s="7">
        <f>IFERROR(__xludf.DUMMYFUNCTION("""COMPUTED_VALUE"""),1.0)</f>
        <v>1</v>
      </c>
      <c r="N16" s="7">
        <f>IFERROR(__xludf.DUMMYFUNCTION("""COMPUTED_VALUE"""),0.0)</f>
        <v>0</v>
      </c>
      <c r="O16" s="7">
        <f>IFERROR(__xludf.DUMMYFUNCTION("""COMPUTED_VALUE"""),1.0)</f>
        <v>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13</v>
      </c>
      <c r="B17" s="5">
        <v>2.0</v>
      </c>
      <c r="C17" s="5">
        <v>0.0</v>
      </c>
      <c r="D17" s="5">
        <v>0.0</v>
      </c>
      <c r="E17" s="5">
        <v>0.0</v>
      </c>
      <c r="F17" s="2"/>
      <c r="G17" s="2"/>
      <c r="H17" s="2"/>
      <c r="I17" s="2"/>
      <c r="J17" s="2"/>
      <c r="K17" s="2" t="str">
        <f>IFERROR(__xludf.DUMMYFUNCTION("""COMPUTED_VALUE"""),"CENTRAL")</f>
        <v>CENTRAL</v>
      </c>
      <c r="L17" s="7">
        <f>IFERROR(__xludf.DUMMYFUNCTION("""COMPUTED_VALUE"""),2.0)</f>
        <v>2</v>
      </c>
      <c r="M17" s="7">
        <f>IFERROR(__xludf.DUMMYFUNCTION("""COMPUTED_VALUE"""),0.0)</f>
        <v>0</v>
      </c>
      <c r="N17" s="7">
        <f>IFERROR(__xludf.DUMMYFUNCTION("""COMPUTED_VALUE"""),0.0)</f>
        <v>0</v>
      </c>
      <c r="O17" s="7">
        <f>IFERROR(__xludf.DUMMYFUNCTION("""COMPUTED_VALUE"""),0.0)</f>
        <v>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10</v>
      </c>
      <c r="B18" s="5">
        <v>2.0</v>
      </c>
      <c r="C18" s="5">
        <v>0.0</v>
      </c>
      <c r="D18" s="5">
        <v>0.0</v>
      </c>
      <c r="E18" s="5">
        <v>0.0</v>
      </c>
      <c r="F18" s="2"/>
      <c r="G18" s="2"/>
      <c r="H18" s="2"/>
      <c r="I18" s="2"/>
      <c r="J18" s="2"/>
      <c r="K18" s="2" t="str">
        <f>IFERROR(__xludf.DUMMYFUNCTION("""COMPUTED_VALUE"""),"SOUTH")</f>
        <v>SOUTH</v>
      </c>
      <c r="L18" s="7">
        <f>IFERROR(__xludf.DUMMYFUNCTION("""COMPUTED_VALUE"""),2.0)</f>
        <v>2</v>
      </c>
      <c r="M18" s="7">
        <f>IFERROR(__xludf.DUMMYFUNCTION("""COMPUTED_VALUE"""),0.0)</f>
        <v>0</v>
      </c>
      <c r="N18" s="7">
        <f>IFERROR(__xludf.DUMMYFUNCTION("""COMPUTED_VALUE"""),0.0)</f>
        <v>0</v>
      </c>
      <c r="O18" s="7">
        <f>IFERROR(__xludf.DUMMYFUNCTION("""COMPUTED_VALUE"""),0.0)</f>
        <v>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10</v>
      </c>
      <c r="B19" s="5">
        <v>2.0</v>
      </c>
      <c r="C19" s="5">
        <v>0.0</v>
      </c>
      <c r="D19" s="5">
        <v>0.0</v>
      </c>
      <c r="E19" s="5">
        <v>0.0</v>
      </c>
      <c r="F19" s="2"/>
      <c r="G19" s="2"/>
      <c r="H19" s="2"/>
      <c r="I19" s="2"/>
      <c r="J19" s="2"/>
      <c r="K19" s="2" t="str">
        <f>IFERROR(__xludf.DUMMYFUNCTION("""COMPUTED_VALUE"""),"SOUTH")</f>
        <v>SOUTH</v>
      </c>
      <c r="L19" s="7">
        <f>IFERROR(__xludf.DUMMYFUNCTION("""COMPUTED_VALUE"""),2.0)</f>
        <v>2</v>
      </c>
      <c r="M19" s="7">
        <f>IFERROR(__xludf.DUMMYFUNCTION("""COMPUTED_VALUE"""),0.0)</f>
        <v>0</v>
      </c>
      <c r="N19" s="7">
        <f>IFERROR(__xludf.DUMMYFUNCTION("""COMPUTED_VALUE"""),0.0)</f>
        <v>0</v>
      </c>
      <c r="O19" s="7">
        <f>IFERROR(__xludf.DUMMYFUNCTION("""COMPUTED_VALUE"""),0.0)</f>
        <v>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10</v>
      </c>
      <c r="B20" s="5">
        <v>1.0</v>
      </c>
      <c r="C20" s="5">
        <v>0.0</v>
      </c>
      <c r="D20" s="5">
        <v>0.0</v>
      </c>
      <c r="E20" s="5">
        <v>0.0</v>
      </c>
      <c r="F20" s="2"/>
      <c r="G20" s="2"/>
      <c r="H20" s="2"/>
      <c r="I20" s="2"/>
      <c r="J20" s="2"/>
      <c r="K20" s="2" t="str">
        <f>IFERROR(__xludf.DUMMYFUNCTION("""COMPUTED_VALUE"""),"SOUTH")</f>
        <v>SOUTH</v>
      </c>
      <c r="L20" s="7">
        <f>IFERROR(__xludf.DUMMYFUNCTION("""COMPUTED_VALUE"""),1.0)</f>
        <v>1</v>
      </c>
      <c r="M20" s="7">
        <f>IFERROR(__xludf.DUMMYFUNCTION("""COMPUTED_VALUE"""),0.0)</f>
        <v>0</v>
      </c>
      <c r="N20" s="7">
        <f>IFERROR(__xludf.DUMMYFUNCTION("""COMPUTED_VALUE"""),0.0)</f>
        <v>0</v>
      </c>
      <c r="O20" s="7">
        <f>IFERROR(__xludf.DUMMYFUNCTION("""COMPUTED_VALUE"""),0.0)</f>
        <v>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14</v>
      </c>
      <c r="B21" s="5">
        <v>2.0</v>
      </c>
      <c r="C21" s="5">
        <v>0.0</v>
      </c>
      <c r="D21" s="5">
        <v>0.0</v>
      </c>
      <c r="E21" s="5">
        <v>0.0</v>
      </c>
      <c r="F21" s="2"/>
      <c r="G21" s="2"/>
      <c r="H21" s="2"/>
      <c r="I21" s="2"/>
      <c r="J21" s="2"/>
      <c r="K21" s="2" t="str">
        <f>IFERROR(__xludf.DUMMYFUNCTION("""COMPUTED_VALUE"""),"MIDTOWN")</f>
        <v>MIDTOWN</v>
      </c>
      <c r="L21" s="7">
        <f>IFERROR(__xludf.DUMMYFUNCTION("""COMPUTED_VALUE"""),2.0)</f>
        <v>2</v>
      </c>
      <c r="M21" s="7">
        <f>IFERROR(__xludf.DUMMYFUNCTION("""COMPUTED_VALUE"""),0.0)</f>
        <v>0</v>
      </c>
      <c r="N21" s="7">
        <f>IFERROR(__xludf.DUMMYFUNCTION("""COMPUTED_VALUE"""),0.0)</f>
        <v>0</v>
      </c>
      <c r="O21" s="7">
        <f>IFERROR(__xludf.DUMMYFUNCTION("""COMPUTED_VALUE"""),0.0)</f>
        <v>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11</v>
      </c>
      <c r="B22" s="5">
        <v>2.0</v>
      </c>
      <c r="C22" s="5">
        <v>0.0</v>
      </c>
      <c r="D22" s="5">
        <v>0.0</v>
      </c>
      <c r="E22" s="5">
        <v>0.0</v>
      </c>
      <c r="F22" s="2"/>
      <c r="G22" s="2"/>
      <c r="H22" s="2"/>
      <c r="I22" s="2"/>
      <c r="J22" s="2"/>
      <c r="K22" s="2" t="str">
        <f>IFERROR(__xludf.DUMMYFUNCTION("""COMPUTED_VALUE"""),"EAST")</f>
        <v>EAST</v>
      </c>
      <c r="L22" s="7">
        <f>IFERROR(__xludf.DUMMYFUNCTION("""COMPUTED_VALUE"""),2.0)</f>
        <v>2</v>
      </c>
      <c r="M22" s="7">
        <f>IFERROR(__xludf.DUMMYFUNCTION("""COMPUTED_VALUE"""),0.0)</f>
        <v>0</v>
      </c>
      <c r="N22" s="7">
        <f>IFERROR(__xludf.DUMMYFUNCTION("""COMPUTED_VALUE"""),0.0)</f>
        <v>0</v>
      </c>
      <c r="O22" s="7">
        <f>IFERROR(__xludf.DUMMYFUNCTION("""COMPUTED_VALUE"""),0.0)</f>
        <v>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10</v>
      </c>
      <c r="B23" s="5">
        <v>2.0</v>
      </c>
      <c r="C23" s="5">
        <v>5.0</v>
      </c>
      <c r="D23" s="5">
        <v>0.0</v>
      </c>
      <c r="E23" s="5">
        <v>5.0</v>
      </c>
      <c r="F23" s="2"/>
      <c r="G23" s="2"/>
      <c r="H23" s="2"/>
      <c r="I23" s="2"/>
      <c r="J23" s="2"/>
      <c r="K23" s="2" t="str">
        <f>IFERROR(__xludf.DUMMYFUNCTION("""COMPUTED_VALUE"""),"SOUTH")</f>
        <v>SOUTH</v>
      </c>
      <c r="L23" s="7">
        <f>IFERROR(__xludf.DUMMYFUNCTION("""COMPUTED_VALUE"""),2.0)</f>
        <v>2</v>
      </c>
      <c r="M23" s="7">
        <f>IFERROR(__xludf.DUMMYFUNCTION("""COMPUTED_VALUE"""),5.0)</f>
        <v>5</v>
      </c>
      <c r="N23" s="7">
        <f>IFERROR(__xludf.DUMMYFUNCTION("""COMPUTED_VALUE"""),0.0)</f>
        <v>0</v>
      </c>
      <c r="O23" s="7">
        <f>IFERROR(__xludf.DUMMYFUNCTION("""COMPUTED_VALUE"""),5.0)</f>
        <v>5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11</v>
      </c>
      <c r="B24" s="5">
        <v>1.0</v>
      </c>
      <c r="C24" s="5">
        <v>1.0</v>
      </c>
      <c r="D24" s="5">
        <v>0.0</v>
      </c>
      <c r="E24" s="5">
        <v>1.0</v>
      </c>
      <c r="F24" s="2"/>
      <c r="G24" s="2"/>
      <c r="H24" s="2"/>
      <c r="I24" s="2"/>
      <c r="J24" s="2"/>
      <c r="K24" s="2" t="str">
        <f>IFERROR(__xludf.DUMMYFUNCTION("""COMPUTED_VALUE"""),"EAST")</f>
        <v>EAST</v>
      </c>
      <c r="L24" s="7">
        <f>IFERROR(__xludf.DUMMYFUNCTION("""COMPUTED_VALUE"""),1.0)</f>
        <v>1</v>
      </c>
      <c r="M24" s="7">
        <f>IFERROR(__xludf.DUMMYFUNCTION("""COMPUTED_VALUE"""),1.0)</f>
        <v>1</v>
      </c>
      <c r="N24" s="7">
        <f>IFERROR(__xludf.DUMMYFUNCTION("""COMPUTED_VALUE"""),0.0)</f>
        <v>0</v>
      </c>
      <c r="O24" s="7">
        <f>IFERROR(__xludf.DUMMYFUNCTION("""COMPUTED_VALUE"""),1.0)</f>
        <v>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8</v>
      </c>
      <c r="B25" s="5">
        <v>2.0</v>
      </c>
      <c r="C25" s="5">
        <v>0.0</v>
      </c>
      <c r="D25" s="5">
        <v>0.0</v>
      </c>
      <c r="E25" s="5">
        <v>0.0</v>
      </c>
      <c r="F25" s="2"/>
      <c r="G25" s="2"/>
      <c r="H25" s="2"/>
      <c r="I25" s="2"/>
      <c r="J25" s="2"/>
      <c r="K25" s="2" t="str">
        <f>IFERROR(__xludf.DUMMYFUNCTION("""COMPUTED_VALUE"""),"MADISON")</f>
        <v>MADISON</v>
      </c>
      <c r="L25" s="7">
        <f>IFERROR(__xludf.DUMMYFUNCTION("""COMPUTED_VALUE"""),2.0)</f>
        <v>2</v>
      </c>
      <c r="M25" s="7">
        <f>IFERROR(__xludf.DUMMYFUNCTION("""COMPUTED_VALUE"""),0.0)</f>
        <v>0</v>
      </c>
      <c r="N25" s="7">
        <f>IFERROR(__xludf.DUMMYFUNCTION("""COMPUTED_VALUE"""),0.0)</f>
        <v>0</v>
      </c>
      <c r="O25" s="7">
        <f>IFERROR(__xludf.DUMMYFUNCTION("""COMPUTED_VALUE"""),0.0)</f>
        <v>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10</v>
      </c>
      <c r="B26" s="5">
        <v>1.0</v>
      </c>
      <c r="C26" s="5">
        <v>2.0</v>
      </c>
      <c r="D26" s="5">
        <v>0.0</v>
      </c>
      <c r="E26" s="5">
        <v>2.0</v>
      </c>
      <c r="F26" s="2"/>
      <c r="G26" s="2"/>
      <c r="H26" s="2"/>
      <c r="I26" s="2"/>
      <c r="J26" s="2"/>
      <c r="K26" s="2" t="str">
        <f>IFERROR(__xludf.DUMMYFUNCTION("""COMPUTED_VALUE"""),"SOUTH")</f>
        <v>SOUTH</v>
      </c>
      <c r="L26" s="7">
        <f>IFERROR(__xludf.DUMMYFUNCTION("""COMPUTED_VALUE"""),1.0)</f>
        <v>1</v>
      </c>
      <c r="M26" s="7">
        <f>IFERROR(__xludf.DUMMYFUNCTION("""COMPUTED_VALUE"""),2.0)</f>
        <v>2</v>
      </c>
      <c r="N26" s="7">
        <f>IFERROR(__xludf.DUMMYFUNCTION("""COMPUTED_VALUE"""),0.0)</f>
        <v>0</v>
      </c>
      <c r="O26" s="7">
        <f>IFERROR(__xludf.DUMMYFUNCTION("""COMPUTED_VALUE"""),2.0)</f>
        <v>2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12</v>
      </c>
      <c r="B27" s="5">
        <v>3.0</v>
      </c>
      <c r="C27" s="5">
        <v>0.0</v>
      </c>
      <c r="D27" s="5">
        <v>0.0</v>
      </c>
      <c r="E27" s="5">
        <v>0.0</v>
      </c>
      <c r="F27" s="2"/>
      <c r="G27" s="2"/>
      <c r="H27" s="2"/>
      <c r="I27" s="2"/>
      <c r="J27" s="2"/>
      <c r="K27" s="2" t="str">
        <f>IFERROR(__xludf.DUMMYFUNCTION("""COMPUTED_VALUE"""),"HERMITAGE")</f>
        <v>HERMITAGE</v>
      </c>
      <c r="L27" s="7">
        <f>IFERROR(__xludf.DUMMYFUNCTION("""COMPUTED_VALUE"""),3.0)</f>
        <v>3</v>
      </c>
      <c r="M27" s="7">
        <f>IFERROR(__xludf.DUMMYFUNCTION("""COMPUTED_VALUE"""),0.0)</f>
        <v>0</v>
      </c>
      <c r="N27" s="7">
        <f>IFERROR(__xludf.DUMMYFUNCTION("""COMPUTED_VALUE"""),0.0)</f>
        <v>0</v>
      </c>
      <c r="O27" s="7">
        <f>IFERROR(__xludf.DUMMYFUNCTION("""COMPUTED_VALUE"""),0.0)</f>
        <v>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8</v>
      </c>
      <c r="B28" s="5">
        <v>2.0</v>
      </c>
      <c r="C28" s="5">
        <v>0.0</v>
      </c>
      <c r="D28" s="5">
        <v>0.0</v>
      </c>
      <c r="E28" s="5">
        <v>0.0</v>
      </c>
      <c r="F28" s="2"/>
      <c r="G28" s="2"/>
      <c r="H28" s="2"/>
      <c r="I28" s="2"/>
      <c r="J28" s="2"/>
      <c r="K28" s="2" t="str">
        <f>IFERROR(__xludf.DUMMYFUNCTION("""COMPUTED_VALUE"""),"MADISON")</f>
        <v>MADISON</v>
      </c>
      <c r="L28" s="7">
        <f>IFERROR(__xludf.DUMMYFUNCTION("""COMPUTED_VALUE"""),2.0)</f>
        <v>2</v>
      </c>
      <c r="M28" s="7">
        <f>IFERROR(__xludf.DUMMYFUNCTION("""COMPUTED_VALUE"""),0.0)</f>
        <v>0</v>
      </c>
      <c r="N28" s="7">
        <f>IFERROR(__xludf.DUMMYFUNCTION("""COMPUTED_VALUE"""),0.0)</f>
        <v>0</v>
      </c>
      <c r="O28" s="7">
        <f>IFERROR(__xludf.DUMMYFUNCTION("""COMPUTED_VALUE"""),0.0)</f>
        <v>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11</v>
      </c>
      <c r="B29" s="5">
        <v>2.0</v>
      </c>
      <c r="C29" s="5">
        <v>0.0</v>
      </c>
      <c r="D29" s="5">
        <v>0.0</v>
      </c>
      <c r="E29" s="5">
        <v>0.0</v>
      </c>
      <c r="F29" s="2"/>
      <c r="G29" s="2"/>
      <c r="H29" s="2"/>
      <c r="I29" s="2"/>
      <c r="J29" s="2"/>
      <c r="K29" s="2" t="str">
        <f>IFERROR(__xludf.DUMMYFUNCTION("""COMPUTED_VALUE"""),"EAST")</f>
        <v>EAST</v>
      </c>
      <c r="L29" s="7">
        <f>IFERROR(__xludf.DUMMYFUNCTION("""COMPUTED_VALUE"""),2.0)</f>
        <v>2</v>
      </c>
      <c r="M29" s="7">
        <f>IFERROR(__xludf.DUMMYFUNCTION("""COMPUTED_VALUE"""),0.0)</f>
        <v>0</v>
      </c>
      <c r="N29" s="7">
        <f>IFERROR(__xludf.DUMMYFUNCTION("""COMPUTED_VALUE"""),0.0)</f>
        <v>0</v>
      </c>
      <c r="O29" s="7">
        <f>IFERROR(__xludf.DUMMYFUNCTION("""COMPUTED_VALUE"""),0.0)</f>
        <v>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7</v>
      </c>
      <c r="B30" s="5">
        <v>2.0</v>
      </c>
      <c r="C30" s="5">
        <v>1.0</v>
      </c>
      <c r="D30" s="5">
        <v>0.0</v>
      </c>
      <c r="E30" s="5">
        <v>1.0</v>
      </c>
      <c r="F30" s="2"/>
      <c r="G30" s="2"/>
      <c r="H30" s="2"/>
      <c r="I30" s="2"/>
      <c r="J30" s="2"/>
      <c r="K30" s="2" t="str">
        <f>IFERROR(__xludf.DUMMYFUNCTION("""COMPUTED_VALUE"""),"WEST")</f>
        <v>WEST</v>
      </c>
      <c r="L30" s="7">
        <f>IFERROR(__xludf.DUMMYFUNCTION("""COMPUTED_VALUE"""),2.0)</f>
        <v>2</v>
      </c>
      <c r="M30" s="7">
        <f>IFERROR(__xludf.DUMMYFUNCTION("""COMPUTED_VALUE"""),1.0)</f>
        <v>1</v>
      </c>
      <c r="N30" s="7">
        <f>IFERROR(__xludf.DUMMYFUNCTION("""COMPUTED_VALUE"""),0.0)</f>
        <v>0</v>
      </c>
      <c r="O30" s="7">
        <f>IFERROR(__xludf.DUMMYFUNCTION("""COMPUTED_VALUE"""),1.0)</f>
        <v>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12</v>
      </c>
      <c r="B31" s="5">
        <v>2.0</v>
      </c>
      <c r="C31" s="5">
        <v>0.0</v>
      </c>
      <c r="D31" s="5">
        <v>0.0</v>
      </c>
      <c r="E31" s="5">
        <v>0.0</v>
      </c>
      <c r="F31" s="2"/>
      <c r="G31" s="2"/>
      <c r="H31" s="2"/>
      <c r="I31" s="2"/>
      <c r="J31" s="2"/>
      <c r="K31" s="2" t="str">
        <f>IFERROR(__xludf.DUMMYFUNCTION("""COMPUTED_VALUE"""),"HERMITAGE")</f>
        <v>HERMITAGE</v>
      </c>
      <c r="L31" s="7">
        <f>IFERROR(__xludf.DUMMYFUNCTION("""COMPUTED_VALUE"""),2.0)</f>
        <v>2</v>
      </c>
      <c r="M31" s="7">
        <f>IFERROR(__xludf.DUMMYFUNCTION("""COMPUTED_VALUE"""),0.0)</f>
        <v>0</v>
      </c>
      <c r="N31" s="7">
        <f>IFERROR(__xludf.DUMMYFUNCTION("""COMPUTED_VALUE"""),0.0)</f>
        <v>0</v>
      </c>
      <c r="O31" s="7">
        <f>IFERROR(__xludf.DUMMYFUNCTION("""COMPUTED_VALUE"""),0.0)</f>
        <v>0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9</v>
      </c>
      <c r="B32" s="5">
        <v>1.0</v>
      </c>
      <c r="C32" s="5">
        <v>0.0</v>
      </c>
      <c r="D32" s="5">
        <v>0.0</v>
      </c>
      <c r="E32" s="5">
        <v>0.0</v>
      </c>
      <c r="F32" s="2"/>
      <c r="G32" s="2"/>
      <c r="H32" s="2"/>
      <c r="I32" s="2"/>
      <c r="J32" s="2"/>
      <c r="K32" s="2" t="str">
        <f>IFERROR(__xludf.DUMMYFUNCTION("""COMPUTED_VALUE"""),"NORTH")</f>
        <v>NORTH</v>
      </c>
      <c r="L32" s="7">
        <f>IFERROR(__xludf.DUMMYFUNCTION("""COMPUTED_VALUE"""),1.0)</f>
        <v>1</v>
      </c>
      <c r="M32" s="7">
        <f>IFERROR(__xludf.DUMMYFUNCTION("""COMPUTED_VALUE"""),0.0)</f>
        <v>0</v>
      </c>
      <c r="N32" s="7">
        <f>IFERROR(__xludf.DUMMYFUNCTION("""COMPUTED_VALUE"""),0.0)</f>
        <v>0</v>
      </c>
      <c r="O32" s="7">
        <f>IFERROR(__xludf.DUMMYFUNCTION("""COMPUTED_VALUE"""),0.0)</f>
        <v>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13</v>
      </c>
      <c r="B33" s="5">
        <v>2.0</v>
      </c>
      <c r="C33" s="5">
        <v>0.0</v>
      </c>
      <c r="D33" s="5">
        <v>0.0</v>
      </c>
      <c r="E33" s="5">
        <v>0.0</v>
      </c>
      <c r="F33" s="2"/>
      <c r="G33" s="2"/>
      <c r="H33" s="2"/>
      <c r="I33" s="2"/>
      <c r="J33" s="2"/>
      <c r="K33" s="2" t="str">
        <f>IFERROR(__xludf.DUMMYFUNCTION("""COMPUTED_VALUE"""),"CENTRAL")</f>
        <v>CENTRAL</v>
      </c>
      <c r="L33" s="7">
        <f>IFERROR(__xludf.DUMMYFUNCTION("""COMPUTED_VALUE"""),2.0)</f>
        <v>2</v>
      </c>
      <c r="M33" s="7">
        <f>IFERROR(__xludf.DUMMYFUNCTION("""COMPUTED_VALUE"""),0.0)</f>
        <v>0</v>
      </c>
      <c r="N33" s="7">
        <f>IFERROR(__xludf.DUMMYFUNCTION("""COMPUTED_VALUE"""),0.0)</f>
        <v>0</v>
      </c>
      <c r="O33" s="7">
        <f>IFERROR(__xludf.DUMMYFUNCTION("""COMPUTED_VALUE"""),0.0)</f>
        <v>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10</v>
      </c>
      <c r="B34" s="5">
        <v>2.0</v>
      </c>
      <c r="C34" s="5">
        <v>0.0</v>
      </c>
      <c r="D34" s="5">
        <v>0.0</v>
      </c>
      <c r="E34" s="5">
        <v>0.0</v>
      </c>
      <c r="F34" s="2"/>
      <c r="G34" s="2"/>
      <c r="H34" s="2"/>
      <c r="I34" s="2"/>
      <c r="J34" s="2"/>
      <c r="K34" s="2" t="str">
        <f>IFERROR(__xludf.DUMMYFUNCTION("""COMPUTED_VALUE"""),"SOUTH")</f>
        <v>SOUTH</v>
      </c>
      <c r="L34" s="7">
        <f>IFERROR(__xludf.DUMMYFUNCTION("""COMPUTED_VALUE"""),2.0)</f>
        <v>2</v>
      </c>
      <c r="M34" s="7">
        <f>IFERROR(__xludf.DUMMYFUNCTION("""COMPUTED_VALUE"""),0.0)</f>
        <v>0</v>
      </c>
      <c r="N34" s="7">
        <f>IFERROR(__xludf.DUMMYFUNCTION("""COMPUTED_VALUE"""),0.0)</f>
        <v>0</v>
      </c>
      <c r="O34" s="7">
        <f>IFERROR(__xludf.DUMMYFUNCTION("""COMPUTED_VALUE"""),0.0)</f>
        <v>0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12</v>
      </c>
      <c r="B35" s="5">
        <v>2.0</v>
      </c>
      <c r="C35" s="5">
        <v>1.0</v>
      </c>
      <c r="D35" s="5">
        <v>0.0</v>
      </c>
      <c r="E35" s="5">
        <v>1.0</v>
      </c>
      <c r="F35" s="2"/>
      <c r="G35" s="2"/>
      <c r="H35" s="2"/>
      <c r="I35" s="2"/>
      <c r="J35" s="2"/>
      <c r="K35" s="2" t="str">
        <f>IFERROR(__xludf.DUMMYFUNCTION("""COMPUTED_VALUE"""),"HERMITAGE")</f>
        <v>HERMITAGE</v>
      </c>
      <c r="L35" s="7">
        <f>IFERROR(__xludf.DUMMYFUNCTION("""COMPUTED_VALUE"""),2.0)</f>
        <v>2</v>
      </c>
      <c r="M35" s="7">
        <f>IFERROR(__xludf.DUMMYFUNCTION("""COMPUTED_VALUE"""),1.0)</f>
        <v>1</v>
      </c>
      <c r="N35" s="7">
        <f>IFERROR(__xludf.DUMMYFUNCTION("""COMPUTED_VALUE"""),0.0)</f>
        <v>0</v>
      </c>
      <c r="O35" s="7">
        <f>IFERROR(__xludf.DUMMYFUNCTION("""COMPUTED_VALUE"""),1.0)</f>
        <v>1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10</v>
      </c>
      <c r="B36" s="5">
        <v>2.0</v>
      </c>
      <c r="C36" s="5">
        <v>0.0</v>
      </c>
      <c r="D36" s="5">
        <v>0.0</v>
      </c>
      <c r="E36" s="5">
        <v>0.0</v>
      </c>
      <c r="F36" s="2"/>
      <c r="G36" s="2"/>
      <c r="H36" s="2"/>
      <c r="I36" s="2"/>
      <c r="J36" s="2"/>
      <c r="K36" s="2" t="str">
        <f>IFERROR(__xludf.DUMMYFUNCTION("""COMPUTED_VALUE"""),"SOUTH")</f>
        <v>SOUTH</v>
      </c>
      <c r="L36" s="7">
        <f>IFERROR(__xludf.DUMMYFUNCTION("""COMPUTED_VALUE"""),2.0)</f>
        <v>2</v>
      </c>
      <c r="M36" s="7">
        <f>IFERROR(__xludf.DUMMYFUNCTION("""COMPUTED_VALUE"""),0.0)</f>
        <v>0</v>
      </c>
      <c r="N36" s="7">
        <f>IFERROR(__xludf.DUMMYFUNCTION("""COMPUTED_VALUE"""),0.0)</f>
        <v>0</v>
      </c>
      <c r="O36" s="7">
        <f>IFERROR(__xludf.DUMMYFUNCTION("""COMPUTED_VALUE"""),0.0)</f>
        <v>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7</v>
      </c>
      <c r="B37" s="5">
        <v>1.0</v>
      </c>
      <c r="C37" s="5">
        <v>0.0</v>
      </c>
      <c r="D37" s="5">
        <v>0.0</v>
      </c>
      <c r="E37" s="5">
        <v>0.0</v>
      </c>
      <c r="F37" s="2"/>
      <c r="G37" s="2"/>
      <c r="H37" s="2"/>
      <c r="I37" s="2"/>
      <c r="J37" s="2"/>
      <c r="K37" s="2" t="str">
        <f>IFERROR(__xludf.DUMMYFUNCTION("""COMPUTED_VALUE"""),"WEST")</f>
        <v>WEST</v>
      </c>
      <c r="L37" s="7">
        <f>IFERROR(__xludf.DUMMYFUNCTION("""COMPUTED_VALUE"""),1.0)</f>
        <v>1</v>
      </c>
      <c r="M37" s="7">
        <f>IFERROR(__xludf.DUMMYFUNCTION("""COMPUTED_VALUE"""),0.0)</f>
        <v>0</v>
      </c>
      <c r="N37" s="7">
        <f>IFERROR(__xludf.DUMMYFUNCTION("""COMPUTED_VALUE"""),0.0)</f>
        <v>0</v>
      </c>
      <c r="O37" s="7">
        <f>IFERROR(__xludf.DUMMYFUNCTION("""COMPUTED_VALUE"""),0.0)</f>
        <v>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11</v>
      </c>
      <c r="B38" s="5">
        <v>2.0</v>
      </c>
      <c r="C38" s="5">
        <v>1.0</v>
      </c>
      <c r="D38" s="5">
        <v>0.0</v>
      </c>
      <c r="E38" s="5">
        <v>1.0</v>
      </c>
      <c r="F38" s="2"/>
      <c r="G38" s="2"/>
      <c r="H38" s="2"/>
      <c r="I38" s="2"/>
      <c r="J38" s="2"/>
      <c r="K38" s="2" t="str">
        <f>IFERROR(__xludf.DUMMYFUNCTION("""COMPUTED_VALUE"""),"EAST")</f>
        <v>EAST</v>
      </c>
      <c r="L38" s="7">
        <f>IFERROR(__xludf.DUMMYFUNCTION("""COMPUTED_VALUE"""),2.0)</f>
        <v>2</v>
      </c>
      <c r="M38" s="7">
        <f>IFERROR(__xludf.DUMMYFUNCTION("""COMPUTED_VALUE"""),1.0)</f>
        <v>1</v>
      </c>
      <c r="N38" s="7">
        <f>IFERROR(__xludf.DUMMYFUNCTION("""COMPUTED_VALUE"""),0.0)</f>
        <v>0</v>
      </c>
      <c r="O38" s="7">
        <f>IFERROR(__xludf.DUMMYFUNCTION("""COMPUTED_VALUE"""),1.0)</f>
        <v>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7</v>
      </c>
      <c r="B39" s="5">
        <v>3.0</v>
      </c>
      <c r="C39" s="5">
        <v>0.0</v>
      </c>
      <c r="D39" s="5">
        <v>0.0</v>
      </c>
      <c r="E39" s="5">
        <v>0.0</v>
      </c>
      <c r="F39" s="2"/>
      <c r="G39" s="2"/>
      <c r="H39" s="2"/>
      <c r="I39" s="2"/>
      <c r="J39" s="2"/>
      <c r="K39" s="2" t="str">
        <f>IFERROR(__xludf.DUMMYFUNCTION("""COMPUTED_VALUE"""),"WEST")</f>
        <v>WEST</v>
      </c>
      <c r="L39" s="7">
        <f>IFERROR(__xludf.DUMMYFUNCTION("""COMPUTED_VALUE"""),3.0)</f>
        <v>3</v>
      </c>
      <c r="M39" s="7">
        <f>IFERROR(__xludf.DUMMYFUNCTION("""COMPUTED_VALUE"""),0.0)</f>
        <v>0</v>
      </c>
      <c r="N39" s="7">
        <f>IFERROR(__xludf.DUMMYFUNCTION("""COMPUTED_VALUE"""),0.0)</f>
        <v>0</v>
      </c>
      <c r="O39" s="7">
        <f>IFERROR(__xludf.DUMMYFUNCTION("""COMPUTED_VALUE"""),0.0)</f>
        <v>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10</v>
      </c>
      <c r="B40" s="5">
        <v>2.0</v>
      </c>
      <c r="C40" s="5">
        <v>3.0</v>
      </c>
      <c r="D40" s="5">
        <v>1.0</v>
      </c>
      <c r="E40" s="5">
        <v>2.0</v>
      </c>
      <c r="F40" s="2"/>
      <c r="G40" s="2"/>
      <c r="H40" s="2"/>
      <c r="I40" s="2"/>
      <c r="J40" s="2"/>
      <c r="K40" s="2" t="str">
        <f>IFERROR(__xludf.DUMMYFUNCTION("""COMPUTED_VALUE"""),"SOUTH")</f>
        <v>SOUTH</v>
      </c>
      <c r="L40" s="7">
        <f>IFERROR(__xludf.DUMMYFUNCTION("""COMPUTED_VALUE"""),2.0)</f>
        <v>2</v>
      </c>
      <c r="M40" s="7">
        <f>IFERROR(__xludf.DUMMYFUNCTION("""COMPUTED_VALUE"""),3.0)</f>
        <v>3</v>
      </c>
      <c r="N40" s="7">
        <f>IFERROR(__xludf.DUMMYFUNCTION("""COMPUTED_VALUE"""),1.0)</f>
        <v>1</v>
      </c>
      <c r="O40" s="7">
        <f>IFERROR(__xludf.DUMMYFUNCTION("""COMPUTED_VALUE"""),2.0)</f>
        <v>2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10</v>
      </c>
      <c r="B41" s="5">
        <v>2.0</v>
      </c>
      <c r="C41" s="5">
        <v>0.0</v>
      </c>
      <c r="D41" s="5">
        <v>0.0</v>
      </c>
      <c r="E41" s="5">
        <v>0.0</v>
      </c>
      <c r="F41" s="2"/>
      <c r="G41" s="2"/>
      <c r="H41" s="2"/>
      <c r="I41" s="2"/>
      <c r="J41" s="2"/>
      <c r="K41" s="2" t="str">
        <f>IFERROR(__xludf.DUMMYFUNCTION("""COMPUTED_VALUE"""),"SOUTH")</f>
        <v>SOUTH</v>
      </c>
      <c r="L41" s="7">
        <f>IFERROR(__xludf.DUMMYFUNCTION("""COMPUTED_VALUE"""),2.0)</f>
        <v>2</v>
      </c>
      <c r="M41" s="7">
        <f>IFERROR(__xludf.DUMMYFUNCTION("""COMPUTED_VALUE"""),0.0)</f>
        <v>0</v>
      </c>
      <c r="N41" s="7">
        <f>IFERROR(__xludf.DUMMYFUNCTION("""COMPUTED_VALUE"""),0.0)</f>
        <v>0</v>
      </c>
      <c r="O41" s="7">
        <f>IFERROR(__xludf.DUMMYFUNCTION("""COMPUTED_VALUE"""),0.0)</f>
        <v>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14</v>
      </c>
      <c r="B42" s="5">
        <v>1.0</v>
      </c>
      <c r="C42" s="5">
        <v>0.0</v>
      </c>
      <c r="D42" s="5">
        <v>0.0</v>
      </c>
      <c r="E42" s="5">
        <v>0.0</v>
      </c>
      <c r="F42" s="2"/>
      <c r="G42" s="2"/>
      <c r="H42" s="2"/>
      <c r="I42" s="2"/>
      <c r="J42" s="2"/>
      <c r="K42" s="2" t="str">
        <f>IFERROR(__xludf.DUMMYFUNCTION("""COMPUTED_VALUE"""),"MIDTOWN")</f>
        <v>MIDTOWN</v>
      </c>
      <c r="L42" s="7">
        <f>IFERROR(__xludf.DUMMYFUNCTION("""COMPUTED_VALUE"""),1.0)</f>
        <v>1</v>
      </c>
      <c r="M42" s="7">
        <f>IFERROR(__xludf.DUMMYFUNCTION("""COMPUTED_VALUE"""),0.0)</f>
        <v>0</v>
      </c>
      <c r="N42" s="7">
        <f>IFERROR(__xludf.DUMMYFUNCTION("""COMPUTED_VALUE"""),0.0)</f>
        <v>0</v>
      </c>
      <c r="O42" s="7">
        <f>IFERROR(__xludf.DUMMYFUNCTION("""COMPUTED_VALUE"""),0.0)</f>
        <v>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9</v>
      </c>
      <c r="B43" s="5">
        <v>1.0</v>
      </c>
      <c r="C43" s="5">
        <v>0.0</v>
      </c>
      <c r="D43" s="5">
        <v>0.0</v>
      </c>
      <c r="E43" s="5">
        <v>0.0</v>
      </c>
      <c r="F43" s="2"/>
      <c r="G43" s="2"/>
      <c r="H43" s="2"/>
      <c r="I43" s="2"/>
      <c r="J43" s="2"/>
      <c r="K43" s="2" t="str">
        <f>IFERROR(__xludf.DUMMYFUNCTION("""COMPUTED_VALUE"""),"NORTH")</f>
        <v>NORTH</v>
      </c>
      <c r="L43" s="7">
        <f>IFERROR(__xludf.DUMMYFUNCTION("""COMPUTED_VALUE"""),1.0)</f>
        <v>1</v>
      </c>
      <c r="M43" s="7">
        <f>IFERROR(__xludf.DUMMYFUNCTION("""COMPUTED_VALUE"""),0.0)</f>
        <v>0</v>
      </c>
      <c r="N43" s="7">
        <f>IFERROR(__xludf.DUMMYFUNCTION("""COMPUTED_VALUE"""),0.0)</f>
        <v>0</v>
      </c>
      <c r="O43" s="7">
        <f>IFERROR(__xludf.DUMMYFUNCTION("""COMPUTED_VALUE"""),0.0)</f>
        <v>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8</v>
      </c>
      <c r="B44" s="5">
        <v>2.0</v>
      </c>
      <c r="C44" s="5">
        <v>0.0</v>
      </c>
      <c r="D44" s="5">
        <v>0.0</v>
      </c>
      <c r="E44" s="5">
        <v>0.0</v>
      </c>
      <c r="F44" s="2"/>
      <c r="G44" s="2"/>
      <c r="H44" s="2"/>
      <c r="I44" s="2"/>
      <c r="J44" s="2"/>
      <c r="K44" s="2" t="str">
        <f>IFERROR(__xludf.DUMMYFUNCTION("""COMPUTED_VALUE"""),"MADISON")</f>
        <v>MADISON</v>
      </c>
      <c r="L44" s="7">
        <f>IFERROR(__xludf.DUMMYFUNCTION("""COMPUTED_VALUE"""),2.0)</f>
        <v>2</v>
      </c>
      <c r="M44" s="7">
        <f>IFERROR(__xludf.DUMMYFUNCTION("""COMPUTED_VALUE"""),0.0)</f>
        <v>0</v>
      </c>
      <c r="N44" s="7">
        <f>IFERROR(__xludf.DUMMYFUNCTION("""COMPUTED_VALUE"""),0.0)</f>
        <v>0</v>
      </c>
      <c r="O44" s="7">
        <f>IFERROR(__xludf.DUMMYFUNCTION("""COMPUTED_VALUE"""),0.0)</f>
        <v>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8</v>
      </c>
      <c r="B45" s="5">
        <v>2.0</v>
      </c>
      <c r="C45" s="5">
        <v>0.0</v>
      </c>
      <c r="D45" s="5">
        <v>0.0</v>
      </c>
      <c r="E45" s="5">
        <v>0.0</v>
      </c>
      <c r="F45" s="2"/>
      <c r="G45" s="2"/>
      <c r="H45" s="2"/>
      <c r="I45" s="2"/>
      <c r="J45" s="2"/>
      <c r="K45" s="2" t="str">
        <f>IFERROR(__xludf.DUMMYFUNCTION("""COMPUTED_VALUE"""),"MADISON")</f>
        <v>MADISON</v>
      </c>
      <c r="L45" s="7">
        <f>IFERROR(__xludf.DUMMYFUNCTION("""COMPUTED_VALUE"""),2.0)</f>
        <v>2</v>
      </c>
      <c r="M45" s="7">
        <f>IFERROR(__xludf.DUMMYFUNCTION("""COMPUTED_VALUE"""),0.0)</f>
        <v>0</v>
      </c>
      <c r="N45" s="7">
        <f>IFERROR(__xludf.DUMMYFUNCTION("""COMPUTED_VALUE"""),0.0)</f>
        <v>0</v>
      </c>
      <c r="O45" s="7">
        <f>IFERROR(__xludf.DUMMYFUNCTION("""COMPUTED_VALUE"""),0.0)</f>
        <v>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10</v>
      </c>
      <c r="B46" s="5">
        <v>2.0</v>
      </c>
      <c r="C46" s="5">
        <v>0.0</v>
      </c>
      <c r="D46" s="5">
        <v>0.0</v>
      </c>
      <c r="E46" s="5">
        <v>0.0</v>
      </c>
      <c r="F46" s="2"/>
      <c r="G46" s="2"/>
      <c r="H46" s="2"/>
      <c r="I46" s="2"/>
      <c r="J46" s="2"/>
      <c r="K46" s="2" t="str">
        <f>IFERROR(__xludf.DUMMYFUNCTION("""COMPUTED_VALUE"""),"SOUTH")</f>
        <v>SOUTH</v>
      </c>
      <c r="L46" s="7">
        <f>IFERROR(__xludf.DUMMYFUNCTION("""COMPUTED_VALUE"""),2.0)</f>
        <v>2</v>
      </c>
      <c r="M46" s="7">
        <f>IFERROR(__xludf.DUMMYFUNCTION("""COMPUTED_VALUE"""),0.0)</f>
        <v>0</v>
      </c>
      <c r="N46" s="7">
        <f>IFERROR(__xludf.DUMMYFUNCTION("""COMPUTED_VALUE"""),0.0)</f>
        <v>0</v>
      </c>
      <c r="O46" s="7">
        <f>IFERROR(__xludf.DUMMYFUNCTION("""COMPUTED_VALUE"""),0.0)</f>
        <v>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11</v>
      </c>
      <c r="B47" s="5">
        <v>2.0</v>
      </c>
      <c r="C47" s="5">
        <v>0.0</v>
      </c>
      <c r="D47" s="5">
        <v>0.0</v>
      </c>
      <c r="E47" s="5">
        <v>0.0</v>
      </c>
      <c r="F47" s="2"/>
      <c r="G47" s="2"/>
      <c r="H47" s="2"/>
      <c r="I47" s="2"/>
      <c r="J47" s="2"/>
      <c r="K47" s="2" t="str">
        <f>IFERROR(__xludf.DUMMYFUNCTION("""COMPUTED_VALUE"""),"EAST")</f>
        <v>EAST</v>
      </c>
      <c r="L47" s="7">
        <f>IFERROR(__xludf.DUMMYFUNCTION("""COMPUTED_VALUE"""),2.0)</f>
        <v>2</v>
      </c>
      <c r="M47" s="7">
        <f>IFERROR(__xludf.DUMMYFUNCTION("""COMPUTED_VALUE"""),0.0)</f>
        <v>0</v>
      </c>
      <c r="N47" s="7">
        <f>IFERROR(__xludf.DUMMYFUNCTION("""COMPUTED_VALUE"""),0.0)</f>
        <v>0</v>
      </c>
      <c r="O47" s="7">
        <f>IFERROR(__xludf.DUMMYFUNCTION("""COMPUTED_VALUE"""),0.0)</f>
        <v>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7</v>
      </c>
      <c r="B48" s="5">
        <v>1.0</v>
      </c>
      <c r="C48" s="5">
        <v>0.0</v>
      </c>
      <c r="D48" s="5">
        <v>0.0</v>
      </c>
      <c r="E48" s="5">
        <v>0.0</v>
      </c>
      <c r="F48" s="2"/>
      <c r="G48" s="2"/>
      <c r="H48" s="2"/>
      <c r="I48" s="2"/>
      <c r="J48" s="2"/>
      <c r="K48" s="2" t="str">
        <f>IFERROR(__xludf.DUMMYFUNCTION("""COMPUTED_VALUE"""),"WEST")</f>
        <v>WEST</v>
      </c>
      <c r="L48" s="7">
        <f>IFERROR(__xludf.DUMMYFUNCTION("""COMPUTED_VALUE"""),1.0)</f>
        <v>1</v>
      </c>
      <c r="M48" s="7">
        <f>IFERROR(__xludf.DUMMYFUNCTION("""COMPUTED_VALUE"""),0.0)</f>
        <v>0</v>
      </c>
      <c r="N48" s="7">
        <f>IFERROR(__xludf.DUMMYFUNCTION("""COMPUTED_VALUE"""),0.0)</f>
        <v>0</v>
      </c>
      <c r="O48" s="7">
        <f>IFERROR(__xludf.DUMMYFUNCTION("""COMPUTED_VALUE"""),0.0)</f>
        <v>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12</v>
      </c>
      <c r="B49" s="5">
        <v>2.0</v>
      </c>
      <c r="C49" s="5">
        <v>0.0</v>
      </c>
      <c r="D49" s="5">
        <v>0.0</v>
      </c>
      <c r="E49" s="5">
        <v>0.0</v>
      </c>
      <c r="F49" s="2"/>
      <c r="G49" s="2"/>
      <c r="H49" s="2"/>
      <c r="I49" s="2"/>
      <c r="J49" s="2"/>
      <c r="K49" s="2" t="str">
        <f>IFERROR(__xludf.DUMMYFUNCTION("""COMPUTED_VALUE"""),"HERMITAGE")</f>
        <v>HERMITAGE</v>
      </c>
      <c r="L49" s="7">
        <f>IFERROR(__xludf.DUMMYFUNCTION("""COMPUTED_VALUE"""),2.0)</f>
        <v>2</v>
      </c>
      <c r="M49" s="7">
        <f>IFERROR(__xludf.DUMMYFUNCTION("""COMPUTED_VALUE"""),0.0)</f>
        <v>0</v>
      </c>
      <c r="N49" s="7">
        <f>IFERROR(__xludf.DUMMYFUNCTION("""COMPUTED_VALUE"""),0.0)</f>
        <v>0</v>
      </c>
      <c r="O49" s="7">
        <f>IFERROR(__xludf.DUMMYFUNCTION("""COMPUTED_VALUE"""),0.0)</f>
        <v>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14</v>
      </c>
      <c r="B50" s="5">
        <v>1.0</v>
      </c>
      <c r="C50" s="5">
        <v>0.0</v>
      </c>
      <c r="D50" s="5">
        <v>0.0</v>
      </c>
      <c r="E50" s="5">
        <v>0.0</v>
      </c>
      <c r="F50" s="2"/>
      <c r="G50" s="2"/>
      <c r="H50" s="2"/>
      <c r="I50" s="2"/>
      <c r="J50" s="2"/>
      <c r="K50" s="2" t="str">
        <f>IFERROR(__xludf.DUMMYFUNCTION("""COMPUTED_VALUE"""),"MIDTOWN")</f>
        <v>MIDTOWN</v>
      </c>
      <c r="L50" s="7">
        <f>IFERROR(__xludf.DUMMYFUNCTION("""COMPUTED_VALUE"""),1.0)</f>
        <v>1</v>
      </c>
      <c r="M50" s="7">
        <f>IFERROR(__xludf.DUMMYFUNCTION("""COMPUTED_VALUE"""),0.0)</f>
        <v>0</v>
      </c>
      <c r="N50" s="7">
        <f>IFERROR(__xludf.DUMMYFUNCTION("""COMPUTED_VALUE"""),0.0)</f>
        <v>0</v>
      </c>
      <c r="O50" s="7">
        <f>IFERROR(__xludf.DUMMYFUNCTION("""COMPUTED_VALUE"""),0.0)</f>
        <v>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13</v>
      </c>
      <c r="B51" s="5">
        <v>2.0</v>
      </c>
      <c r="C51" s="5">
        <v>0.0</v>
      </c>
      <c r="D51" s="5">
        <v>0.0</v>
      </c>
      <c r="E51" s="5">
        <v>0.0</v>
      </c>
      <c r="F51" s="2"/>
      <c r="G51" s="2"/>
      <c r="H51" s="2"/>
      <c r="I51" s="2"/>
      <c r="J51" s="2"/>
      <c r="K51" s="2" t="str">
        <f>IFERROR(__xludf.DUMMYFUNCTION("""COMPUTED_VALUE"""),"CENTRAL")</f>
        <v>CENTRAL</v>
      </c>
      <c r="L51" s="7">
        <f>IFERROR(__xludf.DUMMYFUNCTION("""COMPUTED_VALUE"""),2.0)</f>
        <v>2</v>
      </c>
      <c r="M51" s="7">
        <f>IFERROR(__xludf.DUMMYFUNCTION("""COMPUTED_VALUE"""),0.0)</f>
        <v>0</v>
      </c>
      <c r="N51" s="7">
        <f>IFERROR(__xludf.DUMMYFUNCTION("""COMPUTED_VALUE"""),0.0)</f>
        <v>0</v>
      </c>
      <c r="O51" s="7">
        <f>IFERROR(__xludf.DUMMYFUNCTION("""COMPUTED_VALUE"""),0.0)</f>
        <v>0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10</v>
      </c>
      <c r="B52" s="5">
        <v>1.0</v>
      </c>
      <c r="C52" s="5">
        <v>0.0</v>
      </c>
      <c r="D52" s="5">
        <v>0.0</v>
      </c>
      <c r="E52" s="5">
        <v>0.0</v>
      </c>
      <c r="F52" s="2"/>
      <c r="G52" s="2"/>
      <c r="H52" s="2"/>
      <c r="I52" s="2"/>
      <c r="J52" s="2"/>
      <c r="K52" s="2" t="str">
        <f>IFERROR(__xludf.DUMMYFUNCTION("""COMPUTED_VALUE"""),"SOUTH")</f>
        <v>SOUTH</v>
      </c>
      <c r="L52" s="7">
        <f>IFERROR(__xludf.DUMMYFUNCTION("""COMPUTED_VALUE"""),1.0)</f>
        <v>1</v>
      </c>
      <c r="M52" s="7">
        <f>IFERROR(__xludf.DUMMYFUNCTION("""COMPUTED_VALUE"""),0.0)</f>
        <v>0</v>
      </c>
      <c r="N52" s="7">
        <f>IFERROR(__xludf.DUMMYFUNCTION("""COMPUTED_VALUE"""),0.0)</f>
        <v>0</v>
      </c>
      <c r="O52" s="7">
        <f>IFERROR(__xludf.DUMMYFUNCTION("""COMPUTED_VALUE"""),0.0)</f>
        <v>0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10</v>
      </c>
      <c r="B53" s="5">
        <v>2.0</v>
      </c>
      <c r="C53" s="5">
        <v>0.0</v>
      </c>
      <c r="D53" s="5">
        <v>0.0</v>
      </c>
      <c r="E53" s="5">
        <v>0.0</v>
      </c>
      <c r="F53" s="2"/>
      <c r="G53" s="2"/>
      <c r="H53" s="2"/>
      <c r="I53" s="2"/>
      <c r="J53" s="2"/>
      <c r="K53" s="2" t="str">
        <f>IFERROR(__xludf.DUMMYFUNCTION("""COMPUTED_VALUE"""),"SOUTH")</f>
        <v>SOUTH</v>
      </c>
      <c r="L53" s="7">
        <f>IFERROR(__xludf.DUMMYFUNCTION("""COMPUTED_VALUE"""),2.0)</f>
        <v>2</v>
      </c>
      <c r="M53" s="7">
        <f>IFERROR(__xludf.DUMMYFUNCTION("""COMPUTED_VALUE"""),0.0)</f>
        <v>0</v>
      </c>
      <c r="N53" s="7">
        <f>IFERROR(__xludf.DUMMYFUNCTION("""COMPUTED_VALUE"""),0.0)</f>
        <v>0</v>
      </c>
      <c r="O53" s="7">
        <f>IFERROR(__xludf.DUMMYFUNCTION("""COMPUTED_VALUE"""),0.0)</f>
        <v>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10</v>
      </c>
      <c r="B54" s="5">
        <v>2.0</v>
      </c>
      <c r="C54" s="5">
        <v>0.0</v>
      </c>
      <c r="D54" s="5">
        <v>0.0</v>
      </c>
      <c r="E54" s="5">
        <v>0.0</v>
      </c>
      <c r="F54" s="2"/>
      <c r="G54" s="2"/>
      <c r="H54" s="2"/>
      <c r="I54" s="2"/>
      <c r="J54" s="2"/>
      <c r="K54" s="2" t="str">
        <f>IFERROR(__xludf.DUMMYFUNCTION("""COMPUTED_VALUE"""),"SOUTH")</f>
        <v>SOUTH</v>
      </c>
      <c r="L54" s="7">
        <f>IFERROR(__xludf.DUMMYFUNCTION("""COMPUTED_VALUE"""),2.0)</f>
        <v>2</v>
      </c>
      <c r="M54" s="7">
        <f>IFERROR(__xludf.DUMMYFUNCTION("""COMPUTED_VALUE"""),0.0)</f>
        <v>0</v>
      </c>
      <c r="N54" s="7">
        <f>IFERROR(__xludf.DUMMYFUNCTION("""COMPUTED_VALUE"""),0.0)</f>
        <v>0</v>
      </c>
      <c r="O54" s="7">
        <f>IFERROR(__xludf.DUMMYFUNCTION("""COMPUTED_VALUE"""),0.0)</f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7</v>
      </c>
      <c r="B55" s="5">
        <v>2.0</v>
      </c>
      <c r="C55" s="5">
        <v>0.0</v>
      </c>
      <c r="D55" s="5">
        <v>0.0</v>
      </c>
      <c r="E55" s="5">
        <v>0.0</v>
      </c>
      <c r="F55" s="2"/>
      <c r="G55" s="2"/>
      <c r="H55" s="2"/>
      <c r="I55" s="2"/>
      <c r="J55" s="2"/>
      <c r="K55" s="2" t="str">
        <f>IFERROR(__xludf.DUMMYFUNCTION("""COMPUTED_VALUE"""),"WEST")</f>
        <v>WEST</v>
      </c>
      <c r="L55" s="7">
        <f>IFERROR(__xludf.DUMMYFUNCTION("""COMPUTED_VALUE"""),2.0)</f>
        <v>2</v>
      </c>
      <c r="M55" s="7">
        <f>IFERROR(__xludf.DUMMYFUNCTION("""COMPUTED_VALUE"""),0.0)</f>
        <v>0</v>
      </c>
      <c r="N55" s="7">
        <f>IFERROR(__xludf.DUMMYFUNCTION("""COMPUTED_VALUE"""),0.0)</f>
        <v>0</v>
      </c>
      <c r="O55" s="7">
        <f>IFERROR(__xludf.DUMMYFUNCTION("""COMPUTED_VALUE"""),0.0)</f>
        <v>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</v>
      </c>
      <c r="B56" s="5">
        <v>2.0</v>
      </c>
      <c r="C56" s="5">
        <v>0.0</v>
      </c>
      <c r="D56" s="5">
        <v>0.0</v>
      </c>
      <c r="E56" s="5">
        <v>0.0</v>
      </c>
      <c r="F56" s="2"/>
      <c r="G56" s="2"/>
      <c r="H56" s="2"/>
      <c r="I56" s="2"/>
      <c r="J56" s="2"/>
      <c r="K56" s="2" t="str">
        <f>IFERROR(__xludf.DUMMYFUNCTION("""COMPUTED_VALUE"""),"NORTH")</f>
        <v>NORTH</v>
      </c>
      <c r="L56" s="7">
        <f>IFERROR(__xludf.DUMMYFUNCTION("""COMPUTED_VALUE"""),2.0)</f>
        <v>2</v>
      </c>
      <c r="M56" s="7">
        <f>IFERROR(__xludf.DUMMYFUNCTION("""COMPUTED_VALUE"""),0.0)</f>
        <v>0</v>
      </c>
      <c r="N56" s="7">
        <f>IFERROR(__xludf.DUMMYFUNCTION("""COMPUTED_VALUE"""),0.0)</f>
        <v>0</v>
      </c>
      <c r="O56" s="7">
        <f>IFERROR(__xludf.DUMMYFUNCTION("""COMPUTED_VALUE"""),0.0)</f>
        <v>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9</v>
      </c>
      <c r="B57" s="5">
        <v>1.0</v>
      </c>
      <c r="C57" s="5">
        <v>0.0</v>
      </c>
      <c r="D57" s="5">
        <v>0.0</v>
      </c>
      <c r="E57" s="5">
        <v>0.0</v>
      </c>
      <c r="F57" s="2"/>
      <c r="G57" s="2"/>
      <c r="H57" s="2"/>
      <c r="I57" s="2"/>
      <c r="J57" s="2"/>
      <c r="K57" s="2" t="str">
        <f>IFERROR(__xludf.DUMMYFUNCTION("""COMPUTED_VALUE"""),"NORTH")</f>
        <v>NORTH</v>
      </c>
      <c r="L57" s="7">
        <f>IFERROR(__xludf.DUMMYFUNCTION("""COMPUTED_VALUE"""),1.0)</f>
        <v>1</v>
      </c>
      <c r="M57" s="7">
        <f>IFERROR(__xludf.DUMMYFUNCTION("""COMPUTED_VALUE"""),0.0)</f>
        <v>0</v>
      </c>
      <c r="N57" s="7">
        <f>IFERROR(__xludf.DUMMYFUNCTION("""COMPUTED_VALUE"""),0.0)</f>
        <v>0</v>
      </c>
      <c r="O57" s="7">
        <f>IFERROR(__xludf.DUMMYFUNCTION("""COMPUTED_VALUE"""),0.0)</f>
        <v>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11</v>
      </c>
      <c r="B58" s="5">
        <v>2.0</v>
      </c>
      <c r="C58" s="5">
        <v>1.0</v>
      </c>
      <c r="D58" s="5">
        <v>0.0</v>
      </c>
      <c r="E58" s="5">
        <v>1.0</v>
      </c>
      <c r="F58" s="2"/>
      <c r="G58" s="2"/>
      <c r="H58" s="2"/>
      <c r="I58" s="2"/>
      <c r="J58" s="2"/>
      <c r="K58" s="2" t="str">
        <f>IFERROR(__xludf.DUMMYFUNCTION("""COMPUTED_VALUE"""),"EAST")</f>
        <v>EAST</v>
      </c>
      <c r="L58" s="7">
        <f>IFERROR(__xludf.DUMMYFUNCTION("""COMPUTED_VALUE"""),2.0)</f>
        <v>2</v>
      </c>
      <c r="M58" s="7">
        <f>IFERROR(__xludf.DUMMYFUNCTION("""COMPUTED_VALUE"""),1.0)</f>
        <v>1</v>
      </c>
      <c r="N58" s="7">
        <f>IFERROR(__xludf.DUMMYFUNCTION("""COMPUTED_VALUE"""),0.0)</f>
        <v>0</v>
      </c>
      <c r="O58" s="7">
        <f>IFERROR(__xludf.DUMMYFUNCTION("""COMPUTED_VALUE"""),1.0)</f>
        <v>1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10</v>
      </c>
      <c r="B59" s="5">
        <v>1.0</v>
      </c>
      <c r="C59" s="5">
        <v>1.0</v>
      </c>
      <c r="D59" s="5">
        <v>0.0</v>
      </c>
      <c r="E59" s="5">
        <v>1.0</v>
      </c>
      <c r="F59" s="2"/>
      <c r="G59" s="2"/>
      <c r="H59" s="2"/>
      <c r="I59" s="2"/>
      <c r="J59" s="2"/>
      <c r="K59" s="2" t="str">
        <f>IFERROR(__xludf.DUMMYFUNCTION("""COMPUTED_VALUE"""),"SOUTH")</f>
        <v>SOUTH</v>
      </c>
      <c r="L59" s="7">
        <f>IFERROR(__xludf.DUMMYFUNCTION("""COMPUTED_VALUE"""),1.0)</f>
        <v>1</v>
      </c>
      <c r="M59" s="7">
        <f>IFERROR(__xludf.DUMMYFUNCTION("""COMPUTED_VALUE"""),1.0)</f>
        <v>1</v>
      </c>
      <c r="N59" s="7">
        <f>IFERROR(__xludf.DUMMYFUNCTION("""COMPUTED_VALUE"""),0.0)</f>
        <v>0</v>
      </c>
      <c r="O59" s="7">
        <f>IFERROR(__xludf.DUMMYFUNCTION("""COMPUTED_VALUE"""),1.0)</f>
        <v>1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12</v>
      </c>
      <c r="B60" s="5">
        <v>2.0</v>
      </c>
      <c r="C60" s="5">
        <v>3.0</v>
      </c>
      <c r="D60" s="5">
        <v>0.0</v>
      </c>
      <c r="E60" s="5">
        <v>3.0</v>
      </c>
      <c r="F60" s="2"/>
      <c r="G60" s="2"/>
      <c r="H60" s="2"/>
      <c r="I60" s="2"/>
      <c r="J60" s="2"/>
      <c r="K60" s="2" t="str">
        <f>IFERROR(__xludf.DUMMYFUNCTION("""COMPUTED_VALUE"""),"HERMITAGE")</f>
        <v>HERMITAGE</v>
      </c>
      <c r="L60" s="7">
        <f>IFERROR(__xludf.DUMMYFUNCTION("""COMPUTED_VALUE"""),2.0)</f>
        <v>2</v>
      </c>
      <c r="M60" s="7">
        <f>IFERROR(__xludf.DUMMYFUNCTION("""COMPUTED_VALUE"""),3.0)</f>
        <v>3</v>
      </c>
      <c r="N60" s="7">
        <f>IFERROR(__xludf.DUMMYFUNCTION("""COMPUTED_VALUE"""),0.0)</f>
        <v>0</v>
      </c>
      <c r="O60" s="7">
        <f>IFERROR(__xludf.DUMMYFUNCTION("""COMPUTED_VALUE"""),3.0)</f>
        <v>3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12</v>
      </c>
      <c r="B61" s="5">
        <v>2.0</v>
      </c>
      <c r="C61" s="5">
        <v>0.0</v>
      </c>
      <c r="D61" s="5">
        <v>0.0</v>
      </c>
      <c r="E61" s="5">
        <v>0.0</v>
      </c>
      <c r="F61" s="2"/>
      <c r="G61" s="2"/>
      <c r="H61" s="2"/>
      <c r="I61" s="2"/>
      <c r="J61" s="2"/>
      <c r="K61" s="2" t="str">
        <f>IFERROR(__xludf.DUMMYFUNCTION("""COMPUTED_VALUE"""),"HERMITAGE")</f>
        <v>HERMITAGE</v>
      </c>
      <c r="L61" s="7">
        <f>IFERROR(__xludf.DUMMYFUNCTION("""COMPUTED_VALUE"""),2.0)</f>
        <v>2</v>
      </c>
      <c r="M61" s="7">
        <f>IFERROR(__xludf.DUMMYFUNCTION("""COMPUTED_VALUE"""),0.0)</f>
        <v>0</v>
      </c>
      <c r="N61" s="7">
        <f>IFERROR(__xludf.DUMMYFUNCTION("""COMPUTED_VALUE"""),0.0)</f>
        <v>0</v>
      </c>
      <c r="O61" s="7">
        <f>IFERROR(__xludf.DUMMYFUNCTION("""COMPUTED_VALUE"""),0.0)</f>
        <v>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10</v>
      </c>
      <c r="B62" s="5">
        <v>2.0</v>
      </c>
      <c r="C62" s="5">
        <v>0.0</v>
      </c>
      <c r="D62" s="5">
        <v>0.0</v>
      </c>
      <c r="E62" s="5">
        <v>0.0</v>
      </c>
      <c r="F62" s="2"/>
      <c r="G62" s="2"/>
      <c r="H62" s="2"/>
      <c r="I62" s="2"/>
      <c r="J62" s="2"/>
      <c r="K62" s="2" t="str">
        <f>IFERROR(__xludf.DUMMYFUNCTION("""COMPUTED_VALUE"""),"SOUTH")</f>
        <v>SOUTH</v>
      </c>
      <c r="L62" s="7">
        <f>IFERROR(__xludf.DUMMYFUNCTION("""COMPUTED_VALUE"""),2.0)</f>
        <v>2</v>
      </c>
      <c r="M62" s="7">
        <f>IFERROR(__xludf.DUMMYFUNCTION("""COMPUTED_VALUE"""),0.0)</f>
        <v>0</v>
      </c>
      <c r="N62" s="7">
        <f>IFERROR(__xludf.DUMMYFUNCTION("""COMPUTED_VALUE"""),0.0)</f>
        <v>0</v>
      </c>
      <c r="O62" s="7">
        <f>IFERROR(__xludf.DUMMYFUNCTION("""COMPUTED_VALUE"""),0.0)</f>
        <v>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8</v>
      </c>
      <c r="B63" s="5">
        <v>2.0</v>
      </c>
      <c r="C63" s="5">
        <v>0.0</v>
      </c>
      <c r="D63" s="5">
        <v>0.0</v>
      </c>
      <c r="E63" s="5">
        <v>0.0</v>
      </c>
      <c r="F63" s="2"/>
      <c r="G63" s="2"/>
      <c r="H63" s="2"/>
      <c r="I63" s="2"/>
      <c r="J63" s="2"/>
      <c r="K63" s="2" t="str">
        <f>IFERROR(__xludf.DUMMYFUNCTION("""COMPUTED_VALUE"""),"MADISON")</f>
        <v>MADISON</v>
      </c>
      <c r="L63" s="7">
        <f>IFERROR(__xludf.DUMMYFUNCTION("""COMPUTED_VALUE"""),2.0)</f>
        <v>2</v>
      </c>
      <c r="M63" s="7">
        <f>IFERROR(__xludf.DUMMYFUNCTION("""COMPUTED_VALUE"""),0.0)</f>
        <v>0</v>
      </c>
      <c r="N63" s="7">
        <f>IFERROR(__xludf.DUMMYFUNCTION("""COMPUTED_VALUE"""),0.0)</f>
        <v>0</v>
      </c>
      <c r="O63" s="7">
        <f>IFERROR(__xludf.DUMMYFUNCTION("""COMPUTED_VALUE"""),0.0)</f>
        <v>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11</v>
      </c>
      <c r="B64" s="5">
        <v>2.0</v>
      </c>
      <c r="C64" s="5">
        <v>1.0</v>
      </c>
      <c r="D64" s="5">
        <v>0.0</v>
      </c>
      <c r="E64" s="5">
        <v>1.0</v>
      </c>
      <c r="F64" s="2"/>
      <c r="G64" s="2"/>
      <c r="H64" s="2"/>
      <c r="I64" s="2"/>
      <c r="J64" s="2"/>
      <c r="K64" s="2" t="str">
        <f>IFERROR(__xludf.DUMMYFUNCTION("""COMPUTED_VALUE"""),"EAST")</f>
        <v>EAST</v>
      </c>
      <c r="L64" s="7">
        <f>IFERROR(__xludf.DUMMYFUNCTION("""COMPUTED_VALUE"""),2.0)</f>
        <v>2</v>
      </c>
      <c r="M64" s="7">
        <f>IFERROR(__xludf.DUMMYFUNCTION("""COMPUTED_VALUE"""),1.0)</f>
        <v>1</v>
      </c>
      <c r="N64" s="7">
        <f>IFERROR(__xludf.DUMMYFUNCTION("""COMPUTED_VALUE"""),0.0)</f>
        <v>0</v>
      </c>
      <c r="O64" s="7">
        <f>IFERROR(__xludf.DUMMYFUNCTION("""COMPUTED_VALUE"""),1.0)</f>
        <v>1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12</v>
      </c>
      <c r="B65" s="5">
        <v>2.0</v>
      </c>
      <c r="C65" s="5">
        <v>0.0</v>
      </c>
      <c r="D65" s="5">
        <v>0.0</v>
      </c>
      <c r="E65" s="5">
        <v>0.0</v>
      </c>
      <c r="F65" s="2"/>
      <c r="G65" s="2"/>
      <c r="H65" s="2"/>
      <c r="I65" s="2"/>
      <c r="J65" s="2"/>
      <c r="K65" s="2" t="str">
        <f>IFERROR(__xludf.DUMMYFUNCTION("""COMPUTED_VALUE"""),"HERMITAGE")</f>
        <v>HERMITAGE</v>
      </c>
      <c r="L65" s="7">
        <f>IFERROR(__xludf.DUMMYFUNCTION("""COMPUTED_VALUE"""),2.0)</f>
        <v>2</v>
      </c>
      <c r="M65" s="7">
        <f>IFERROR(__xludf.DUMMYFUNCTION("""COMPUTED_VALUE"""),0.0)</f>
        <v>0</v>
      </c>
      <c r="N65" s="7">
        <f>IFERROR(__xludf.DUMMYFUNCTION("""COMPUTED_VALUE"""),0.0)</f>
        <v>0</v>
      </c>
      <c r="O65" s="7">
        <f>IFERROR(__xludf.DUMMYFUNCTION("""COMPUTED_VALUE"""),0.0)</f>
        <v>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10</v>
      </c>
      <c r="B66" s="5">
        <v>2.0</v>
      </c>
      <c r="C66" s="5">
        <v>0.0</v>
      </c>
      <c r="D66" s="5">
        <v>0.0</v>
      </c>
      <c r="E66" s="5">
        <v>0.0</v>
      </c>
      <c r="F66" s="2"/>
      <c r="G66" s="2"/>
      <c r="H66" s="2"/>
      <c r="I66" s="2"/>
      <c r="J66" s="2"/>
      <c r="K66" s="2" t="str">
        <f>IFERROR(__xludf.DUMMYFUNCTION("""COMPUTED_VALUE"""),"SOUTH")</f>
        <v>SOUTH</v>
      </c>
      <c r="L66" s="7">
        <f>IFERROR(__xludf.DUMMYFUNCTION("""COMPUTED_VALUE"""),2.0)</f>
        <v>2</v>
      </c>
      <c r="M66" s="7">
        <f>IFERROR(__xludf.DUMMYFUNCTION("""COMPUTED_VALUE"""),0.0)</f>
        <v>0</v>
      </c>
      <c r="N66" s="7">
        <f>IFERROR(__xludf.DUMMYFUNCTION("""COMPUTED_VALUE"""),0.0)</f>
        <v>0</v>
      </c>
      <c r="O66" s="7">
        <f>IFERROR(__xludf.DUMMYFUNCTION("""COMPUTED_VALUE"""),0.0)</f>
        <v>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10</v>
      </c>
      <c r="B67" s="5">
        <v>2.0</v>
      </c>
      <c r="C67" s="5">
        <v>0.0</v>
      </c>
      <c r="D67" s="5">
        <v>0.0</v>
      </c>
      <c r="E67" s="5">
        <v>0.0</v>
      </c>
      <c r="F67" s="2"/>
      <c r="G67" s="2"/>
      <c r="H67" s="2"/>
      <c r="I67" s="2"/>
      <c r="J67" s="2"/>
      <c r="K67" s="2" t="str">
        <f>IFERROR(__xludf.DUMMYFUNCTION("""COMPUTED_VALUE"""),"SOUTH")</f>
        <v>SOUTH</v>
      </c>
      <c r="L67" s="7">
        <f>IFERROR(__xludf.DUMMYFUNCTION("""COMPUTED_VALUE"""),2.0)</f>
        <v>2</v>
      </c>
      <c r="M67" s="7">
        <f>IFERROR(__xludf.DUMMYFUNCTION("""COMPUTED_VALUE"""),0.0)</f>
        <v>0</v>
      </c>
      <c r="N67" s="7">
        <f>IFERROR(__xludf.DUMMYFUNCTION("""COMPUTED_VALUE"""),0.0)</f>
        <v>0</v>
      </c>
      <c r="O67" s="7">
        <f>IFERROR(__xludf.DUMMYFUNCTION("""COMPUTED_VALUE"""),0.0)</f>
        <v>0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8</v>
      </c>
      <c r="B68" s="5">
        <v>2.0</v>
      </c>
      <c r="C68" s="5">
        <v>2.0</v>
      </c>
      <c r="D68" s="5">
        <v>0.0</v>
      </c>
      <c r="E68" s="5">
        <v>2.0</v>
      </c>
      <c r="F68" s="2"/>
      <c r="G68" s="2"/>
      <c r="H68" s="2"/>
      <c r="I68" s="2"/>
      <c r="J68" s="2"/>
      <c r="K68" s="2" t="str">
        <f>IFERROR(__xludf.DUMMYFUNCTION("""COMPUTED_VALUE"""),"MADISON")</f>
        <v>MADISON</v>
      </c>
      <c r="L68" s="7">
        <f>IFERROR(__xludf.DUMMYFUNCTION("""COMPUTED_VALUE"""),2.0)</f>
        <v>2</v>
      </c>
      <c r="M68" s="7">
        <f>IFERROR(__xludf.DUMMYFUNCTION("""COMPUTED_VALUE"""),2.0)</f>
        <v>2</v>
      </c>
      <c r="N68" s="7">
        <f>IFERROR(__xludf.DUMMYFUNCTION("""COMPUTED_VALUE"""),0.0)</f>
        <v>0</v>
      </c>
      <c r="O68" s="7">
        <f>IFERROR(__xludf.DUMMYFUNCTION("""COMPUTED_VALUE"""),2.0)</f>
        <v>2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9</v>
      </c>
      <c r="B69" s="5">
        <v>2.0</v>
      </c>
      <c r="C69" s="5">
        <v>1.0</v>
      </c>
      <c r="D69" s="5">
        <v>0.0</v>
      </c>
      <c r="E69" s="5">
        <v>1.0</v>
      </c>
      <c r="F69" s="2"/>
      <c r="G69" s="2"/>
      <c r="H69" s="2"/>
      <c r="I69" s="2"/>
      <c r="J69" s="2"/>
      <c r="K69" s="2" t="str">
        <f>IFERROR(__xludf.DUMMYFUNCTION("""COMPUTED_VALUE"""),"NORTH")</f>
        <v>NORTH</v>
      </c>
      <c r="L69" s="7">
        <f>IFERROR(__xludf.DUMMYFUNCTION("""COMPUTED_VALUE"""),2.0)</f>
        <v>2</v>
      </c>
      <c r="M69" s="7">
        <f>IFERROR(__xludf.DUMMYFUNCTION("""COMPUTED_VALUE"""),1.0)</f>
        <v>1</v>
      </c>
      <c r="N69" s="7">
        <f>IFERROR(__xludf.DUMMYFUNCTION("""COMPUTED_VALUE"""),0.0)</f>
        <v>0</v>
      </c>
      <c r="O69" s="7">
        <f>IFERROR(__xludf.DUMMYFUNCTION("""COMPUTED_VALUE"""),1.0)</f>
        <v>1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8</v>
      </c>
      <c r="B70" s="5">
        <v>2.0</v>
      </c>
      <c r="C70" s="5">
        <v>0.0</v>
      </c>
      <c r="D70" s="5">
        <v>0.0</v>
      </c>
      <c r="E70" s="5">
        <v>0.0</v>
      </c>
      <c r="F70" s="2"/>
      <c r="G70" s="2"/>
      <c r="H70" s="2"/>
      <c r="I70" s="2"/>
      <c r="J70" s="2"/>
      <c r="K70" s="2" t="str">
        <f>IFERROR(__xludf.DUMMYFUNCTION("""COMPUTED_VALUE"""),"MADISON")</f>
        <v>MADISON</v>
      </c>
      <c r="L70" s="7">
        <f>IFERROR(__xludf.DUMMYFUNCTION("""COMPUTED_VALUE"""),2.0)</f>
        <v>2</v>
      </c>
      <c r="M70" s="7">
        <f>IFERROR(__xludf.DUMMYFUNCTION("""COMPUTED_VALUE"""),0.0)</f>
        <v>0</v>
      </c>
      <c r="N70" s="7">
        <f>IFERROR(__xludf.DUMMYFUNCTION("""COMPUTED_VALUE"""),0.0)</f>
        <v>0</v>
      </c>
      <c r="O70" s="7">
        <f>IFERROR(__xludf.DUMMYFUNCTION("""COMPUTED_VALUE"""),0.0)</f>
        <v>0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13</v>
      </c>
      <c r="B71" s="5">
        <v>2.0</v>
      </c>
      <c r="C71" s="5">
        <v>0.0</v>
      </c>
      <c r="D71" s="5">
        <v>0.0</v>
      </c>
      <c r="E71" s="5">
        <v>0.0</v>
      </c>
      <c r="F71" s="2"/>
      <c r="G71" s="2"/>
      <c r="H71" s="2"/>
      <c r="I71" s="2"/>
      <c r="J71" s="2"/>
      <c r="K71" s="2" t="str">
        <f>IFERROR(__xludf.DUMMYFUNCTION("""COMPUTED_VALUE"""),"CENTRAL")</f>
        <v>CENTRAL</v>
      </c>
      <c r="L71" s="7">
        <f>IFERROR(__xludf.DUMMYFUNCTION("""COMPUTED_VALUE"""),2.0)</f>
        <v>2</v>
      </c>
      <c r="M71" s="7">
        <f>IFERROR(__xludf.DUMMYFUNCTION("""COMPUTED_VALUE"""),0.0)</f>
        <v>0</v>
      </c>
      <c r="N71" s="7">
        <f>IFERROR(__xludf.DUMMYFUNCTION("""COMPUTED_VALUE"""),0.0)</f>
        <v>0</v>
      </c>
      <c r="O71" s="7">
        <f>IFERROR(__xludf.DUMMYFUNCTION("""COMPUTED_VALUE"""),0.0)</f>
        <v>0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12</v>
      </c>
      <c r="B72" s="5">
        <v>2.0</v>
      </c>
      <c r="C72" s="5">
        <v>0.0</v>
      </c>
      <c r="D72" s="5">
        <v>0.0</v>
      </c>
      <c r="E72" s="5">
        <v>0.0</v>
      </c>
      <c r="F72" s="2"/>
      <c r="G72" s="2"/>
      <c r="H72" s="2"/>
      <c r="I72" s="2"/>
      <c r="J72" s="2"/>
      <c r="K72" s="2" t="str">
        <f>IFERROR(__xludf.DUMMYFUNCTION("""COMPUTED_VALUE"""),"HERMITAGE")</f>
        <v>HERMITAGE</v>
      </c>
      <c r="L72" s="7">
        <f>IFERROR(__xludf.DUMMYFUNCTION("""COMPUTED_VALUE"""),2.0)</f>
        <v>2</v>
      </c>
      <c r="M72" s="7">
        <f>IFERROR(__xludf.DUMMYFUNCTION("""COMPUTED_VALUE"""),0.0)</f>
        <v>0</v>
      </c>
      <c r="N72" s="7">
        <f>IFERROR(__xludf.DUMMYFUNCTION("""COMPUTED_VALUE"""),0.0)</f>
        <v>0</v>
      </c>
      <c r="O72" s="7">
        <f>IFERROR(__xludf.DUMMYFUNCTION("""COMPUTED_VALUE"""),0.0)</f>
        <v>0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9</v>
      </c>
      <c r="B73" s="5">
        <v>1.0</v>
      </c>
      <c r="C73" s="5">
        <v>0.0</v>
      </c>
      <c r="D73" s="5">
        <v>0.0</v>
      </c>
      <c r="E73" s="5">
        <v>0.0</v>
      </c>
      <c r="F73" s="2"/>
      <c r="G73" s="2"/>
      <c r="H73" s="2"/>
      <c r="I73" s="2"/>
      <c r="J73" s="2"/>
      <c r="K73" s="2" t="str">
        <f>IFERROR(__xludf.DUMMYFUNCTION("""COMPUTED_VALUE"""),"NORTH")</f>
        <v>NORTH</v>
      </c>
      <c r="L73" s="7">
        <f>IFERROR(__xludf.DUMMYFUNCTION("""COMPUTED_VALUE"""),1.0)</f>
        <v>1</v>
      </c>
      <c r="M73" s="7">
        <f>IFERROR(__xludf.DUMMYFUNCTION("""COMPUTED_VALUE"""),0.0)</f>
        <v>0</v>
      </c>
      <c r="N73" s="7">
        <f>IFERROR(__xludf.DUMMYFUNCTION("""COMPUTED_VALUE"""),0.0)</f>
        <v>0</v>
      </c>
      <c r="O73" s="7">
        <f>IFERROR(__xludf.DUMMYFUNCTION("""COMPUTED_VALUE"""),0.0)</f>
        <v>0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13</v>
      </c>
      <c r="B74" s="5">
        <v>2.0</v>
      </c>
      <c r="C74" s="5">
        <v>0.0</v>
      </c>
      <c r="D74" s="5">
        <v>0.0</v>
      </c>
      <c r="E74" s="5">
        <v>0.0</v>
      </c>
      <c r="F74" s="2"/>
      <c r="G74" s="2"/>
      <c r="H74" s="2"/>
      <c r="I74" s="2"/>
      <c r="J74" s="2"/>
      <c r="K74" s="2" t="str">
        <f>IFERROR(__xludf.DUMMYFUNCTION("""COMPUTED_VALUE"""),"CENTRAL")</f>
        <v>CENTRAL</v>
      </c>
      <c r="L74" s="7">
        <f>IFERROR(__xludf.DUMMYFUNCTION("""COMPUTED_VALUE"""),2.0)</f>
        <v>2</v>
      </c>
      <c r="M74" s="7">
        <f>IFERROR(__xludf.DUMMYFUNCTION("""COMPUTED_VALUE"""),0.0)</f>
        <v>0</v>
      </c>
      <c r="N74" s="7">
        <f>IFERROR(__xludf.DUMMYFUNCTION("""COMPUTED_VALUE"""),0.0)</f>
        <v>0</v>
      </c>
      <c r="O74" s="7">
        <f>IFERROR(__xludf.DUMMYFUNCTION("""COMPUTED_VALUE"""),0.0)</f>
        <v>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14</v>
      </c>
      <c r="B75" s="5">
        <v>2.0</v>
      </c>
      <c r="C75" s="5">
        <v>0.0</v>
      </c>
      <c r="D75" s="5">
        <v>0.0</v>
      </c>
      <c r="E75" s="5">
        <v>0.0</v>
      </c>
      <c r="F75" s="2"/>
      <c r="G75" s="2"/>
      <c r="H75" s="2"/>
      <c r="I75" s="2"/>
      <c r="J75" s="2"/>
      <c r="K75" s="2" t="str">
        <f>IFERROR(__xludf.DUMMYFUNCTION("""COMPUTED_VALUE"""),"MIDTOWN")</f>
        <v>MIDTOWN</v>
      </c>
      <c r="L75" s="7">
        <f>IFERROR(__xludf.DUMMYFUNCTION("""COMPUTED_VALUE"""),2.0)</f>
        <v>2</v>
      </c>
      <c r="M75" s="7">
        <f>IFERROR(__xludf.DUMMYFUNCTION("""COMPUTED_VALUE"""),0.0)</f>
        <v>0</v>
      </c>
      <c r="N75" s="7">
        <f>IFERROR(__xludf.DUMMYFUNCTION("""COMPUTED_VALUE"""),0.0)</f>
        <v>0</v>
      </c>
      <c r="O75" s="7">
        <f>IFERROR(__xludf.DUMMYFUNCTION("""COMPUTED_VALUE"""),0.0)</f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14</v>
      </c>
      <c r="B76" s="5">
        <v>2.0</v>
      </c>
      <c r="C76" s="5">
        <v>1.0</v>
      </c>
      <c r="D76" s="5">
        <v>0.0</v>
      </c>
      <c r="E76" s="5">
        <v>1.0</v>
      </c>
      <c r="F76" s="2"/>
      <c r="G76" s="2"/>
      <c r="H76" s="2"/>
      <c r="I76" s="2"/>
      <c r="J76" s="2"/>
      <c r="K76" s="2" t="str">
        <f>IFERROR(__xludf.DUMMYFUNCTION("""COMPUTED_VALUE"""),"MIDTOWN")</f>
        <v>MIDTOWN</v>
      </c>
      <c r="L76" s="7">
        <f>IFERROR(__xludf.DUMMYFUNCTION("""COMPUTED_VALUE"""),2.0)</f>
        <v>2</v>
      </c>
      <c r="M76" s="7">
        <f>IFERROR(__xludf.DUMMYFUNCTION("""COMPUTED_VALUE"""),1.0)</f>
        <v>1</v>
      </c>
      <c r="N76" s="7">
        <f>IFERROR(__xludf.DUMMYFUNCTION("""COMPUTED_VALUE"""),0.0)</f>
        <v>0</v>
      </c>
      <c r="O76" s="7">
        <f>IFERROR(__xludf.DUMMYFUNCTION("""COMPUTED_VALUE"""),1.0)</f>
        <v>1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7</v>
      </c>
      <c r="B77" s="5">
        <v>1.0</v>
      </c>
      <c r="C77" s="5">
        <v>0.0</v>
      </c>
      <c r="D77" s="5">
        <v>0.0</v>
      </c>
      <c r="E77" s="5">
        <v>0.0</v>
      </c>
      <c r="F77" s="2"/>
      <c r="G77" s="2"/>
      <c r="H77" s="2"/>
      <c r="I77" s="2"/>
      <c r="J77" s="2"/>
      <c r="K77" s="2" t="str">
        <f>IFERROR(__xludf.DUMMYFUNCTION("""COMPUTED_VALUE"""),"WEST")</f>
        <v>WEST</v>
      </c>
      <c r="L77" s="7">
        <f>IFERROR(__xludf.DUMMYFUNCTION("""COMPUTED_VALUE"""),1.0)</f>
        <v>1</v>
      </c>
      <c r="M77" s="7">
        <f>IFERROR(__xludf.DUMMYFUNCTION("""COMPUTED_VALUE"""),0.0)</f>
        <v>0</v>
      </c>
      <c r="N77" s="7">
        <f>IFERROR(__xludf.DUMMYFUNCTION("""COMPUTED_VALUE"""),0.0)</f>
        <v>0</v>
      </c>
      <c r="O77" s="7">
        <f>IFERROR(__xludf.DUMMYFUNCTION("""COMPUTED_VALUE"""),0.0)</f>
        <v>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12</v>
      </c>
      <c r="B78" s="5">
        <v>2.0</v>
      </c>
      <c r="C78" s="5">
        <v>3.0</v>
      </c>
      <c r="D78" s="5">
        <v>0.0</v>
      </c>
      <c r="E78" s="5">
        <v>3.0</v>
      </c>
      <c r="F78" s="2"/>
      <c r="G78" s="2"/>
      <c r="H78" s="2"/>
      <c r="I78" s="2"/>
      <c r="J78" s="2"/>
      <c r="K78" s="2" t="str">
        <f>IFERROR(__xludf.DUMMYFUNCTION("""COMPUTED_VALUE"""),"HERMITAGE")</f>
        <v>HERMITAGE</v>
      </c>
      <c r="L78" s="7">
        <f>IFERROR(__xludf.DUMMYFUNCTION("""COMPUTED_VALUE"""),2.0)</f>
        <v>2</v>
      </c>
      <c r="M78" s="7">
        <f>IFERROR(__xludf.DUMMYFUNCTION("""COMPUTED_VALUE"""),3.0)</f>
        <v>3</v>
      </c>
      <c r="N78" s="7">
        <f>IFERROR(__xludf.DUMMYFUNCTION("""COMPUTED_VALUE"""),0.0)</f>
        <v>0</v>
      </c>
      <c r="O78" s="7">
        <f>IFERROR(__xludf.DUMMYFUNCTION("""COMPUTED_VALUE"""),3.0)</f>
        <v>3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10</v>
      </c>
      <c r="B79" s="5">
        <v>1.0</v>
      </c>
      <c r="C79" s="5">
        <v>1.0</v>
      </c>
      <c r="D79" s="5">
        <v>0.0</v>
      </c>
      <c r="E79" s="5">
        <v>1.0</v>
      </c>
      <c r="F79" s="2"/>
      <c r="G79" s="2"/>
      <c r="H79" s="2"/>
      <c r="I79" s="2"/>
      <c r="J79" s="2"/>
      <c r="K79" s="2" t="str">
        <f>IFERROR(__xludf.DUMMYFUNCTION("""COMPUTED_VALUE"""),"SOUTH")</f>
        <v>SOUTH</v>
      </c>
      <c r="L79" s="7">
        <f>IFERROR(__xludf.DUMMYFUNCTION("""COMPUTED_VALUE"""),1.0)</f>
        <v>1</v>
      </c>
      <c r="M79" s="7">
        <f>IFERROR(__xludf.DUMMYFUNCTION("""COMPUTED_VALUE"""),1.0)</f>
        <v>1</v>
      </c>
      <c r="N79" s="7">
        <f>IFERROR(__xludf.DUMMYFUNCTION("""COMPUTED_VALUE"""),0.0)</f>
        <v>0</v>
      </c>
      <c r="O79" s="7">
        <f>IFERROR(__xludf.DUMMYFUNCTION("""COMPUTED_VALUE"""),1.0)</f>
        <v>1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10</v>
      </c>
      <c r="B80" s="5">
        <v>3.0</v>
      </c>
      <c r="C80" s="5">
        <v>1.0</v>
      </c>
      <c r="D80" s="5">
        <v>0.0</v>
      </c>
      <c r="E80" s="5">
        <v>1.0</v>
      </c>
      <c r="F80" s="2"/>
      <c r="G80" s="2"/>
      <c r="H80" s="2"/>
      <c r="I80" s="2"/>
      <c r="J80" s="2"/>
      <c r="K80" s="2" t="str">
        <f>IFERROR(__xludf.DUMMYFUNCTION("""COMPUTED_VALUE"""),"SOUTH")</f>
        <v>SOUTH</v>
      </c>
      <c r="L80" s="7">
        <f>IFERROR(__xludf.DUMMYFUNCTION("""COMPUTED_VALUE"""),3.0)</f>
        <v>3</v>
      </c>
      <c r="M80" s="7">
        <f>IFERROR(__xludf.DUMMYFUNCTION("""COMPUTED_VALUE"""),1.0)</f>
        <v>1</v>
      </c>
      <c r="N80" s="7">
        <f>IFERROR(__xludf.DUMMYFUNCTION("""COMPUTED_VALUE"""),0.0)</f>
        <v>0</v>
      </c>
      <c r="O80" s="7">
        <f>IFERROR(__xludf.DUMMYFUNCTION("""COMPUTED_VALUE"""),1.0)</f>
        <v>1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7</v>
      </c>
      <c r="B81" s="5">
        <v>1.0</v>
      </c>
      <c r="C81" s="5">
        <v>0.0</v>
      </c>
      <c r="D81" s="5">
        <v>0.0</v>
      </c>
      <c r="E81" s="5">
        <v>0.0</v>
      </c>
      <c r="F81" s="2"/>
      <c r="G81" s="2"/>
      <c r="H81" s="2"/>
      <c r="I81" s="2"/>
      <c r="J81" s="2"/>
      <c r="K81" s="2" t="str">
        <f>IFERROR(__xludf.DUMMYFUNCTION("""COMPUTED_VALUE"""),"WEST")</f>
        <v>WEST</v>
      </c>
      <c r="L81" s="7">
        <f>IFERROR(__xludf.DUMMYFUNCTION("""COMPUTED_VALUE"""),1.0)</f>
        <v>1</v>
      </c>
      <c r="M81" s="7">
        <f>IFERROR(__xludf.DUMMYFUNCTION("""COMPUTED_VALUE"""),0.0)</f>
        <v>0</v>
      </c>
      <c r="N81" s="7">
        <f>IFERROR(__xludf.DUMMYFUNCTION("""COMPUTED_VALUE"""),0.0)</f>
        <v>0</v>
      </c>
      <c r="O81" s="7">
        <f>IFERROR(__xludf.DUMMYFUNCTION("""COMPUTED_VALUE"""),0.0)</f>
        <v>0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10</v>
      </c>
      <c r="B82" s="5">
        <v>2.0</v>
      </c>
      <c r="C82" s="5">
        <v>0.0</v>
      </c>
      <c r="D82" s="5">
        <v>0.0</v>
      </c>
      <c r="E82" s="5">
        <v>0.0</v>
      </c>
      <c r="F82" s="2"/>
      <c r="G82" s="2"/>
      <c r="H82" s="2"/>
      <c r="I82" s="2"/>
      <c r="J82" s="2"/>
      <c r="K82" s="2" t="str">
        <f>IFERROR(__xludf.DUMMYFUNCTION("""COMPUTED_VALUE"""),"SOUTH")</f>
        <v>SOUTH</v>
      </c>
      <c r="L82" s="7">
        <f>IFERROR(__xludf.DUMMYFUNCTION("""COMPUTED_VALUE"""),2.0)</f>
        <v>2</v>
      </c>
      <c r="M82" s="7">
        <f>IFERROR(__xludf.DUMMYFUNCTION("""COMPUTED_VALUE"""),0.0)</f>
        <v>0</v>
      </c>
      <c r="N82" s="7">
        <f>IFERROR(__xludf.DUMMYFUNCTION("""COMPUTED_VALUE"""),0.0)</f>
        <v>0</v>
      </c>
      <c r="O82" s="7">
        <f>IFERROR(__xludf.DUMMYFUNCTION("""COMPUTED_VALUE"""),0.0)</f>
        <v>0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12</v>
      </c>
      <c r="B83" s="5">
        <v>1.0</v>
      </c>
      <c r="C83" s="5">
        <v>1.0</v>
      </c>
      <c r="D83" s="5">
        <v>0.0</v>
      </c>
      <c r="E83" s="5">
        <v>1.0</v>
      </c>
      <c r="F83" s="2"/>
      <c r="G83" s="2"/>
      <c r="H83" s="2"/>
      <c r="I83" s="2"/>
      <c r="J83" s="2"/>
      <c r="K83" s="2" t="str">
        <f>IFERROR(__xludf.DUMMYFUNCTION("""COMPUTED_VALUE"""),"HERMITAGE")</f>
        <v>HERMITAGE</v>
      </c>
      <c r="L83" s="7">
        <f>IFERROR(__xludf.DUMMYFUNCTION("""COMPUTED_VALUE"""),1.0)</f>
        <v>1</v>
      </c>
      <c r="M83" s="7">
        <f>IFERROR(__xludf.DUMMYFUNCTION("""COMPUTED_VALUE"""),1.0)</f>
        <v>1</v>
      </c>
      <c r="N83" s="7">
        <f>IFERROR(__xludf.DUMMYFUNCTION("""COMPUTED_VALUE"""),0.0)</f>
        <v>0</v>
      </c>
      <c r="O83" s="7">
        <f>IFERROR(__xludf.DUMMYFUNCTION("""COMPUTED_VALUE"""),1.0)</f>
        <v>1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12</v>
      </c>
      <c r="B84" s="5">
        <v>1.0</v>
      </c>
      <c r="C84" s="5">
        <v>0.0</v>
      </c>
      <c r="D84" s="5">
        <v>0.0</v>
      </c>
      <c r="E84" s="5">
        <v>0.0</v>
      </c>
      <c r="F84" s="2"/>
      <c r="G84" s="2"/>
      <c r="H84" s="2"/>
      <c r="I84" s="2"/>
      <c r="J84" s="2"/>
      <c r="K84" s="2" t="str">
        <f>IFERROR(__xludf.DUMMYFUNCTION("""COMPUTED_VALUE"""),"HERMITAGE")</f>
        <v>HERMITAGE</v>
      </c>
      <c r="L84" s="7">
        <f>IFERROR(__xludf.DUMMYFUNCTION("""COMPUTED_VALUE"""),1.0)</f>
        <v>1</v>
      </c>
      <c r="M84" s="7">
        <f>IFERROR(__xludf.DUMMYFUNCTION("""COMPUTED_VALUE"""),0.0)</f>
        <v>0</v>
      </c>
      <c r="N84" s="7">
        <f>IFERROR(__xludf.DUMMYFUNCTION("""COMPUTED_VALUE"""),0.0)</f>
        <v>0</v>
      </c>
      <c r="O84" s="7">
        <f>IFERROR(__xludf.DUMMYFUNCTION("""COMPUTED_VALUE"""),0.0)</f>
        <v>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12</v>
      </c>
      <c r="B85" s="5">
        <v>2.0</v>
      </c>
      <c r="C85" s="5">
        <v>0.0</v>
      </c>
      <c r="D85" s="5">
        <v>0.0</v>
      </c>
      <c r="E85" s="5">
        <v>0.0</v>
      </c>
      <c r="F85" s="2"/>
      <c r="G85" s="2"/>
      <c r="H85" s="2"/>
      <c r="I85" s="2"/>
      <c r="J85" s="2"/>
      <c r="K85" s="2" t="str">
        <f>IFERROR(__xludf.DUMMYFUNCTION("""COMPUTED_VALUE"""),"HERMITAGE")</f>
        <v>HERMITAGE</v>
      </c>
      <c r="L85" s="7">
        <f>IFERROR(__xludf.DUMMYFUNCTION("""COMPUTED_VALUE"""),2.0)</f>
        <v>2</v>
      </c>
      <c r="M85" s="7">
        <f>IFERROR(__xludf.DUMMYFUNCTION("""COMPUTED_VALUE"""),0.0)</f>
        <v>0</v>
      </c>
      <c r="N85" s="7">
        <f>IFERROR(__xludf.DUMMYFUNCTION("""COMPUTED_VALUE"""),0.0)</f>
        <v>0</v>
      </c>
      <c r="O85" s="7">
        <f>IFERROR(__xludf.DUMMYFUNCTION("""COMPUTED_VALUE"""),0.0)</f>
        <v>0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7</v>
      </c>
      <c r="B86" s="5">
        <v>2.0</v>
      </c>
      <c r="C86" s="5">
        <v>0.0</v>
      </c>
      <c r="D86" s="5">
        <v>0.0</v>
      </c>
      <c r="E86" s="5">
        <v>0.0</v>
      </c>
      <c r="F86" s="2"/>
      <c r="G86" s="2"/>
      <c r="H86" s="2"/>
      <c r="I86" s="2"/>
      <c r="J86" s="2"/>
      <c r="K86" s="2" t="str">
        <f>IFERROR(__xludf.DUMMYFUNCTION("""COMPUTED_VALUE"""),"WEST")</f>
        <v>WEST</v>
      </c>
      <c r="L86" s="7">
        <f>IFERROR(__xludf.DUMMYFUNCTION("""COMPUTED_VALUE"""),2.0)</f>
        <v>2</v>
      </c>
      <c r="M86" s="7">
        <f>IFERROR(__xludf.DUMMYFUNCTION("""COMPUTED_VALUE"""),0.0)</f>
        <v>0</v>
      </c>
      <c r="N86" s="7">
        <f>IFERROR(__xludf.DUMMYFUNCTION("""COMPUTED_VALUE"""),0.0)</f>
        <v>0</v>
      </c>
      <c r="O86" s="7">
        <f>IFERROR(__xludf.DUMMYFUNCTION("""COMPUTED_VALUE"""),0.0)</f>
        <v>0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10</v>
      </c>
      <c r="B87" s="5">
        <v>1.0</v>
      </c>
      <c r="C87" s="5">
        <v>1.0</v>
      </c>
      <c r="D87" s="5">
        <v>0.0</v>
      </c>
      <c r="E87" s="5">
        <v>1.0</v>
      </c>
      <c r="F87" s="2"/>
      <c r="G87" s="2"/>
      <c r="H87" s="2"/>
      <c r="I87" s="2"/>
      <c r="J87" s="2"/>
      <c r="K87" s="2" t="str">
        <f>IFERROR(__xludf.DUMMYFUNCTION("""COMPUTED_VALUE"""),"SOUTH")</f>
        <v>SOUTH</v>
      </c>
      <c r="L87" s="7">
        <f>IFERROR(__xludf.DUMMYFUNCTION("""COMPUTED_VALUE"""),1.0)</f>
        <v>1</v>
      </c>
      <c r="M87" s="7">
        <f>IFERROR(__xludf.DUMMYFUNCTION("""COMPUTED_VALUE"""),1.0)</f>
        <v>1</v>
      </c>
      <c r="N87" s="7">
        <f>IFERROR(__xludf.DUMMYFUNCTION("""COMPUTED_VALUE"""),0.0)</f>
        <v>0</v>
      </c>
      <c r="O87" s="7">
        <f>IFERROR(__xludf.DUMMYFUNCTION("""COMPUTED_VALUE"""),1.0)</f>
        <v>1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14</v>
      </c>
      <c r="B88" s="5">
        <v>2.0</v>
      </c>
      <c r="C88" s="5">
        <v>0.0</v>
      </c>
      <c r="D88" s="5">
        <v>0.0</v>
      </c>
      <c r="E88" s="5">
        <v>0.0</v>
      </c>
      <c r="F88" s="2"/>
      <c r="G88" s="2"/>
      <c r="H88" s="2"/>
      <c r="I88" s="2"/>
      <c r="J88" s="2"/>
      <c r="K88" s="2" t="str">
        <f>IFERROR(__xludf.DUMMYFUNCTION("""COMPUTED_VALUE"""),"MIDTOWN")</f>
        <v>MIDTOWN</v>
      </c>
      <c r="L88" s="7">
        <f>IFERROR(__xludf.DUMMYFUNCTION("""COMPUTED_VALUE"""),2.0)</f>
        <v>2</v>
      </c>
      <c r="M88" s="7">
        <f>IFERROR(__xludf.DUMMYFUNCTION("""COMPUTED_VALUE"""),0.0)</f>
        <v>0</v>
      </c>
      <c r="N88" s="7">
        <f>IFERROR(__xludf.DUMMYFUNCTION("""COMPUTED_VALUE"""),0.0)</f>
        <v>0</v>
      </c>
      <c r="O88" s="7">
        <f>IFERROR(__xludf.DUMMYFUNCTION("""COMPUTED_VALUE"""),0.0)</f>
        <v>0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14</v>
      </c>
      <c r="B89" s="5">
        <v>2.0</v>
      </c>
      <c r="C89" s="5">
        <v>0.0</v>
      </c>
      <c r="D89" s="5">
        <v>0.0</v>
      </c>
      <c r="E89" s="5">
        <v>0.0</v>
      </c>
      <c r="F89" s="2"/>
      <c r="G89" s="2"/>
      <c r="H89" s="2"/>
      <c r="I89" s="2"/>
      <c r="J89" s="2"/>
      <c r="K89" s="2" t="str">
        <f>IFERROR(__xludf.DUMMYFUNCTION("""COMPUTED_VALUE"""),"MIDTOWN")</f>
        <v>MIDTOWN</v>
      </c>
      <c r="L89" s="7">
        <f>IFERROR(__xludf.DUMMYFUNCTION("""COMPUTED_VALUE"""),2.0)</f>
        <v>2</v>
      </c>
      <c r="M89" s="7">
        <f>IFERROR(__xludf.DUMMYFUNCTION("""COMPUTED_VALUE"""),0.0)</f>
        <v>0</v>
      </c>
      <c r="N89" s="7">
        <f>IFERROR(__xludf.DUMMYFUNCTION("""COMPUTED_VALUE"""),0.0)</f>
        <v>0</v>
      </c>
      <c r="O89" s="7">
        <f>IFERROR(__xludf.DUMMYFUNCTION("""COMPUTED_VALUE"""),0.0)</f>
        <v>0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10</v>
      </c>
      <c r="B90" s="5">
        <v>1.0</v>
      </c>
      <c r="C90" s="5">
        <v>0.0</v>
      </c>
      <c r="D90" s="5">
        <v>0.0</v>
      </c>
      <c r="E90" s="5">
        <v>0.0</v>
      </c>
      <c r="F90" s="2"/>
      <c r="G90" s="2"/>
      <c r="H90" s="2"/>
      <c r="I90" s="2"/>
      <c r="J90" s="2"/>
      <c r="K90" s="2" t="str">
        <f>IFERROR(__xludf.DUMMYFUNCTION("""COMPUTED_VALUE"""),"SOUTH")</f>
        <v>SOUTH</v>
      </c>
      <c r="L90" s="7">
        <f>IFERROR(__xludf.DUMMYFUNCTION("""COMPUTED_VALUE"""),1.0)</f>
        <v>1</v>
      </c>
      <c r="M90" s="7">
        <f>IFERROR(__xludf.DUMMYFUNCTION("""COMPUTED_VALUE"""),0.0)</f>
        <v>0</v>
      </c>
      <c r="N90" s="7">
        <f>IFERROR(__xludf.DUMMYFUNCTION("""COMPUTED_VALUE"""),0.0)</f>
        <v>0</v>
      </c>
      <c r="O90" s="7">
        <f>IFERROR(__xludf.DUMMYFUNCTION("""COMPUTED_VALUE"""),0.0)</f>
        <v>0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7</v>
      </c>
      <c r="B91" s="5">
        <v>2.0</v>
      </c>
      <c r="C91" s="5">
        <v>0.0</v>
      </c>
      <c r="D91" s="5">
        <v>0.0</v>
      </c>
      <c r="E91" s="5">
        <v>0.0</v>
      </c>
      <c r="F91" s="2"/>
      <c r="G91" s="2"/>
      <c r="H91" s="2"/>
      <c r="I91" s="2"/>
      <c r="J91" s="2"/>
      <c r="K91" s="2" t="str">
        <f>IFERROR(__xludf.DUMMYFUNCTION("""COMPUTED_VALUE"""),"WEST")</f>
        <v>WEST</v>
      </c>
      <c r="L91" s="7">
        <f>IFERROR(__xludf.DUMMYFUNCTION("""COMPUTED_VALUE"""),2.0)</f>
        <v>2</v>
      </c>
      <c r="M91" s="7">
        <f>IFERROR(__xludf.DUMMYFUNCTION("""COMPUTED_VALUE"""),0.0)</f>
        <v>0</v>
      </c>
      <c r="N91" s="7">
        <f>IFERROR(__xludf.DUMMYFUNCTION("""COMPUTED_VALUE"""),0.0)</f>
        <v>0</v>
      </c>
      <c r="O91" s="7">
        <f>IFERROR(__xludf.DUMMYFUNCTION("""COMPUTED_VALUE"""),0.0)</f>
        <v>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10</v>
      </c>
      <c r="B92" s="5">
        <v>1.0</v>
      </c>
      <c r="C92" s="5">
        <v>0.0</v>
      </c>
      <c r="D92" s="5">
        <v>0.0</v>
      </c>
      <c r="E92" s="5">
        <v>0.0</v>
      </c>
      <c r="F92" s="2"/>
      <c r="G92" s="2"/>
      <c r="H92" s="2"/>
      <c r="I92" s="2"/>
      <c r="J92" s="2"/>
      <c r="K92" s="2" t="str">
        <f>IFERROR(__xludf.DUMMYFUNCTION("""COMPUTED_VALUE"""),"SOUTH")</f>
        <v>SOUTH</v>
      </c>
      <c r="L92" s="7">
        <f>IFERROR(__xludf.DUMMYFUNCTION("""COMPUTED_VALUE"""),1.0)</f>
        <v>1</v>
      </c>
      <c r="M92" s="7">
        <f>IFERROR(__xludf.DUMMYFUNCTION("""COMPUTED_VALUE"""),0.0)</f>
        <v>0</v>
      </c>
      <c r="N92" s="7">
        <f>IFERROR(__xludf.DUMMYFUNCTION("""COMPUTED_VALUE"""),0.0)</f>
        <v>0</v>
      </c>
      <c r="O92" s="7">
        <f>IFERROR(__xludf.DUMMYFUNCTION("""COMPUTED_VALUE"""),0.0)</f>
        <v>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8</v>
      </c>
      <c r="B93" s="5">
        <v>2.0</v>
      </c>
      <c r="C93" s="5">
        <v>0.0</v>
      </c>
      <c r="D93" s="5">
        <v>0.0</v>
      </c>
      <c r="E93" s="5">
        <v>0.0</v>
      </c>
      <c r="F93" s="2"/>
      <c r="G93" s="2"/>
      <c r="H93" s="2"/>
      <c r="I93" s="2"/>
      <c r="J93" s="2"/>
      <c r="K93" s="2" t="str">
        <f>IFERROR(__xludf.DUMMYFUNCTION("""COMPUTED_VALUE"""),"MADISON")</f>
        <v>MADISON</v>
      </c>
      <c r="L93" s="7">
        <f>IFERROR(__xludf.DUMMYFUNCTION("""COMPUTED_VALUE"""),2.0)</f>
        <v>2</v>
      </c>
      <c r="M93" s="7">
        <f>IFERROR(__xludf.DUMMYFUNCTION("""COMPUTED_VALUE"""),0.0)</f>
        <v>0</v>
      </c>
      <c r="N93" s="7">
        <f>IFERROR(__xludf.DUMMYFUNCTION("""COMPUTED_VALUE"""),0.0)</f>
        <v>0</v>
      </c>
      <c r="O93" s="7">
        <f>IFERROR(__xludf.DUMMYFUNCTION("""COMPUTED_VALUE"""),0.0)</f>
        <v>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14</v>
      </c>
      <c r="B94" s="5">
        <v>1.0</v>
      </c>
      <c r="C94" s="5">
        <v>0.0</v>
      </c>
      <c r="D94" s="5">
        <v>0.0</v>
      </c>
      <c r="E94" s="5">
        <v>0.0</v>
      </c>
      <c r="F94" s="2"/>
      <c r="G94" s="2"/>
      <c r="H94" s="2"/>
      <c r="I94" s="2"/>
      <c r="J94" s="2"/>
      <c r="K94" s="2" t="str">
        <f>IFERROR(__xludf.DUMMYFUNCTION("""COMPUTED_VALUE"""),"MIDTOWN")</f>
        <v>MIDTOWN</v>
      </c>
      <c r="L94" s="7">
        <f>IFERROR(__xludf.DUMMYFUNCTION("""COMPUTED_VALUE"""),1.0)</f>
        <v>1</v>
      </c>
      <c r="M94" s="7">
        <f>IFERROR(__xludf.DUMMYFUNCTION("""COMPUTED_VALUE"""),0.0)</f>
        <v>0</v>
      </c>
      <c r="N94" s="7">
        <f>IFERROR(__xludf.DUMMYFUNCTION("""COMPUTED_VALUE"""),0.0)</f>
        <v>0</v>
      </c>
      <c r="O94" s="7">
        <f>IFERROR(__xludf.DUMMYFUNCTION("""COMPUTED_VALUE"""),0.0)</f>
        <v>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10</v>
      </c>
      <c r="B95" s="5">
        <v>2.0</v>
      </c>
      <c r="C95" s="5">
        <v>0.0</v>
      </c>
      <c r="D95" s="5">
        <v>0.0</v>
      </c>
      <c r="E95" s="5">
        <v>0.0</v>
      </c>
      <c r="F95" s="2"/>
      <c r="G95" s="2"/>
      <c r="H95" s="2"/>
      <c r="I95" s="2"/>
      <c r="J95" s="2"/>
      <c r="K95" s="2" t="str">
        <f>IFERROR(__xludf.DUMMYFUNCTION("""COMPUTED_VALUE"""),"SOUTH")</f>
        <v>SOUTH</v>
      </c>
      <c r="L95" s="7">
        <f>IFERROR(__xludf.DUMMYFUNCTION("""COMPUTED_VALUE"""),2.0)</f>
        <v>2</v>
      </c>
      <c r="M95" s="7">
        <f>IFERROR(__xludf.DUMMYFUNCTION("""COMPUTED_VALUE"""),0.0)</f>
        <v>0</v>
      </c>
      <c r="N95" s="7">
        <f>IFERROR(__xludf.DUMMYFUNCTION("""COMPUTED_VALUE"""),0.0)</f>
        <v>0</v>
      </c>
      <c r="O95" s="7">
        <f>IFERROR(__xludf.DUMMYFUNCTION("""COMPUTED_VALUE"""),0.0)</f>
        <v>0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12</v>
      </c>
      <c r="B96" s="5">
        <v>1.0</v>
      </c>
      <c r="C96" s="5">
        <v>0.0</v>
      </c>
      <c r="D96" s="5">
        <v>0.0</v>
      </c>
      <c r="E96" s="5">
        <v>0.0</v>
      </c>
      <c r="F96" s="2"/>
      <c r="G96" s="2"/>
      <c r="H96" s="2"/>
      <c r="I96" s="2"/>
      <c r="J96" s="2"/>
      <c r="K96" s="2" t="str">
        <f>IFERROR(__xludf.DUMMYFUNCTION("""COMPUTED_VALUE"""),"HERMITAGE")</f>
        <v>HERMITAGE</v>
      </c>
      <c r="L96" s="7">
        <f>IFERROR(__xludf.DUMMYFUNCTION("""COMPUTED_VALUE"""),1.0)</f>
        <v>1</v>
      </c>
      <c r="M96" s="7">
        <f>IFERROR(__xludf.DUMMYFUNCTION("""COMPUTED_VALUE"""),0.0)</f>
        <v>0</v>
      </c>
      <c r="N96" s="7">
        <f>IFERROR(__xludf.DUMMYFUNCTION("""COMPUTED_VALUE"""),0.0)</f>
        <v>0</v>
      </c>
      <c r="O96" s="7">
        <f>IFERROR(__xludf.DUMMYFUNCTION("""COMPUTED_VALUE"""),0.0)</f>
        <v>0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10</v>
      </c>
      <c r="B97" s="5">
        <v>2.0</v>
      </c>
      <c r="C97" s="5">
        <v>0.0</v>
      </c>
      <c r="D97" s="5">
        <v>0.0</v>
      </c>
      <c r="E97" s="5">
        <v>0.0</v>
      </c>
      <c r="F97" s="2"/>
      <c r="G97" s="2"/>
      <c r="H97" s="2"/>
      <c r="I97" s="2"/>
      <c r="J97" s="2"/>
      <c r="K97" s="2" t="str">
        <f>IFERROR(__xludf.DUMMYFUNCTION("""COMPUTED_VALUE"""),"SOUTH")</f>
        <v>SOUTH</v>
      </c>
      <c r="L97" s="7">
        <f>IFERROR(__xludf.DUMMYFUNCTION("""COMPUTED_VALUE"""),2.0)</f>
        <v>2</v>
      </c>
      <c r="M97" s="7">
        <f>IFERROR(__xludf.DUMMYFUNCTION("""COMPUTED_VALUE"""),0.0)</f>
        <v>0</v>
      </c>
      <c r="N97" s="7">
        <f>IFERROR(__xludf.DUMMYFUNCTION("""COMPUTED_VALUE"""),0.0)</f>
        <v>0</v>
      </c>
      <c r="O97" s="7">
        <f>IFERROR(__xludf.DUMMYFUNCTION("""COMPUTED_VALUE"""),0.0)</f>
        <v>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10</v>
      </c>
      <c r="B98" s="5">
        <v>1.0</v>
      </c>
      <c r="C98" s="5">
        <v>0.0</v>
      </c>
      <c r="D98" s="5">
        <v>0.0</v>
      </c>
      <c r="E98" s="5">
        <v>0.0</v>
      </c>
      <c r="F98" s="2"/>
      <c r="G98" s="2"/>
      <c r="H98" s="2"/>
      <c r="I98" s="2"/>
      <c r="J98" s="2"/>
      <c r="K98" s="2" t="str">
        <f>IFERROR(__xludf.DUMMYFUNCTION("""COMPUTED_VALUE"""),"SOUTH")</f>
        <v>SOUTH</v>
      </c>
      <c r="L98" s="7">
        <f>IFERROR(__xludf.DUMMYFUNCTION("""COMPUTED_VALUE"""),1.0)</f>
        <v>1</v>
      </c>
      <c r="M98" s="7">
        <f>IFERROR(__xludf.DUMMYFUNCTION("""COMPUTED_VALUE"""),0.0)</f>
        <v>0</v>
      </c>
      <c r="N98" s="7">
        <f>IFERROR(__xludf.DUMMYFUNCTION("""COMPUTED_VALUE"""),0.0)</f>
        <v>0</v>
      </c>
      <c r="O98" s="7">
        <f>IFERROR(__xludf.DUMMYFUNCTION("""COMPUTED_VALUE"""),0.0)</f>
        <v>0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8</v>
      </c>
      <c r="B99" s="5">
        <v>1.0</v>
      </c>
      <c r="C99" s="5">
        <v>2.0</v>
      </c>
      <c r="D99" s="5">
        <v>0.0</v>
      </c>
      <c r="E99" s="5">
        <v>2.0</v>
      </c>
      <c r="F99" s="2"/>
      <c r="G99" s="2"/>
      <c r="H99" s="2"/>
      <c r="I99" s="2"/>
      <c r="J99" s="2"/>
      <c r="K99" s="2" t="str">
        <f>IFERROR(__xludf.DUMMYFUNCTION("""COMPUTED_VALUE"""),"MADISON")</f>
        <v>MADISON</v>
      </c>
      <c r="L99" s="7">
        <f>IFERROR(__xludf.DUMMYFUNCTION("""COMPUTED_VALUE"""),1.0)</f>
        <v>1</v>
      </c>
      <c r="M99" s="7">
        <f>IFERROR(__xludf.DUMMYFUNCTION("""COMPUTED_VALUE"""),2.0)</f>
        <v>2</v>
      </c>
      <c r="N99" s="7">
        <f>IFERROR(__xludf.DUMMYFUNCTION("""COMPUTED_VALUE"""),0.0)</f>
        <v>0</v>
      </c>
      <c r="O99" s="7">
        <f>IFERROR(__xludf.DUMMYFUNCTION("""COMPUTED_VALUE"""),2.0)</f>
        <v>2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9</v>
      </c>
      <c r="B100" s="5">
        <v>2.0</v>
      </c>
      <c r="C100" s="5">
        <v>0.0</v>
      </c>
      <c r="D100" s="5">
        <v>0.0</v>
      </c>
      <c r="E100" s="5">
        <v>0.0</v>
      </c>
      <c r="F100" s="2"/>
      <c r="G100" s="2"/>
      <c r="H100" s="2"/>
      <c r="I100" s="2"/>
      <c r="J100" s="2"/>
      <c r="K100" s="2" t="str">
        <f>IFERROR(__xludf.DUMMYFUNCTION("""COMPUTED_VALUE"""),"NORTH")</f>
        <v>NORTH</v>
      </c>
      <c r="L100" s="7">
        <f>IFERROR(__xludf.DUMMYFUNCTION("""COMPUTED_VALUE"""),2.0)</f>
        <v>2</v>
      </c>
      <c r="M100" s="7">
        <f>IFERROR(__xludf.DUMMYFUNCTION("""COMPUTED_VALUE"""),0.0)</f>
        <v>0</v>
      </c>
      <c r="N100" s="7">
        <f>IFERROR(__xludf.DUMMYFUNCTION("""COMPUTED_VALUE"""),0.0)</f>
        <v>0</v>
      </c>
      <c r="O100" s="7">
        <f>IFERROR(__xludf.DUMMYFUNCTION("""COMPUTED_VALUE"""),0.0)</f>
        <v>0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11</v>
      </c>
      <c r="B101" s="5">
        <v>3.0</v>
      </c>
      <c r="C101" s="5">
        <v>0.0</v>
      </c>
      <c r="D101" s="5">
        <v>0.0</v>
      </c>
      <c r="E101" s="5">
        <v>0.0</v>
      </c>
      <c r="F101" s="2"/>
      <c r="G101" s="2"/>
      <c r="H101" s="2"/>
      <c r="I101" s="2"/>
      <c r="J101" s="2"/>
      <c r="K101" s="2" t="str">
        <f>IFERROR(__xludf.DUMMYFUNCTION("""COMPUTED_VALUE"""),"EAST")</f>
        <v>EAST</v>
      </c>
      <c r="L101" s="7">
        <f>IFERROR(__xludf.DUMMYFUNCTION("""COMPUTED_VALUE"""),3.0)</f>
        <v>3</v>
      </c>
      <c r="M101" s="7">
        <f>IFERROR(__xludf.DUMMYFUNCTION("""COMPUTED_VALUE"""),0.0)</f>
        <v>0</v>
      </c>
      <c r="N101" s="7">
        <f>IFERROR(__xludf.DUMMYFUNCTION("""COMPUTED_VALUE"""),0.0)</f>
        <v>0</v>
      </c>
      <c r="O101" s="7">
        <f>IFERROR(__xludf.DUMMYFUNCTION("""COMPUTED_VALUE"""),0.0)</f>
        <v>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14</v>
      </c>
      <c r="B102" s="5">
        <v>2.0</v>
      </c>
      <c r="C102" s="5">
        <v>0.0</v>
      </c>
      <c r="D102" s="5">
        <v>1.0</v>
      </c>
      <c r="E102" s="5">
        <v>1.0</v>
      </c>
      <c r="F102" s="2"/>
      <c r="G102" s="2"/>
      <c r="H102" s="2"/>
      <c r="I102" s="2"/>
      <c r="J102" s="2"/>
      <c r="K102" s="2" t="str">
        <f>IFERROR(__xludf.DUMMYFUNCTION("""COMPUTED_VALUE"""),"MIDTOWN")</f>
        <v>MIDTOWN</v>
      </c>
      <c r="L102" s="7">
        <f>IFERROR(__xludf.DUMMYFUNCTION("""COMPUTED_VALUE"""),2.0)</f>
        <v>2</v>
      </c>
      <c r="M102" s="7">
        <f>IFERROR(__xludf.DUMMYFUNCTION("""COMPUTED_VALUE"""),0.0)</f>
        <v>0</v>
      </c>
      <c r="N102" s="7">
        <f>IFERROR(__xludf.DUMMYFUNCTION("""COMPUTED_VALUE"""),1.0)</f>
        <v>1</v>
      </c>
      <c r="O102" s="7">
        <f>IFERROR(__xludf.DUMMYFUNCTION("""COMPUTED_VALUE"""),1.0)</f>
        <v>1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13</v>
      </c>
      <c r="B103" s="5">
        <v>2.0</v>
      </c>
      <c r="C103" s="5">
        <v>0.0</v>
      </c>
      <c r="D103" s="5">
        <v>0.0</v>
      </c>
      <c r="E103" s="5">
        <v>0.0</v>
      </c>
      <c r="F103" s="2"/>
      <c r="G103" s="2"/>
      <c r="H103" s="2"/>
      <c r="I103" s="2"/>
      <c r="J103" s="2"/>
      <c r="K103" s="2" t="str">
        <f>IFERROR(__xludf.DUMMYFUNCTION("""COMPUTED_VALUE"""),"CENTRAL")</f>
        <v>CENTRAL</v>
      </c>
      <c r="L103" s="7">
        <f>IFERROR(__xludf.DUMMYFUNCTION("""COMPUTED_VALUE"""),2.0)</f>
        <v>2</v>
      </c>
      <c r="M103" s="7">
        <f>IFERROR(__xludf.DUMMYFUNCTION("""COMPUTED_VALUE"""),0.0)</f>
        <v>0</v>
      </c>
      <c r="N103" s="7">
        <f>IFERROR(__xludf.DUMMYFUNCTION("""COMPUTED_VALUE"""),0.0)</f>
        <v>0</v>
      </c>
      <c r="O103" s="7">
        <f>IFERROR(__xludf.DUMMYFUNCTION("""COMPUTED_VALUE"""),0.0)</f>
        <v>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13</v>
      </c>
      <c r="B104" s="5">
        <v>1.0</v>
      </c>
      <c r="C104" s="5">
        <v>1.0</v>
      </c>
      <c r="D104" s="5">
        <v>0.0</v>
      </c>
      <c r="E104" s="5">
        <v>1.0</v>
      </c>
      <c r="F104" s="2"/>
      <c r="G104" s="2"/>
      <c r="H104" s="2"/>
      <c r="I104" s="2"/>
      <c r="J104" s="2"/>
      <c r="K104" s="2" t="str">
        <f>IFERROR(__xludf.DUMMYFUNCTION("""COMPUTED_VALUE"""),"CENTRAL")</f>
        <v>CENTRAL</v>
      </c>
      <c r="L104" s="7">
        <f>IFERROR(__xludf.DUMMYFUNCTION("""COMPUTED_VALUE"""),1.0)</f>
        <v>1</v>
      </c>
      <c r="M104" s="7">
        <f>IFERROR(__xludf.DUMMYFUNCTION("""COMPUTED_VALUE"""),1.0)</f>
        <v>1</v>
      </c>
      <c r="N104" s="7">
        <f>IFERROR(__xludf.DUMMYFUNCTION("""COMPUTED_VALUE"""),0.0)</f>
        <v>0</v>
      </c>
      <c r="O104" s="7">
        <f>IFERROR(__xludf.DUMMYFUNCTION("""COMPUTED_VALUE"""),1.0)</f>
        <v>1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11</v>
      </c>
      <c r="B105" s="5">
        <v>2.0</v>
      </c>
      <c r="C105" s="5">
        <v>0.0</v>
      </c>
      <c r="D105" s="5">
        <v>0.0</v>
      </c>
      <c r="E105" s="5">
        <v>0.0</v>
      </c>
      <c r="F105" s="2"/>
      <c r="G105" s="2"/>
      <c r="H105" s="2"/>
      <c r="I105" s="2"/>
      <c r="J105" s="2"/>
      <c r="K105" s="2" t="str">
        <f>IFERROR(__xludf.DUMMYFUNCTION("""COMPUTED_VALUE"""),"EAST")</f>
        <v>EAST</v>
      </c>
      <c r="L105" s="7">
        <f>IFERROR(__xludf.DUMMYFUNCTION("""COMPUTED_VALUE"""),2.0)</f>
        <v>2</v>
      </c>
      <c r="M105" s="7">
        <f>IFERROR(__xludf.DUMMYFUNCTION("""COMPUTED_VALUE"""),0.0)</f>
        <v>0</v>
      </c>
      <c r="N105" s="7">
        <f>IFERROR(__xludf.DUMMYFUNCTION("""COMPUTED_VALUE"""),0.0)</f>
        <v>0</v>
      </c>
      <c r="O105" s="7">
        <f>IFERROR(__xludf.DUMMYFUNCTION("""COMPUTED_VALUE"""),0.0)</f>
        <v>0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10</v>
      </c>
      <c r="B106" s="5">
        <v>1.0</v>
      </c>
      <c r="C106" s="5">
        <v>1.0</v>
      </c>
      <c r="D106" s="5">
        <v>0.0</v>
      </c>
      <c r="E106" s="5">
        <v>1.0</v>
      </c>
      <c r="F106" s="2"/>
      <c r="G106" s="2"/>
      <c r="H106" s="2"/>
      <c r="I106" s="2"/>
      <c r="J106" s="2"/>
      <c r="K106" s="2" t="str">
        <f>IFERROR(__xludf.DUMMYFUNCTION("""COMPUTED_VALUE"""),"SOUTH")</f>
        <v>SOUTH</v>
      </c>
      <c r="L106" s="7">
        <f>IFERROR(__xludf.DUMMYFUNCTION("""COMPUTED_VALUE"""),1.0)</f>
        <v>1</v>
      </c>
      <c r="M106" s="7">
        <f>IFERROR(__xludf.DUMMYFUNCTION("""COMPUTED_VALUE"""),1.0)</f>
        <v>1</v>
      </c>
      <c r="N106" s="7">
        <f>IFERROR(__xludf.DUMMYFUNCTION("""COMPUTED_VALUE"""),0.0)</f>
        <v>0</v>
      </c>
      <c r="O106" s="7">
        <f>IFERROR(__xludf.DUMMYFUNCTION("""COMPUTED_VALUE"""),1.0)</f>
        <v>1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8</v>
      </c>
      <c r="B107" s="5">
        <v>2.0</v>
      </c>
      <c r="C107" s="5">
        <v>0.0</v>
      </c>
      <c r="D107" s="5">
        <v>0.0</v>
      </c>
      <c r="E107" s="5">
        <v>0.0</v>
      </c>
      <c r="F107" s="2"/>
      <c r="G107" s="2"/>
      <c r="H107" s="2"/>
      <c r="I107" s="2"/>
      <c r="J107" s="2"/>
      <c r="K107" s="2" t="str">
        <f>IFERROR(__xludf.DUMMYFUNCTION("""COMPUTED_VALUE"""),"MADISON")</f>
        <v>MADISON</v>
      </c>
      <c r="L107" s="7">
        <f>IFERROR(__xludf.DUMMYFUNCTION("""COMPUTED_VALUE"""),2.0)</f>
        <v>2</v>
      </c>
      <c r="M107" s="7">
        <f>IFERROR(__xludf.DUMMYFUNCTION("""COMPUTED_VALUE"""),0.0)</f>
        <v>0</v>
      </c>
      <c r="N107" s="7">
        <f>IFERROR(__xludf.DUMMYFUNCTION("""COMPUTED_VALUE"""),0.0)</f>
        <v>0</v>
      </c>
      <c r="O107" s="7">
        <f>IFERROR(__xludf.DUMMYFUNCTION("""COMPUTED_VALUE"""),0.0)</f>
        <v>0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12</v>
      </c>
      <c r="B108" s="5">
        <v>1.0</v>
      </c>
      <c r="C108" s="5">
        <v>0.0</v>
      </c>
      <c r="D108" s="5">
        <v>0.0</v>
      </c>
      <c r="E108" s="5">
        <v>0.0</v>
      </c>
      <c r="F108" s="2"/>
      <c r="G108" s="2"/>
      <c r="H108" s="2"/>
      <c r="I108" s="2"/>
      <c r="J108" s="2"/>
      <c r="K108" s="2" t="str">
        <f>IFERROR(__xludf.DUMMYFUNCTION("""COMPUTED_VALUE"""),"HERMITAGE")</f>
        <v>HERMITAGE</v>
      </c>
      <c r="L108" s="7">
        <f>IFERROR(__xludf.DUMMYFUNCTION("""COMPUTED_VALUE"""),1.0)</f>
        <v>1</v>
      </c>
      <c r="M108" s="7">
        <f>IFERROR(__xludf.DUMMYFUNCTION("""COMPUTED_VALUE"""),0.0)</f>
        <v>0</v>
      </c>
      <c r="N108" s="7">
        <f>IFERROR(__xludf.DUMMYFUNCTION("""COMPUTED_VALUE"""),0.0)</f>
        <v>0</v>
      </c>
      <c r="O108" s="7">
        <f>IFERROR(__xludf.DUMMYFUNCTION("""COMPUTED_VALUE"""),0.0)</f>
        <v>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 t="s">
        <v>10</v>
      </c>
      <c r="B109" s="5">
        <v>2.0</v>
      </c>
      <c r="C109" s="5">
        <v>2.0</v>
      </c>
      <c r="D109" s="5">
        <v>0.0</v>
      </c>
      <c r="E109" s="5">
        <v>2.0</v>
      </c>
      <c r="F109" s="2"/>
      <c r="G109" s="2"/>
      <c r="H109" s="2"/>
      <c r="I109" s="2"/>
      <c r="J109" s="2"/>
      <c r="K109" s="2" t="str">
        <f>IFERROR(__xludf.DUMMYFUNCTION("""COMPUTED_VALUE"""),"SOUTH")</f>
        <v>SOUTH</v>
      </c>
      <c r="L109" s="7">
        <f>IFERROR(__xludf.DUMMYFUNCTION("""COMPUTED_VALUE"""),2.0)</f>
        <v>2</v>
      </c>
      <c r="M109" s="7">
        <f>IFERROR(__xludf.DUMMYFUNCTION("""COMPUTED_VALUE"""),2.0)</f>
        <v>2</v>
      </c>
      <c r="N109" s="7">
        <f>IFERROR(__xludf.DUMMYFUNCTION("""COMPUTED_VALUE"""),0.0)</f>
        <v>0</v>
      </c>
      <c r="O109" s="7">
        <f>IFERROR(__xludf.DUMMYFUNCTION("""COMPUTED_VALUE"""),2.0)</f>
        <v>2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12</v>
      </c>
      <c r="B110" s="5">
        <v>2.0</v>
      </c>
      <c r="C110" s="5">
        <v>0.0</v>
      </c>
      <c r="D110" s="5">
        <v>0.0</v>
      </c>
      <c r="E110" s="5">
        <v>0.0</v>
      </c>
      <c r="F110" s="2"/>
      <c r="G110" s="2"/>
      <c r="H110" s="2"/>
      <c r="I110" s="2"/>
      <c r="J110" s="2"/>
      <c r="K110" s="2" t="str">
        <f>IFERROR(__xludf.DUMMYFUNCTION("""COMPUTED_VALUE"""),"HERMITAGE")</f>
        <v>HERMITAGE</v>
      </c>
      <c r="L110" s="7">
        <f>IFERROR(__xludf.DUMMYFUNCTION("""COMPUTED_VALUE"""),2.0)</f>
        <v>2</v>
      </c>
      <c r="M110" s="7">
        <f>IFERROR(__xludf.DUMMYFUNCTION("""COMPUTED_VALUE"""),0.0)</f>
        <v>0</v>
      </c>
      <c r="N110" s="7">
        <f>IFERROR(__xludf.DUMMYFUNCTION("""COMPUTED_VALUE"""),0.0)</f>
        <v>0</v>
      </c>
      <c r="O110" s="7">
        <f>IFERROR(__xludf.DUMMYFUNCTION("""COMPUTED_VALUE"""),0.0)</f>
        <v>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11</v>
      </c>
      <c r="B111" s="5">
        <v>1.0</v>
      </c>
      <c r="C111" s="5">
        <v>0.0</v>
      </c>
      <c r="D111" s="5">
        <v>0.0</v>
      </c>
      <c r="E111" s="5">
        <v>0.0</v>
      </c>
      <c r="F111" s="2"/>
      <c r="G111" s="2"/>
      <c r="H111" s="2"/>
      <c r="I111" s="2"/>
      <c r="J111" s="2"/>
      <c r="K111" s="2" t="str">
        <f>IFERROR(__xludf.DUMMYFUNCTION("""COMPUTED_VALUE"""),"EAST")</f>
        <v>EAST</v>
      </c>
      <c r="L111" s="7">
        <f>IFERROR(__xludf.DUMMYFUNCTION("""COMPUTED_VALUE"""),1.0)</f>
        <v>1</v>
      </c>
      <c r="M111" s="7">
        <f>IFERROR(__xludf.DUMMYFUNCTION("""COMPUTED_VALUE"""),0.0)</f>
        <v>0</v>
      </c>
      <c r="N111" s="7">
        <f>IFERROR(__xludf.DUMMYFUNCTION("""COMPUTED_VALUE"""),0.0)</f>
        <v>0</v>
      </c>
      <c r="O111" s="7">
        <f>IFERROR(__xludf.DUMMYFUNCTION("""COMPUTED_VALUE"""),0.0)</f>
        <v>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11</v>
      </c>
      <c r="B112" s="5">
        <v>2.0</v>
      </c>
      <c r="C112" s="5">
        <v>1.0</v>
      </c>
      <c r="D112" s="5">
        <v>0.0</v>
      </c>
      <c r="E112" s="5">
        <v>1.0</v>
      </c>
      <c r="F112" s="2"/>
      <c r="G112" s="2"/>
      <c r="H112" s="2"/>
      <c r="I112" s="2"/>
      <c r="J112" s="2"/>
      <c r="K112" s="2" t="str">
        <f>IFERROR(__xludf.DUMMYFUNCTION("""COMPUTED_VALUE"""),"EAST")</f>
        <v>EAST</v>
      </c>
      <c r="L112" s="7">
        <f>IFERROR(__xludf.DUMMYFUNCTION("""COMPUTED_VALUE"""),2.0)</f>
        <v>2</v>
      </c>
      <c r="M112" s="7">
        <f>IFERROR(__xludf.DUMMYFUNCTION("""COMPUTED_VALUE"""),1.0)</f>
        <v>1</v>
      </c>
      <c r="N112" s="7">
        <f>IFERROR(__xludf.DUMMYFUNCTION("""COMPUTED_VALUE"""),0.0)</f>
        <v>0</v>
      </c>
      <c r="O112" s="7">
        <f>IFERROR(__xludf.DUMMYFUNCTION("""COMPUTED_VALUE"""),1.0)</f>
        <v>1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12</v>
      </c>
      <c r="B113" s="5">
        <v>1.0</v>
      </c>
      <c r="C113" s="5">
        <v>0.0</v>
      </c>
      <c r="D113" s="5">
        <v>0.0</v>
      </c>
      <c r="E113" s="5">
        <v>0.0</v>
      </c>
      <c r="F113" s="2"/>
      <c r="G113" s="2"/>
      <c r="H113" s="2"/>
      <c r="I113" s="2"/>
      <c r="J113" s="2"/>
      <c r="K113" s="2" t="str">
        <f>IFERROR(__xludf.DUMMYFUNCTION("""COMPUTED_VALUE"""),"HERMITAGE")</f>
        <v>HERMITAGE</v>
      </c>
      <c r="L113" s="7">
        <f>IFERROR(__xludf.DUMMYFUNCTION("""COMPUTED_VALUE"""),1.0)</f>
        <v>1</v>
      </c>
      <c r="M113" s="7">
        <f>IFERROR(__xludf.DUMMYFUNCTION("""COMPUTED_VALUE"""),0.0)</f>
        <v>0</v>
      </c>
      <c r="N113" s="7">
        <f>IFERROR(__xludf.DUMMYFUNCTION("""COMPUTED_VALUE"""),0.0)</f>
        <v>0</v>
      </c>
      <c r="O113" s="7">
        <f>IFERROR(__xludf.DUMMYFUNCTION("""COMPUTED_VALUE"""),0.0)</f>
        <v>0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10</v>
      </c>
      <c r="B114" s="5">
        <v>2.0</v>
      </c>
      <c r="C114" s="5">
        <v>0.0</v>
      </c>
      <c r="D114" s="5">
        <v>0.0</v>
      </c>
      <c r="E114" s="5">
        <v>0.0</v>
      </c>
      <c r="F114" s="2"/>
      <c r="G114" s="2"/>
      <c r="H114" s="2"/>
      <c r="I114" s="2"/>
      <c r="J114" s="2"/>
      <c r="K114" s="2" t="str">
        <f>IFERROR(__xludf.DUMMYFUNCTION("""COMPUTED_VALUE"""),"SOUTH")</f>
        <v>SOUTH</v>
      </c>
      <c r="L114" s="7">
        <f>IFERROR(__xludf.DUMMYFUNCTION("""COMPUTED_VALUE"""),2.0)</f>
        <v>2</v>
      </c>
      <c r="M114" s="7">
        <f>IFERROR(__xludf.DUMMYFUNCTION("""COMPUTED_VALUE"""),0.0)</f>
        <v>0</v>
      </c>
      <c r="N114" s="7">
        <f>IFERROR(__xludf.DUMMYFUNCTION("""COMPUTED_VALUE"""),0.0)</f>
        <v>0</v>
      </c>
      <c r="O114" s="7">
        <f>IFERROR(__xludf.DUMMYFUNCTION("""COMPUTED_VALUE"""),0.0)</f>
        <v>0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14</v>
      </c>
      <c r="B115" s="5">
        <v>2.0</v>
      </c>
      <c r="C115" s="5">
        <v>0.0</v>
      </c>
      <c r="D115" s="5">
        <v>0.0</v>
      </c>
      <c r="E115" s="5">
        <v>0.0</v>
      </c>
      <c r="F115" s="2"/>
      <c r="G115" s="2"/>
      <c r="H115" s="2"/>
      <c r="I115" s="2"/>
      <c r="J115" s="2"/>
      <c r="K115" s="2" t="str">
        <f>IFERROR(__xludf.DUMMYFUNCTION("""COMPUTED_VALUE"""),"MIDTOWN")</f>
        <v>MIDTOWN</v>
      </c>
      <c r="L115" s="7">
        <f>IFERROR(__xludf.DUMMYFUNCTION("""COMPUTED_VALUE"""),2.0)</f>
        <v>2</v>
      </c>
      <c r="M115" s="7">
        <f>IFERROR(__xludf.DUMMYFUNCTION("""COMPUTED_VALUE"""),0.0)</f>
        <v>0</v>
      </c>
      <c r="N115" s="7">
        <f>IFERROR(__xludf.DUMMYFUNCTION("""COMPUTED_VALUE"""),0.0)</f>
        <v>0</v>
      </c>
      <c r="O115" s="7">
        <f>IFERROR(__xludf.DUMMYFUNCTION("""COMPUTED_VALUE"""),0.0)</f>
        <v>0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10</v>
      </c>
      <c r="B116" s="5">
        <v>2.0</v>
      </c>
      <c r="C116" s="5">
        <v>0.0</v>
      </c>
      <c r="D116" s="5">
        <v>0.0</v>
      </c>
      <c r="E116" s="5">
        <v>0.0</v>
      </c>
      <c r="F116" s="2"/>
      <c r="G116" s="2"/>
      <c r="H116" s="2"/>
      <c r="I116" s="2"/>
      <c r="J116" s="2"/>
      <c r="K116" s="2" t="str">
        <f>IFERROR(__xludf.DUMMYFUNCTION("""COMPUTED_VALUE"""),"SOUTH")</f>
        <v>SOUTH</v>
      </c>
      <c r="L116" s="7">
        <f>IFERROR(__xludf.DUMMYFUNCTION("""COMPUTED_VALUE"""),2.0)</f>
        <v>2</v>
      </c>
      <c r="M116" s="7">
        <f>IFERROR(__xludf.DUMMYFUNCTION("""COMPUTED_VALUE"""),0.0)</f>
        <v>0</v>
      </c>
      <c r="N116" s="7">
        <f>IFERROR(__xludf.DUMMYFUNCTION("""COMPUTED_VALUE"""),0.0)</f>
        <v>0</v>
      </c>
      <c r="O116" s="7">
        <f>IFERROR(__xludf.DUMMYFUNCTION("""COMPUTED_VALUE"""),0.0)</f>
        <v>0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11</v>
      </c>
      <c r="B117" s="5">
        <v>2.0</v>
      </c>
      <c r="C117" s="5">
        <v>0.0</v>
      </c>
      <c r="D117" s="5">
        <v>0.0</v>
      </c>
      <c r="E117" s="5">
        <v>0.0</v>
      </c>
      <c r="F117" s="2"/>
      <c r="G117" s="2"/>
      <c r="H117" s="2"/>
      <c r="I117" s="2"/>
      <c r="J117" s="2"/>
      <c r="K117" s="2" t="str">
        <f>IFERROR(__xludf.DUMMYFUNCTION("""COMPUTED_VALUE"""),"EAST")</f>
        <v>EAST</v>
      </c>
      <c r="L117" s="7">
        <f>IFERROR(__xludf.DUMMYFUNCTION("""COMPUTED_VALUE"""),2.0)</f>
        <v>2</v>
      </c>
      <c r="M117" s="7">
        <f>IFERROR(__xludf.DUMMYFUNCTION("""COMPUTED_VALUE"""),0.0)</f>
        <v>0</v>
      </c>
      <c r="N117" s="7">
        <f>IFERROR(__xludf.DUMMYFUNCTION("""COMPUTED_VALUE"""),0.0)</f>
        <v>0</v>
      </c>
      <c r="O117" s="7">
        <f>IFERROR(__xludf.DUMMYFUNCTION("""COMPUTED_VALUE"""),0.0)</f>
        <v>0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10</v>
      </c>
      <c r="B118" s="5">
        <v>2.0</v>
      </c>
      <c r="C118" s="5">
        <v>0.0</v>
      </c>
      <c r="D118" s="5">
        <v>0.0</v>
      </c>
      <c r="E118" s="5">
        <v>0.0</v>
      </c>
      <c r="F118" s="2"/>
      <c r="G118" s="2"/>
      <c r="H118" s="2"/>
      <c r="I118" s="2"/>
      <c r="J118" s="2"/>
      <c r="K118" s="2" t="str">
        <f>IFERROR(__xludf.DUMMYFUNCTION("""COMPUTED_VALUE"""),"SOUTH")</f>
        <v>SOUTH</v>
      </c>
      <c r="L118" s="7">
        <f>IFERROR(__xludf.DUMMYFUNCTION("""COMPUTED_VALUE"""),2.0)</f>
        <v>2</v>
      </c>
      <c r="M118" s="7">
        <f>IFERROR(__xludf.DUMMYFUNCTION("""COMPUTED_VALUE"""),0.0)</f>
        <v>0</v>
      </c>
      <c r="N118" s="7">
        <f>IFERROR(__xludf.DUMMYFUNCTION("""COMPUTED_VALUE"""),0.0)</f>
        <v>0</v>
      </c>
      <c r="O118" s="7">
        <f>IFERROR(__xludf.DUMMYFUNCTION("""COMPUTED_VALUE"""),0.0)</f>
        <v>0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 t="s">
        <v>12</v>
      </c>
      <c r="B119" s="5">
        <v>2.0</v>
      </c>
      <c r="C119" s="5">
        <v>3.0</v>
      </c>
      <c r="D119" s="5">
        <v>0.0</v>
      </c>
      <c r="E119" s="5">
        <v>3.0</v>
      </c>
      <c r="F119" s="2"/>
      <c r="G119" s="2"/>
      <c r="H119" s="2"/>
      <c r="I119" s="2"/>
      <c r="J119" s="2"/>
      <c r="K119" s="2" t="str">
        <f>IFERROR(__xludf.DUMMYFUNCTION("""COMPUTED_VALUE"""),"HERMITAGE")</f>
        <v>HERMITAGE</v>
      </c>
      <c r="L119" s="7">
        <f>IFERROR(__xludf.DUMMYFUNCTION("""COMPUTED_VALUE"""),2.0)</f>
        <v>2</v>
      </c>
      <c r="M119" s="7">
        <f>IFERROR(__xludf.DUMMYFUNCTION("""COMPUTED_VALUE"""),3.0)</f>
        <v>3</v>
      </c>
      <c r="N119" s="7">
        <f>IFERROR(__xludf.DUMMYFUNCTION("""COMPUTED_VALUE"""),0.0)</f>
        <v>0</v>
      </c>
      <c r="O119" s="7">
        <f>IFERROR(__xludf.DUMMYFUNCTION("""COMPUTED_VALUE"""),3.0)</f>
        <v>3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 t="s">
        <v>10</v>
      </c>
      <c r="B120" s="5">
        <v>3.0</v>
      </c>
      <c r="C120" s="5">
        <v>0.0</v>
      </c>
      <c r="D120" s="5">
        <v>0.0</v>
      </c>
      <c r="E120" s="5">
        <v>0.0</v>
      </c>
      <c r="F120" s="2"/>
      <c r="G120" s="2"/>
      <c r="H120" s="2"/>
      <c r="I120" s="2"/>
      <c r="J120" s="2"/>
      <c r="K120" s="2" t="str">
        <f>IFERROR(__xludf.DUMMYFUNCTION("""COMPUTED_VALUE"""),"SOUTH")</f>
        <v>SOUTH</v>
      </c>
      <c r="L120" s="7">
        <f>IFERROR(__xludf.DUMMYFUNCTION("""COMPUTED_VALUE"""),3.0)</f>
        <v>3</v>
      </c>
      <c r="M120" s="7">
        <f>IFERROR(__xludf.DUMMYFUNCTION("""COMPUTED_VALUE"""),0.0)</f>
        <v>0</v>
      </c>
      <c r="N120" s="7">
        <f>IFERROR(__xludf.DUMMYFUNCTION("""COMPUTED_VALUE"""),0.0)</f>
        <v>0</v>
      </c>
      <c r="O120" s="7">
        <f>IFERROR(__xludf.DUMMYFUNCTION("""COMPUTED_VALUE"""),0.0)</f>
        <v>0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 t="s">
        <v>10</v>
      </c>
      <c r="B121" s="5">
        <v>2.0</v>
      </c>
      <c r="C121" s="5">
        <v>0.0</v>
      </c>
      <c r="D121" s="5">
        <v>0.0</v>
      </c>
      <c r="E121" s="5">
        <v>0.0</v>
      </c>
      <c r="F121" s="2"/>
      <c r="G121" s="2"/>
      <c r="H121" s="2"/>
      <c r="I121" s="2"/>
      <c r="J121" s="2"/>
      <c r="K121" s="2" t="str">
        <f>IFERROR(__xludf.DUMMYFUNCTION("""COMPUTED_VALUE"""),"SOUTH")</f>
        <v>SOUTH</v>
      </c>
      <c r="L121" s="7">
        <f>IFERROR(__xludf.DUMMYFUNCTION("""COMPUTED_VALUE"""),2.0)</f>
        <v>2</v>
      </c>
      <c r="M121" s="7">
        <f>IFERROR(__xludf.DUMMYFUNCTION("""COMPUTED_VALUE"""),0.0)</f>
        <v>0</v>
      </c>
      <c r="N121" s="7">
        <f>IFERROR(__xludf.DUMMYFUNCTION("""COMPUTED_VALUE"""),0.0)</f>
        <v>0</v>
      </c>
      <c r="O121" s="7">
        <f>IFERROR(__xludf.DUMMYFUNCTION("""COMPUTED_VALUE"""),0.0)</f>
        <v>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 t="s">
        <v>10</v>
      </c>
      <c r="B122" s="5">
        <v>2.0</v>
      </c>
      <c r="C122" s="5">
        <v>0.0</v>
      </c>
      <c r="D122" s="5">
        <v>0.0</v>
      </c>
      <c r="E122" s="5">
        <v>0.0</v>
      </c>
      <c r="F122" s="2"/>
      <c r="G122" s="2"/>
      <c r="H122" s="2"/>
      <c r="I122" s="2"/>
      <c r="J122" s="2"/>
      <c r="K122" s="2" t="str">
        <f>IFERROR(__xludf.DUMMYFUNCTION("""COMPUTED_VALUE"""),"SOUTH")</f>
        <v>SOUTH</v>
      </c>
      <c r="L122" s="7">
        <f>IFERROR(__xludf.DUMMYFUNCTION("""COMPUTED_VALUE"""),2.0)</f>
        <v>2</v>
      </c>
      <c r="M122" s="7">
        <f>IFERROR(__xludf.DUMMYFUNCTION("""COMPUTED_VALUE"""),0.0)</f>
        <v>0</v>
      </c>
      <c r="N122" s="7">
        <f>IFERROR(__xludf.DUMMYFUNCTION("""COMPUTED_VALUE"""),0.0)</f>
        <v>0</v>
      </c>
      <c r="O122" s="7">
        <f>IFERROR(__xludf.DUMMYFUNCTION("""COMPUTED_VALUE"""),0.0)</f>
        <v>0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 t="s">
        <v>11</v>
      </c>
      <c r="B123" s="5">
        <v>2.0</v>
      </c>
      <c r="C123" s="5">
        <v>0.0</v>
      </c>
      <c r="D123" s="5">
        <v>0.0</v>
      </c>
      <c r="E123" s="5">
        <v>0.0</v>
      </c>
      <c r="F123" s="2"/>
      <c r="G123" s="2"/>
      <c r="H123" s="2"/>
      <c r="I123" s="2"/>
      <c r="J123" s="2"/>
      <c r="K123" s="2" t="str">
        <f>IFERROR(__xludf.DUMMYFUNCTION("""COMPUTED_VALUE"""),"EAST")</f>
        <v>EAST</v>
      </c>
      <c r="L123" s="7">
        <f>IFERROR(__xludf.DUMMYFUNCTION("""COMPUTED_VALUE"""),2.0)</f>
        <v>2</v>
      </c>
      <c r="M123" s="7">
        <f>IFERROR(__xludf.DUMMYFUNCTION("""COMPUTED_VALUE"""),0.0)</f>
        <v>0</v>
      </c>
      <c r="N123" s="7">
        <f>IFERROR(__xludf.DUMMYFUNCTION("""COMPUTED_VALUE"""),0.0)</f>
        <v>0</v>
      </c>
      <c r="O123" s="7">
        <f>IFERROR(__xludf.DUMMYFUNCTION("""COMPUTED_VALUE"""),0.0)</f>
        <v>0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11</v>
      </c>
      <c r="B124" s="5">
        <v>1.0</v>
      </c>
      <c r="C124" s="5">
        <v>0.0</v>
      </c>
      <c r="D124" s="5">
        <v>0.0</v>
      </c>
      <c r="E124" s="5">
        <v>0.0</v>
      </c>
      <c r="F124" s="2"/>
      <c r="G124" s="2"/>
      <c r="H124" s="2"/>
      <c r="I124" s="2"/>
      <c r="J124" s="2"/>
      <c r="K124" s="2" t="str">
        <f>IFERROR(__xludf.DUMMYFUNCTION("""COMPUTED_VALUE"""),"EAST")</f>
        <v>EAST</v>
      </c>
      <c r="L124" s="7">
        <f>IFERROR(__xludf.DUMMYFUNCTION("""COMPUTED_VALUE"""),1.0)</f>
        <v>1</v>
      </c>
      <c r="M124" s="7">
        <f>IFERROR(__xludf.DUMMYFUNCTION("""COMPUTED_VALUE"""),0.0)</f>
        <v>0</v>
      </c>
      <c r="N124" s="7">
        <f>IFERROR(__xludf.DUMMYFUNCTION("""COMPUTED_VALUE"""),0.0)</f>
        <v>0</v>
      </c>
      <c r="O124" s="7">
        <f>IFERROR(__xludf.DUMMYFUNCTION("""COMPUTED_VALUE"""),0.0)</f>
        <v>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 t="s">
        <v>12</v>
      </c>
      <c r="B125" s="5">
        <v>2.0</v>
      </c>
      <c r="C125" s="5">
        <v>0.0</v>
      </c>
      <c r="D125" s="5">
        <v>0.0</v>
      </c>
      <c r="E125" s="5">
        <v>0.0</v>
      </c>
      <c r="F125" s="2"/>
      <c r="G125" s="2"/>
      <c r="H125" s="2"/>
      <c r="I125" s="2"/>
      <c r="J125" s="2"/>
      <c r="K125" s="2" t="str">
        <f>IFERROR(__xludf.DUMMYFUNCTION("""COMPUTED_VALUE"""),"HERMITAGE")</f>
        <v>HERMITAGE</v>
      </c>
      <c r="L125" s="7">
        <f>IFERROR(__xludf.DUMMYFUNCTION("""COMPUTED_VALUE"""),2.0)</f>
        <v>2</v>
      </c>
      <c r="M125" s="7">
        <f>IFERROR(__xludf.DUMMYFUNCTION("""COMPUTED_VALUE"""),0.0)</f>
        <v>0</v>
      </c>
      <c r="N125" s="7">
        <f>IFERROR(__xludf.DUMMYFUNCTION("""COMPUTED_VALUE"""),0.0)</f>
        <v>0</v>
      </c>
      <c r="O125" s="7">
        <f>IFERROR(__xludf.DUMMYFUNCTION("""COMPUTED_VALUE"""),0.0)</f>
        <v>0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 t="s">
        <v>10</v>
      </c>
      <c r="B126" s="5">
        <v>2.0</v>
      </c>
      <c r="C126" s="5">
        <v>0.0</v>
      </c>
      <c r="D126" s="5">
        <v>0.0</v>
      </c>
      <c r="E126" s="5">
        <v>0.0</v>
      </c>
      <c r="F126" s="2"/>
      <c r="G126" s="2"/>
      <c r="H126" s="2"/>
      <c r="I126" s="2"/>
      <c r="J126" s="2"/>
      <c r="K126" s="2" t="str">
        <f>IFERROR(__xludf.DUMMYFUNCTION("""COMPUTED_VALUE"""),"SOUTH")</f>
        <v>SOUTH</v>
      </c>
      <c r="L126" s="7">
        <f>IFERROR(__xludf.DUMMYFUNCTION("""COMPUTED_VALUE"""),2.0)</f>
        <v>2</v>
      </c>
      <c r="M126" s="7">
        <f>IFERROR(__xludf.DUMMYFUNCTION("""COMPUTED_VALUE"""),0.0)</f>
        <v>0</v>
      </c>
      <c r="N126" s="7">
        <f>IFERROR(__xludf.DUMMYFUNCTION("""COMPUTED_VALUE"""),0.0)</f>
        <v>0</v>
      </c>
      <c r="O126" s="7">
        <f>IFERROR(__xludf.DUMMYFUNCTION("""COMPUTED_VALUE"""),0.0)</f>
        <v>0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 t="s">
        <v>11</v>
      </c>
      <c r="B127" s="5">
        <v>2.0</v>
      </c>
      <c r="C127" s="5">
        <v>0.0</v>
      </c>
      <c r="D127" s="5">
        <v>0.0</v>
      </c>
      <c r="E127" s="5">
        <v>0.0</v>
      </c>
      <c r="F127" s="2"/>
      <c r="G127" s="2"/>
      <c r="H127" s="2"/>
      <c r="I127" s="2"/>
      <c r="J127" s="2"/>
      <c r="K127" s="2" t="str">
        <f>IFERROR(__xludf.DUMMYFUNCTION("""COMPUTED_VALUE"""),"EAST")</f>
        <v>EAST</v>
      </c>
      <c r="L127" s="7">
        <f>IFERROR(__xludf.DUMMYFUNCTION("""COMPUTED_VALUE"""),2.0)</f>
        <v>2</v>
      </c>
      <c r="M127" s="7">
        <f>IFERROR(__xludf.DUMMYFUNCTION("""COMPUTED_VALUE"""),0.0)</f>
        <v>0</v>
      </c>
      <c r="N127" s="7">
        <f>IFERROR(__xludf.DUMMYFUNCTION("""COMPUTED_VALUE"""),0.0)</f>
        <v>0</v>
      </c>
      <c r="O127" s="7">
        <f>IFERROR(__xludf.DUMMYFUNCTION("""COMPUTED_VALUE"""),0.0)</f>
        <v>0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 t="s">
        <v>14</v>
      </c>
      <c r="B128" s="5">
        <v>3.0</v>
      </c>
      <c r="C128" s="5">
        <v>1.0</v>
      </c>
      <c r="D128" s="5">
        <v>0.0</v>
      </c>
      <c r="E128" s="5">
        <v>1.0</v>
      </c>
      <c r="F128" s="2"/>
      <c r="G128" s="2"/>
      <c r="H128" s="2"/>
      <c r="I128" s="2"/>
      <c r="J128" s="2"/>
      <c r="K128" s="2" t="str">
        <f>IFERROR(__xludf.DUMMYFUNCTION("""COMPUTED_VALUE"""),"MIDTOWN")</f>
        <v>MIDTOWN</v>
      </c>
      <c r="L128" s="7">
        <f>IFERROR(__xludf.DUMMYFUNCTION("""COMPUTED_VALUE"""),3.0)</f>
        <v>3</v>
      </c>
      <c r="M128" s="7">
        <f>IFERROR(__xludf.DUMMYFUNCTION("""COMPUTED_VALUE"""),1.0)</f>
        <v>1</v>
      </c>
      <c r="N128" s="7">
        <f>IFERROR(__xludf.DUMMYFUNCTION("""COMPUTED_VALUE"""),0.0)</f>
        <v>0</v>
      </c>
      <c r="O128" s="7">
        <f>IFERROR(__xludf.DUMMYFUNCTION("""COMPUTED_VALUE"""),1.0)</f>
        <v>1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 t="s">
        <v>7</v>
      </c>
      <c r="B129" s="5">
        <v>2.0</v>
      </c>
      <c r="C129" s="5">
        <v>0.0</v>
      </c>
      <c r="D129" s="5">
        <v>1.0</v>
      </c>
      <c r="E129" s="5">
        <v>1.0</v>
      </c>
      <c r="F129" s="2"/>
      <c r="G129" s="2"/>
      <c r="H129" s="2"/>
      <c r="I129" s="2"/>
      <c r="J129" s="2"/>
      <c r="K129" s="2" t="str">
        <f>IFERROR(__xludf.DUMMYFUNCTION("""COMPUTED_VALUE"""),"WEST")</f>
        <v>WEST</v>
      </c>
      <c r="L129" s="7">
        <f>IFERROR(__xludf.DUMMYFUNCTION("""COMPUTED_VALUE"""),2.0)</f>
        <v>2</v>
      </c>
      <c r="M129" s="7">
        <f>IFERROR(__xludf.DUMMYFUNCTION("""COMPUTED_VALUE"""),0.0)</f>
        <v>0</v>
      </c>
      <c r="N129" s="7">
        <f>IFERROR(__xludf.DUMMYFUNCTION("""COMPUTED_VALUE"""),1.0)</f>
        <v>1</v>
      </c>
      <c r="O129" s="7">
        <f>IFERROR(__xludf.DUMMYFUNCTION("""COMPUTED_VALUE"""),1.0)</f>
        <v>1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 t="s">
        <v>13</v>
      </c>
      <c r="B130" s="5">
        <v>2.0</v>
      </c>
      <c r="C130" s="5">
        <v>0.0</v>
      </c>
      <c r="D130" s="5">
        <v>0.0</v>
      </c>
      <c r="E130" s="5">
        <v>0.0</v>
      </c>
      <c r="F130" s="2"/>
      <c r="G130" s="2"/>
      <c r="H130" s="2"/>
      <c r="I130" s="2"/>
      <c r="J130" s="2"/>
      <c r="K130" s="2" t="str">
        <f>IFERROR(__xludf.DUMMYFUNCTION("""COMPUTED_VALUE"""),"CENTRAL")</f>
        <v>CENTRAL</v>
      </c>
      <c r="L130" s="7">
        <f>IFERROR(__xludf.DUMMYFUNCTION("""COMPUTED_VALUE"""),2.0)</f>
        <v>2</v>
      </c>
      <c r="M130" s="7">
        <f>IFERROR(__xludf.DUMMYFUNCTION("""COMPUTED_VALUE"""),0.0)</f>
        <v>0</v>
      </c>
      <c r="N130" s="7">
        <f>IFERROR(__xludf.DUMMYFUNCTION("""COMPUTED_VALUE"""),0.0)</f>
        <v>0</v>
      </c>
      <c r="O130" s="7">
        <f>IFERROR(__xludf.DUMMYFUNCTION("""COMPUTED_VALUE"""),0.0)</f>
        <v>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 t="s">
        <v>14</v>
      </c>
      <c r="B131" s="5">
        <v>2.0</v>
      </c>
      <c r="C131" s="5">
        <v>1.0</v>
      </c>
      <c r="D131" s="5">
        <v>0.0</v>
      </c>
      <c r="E131" s="5">
        <v>1.0</v>
      </c>
      <c r="F131" s="2"/>
      <c r="G131" s="2"/>
      <c r="H131" s="2"/>
      <c r="I131" s="2"/>
      <c r="J131" s="2"/>
      <c r="K131" s="2" t="str">
        <f>IFERROR(__xludf.DUMMYFUNCTION("""COMPUTED_VALUE"""),"MIDTOWN")</f>
        <v>MIDTOWN</v>
      </c>
      <c r="L131" s="7">
        <f>IFERROR(__xludf.DUMMYFUNCTION("""COMPUTED_VALUE"""),2.0)</f>
        <v>2</v>
      </c>
      <c r="M131" s="7">
        <f>IFERROR(__xludf.DUMMYFUNCTION("""COMPUTED_VALUE"""),1.0)</f>
        <v>1</v>
      </c>
      <c r="N131" s="7">
        <f>IFERROR(__xludf.DUMMYFUNCTION("""COMPUTED_VALUE"""),0.0)</f>
        <v>0</v>
      </c>
      <c r="O131" s="7">
        <f>IFERROR(__xludf.DUMMYFUNCTION("""COMPUTED_VALUE"""),1.0)</f>
        <v>1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 t="s">
        <v>10</v>
      </c>
      <c r="B132" s="5">
        <v>2.0</v>
      </c>
      <c r="C132" s="5">
        <v>0.0</v>
      </c>
      <c r="D132" s="5">
        <v>0.0</v>
      </c>
      <c r="E132" s="5">
        <v>0.0</v>
      </c>
      <c r="F132" s="2"/>
      <c r="G132" s="2"/>
      <c r="H132" s="2"/>
      <c r="I132" s="2"/>
      <c r="J132" s="2"/>
      <c r="K132" s="2" t="str">
        <f>IFERROR(__xludf.DUMMYFUNCTION("""COMPUTED_VALUE"""),"SOUTH")</f>
        <v>SOUTH</v>
      </c>
      <c r="L132" s="7">
        <f>IFERROR(__xludf.DUMMYFUNCTION("""COMPUTED_VALUE"""),2.0)</f>
        <v>2</v>
      </c>
      <c r="M132" s="7">
        <f>IFERROR(__xludf.DUMMYFUNCTION("""COMPUTED_VALUE"""),0.0)</f>
        <v>0</v>
      </c>
      <c r="N132" s="7">
        <f>IFERROR(__xludf.DUMMYFUNCTION("""COMPUTED_VALUE"""),0.0)</f>
        <v>0</v>
      </c>
      <c r="O132" s="7">
        <f>IFERROR(__xludf.DUMMYFUNCTION("""COMPUTED_VALUE"""),0.0)</f>
        <v>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 t="s">
        <v>11</v>
      </c>
      <c r="B133" s="5">
        <v>2.0</v>
      </c>
      <c r="C133" s="5">
        <v>1.0</v>
      </c>
      <c r="D133" s="5">
        <v>0.0</v>
      </c>
      <c r="E133" s="5">
        <v>1.0</v>
      </c>
      <c r="F133" s="2"/>
      <c r="G133" s="2"/>
      <c r="H133" s="2"/>
      <c r="I133" s="2"/>
      <c r="J133" s="2"/>
      <c r="K133" s="2" t="str">
        <f>IFERROR(__xludf.DUMMYFUNCTION("""COMPUTED_VALUE"""),"EAST")</f>
        <v>EAST</v>
      </c>
      <c r="L133" s="7">
        <f>IFERROR(__xludf.DUMMYFUNCTION("""COMPUTED_VALUE"""),2.0)</f>
        <v>2</v>
      </c>
      <c r="M133" s="7">
        <f>IFERROR(__xludf.DUMMYFUNCTION("""COMPUTED_VALUE"""),1.0)</f>
        <v>1</v>
      </c>
      <c r="N133" s="7">
        <f>IFERROR(__xludf.DUMMYFUNCTION("""COMPUTED_VALUE"""),0.0)</f>
        <v>0</v>
      </c>
      <c r="O133" s="7">
        <f>IFERROR(__xludf.DUMMYFUNCTION("""COMPUTED_VALUE"""),1.0)</f>
        <v>1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 t="s">
        <v>11</v>
      </c>
      <c r="B134" s="5">
        <v>2.0</v>
      </c>
      <c r="C134" s="5">
        <v>0.0</v>
      </c>
      <c r="D134" s="5">
        <v>0.0</v>
      </c>
      <c r="E134" s="5">
        <v>0.0</v>
      </c>
      <c r="F134" s="2"/>
      <c r="G134" s="2"/>
      <c r="H134" s="2"/>
      <c r="I134" s="2"/>
      <c r="J134" s="2"/>
      <c r="K134" s="2" t="str">
        <f>IFERROR(__xludf.DUMMYFUNCTION("""COMPUTED_VALUE"""),"EAST")</f>
        <v>EAST</v>
      </c>
      <c r="L134" s="7">
        <f>IFERROR(__xludf.DUMMYFUNCTION("""COMPUTED_VALUE"""),2.0)</f>
        <v>2</v>
      </c>
      <c r="M134" s="7">
        <f>IFERROR(__xludf.DUMMYFUNCTION("""COMPUTED_VALUE"""),0.0)</f>
        <v>0</v>
      </c>
      <c r="N134" s="7">
        <f>IFERROR(__xludf.DUMMYFUNCTION("""COMPUTED_VALUE"""),0.0)</f>
        <v>0</v>
      </c>
      <c r="O134" s="7">
        <f>IFERROR(__xludf.DUMMYFUNCTION("""COMPUTED_VALUE"""),0.0)</f>
        <v>0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 t="s">
        <v>12</v>
      </c>
      <c r="B135" s="5">
        <v>2.0</v>
      </c>
      <c r="C135" s="5">
        <v>2.0</v>
      </c>
      <c r="D135" s="5">
        <v>0.0</v>
      </c>
      <c r="E135" s="5">
        <v>2.0</v>
      </c>
      <c r="F135" s="2"/>
      <c r="G135" s="2"/>
      <c r="H135" s="2"/>
      <c r="I135" s="2"/>
      <c r="J135" s="2"/>
      <c r="K135" s="2" t="str">
        <f>IFERROR(__xludf.DUMMYFUNCTION("""COMPUTED_VALUE"""),"HERMITAGE")</f>
        <v>HERMITAGE</v>
      </c>
      <c r="L135" s="7">
        <f>IFERROR(__xludf.DUMMYFUNCTION("""COMPUTED_VALUE"""),2.0)</f>
        <v>2</v>
      </c>
      <c r="M135" s="7">
        <f>IFERROR(__xludf.DUMMYFUNCTION("""COMPUTED_VALUE"""),2.0)</f>
        <v>2</v>
      </c>
      <c r="N135" s="7">
        <f>IFERROR(__xludf.DUMMYFUNCTION("""COMPUTED_VALUE"""),0.0)</f>
        <v>0</v>
      </c>
      <c r="O135" s="7">
        <f>IFERROR(__xludf.DUMMYFUNCTION("""COMPUTED_VALUE"""),2.0)</f>
        <v>2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 t="s">
        <v>8</v>
      </c>
      <c r="B136" s="5">
        <v>2.0</v>
      </c>
      <c r="C136" s="5">
        <v>0.0</v>
      </c>
      <c r="D136" s="5">
        <v>0.0</v>
      </c>
      <c r="E136" s="5">
        <v>0.0</v>
      </c>
      <c r="F136" s="2"/>
      <c r="G136" s="2"/>
      <c r="H136" s="2"/>
      <c r="I136" s="2"/>
      <c r="J136" s="2"/>
      <c r="K136" s="2" t="str">
        <f>IFERROR(__xludf.DUMMYFUNCTION("""COMPUTED_VALUE"""),"MADISON")</f>
        <v>MADISON</v>
      </c>
      <c r="L136" s="7">
        <f>IFERROR(__xludf.DUMMYFUNCTION("""COMPUTED_VALUE"""),2.0)</f>
        <v>2</v>
      </c>
      <c r="M136" s="7">
        <f>IFERROR(__xludf.DUMMYFUNCTION("""COMPUTED_VALUE"""),0.0)</f>
        <v>0</v>
      </c>
      <c r="N136" s="7">
        <f>IFERROR(__xludf.DUMMYFUNCTION("""COMPUTED_VALUE"""),0.0)</f>
        <v>0</v>
      </c>
      <c r="O136" s="7">
        <f>IFERROR(__xludf.DUMMYFUNCTION("""COMPUTED_VALUE"""),0.0)</f>
        <v>0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 t="s">
        <v>10</v>
      </c>
      <c r="B137" s="5">
        <v>2.0</v>
      </c>
      <c r="C137" s="5">
        <v>0.0</v>
      </c>
      <c r="D137" s="5">
        <v>0.0</v>
      </c>
      <c r="E137" s="5">
        <v>0.0</v>
      </c>
      <c r="F137" s="2"/>
      <c r="G137" s="2"/>
      <c r="H137" s="2"/>
      <c r="I137" s="2"/>
      <c r="J137" s="2"/>
      <c r="K137" s="2" t="str">
        <f>IFERROR(__xludf.DUMMYFUNCTION("""COMPUTED_VALUE"""),"SOUTH")</f>
        <v>SOUTH</v>
      </c>
      <c r="L137" s="7">
        <f>IFERROR(__xludf.DUMMYFUNCTION("""COMPUTED_VALUE"""),2.0)</f>
        <v>2</v>
      </c>
      <c r="M137" s="7">
        <f>IFERROR(__xludf.DUMMYFUNCTION("""COMPUTED_VALUE"""),0.0)</f>
        <v>0</v>
      </c>
      <c r="N137" s="7">
        <f>IFERROR(__xludf.DUMMYFUNCTION("""COMPUTED_VALUE"""),0.0)</f>
        <v>0</v>
      </c>
      <c r="O137" s="7">
        <f>IFERROR(__xludf.DUMMYFUNCTION("""COMPUTED_VALUE"""),0.0)</f>
        <v>0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 t="s">
        <v>8</v>
      </c>
      <c r="B138" s="5">
        <v>1.0</v>
      </c>
      <c r="C138" s="5">
        <v>0.0</v>
      </c>
      <c r="D138" s="5">
        <v>0.0</v>
      </c>
      <c r="E138" s="5">
        <v>0.0</v>
      </c>
      <c r="F138" s="2"/>
      <c r="G138" s="2"/>
      <c r="H138" s="2"/>
      <c r="I138" s="2"/>
      <c r="J138" s="2"/>
      <c r="K138" s="2" t="str">
        <f>IFERROR(__xludf.DUMMYFUNCTION("""COMPUTED_VALUE"""),"MADISON")</f>
        <v>MADISON</v>
      </c>
      <c r="L138" s="7">
        <f>IFERROR(__xludf.DUMMYFUNCTION("""COMPUTED_VALUE"""),1.0)</f>
        <v>1</v>
      </c>
      <c r="M138" s="7">
        <f>IFERROR(__xludf.DUMMYFUNCTION("""COMPUTED_VALUE"""),0.0)</f>
        <v>0</v>
      </c>
      <c r="N138" s="7">
        <f>IFERROR(__xludf.DUMMYFUNCTION("""COMPUTED_VALUE"""),0.0)</f>
        <v>0</v>
      </c>
      <c r="O138" s="7">
        <f>IFERROR(__xludf.DUMMYFUNCTION("""COMPUTED_VALUE"""),0.0)</f>
        <v>0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 t="s">
        <v>14</v>
      </c>
      <c r="B139" s="5">
        <v>1.0</v>
      </c>
      <c r="C139" s="5">
        <v>0.0</v>
      </c>
      <c r="D139" s="5">
        <v>0.0</v>
      </c>
      <c r="E139" s="5">
        <v>0.0</v>
      </c>
      <c r="F139" s="2"/>
      <c r="G139" s="2"/>
      <c r="H139" s="2"/>
      <c r="I139" s="2"/>
      <c r="J139" s="2"/>
      <c r="K139" s="2" t="str">
        <f>IFERROR(__xludf.DUMMYFUNCTION("""COMPUTED_VALUE"""),"MIDTOWN")</f>
        <v>MIDTOWN</v>
      </c>
      <c r="L139" s="7">
        <f>IFERROR(__xludf.DUMMYFUNCTION("""COMPUTED_VALUE"""),1.0)</f>
        <v>1</v>
      </c>
      <c r="M139" s="7">
        <f>IFERROR(__xludf.DUMMYFUNCTION("""COMPUTED_VALUE"""),0.0)</f>
        <v>0</v>
      </c>
      <c r="N139" s="7">
        <f>IFERROR(__xludf.DUMMYFUNCTION("""COMPUTED_VALUE"""),0.0)</f>
        <v>0</v>
      </c>
      <c r="O139" s="7">
        <f>IFERROR(__xludf.DUMMYFUNCTION("""COMPUTED_VALUE"""),0.0)</f>
        <v>0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 t="s">
        <v>13</v>
      </c>
      <c r="B140" s="5">
        <v>2.0</v>
      </c>
      <c r="C140" s="5">
        <v>0.0</v>
      </c>
      <c r="D140" s="5">
        <v>0.0</v>
      </c>
      <c r="E140" s="5">
        <v>0.0</v>
      </c>
      <c r="F140" s="2"/>
      <c r="G140" s="2"/>
      <c r="H140" s="2"/>
      <c r="I140" s="2"/>
      <c r="J140" s="2"/>
      <c r="K140" s="2" t="str">
        <f>IFERROR(__xludf.DUMMYFUNCTION("""COMPUTED_VALUE"""),"CENTRAL")</f>
        <v>CENTRAL</v>
      </c>
      <c r="L140" s="7">
        <f>IFERROR(__xludf.DUMMYFUNCTION("""COMPUTED_VALUE"""),2.0)</f>
        <v>2</v>
      </c>
      <c r="M140" s="7">
        <f>IFERROR(__xludf.DUMMYFUNCTION("""COMPUTED_VALUE"""),0.0)</f>
        <v>0</v>
      </c>
      <c r="N140" s="7">
        <f>IFERROR(__xludf.DUMMYFUNCTION("""COMPUTED_VALUE"""),0.0)</f>
        <v>0</v>
      </c>
      <c r="O140" s="7">
        <f>IFERROR(__xludf.DUMMYFUNCTION("""COMPUTED_VALUE"""),0.0)</f>
        <v>0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 t="s">
        <v>10</v>
      </c>
      <c r="B141" s="5">
        <v>2.0</v>
      </c>
      <c r="C141" s="5">
        <v>0.0</v>
      </c>
      <c r="D141" s="5">
        <v>0.0</v>
      </c>
      <c r="E141" s="5">
        <v>0.0</v>
      </c>
      <c r="F141" s="2"/>
      <c r="G141" s="2"/>
      <c r="H141" s="2"/>
      <c r="I141" s="2"/>
      <c r="J141" s="2"/>
      <c r="K141" s="2" t="str">
        <f>IFERROR(__xludf.DUMMYFUNCTION("""COMPUTED_VALUE"""),"SOUTH")</f>
        <v>SOUTH</v>
      </c>
      <c r="L141" s="7">
        <f>IFERROR(__xludf.DUMMYFUNCTION("""COMPUTED_VALUE"""),2.0)</f>
        <v>2</v>
      </c>
      <c r="M141" s="7">
        <f>IFERROR(__xludf.DUMMYFUNCTION("""COMPUTED_VALUE"""),0.0)</f>
        <v>0</v>
      </c>
      <c r="N141" s="7">
        <f>IFERROR(__xludf.DUMMYFUNCTION("""COMPUTED_VALUE"""),0.0)</f>
        <v>0</v>
      </c>
      <c r="O141" s="7">
        <f>IFERROR(__xludf.DUMMYFUNCTION("""COMPUTED_VALUE"""),0.0)</f>
        <v>0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 t="s">
        <v>10</v>
      </c>
      <c r="B142" s="5">
        <v>2.0</v>
      </c>
      <c r="C142" s="5">
        <v>0.0</v>
      </c>
      <c r="D142" s="5">
        <v>0.0</v>
      </c>
      <c r="E142" s="5">
        <v>0.0</v>
      </c>
      <c r="F142" s="2"/>
      <c r="G142" s="2"/>
      <c r="H142" s="2"/>
      <c r="I142" s="2"/>
      <c r="J142" s="2"/>
      <c r="K142" s="2" t="str">
        <f>IFERROR(__xludf.DUMMYFUNCTION("""COMPUTED_VALUE"""),"SOUTH")</f>
        <v>SOUTH</v>
      </c>
      <c r="L142" s="7">
        <f>IFERROR(__xludf.DUMMYFUNCTION("""COMPUTED_VALUE"""),2.0)</f>
        <v>2</v>
      </c>
      <c r="M142" s="7">
        <f>IFERROR(__xludf.DUMMYFUNCTION("""COMPUTED_VALUE"""),0.0)</f>
        <v>0</v>
      </c>
      <c r="N142" s="7">
        <f>IFERROR(__xludf.DUMMYFUNCTION("""COMPUTED_VALUE"""),0.0)</f>
        <v>0</v>
      </c>
      <c r="O142" s="7">
        <f>IFERROR(__xludf.DUMMYFUNCTION("""COMPUTED_VALUE"""),0.0)</f>
        <v>0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 t="s">
        <v>8</v>
      </c>
      <c r="B143" s="5">
        <v>1.0</v>
      </c>
      <c r="C143" s="5">
        <v>0.0</v>
      </c>
      <c r="D143" s="5">
        <v>0.0</v>
      </c>
      <c r="E143" s="5">
        <v>0.0</v>
      </c>
      <c r="F143" s="2"/>
      <c r="G143" s="2"/>
      <c r="H143" s="2"/>
      <c r="I143" s="2"/>
      <c r="J143" s="2"/>
      <c r="K143" s="2" t="str">
        <f>IFERROR(__xludf.DUMMYFUNCTION("""COMPUTED_VALUE"""),"MADISON")</f>
        <v>MADISON</v>
      </c>
      <c r="L143" s="7">
        <f>IFERROR(__xludf.DUMMYFUNCTION("""COMPUTED_VALUE"""),1.0)</f>
        <v>1</v>
      </c>
      <c r="M143" s="7">
        <f>IFERROR(__xludf.DUMMYFUNCTION("""COMPUTED_VALUE"""),0.0)</f>
        <v>0</v>
      </c>
      <c r="N143" s="7">
        <f>IFERROR(__xludf.DUMMYFUNCTION("""COMPUTED_VALUE"""),0.0)</f>
        <v>0</v>
      </c>
      <c r="O143" s="7">
        <f>IFERROR(__xludf.DUMMYFUNCTION("""COMPUTED_VALUE"""),0.0)</f>
        <v>0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 t="s">
        <v>14</v>
      </c>
      <c r="B144" s="5">
        <v>1.0</v>
      </c>
      <c r="C144" s="5">
        <v>1.0</v>
      </c>
      <c r="D144" s="5">
        <v>0.0</v>
      </c>
      <c r="E144" s="5">
        <v>1.0</v>
      </c>
      <c r="F144" s="2"/>
      <c r="G144" s="2"/>
      <c r="H144" s="2"/>
      <c r="I144" s="2"/>
      <c r="J144" s="2"/>
      <c r="K144" s="2" t="str">
        <f>IFERROR(__xludf.DUMMYFUNCTION("""COMPUTED_VALUE"""),"MIDTOWN")</f>
        <v>MIDTOWN</v>
      </c>
      <c r="L144" s="7">
        <f>IFERROR(__xludf.DUMMYFUNCTION("""COMPUTED_VALUE"""),1.0)</f>
        <v>1</v>
      </c>
      <c r="M144" s="7">
        <f>IFERROR(__xludf.DUMMYFUNCTION("""COMPUTED_VALUE"""),1.0)</f>
        <v>1</v>
      </c>
      <c r="N144" s="7">
        <f>IFERROR(__xludf.DUMMYFUNCTION("""COMPUTED_VALUE"""),0.0)</f>
        <v>0</v>
      </c>
      <c r="O144" s="7">
        <f>IFERROR(__xludf.DUMMYFUNCTION("""COMPUTED_VALUE"""),1.0)</f>
        <v>1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 t="s">
        <v>10</v>
      </c>
      <c r="B145" s="5">
        <v>2.0</v>
      </c>
      <c r="C145" s="5">
        <v>0.0</v>
      </c>
      <c r="D145" s="5">
        <v>0.0</v>
      </c>
      <c r="E145" s="5">
        <v>0.0</v>
      </c>
      <c r="F145" s="2"/>
      <c r="G145" s="2"/>
      <c r="H145" s="2"/>
      <c r="I145" s="2"/>
      <c r="J145" s="2"/>
      <c r="K145" s="2" t="str">
        <f>IFERROR(__xludf.DUMMYFUNCTION("""COMPUTED_VALUE"""),"SOUTH")</f>
        <v>SOUTH</v>
      </c>
      <c r="L145" s="7">
        <f>IFERROR(__xludf.DUMMYFUNCTION("""COMPUTED_VALUE"""),2.0)</f>
        <v>2</v>
      </c>
      <c r="M145" s="7">
        <f>IFERROR(__xludf.DUMMYFUNCTION("""COMPUTED_VALUE"""),0.0)</f>
        <v>0</v>
      </c>
      <c r="N145" s="7">
        <f>IFERROR(__xludf.DUMMYFUNCTION("""COMPUTED_VALUE"""),0.0)</f>
        <v>0</v>
      </c>
      <c r="O145" s="7">
        <f>IFERROR(__xludf.DUMMYFUNCTION("""COMPUTED_VALUE"""),0.0)</f>
        <v>0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 t="s">
        <v>9</v>
      </c>
      <c r="B146" s="5">
        <v>2.0</v>
      </c>
      <c r="C146" s="5">
        <v>0.0</v>
      </c>
      <c r="D146" s="5">
        <v>0.0</v>
      </c>
      <c r="E146" s="5">
        <v>0.0</v>
      </c>
      <c r="F146" s="2"/>
      <c r="G146" s="2"/>
      <c r="H146" s="2"/>
      <c r="I146" s="2"/>
      <c r="J146" s="2"/>
      <c r="K146" s="2" t="str">
        <f>IFERROR(__xludf.DUMMYFUNCTION("""COMPUTED_VALUE"""),"NORTH")</f>
        <v>NORTH</v>
      </c>
      <c r="L146" s="7">
        <f>IFERROR(__xludf.DUMMYFUNCTION("""COMPUTED_VALUE"""),2.0)</f>
        <v>2</v>
      </c>
      <c r="M146" s="7">
        <f>IFERROR(__xludf.DUMMYFUNCTION("""COMPUTED_VALUE"""),0.0)</f>
        <v>0</v>
      </c>
      <c r="N146" s="7">
        <f>IFERROR(__xludf.DUMMYFUNCTION("""COMPUTED_VALUE"""),0.0)</f>
        <v>0</v>
      </c>
      <c r="O146" s="7">
        <f>IFERROR(__xludf.DUMMYFUNCTION("""COMPUTED_VALUE"""),0.0)</f>
        <v>0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 t="s">
        <v>14</v>
      </c>
      <c r="B147" s="5">
        <v>2.0</v>
      </c>
      <c r="C147" s="5">
        <v>0.0</v>
      </c>
      <c r="D147" s="5">
        <v>0.0</v>
      </c>
      <c r="E147" s="5">
        <v>0.0</v>
      </c>
      <c r="F147" s="2"/>
      <c r="G147" s="2"/>
      <c r="H147" s="2"/>
      <c r="I147" s="2"/>
      <c r="J147" s="2"/>
      <c r="K147" s="2" t="str">
        <f>IFERROR(__xludf.DUMMYFUNCTION("""COMPUTED_VALUE"""),"MIDTOWN")</f>
        <v>MIDTOWN</v>
      </c>
      <c r="L147" s="7">
        <f>IFERROR(__xludf.DUMMYFUNCTION("""COMPUTED_VALUE"""),2.0)</f>
        <v>2</v>
      </c>
      <c r="M147" s="7">
        <f>IFERROR(__xludf.DUMMYFUNCTION("""COMPUTED_VALUE"""),0.0)</f>
        <v>0</v>
      </c>
      <c r="N147" s="7">
        <f>IFERROR(__xludf.DUMMYFUNCTION("""COMPUTED_VALUE"""),0.0)</f>
        <v>0</v>
      </c>
      <c r="O147" s="7">
        <f>IFERROR(__xludf.DUMMYFUNCTION("""COMPUTED_VALUE"""),0.0)</f>
        <v>0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 t="s">
        <v>12</v>
      </c>
      <c r="B148" s="5">
        <v>2.0</v>
      </c>
      <c r="C148" s="5">
        <v>0.0</v>
      </c>
      <c r="D148" s="5">
        <v>0.0</v>
      </c>
      <c r="E148" s="5">
        <v>0.0</v>
      </c>
      <c r="F148" s="2"/>
      <c r="G148" s="2"/>
      <c r="H148" s="2"/>
      <c r="I148" s="2"/>
      <c r="J148" s="2"/>
      <c r="K148" s="2" t="str">
        <f>IFERROR(__xludf.DUMMYFUNCTION("""COMPUTED_VALUE"""),"HERMITAGE")</f>
        <v>HERMITAGE</v>
      </c>
      <c r="L148" s="7">
        <f>IFERROR(__xludf.DUMMYFUNCTION("""COMPUTED_VALUE"""),2.0)</f>
        <v>2</v>
      </c>
      <c r="M148" s="7">
        <f>IFERROR(__xludf.DUMMYFUNCTION("""COMPUTED_VALUE"""),0.0)</f>
        <v>0</v>
      </c>
      <c r="N148" s="7">
        <f>IFERROR(__xludf.DUMMYFUNCTION("""COMPUTED_VALUE"""),0.0)</f>
        <v>0</v>
      </c>
      <c r="O148" s="7">
        <f>IFERROR(__xludf.DUMMYFUNCTION("""COMPUTED_VALUE"""),0.0)</f>
        <v>0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 t="s">
        <v>8</v>
      </c>
      <c r="B149" s="5">
        <v>1.0</v>
      </c>
      <c r="C149" s="5">
        <v>0.0</v>
      </c>
      <c r="D149" s="5">
        <v>0.0</v>
      </c>
      <c r="E149" s="5">
        <v>0.0</v>
      </c>
      <c r="F149" s="2"/>
      <c r="G149" s="2"/>
      <c r="H149" s="2"/>
      <c r="I149" s="2"/>
      <c r="J149" s="2"/>
      <c r="K149" s="2" t="str">
        <f>IFERROR(__xludf.DUMMYFUNCTION("""COMPUTED_VALUE"""),"MADISON")</f>
        <v>MADISON</v>
      </c>
      <c r="L149" s="7">
        <f>IFERROR(__xludf.DUMMYFUNCTION("""COMPUTED_VALUE"""),1.0)</f>
        <v>1</v>
      </c>
      <c r="M149" s="7">
        <f>IFERROR(__xludf.DUMMYFUNCTION("""COMPUTED_VALUE"""),0.0)</f>
        <v>0</v>
      </c>
      <c r="N149" s="7">
        <f>IFERROR(__xludf.DUMMYFUNCTION("""COMPUTED_VALUE"""),0.0)</f>
        <v>0</v>
      </c>
      <c r="O149" s="7">
        <f>IFERROR(__xludf.DUMMYFUNCTION("""COMPUTED_VALUE"""),0.0)</f>
        <v>0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 t="s">
        <v>14</v>
      </c>
      <c r="B150" s="5">
        <v>2.0</v>
      </c>
      <c r="C150" s="5">
        <v>2.0</v>
      </c>
      <c r="D150" s="5">
        <v>0.0</v>
      </c>
      <c r="E150" s="5">
        <v>2.0</v>
      </c>
      <c r="F150" s="2"/>
      <c r="G150" s="2"/>
      <c r="H150" s="2"/>
      <c r="I150" s="2"/>
      <c r="J150" s="2"/>
      <c r="K150" s="2" t="str">
        <f>IFERROR(__xludf.DUMMYFUNCTION("""COMPUTED_VALUE"""),"MIDTOWN")</f>
        <v>MIDTOWN</v>
      </c>
      <c r="L150" s="7">
        <f>IFERROR(__xludf.DUMMYFUNCTION("""COMPUTED_VALUE"""),2.0)</f>
        <v>2</v>
      </c>
      <c r="M150" s="7">
        <f>IFERROR(__xludf.DUMMYFUNCTION("""COMPUTED_VALUE"""),2.0)</f>
        <v>2</v>
      </c>
      <c r="N150" s="7">
        <f>IFERROR(__xludf.DUMMYFUNCTION("""COMPUTED_VALUE"""),0.0)</f>
        <v>0</v>
      </c>
      <c r="O150" s="7">
        <f>IFERROR(__xludf.DUMMYFUNCTION("""COMPUTED_VALUE"""),2.0)</f>
        <v>2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 t="s">
        <v>7</v>
      </c>
      <c r="B151" s="5">
        <v>2.0</v>
      </c>
      <c r="C151" s="5">
        <v>0.0</v>
      </c>
      <c r="D151" s="5">
        <v>0.0</v>
      </c>
      <c r="E151" s="5">
        <v>0.0</v>
      </c>
      <c r="F151" s="2"/>
      <c r="G151" s="2"/>
      <c r="H151" s="2"/>
      <c r="I151" s="2"/>
      <c r="J151" s="2"/>
      <c r="K151" s="2" t="str">
        <f>IFERROR(__xludf.DUMMYFUNCTION("""COMPUTED_VALUE"""),"WEST")</f>
        <v>WEST</v>
      </c>
      <c r="L151" s="7">
        <f>IFERROR(__xludf.DUMMYFUNCTION("""COMPUTED_VALUE"""),2.0)</f>
        <v>2</v>
      </c>
      <c r="M151" s="7">
        <f>IFERROR(__xludf.DUMMYFUNCTION("""COMPUTED_VALUE"""),0.0)</f>
        <v>0</v>
      </c>
      <c r="N151" s="7">
        <f>IFERROR(__xludf.DUMMYFUNCTION("""COMPUTED_VALUE"""),0.0)</f>
        <v>0</v>
      </c>
      <c r="O151" s="7">
        <f>IFERROR(__xludf.DUMMYFUNCTION("""COMPUTED_VALUE"""),0.0)</f>
        <v>0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 t="s">
        <v>12</v>
      </c>
      <c r="B152" s="5">
        <v>1.0</v>
      </c>
      <c r="C152" s="5">
        <v>0.0</v>
      </c>
      <c r="D152" s="5">
        <v>0.0</v>
      </c>
      <c r="E152" s="5">
        <v>0.0</v>
      </c>
      <c r="F152" s="2"/>
      <c r="G152" s="2"/>
      <c r="H152" s="2"/>
      <c r="I152" s="2"/>
      <c r="J152" s="2"/>
      <c r="K152" s="2" t="str">
        <f>IFERROR(__xludf.DUMMYFUNCTION("""COMPUTED_VALUE"""),"HERMITAGE")</f>
        <v>HERMITAGE</v>
      </c>
      <c r="L152" s="7">
        <f>IFERROR(__xludf.DUMMYFUNCTION("""COMPUTED_VALUE"""),1.0)</f>
        <v>1</v>
      </c>
      <c r="M152" s="7">
        <f>IFERROR(__xludf.DUMMYFUNCTION("""COMPUTED_VALUE"""),0.0)</f>
        <v>0</v>
      </c>
      <c r="N152" s="7">
        <f>IFERROR(__xludf.DUMMYFUNCTION("""COMPUTED_VALUE"""),0.0)</f>
        <v>0</v>
      </c>
      <c r="O152" s="7">
        <f>IFERROR(__xludf.DUMMYFUNCTION("""COMPUTED_VALUE"""),0.0)</f>
        <v>0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 t="s">
        <v>10</v>
      </c>
      <c r="B153" s="5">
        <v>2.0</v>
      </c>
      <c r="C153" s="5">
        <v>1.0</v>
      </c>
      <c r="D153" s="5">
        <v>0.0</v>
      </c>
      <c r="E153" s="5">
        <v>1.0</v>
      </c>
      <c r="F153" s="2"/>
      <c r="G153" s="2"/>
      <c r="H153" s="2"/>
      <c r="I153" s="2"/>
      <c r="J153" s="2"/>
      <c r="K153" s="2" t="str">
        <f>IFERROR(__xludf.DUMMYFUNCTION("""COMPUTED_VALUE"""),"SOUTH")</f>
        <v>SOUTH</v>
      </c>
      <c r="L153" s="7">
        <f>IFERROR(__xludf.DUMMYFUNCTION("""COMPUTED_VALUE"""),2.0)</f>
        <v>2</v>
      </c>
      <c r="M153" s="7">
        <f>IFERROR(__xludf.DUMMYFUNCTION("""COMPUTED_VALUE"""),1.0)</f>
        <v>1</v>
      </c>
      <c r="N153" s="7">
        <f>IFERROR(__xludf.DUMMYFUNCTION("""COMPUTED_VALUE"""),0.0)</f>
        <v>0</v>
      </c>
      <c r="O153" s="7">
        <f>IFERROR(__xludf.DUMMYFUNCTION("""COMPUTED_VALUE"""),1.0)</f>
        <v>1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 t="s">
        <v>11</v>
      </c>
      <c r="B154" s="5">
        <v>2.0</v>
      </c>
      <c r="C154" s="5">
        <v>1.0</v>
      </c>
      <c r="D154" s="5">
        <v>0.0</v>
      </c>
      <c r="E154" s="5">
        <v>1.0</v>
      </c>
      <c r="F154" s="2"/>
      <c r="G154" s="2"/>
      <c r="H154" s="2"/>
      <c r="I154" s="2"/>
      <c r="J154" s="2"/>
      <c r="K154" s="2" t="str">
        <f>IFERROR(__xludf.DUMMYFUNCTION("""COMPUTED_VALUE"""),"EAST")</f>
        <v>EAST</v>
      </c>
      <c r="L154" s="7">
        <f>IFERROR(__xludf.DUMMYFUNCTION("""COMPUTED_VALUE"""),2.0)</f>
        <v>2</v>
      </c>
      <c r="M154" s="7">
        <f>IFERROR(__xludf.DUMMYFUNCTION("""COMPUTED_VALUE"""),1.0)</f>
        <v>1</v>
      </c>
      <c r="N154" s="7">
        <f>IFERROR(__xludf.DUMMYFUNCTION("""COMPUTED_VALUE"""),0.0)</f>
        <v>0</v>
      </c>
      <c r="O154" s="7">
        <f>IFERROR(__xludf.DUMMYFUNCTION("""COMPUTED_VALUE"""),1.0)</f>
        <v>1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 t="s">
        <v>10</v>
      </c>
      <c r="B155" s="5">
        <v>2.0</v>
      </c>
      <c r="C155" s="5">
        <v>1.0</v>
      </c>
      <c r="D155" s="5">
        <v>0.0</v>
      </c>
      <c r="E155" s="5">
        <v>1.0</v>
      </c>
      <c r="F155" s="2"/>
      <c r="G155" s="2"/>
      <c r="H155" s="2"/>
      <c r="I155" s="2"/>
      <c r="J155" s="2"/>
      <c r="K155" s="2" t="str">
        <f>IFERROR(__xludf.DUMMYFUNCTION("""COMPUTED_VALUE"""),"SOUTH")</f>
        <v>SOUTH</v>
      </c>
      <c r="L155" s="7">
        <f>IFERROR(__xludf.DUMMYFUNCTION("""COMPUTED_VALUE"""),2.0)</f>
        <v>2</v>
      </c>
      <c r="M155" s="7">
        <f>IFERROR(__xludf.DUMMYFUNCTION("""COMPUTED_VALUE"""),1.0)</f>
        <v>1</v>
      </c>
      <c r="N155" s="7">
        <f>IFERROR(__xludf.DUMMYFUNCTION("""COMPUTED_VALUE"""),0.0)</f>
        <v>0</v>
      </c>
      <c r="O155" s="7">
        <f>IFERROR(__xludf.DUMMYFUNCTION("""COMPUTED_VALUE"""),1.0)</f>
        <v>1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 t="s">
        <v>10</v>
      </c>
      <c r="B156" s="5">
        <v>2.0</v>
      </c>
      <c r="C156" s="5">
        <v>0.0</v>
      </c>
      <c r="D156" s="5">
        <v>0.0</v>
      </c>
      <c r="E156" s="5">
        <v>0.0</v>
      </c>
      <c r="F156" s="2"/>
      <c r="G156" s="2"/>
      <c r="H156" s="2"/>
      <c r="I156" s="2"/>
      <c r="J156" s="2"/>
      <c r="K156" s="2" t="str">
        <f>IFERROR(__xludf.DUMMYFUNCTION("""COMPUTED_VALUE"""),"SOUTH")</f>
        <v>SOUTH</v>
      </c>
      <c r="L156" s="7">
        <f>IFERROR(__xludf.DUMMYFUNCTION("""COMPUTED_VALUE"""),2.0)</f>
        <v>2</v>
      </c>
      <c r="M156" s="7">
        <f>IFERROR(__xludf.DUMMYFUNCTION("""COMPUTED_VALUE"""),0.0)</f>
        <v>0</v>
      </c>
      <c r="N156" s="7">
        <f>IFERROR(__xludf.DUMMYFUNCTION("""COMPUTED_VALUE"""),0.0)</f>
        <v>0</v>
      </c>
      <c r="O156" s="7">
        <f>IFERROR(__xludf.DUMMYFUNCTION("""COMPUTED_VALUE"""),0.0)</f>
        <v>0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 t="s">
        <v>10</v>
      </c>
      <c r="B157" s="5">
        <v>2.0</v>
      </c>
      <c r="C157" s="5">
        <v>0.0</v>
      </c>
      <c r="D157" s="5">
        <v>0.0</v>
      </c>
      <c r="E157" s="5">
        <v>0.0</v>
      </c>
      <c r="F157" s="2"/>
      <c r="G157" s="2"/>
      <c r="H157" s="2"/>
      <c r="I157" s="2"/>
      <c r="J157" s="2"/>
      <c r="K157" s="2" t="str">
        <f>IFERROR(__xludf.DUMMYFUNCTION("""COMPUTED_VALUE"""),"SOUTH")</f>
        <v>SOUTH</v>
      </c>
      <c r="L157" s="7">
        <f>IFERROR(__xludf.DUMMYFUNCTION("""COMPUTED_VALUE"""),2.0)</f>
        <v>2</v>
      </c>
      <c r="M157" s="7">
        <f>IFERROR(__xludf.DUMMYFUNCTION("""COMPUTED_VALUE"""),0.0)</f>
        <v>0</v>
      </c>
      <c r="N157" s="7">
        <f>IFERROR(__xludf.DUMMYFUNCTION("""COMPUTED_VALUE"""),0.0)</f>
        <v>0</v>
      </c>
      <c r="O157" s="7">
        <f>IFERROR(__xludf.DUMMYFUNCTION("""COMPUTED_VALUE"""),0.0)</f>
        <v>0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 t="s">
        <v>11</v>
      </c>
      <c r="B158" s="5">
        <v>2.0</v>
      </c>
      <c r="C158" s="5">
        <v>0.0</v>
      </c>
      <c r="D158" s="5">
        <v>0.0</v>
      </c>
      <c r="E158" s="5">
        <v>0.0</v>
      </c>
      <c r="F158" s="2"/>
      <c r="G158" s="2"/>
      <c r="H158" s="2"/>
      <c r="I158" s="2"/>
      <c r="J158" s="2"/>
      <c r="K158" s="2" t="str">
        <f>IFERROR(__xludf.DUMMYFUNCTION("""COMPUTED_VALUE"""),"EAST")</f>
        <v>EAST</v>
      </c>
      <c r="L158" s="7">
        <f>IFERROR(__xludf.DUMMYFUNCTION("""COMPUTED_VALUE"""),2.0)</f>
        <v>2</v>
      </c>
      <c r="M158" s="7">
        <f>IFERROR(__xludf.DUMMYFUNCTION("""COMPUTED_VALUE"""),0.0)</f>
        <v>0</v>
      </c>
      <c r="N158" s="7">
        <f>IFERROR(__xludf.DUMMYFUNCTION("""COMPUTED_VALUE"""),0.0)</f>
        <v>0</v>
      </c>
      <c r="O158" s="7">
        <f>IFERROR(__xludf.DUMMYFUNCTION("""COMPUTED_VALUE"""),0.0)</f>
        <v>0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 t="s">
        <v>13</v>
      </c>
      <c r="B159" s="5">
        <v>2.0</v>
      </c>
      <c r="C159" s="5">
        <v>1.0</v>
      </c>
      <c r="D159" s="5">
        <v>0.0</v>
      </c>
      <c r="E159" s="5">
        <v>1.0</v>
      </c>
      <c r="F159" s="2"/>
      <c r="G159" s="2"/>
      <c r="H159" s="2"/>
      <c r="I159" s="2"/>
      <c r="J159" s="2"/>
      <c r="K159" s="2" t="str">
        <f>IFERROR(__xludf.DUMMYFUNCTION("""COMPUTED_VALUE"""),"CENTRAL")</f>
        <v>CENTRAL</v>
      </c>
      <c r="L159" s="7">
        <f>IFERROR(__xludf.DUMMYFUNCTION("""COMPUTED_VALUE"""),2.0)</f>
        <v>2</v>
      </c>
      <c r="M159" s="7">
        <f>IFERROR(__xludf.DUMMYFUNCTION("""COMPUTED_VALUE"""),1.0)</f>
        <v>1</v>
      </c>
      <c r="N159" s="7">
        <f>IFERROR(__xludf.DUMMYFUNCTION("""COMPUTED_VALUE"""),0.0)</f>
        <v>0</v>
      </c>
      <c r="O159" s="7">
        <f>IFERROR(__xludf.DUMMYFUNCTION("""COMPUTED_VALUE"""),1.0)</f>
        <v>1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 t="s">
        <v>9</v>
      </c>
      <c r="B160" s="5">
        <v>2.0</v>
      </c>
      <c r="C160" s="5">
        <v>0.0</v>
      </c>
      <c r="D160" s="5">
        <v>0.0</v>
      </c>
      <c r="E160" s="5">
        <v>0.0</v>
      </c>
      <c r="F160" s="2"/>
      <c r="G160" s="2"/>
      <c r="H160" s="2"/>
      <c r="I160" s="2"/>
      <c r="J160" s="2"/>
      <c r="K160" s="2" t="str">
        <f>IFERROR(__xludf.DUMMYFUNCTION("""COMPUTED_VALUE"""),"NORTH")</f>
        <v>NORTH</v>
      </c>
      <c r="L160" s="7">
        <f>IFERROR(__xludf.DUMMYFUNCTION("""COMPUTED_VALUE"""),2.0)</f>
        <v>2</v>
      </c>
      <c r="M160" s="7">
        <f>IFERROR(__xludf.DUMMYFUNCTION("""COMPUTED_VALUE"""),0.0)</f>
        <v>0</v>
      </c>
      <c r="N160" s="7">
        <f>IFERROR(__xludf.DUMMYFUNCTION("""COMPUTED_VALUE"""),0.0)</f>
        <v>0</v>
      </c>
      <c r="O160" s="7">
        <f>IFERROR(__xludf.DUMMYFUNCTION("""COMPUTED_VALUE"""),0.0)</f>
        <v>0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 t="s">
        <v>10</v>
      </c>
      <c r="B161" s="5">
        <v>2.0</v>
      </c>
      <c r="C161" s="5">
        <v>0.0</v>
      </c>
      <c r="D161" s="5">
        <v>0.0</v>
      </c>
      <c r="E161" s="5">
        <v>0.0</v>
      </c>
      <c r="F161" s="2"/>
      <c r="G161" s="2"/>
      <c r="H161" s="2"/>
      <c r="I161" s="2"/>
      <c r="J161" s="2"/>
      <c r="K161" s="2" t="str">
        <f>IFERROR(__xludf.DUMMYFUNCTION("""COMPUTED_VALUE"""),"SOUTH")</f>
        <v>SOUTH</v>
      </c>
      <c r="L161" s="7">
        <f>IFERROR(__xludf.DUMMYFUNCTION("""COMPUTED_VALUE"""),2.0)</f>
        <v>2</v>
      </c>
      <c r="M161" s="7">
        <f>IFERROR(__xludf.DUMMYFUNCTION("""COMPUTED_VALUE"""),0.0)</f>
        <v>0</v>
      </c>
      <c r="N161" s="7">
        <f>IFERROR(__xludf.DUMMYFUNCTION("""COMPUTED_VALUE"""),0.0)</f>
        <v>0</v>
      </c>
      <c r="O161" s="7">
        <f>IFERROR(__xludf.DUMMYFUNCTION("""COMPUTED_VALUE"""),0.0)</f>
        <v>0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 t="s">
        <v>10</v>
      </c>
      <c r="B162" s="5">
        <v>3.0</v>
      </c>
      <c r="C162" s="5">
        <v>3.0</v>
      </c>
      <c r="D162" s="5">
        <v>0.0</v>
      </c>
      <c r="E162" s="5">
        <v>3.0</v>
      </c>
      <c r="F162" s="2"/>
      <c r="G162" s="2"/>
      <c r="H162" s="2"/>
      <c r="I162" s="2"/>
      <c r="J162" s="2"/>
      <c r="K162" s="2" t="str">
        <f>IFERROR(__xludf.DUMMYFUNCTION("""COMPUTED_VALUE"""),"SOUTH")</f>
        <v>SOUTH</v>
      </c>
      <c r="L162" s="7">
        <f>IFERROR(__xludf.DUMMYFUNCTION("""COMPUTED_VALUE"""),3.0)</f>
        <v>3</v>
      </c>
      <c r="M162" s="7">
        <f>IFERROR(__xludf.DUMMYFUNCTION("""COMPUTED_VALUE"""),3.0)</f>
        <v>3</v>
      </c>
      <c r="N162" s="7">
        <f>IFERROR(__xludf.DUMMYFUNCTION("""COMPUTED_VALUE"""),0.0)</f>
        <v>0</v>
      </c>
      <c r="O162" s="7">
        <f>IFERROR(__xludf.DUMMYFUNCTION("""COMPUTED_VALUE"""),3.0)</f>
        <v>3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 t="s">
        <v>10</v>
      </c>
      <c r="B163" s="5">
        <v>2.0</v>
      </c>
      <c r="C163" s="5">
        <v>0.0</v>
      </c>
      <c r="D163" s="5">
        <v>1.0</v>
      </c>
      <c r="E163" s="5">
        <v>1.0</v>
      </c>
      <c r="F163" s="2"/>
      <c r="G163" s="2"/>
      <c r="H163" s="2"/>
      <c r="I163" s="2"/>
      <c r="J163" s="2"/>
      <c r="K163" s="2" t="str">
        <f>IFERROR(__xludf.DUMMYFUNCTION("""COMPUTED_VALUE"""),"SOUTH")</f>
        <v>SOUTH</v>
      </c>
      <c r="L163" s="7">
        <f>IFERROR(__xludf.DUMMYFUNCTION("""COMPUTED_VALUE"""),2.0)</f>
        <v>2</v>
      </c>
      <c r="M163" s="7">
        <f>IFERROR(__xludf.DUMMYFUNCTION("""COMPUTED_VALUE"""),0.0)</f>
        <v>0</v>
      </c>
      <c r="N163" s="7">
        <f>IFERROR(__xludf.DUMMYFUNCTION("""COMPUTED_VALUE"""),1.0)</f>
        <v>1</v>
      </c>
      <c r="O163" s="7">
        <f>IFERROR(__xludf.DUMMYFUNCTION("""COMPUTED_VALUE"""),1.0)</f>
        <v>1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 t="s">
        <v>7</v>
      </c>
      <c r="B164" s="5">
        <v>2.0</v>
      </c>
      <c r="C164" s="5">
        <v>0.0</v>
      </c>
      <c r="D164" s="5">
        <v>0.0</v>
      </c>
      <c r="E164" s="5">
        <v>0.0</v>
      </c>
      <c r="F164" s="2"/>
      <c r="G164" s="2"/>
      <c r="H164" s="2"/>
      <c r="I164" s="2"/>
      <c r="J164" s="2"/>
      <c r="K164" s="2" t="str">
        <f>IFERROR(__xludf.DUMMYFUNCTION("""COMPUTED_VALUE"""),"WEST")</f>
        <v>WEST</v>
      </c>
      <c r="L164" s="7">
        <f>IFERROR(__xludf.DUMMYFUNCTION("""COMPUTED_VALUE"""),2.0)</f>
        <v>2</v>
      </c>
      <c r="M164" s="7">
        <f>IFERROR(__xludf.DUMMYFUNCTION("""COMPUTED_VALUE"""),0.0)</f>
        <v>0</v>
      </c>
      <c r="N164" s="7">
        <f>IFERROR(__xludf.DUMMYFUNCTION("""COMPUTED_VALUE"""),0.0)</f>
        <v>0</v>
      </c>
      <c r="O164" s="7">
        <f>IFERROR(__xludf.DUMMYFUNCTION("""COMPUTED_VALUE"""),0.0)</f>
        <v>0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 t="s">
        <v>14</v>
      </c>
      <c r="B165" s="5">
        <v>2.0</v>
      </c>
      <c r="C165" s="5">
        <v>2.0</v>
      </c>
      <c r="D165" s="5">
        <v>1.0</v>
      </c>
      <c r="E165" s="5">
        <v>1.0</v>
      </c>
      <c r="F165" s="2"/>
      <c r="G165" s="2"/>
      <c r="H165" s="2"/>
      <c r="I165" s="2"/>
      <c r="J165" s="2"/>
      <c r="K165" s="2" t="str">
        <f>IFERROR(__xludf.DUMMYFUNCTION("""COMPUTED_VALUE"""),"MIDTOWN")</f>
        <v>MIDTOWN</v>
      </c>
      <c r="L165" s="7">
        <f>IFERROR(__xludf.DUMMYFUNCTION("""COMPUTED_VALUE"""),2.0)</f>
        <v>2</v>
      </c>
      <c r="M165" s="7">
        <f>IFERROR(__xludf.DUMMYFUNCTION("""COMPUTED_VALUE"""),2.0)</f>
        <v>2</v>
      </c>
      <c r="N165" s="7">
        <f>IFERROR(__xludf.DUMMYFUNCTION("""COMPUTED_VALUE"""),1.0)</f>
        <v>1</v>
      </c>
      <c r="O165" s="7">
        <f>IFERROR(__xludf.DUMMYFUNCTION("""COMPUTED_VALUE"""),1.0)</f>
        <v>1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11</v>
      </c>
      <c r="B166" s="5">
        <v>2.0</v>
      </c>
      <c r="C166" s="5">
        <v>0.0</v>
      </c>
      <c r="D166" s="5">
        <v>0.0</v>
      </c>
      <c r="E166" s="5">
        <v>0.0</v>
      </c>
      <c r="F166" s="2"/>
      <c r="G166" s="2"/>
      <c r="H166" s="2"/>
      <c r="I166" s="2"/>
      <c r="J166" s="2"/>
      <c r="K166" s="2" t="str">
        <f>IFERROR(__xludf.DUMMYFUNCTION("""COMPUTED_VALUE"""),"EAST")</f>
        <v>EAST</v>
      </c>
      <c r="L166" s="7">
        <f>IFERROR(__xludf.DUMMYFUNCTION("""COMPUTED_VALUE"""),2.0)</f>
        <v>2</v>
      </c>
      <c r="M166" s="7">
        <f>IFERROR(__xludf.DUMMYFUNCTION("""COMPUTED_VALUE"""),0.0)</f>
        <v>0</v>
      </c>
      <c r="N166" s="7">
        <f>IFERROR(__xludf.DUMMYFUNCTION("""COMPUTED_VALUE"""),0.0)</f>
        <v>0</v>
      </c>
      <c r="O166" s="7">
        <f>IFERROR(__xludf.DUMMYFUNCTION("""COMPUTED_VALUE"""),0.0)</f>
        <v>0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 t="s">
        <v>13</v>
      </c>
      <c r="B167" s="5">
        <v>2.0</v>
      </c>
      <c r="C167" s="5">
        <v>0.0</v>
      </c>
      <c r="D167" s="5">
        <v>0.0</v>
      </c>
      <c r="E167" s="5">
        <v>0.0</v>
      </c>
      <c r="F167" s="2"/>
      <c r="G167" s="2"/>
      <c r="H167" s="2"/>
      <c r="I167" s="2"/>
      <c r="J167" s="2"/>
      <c r="K167" s="2" t="str">
        <f>IFERROR(__xludf.DUMMYFUNCTION("""COMPUTED_VALUE"""),"CENTRAL")</f>
        <v>CENTRAL</v>
      </c>
      <c r="L167" s="7">
        <f>IFERROR(__xludf.DUMMYFUNCTION("""COMPUTED_VALUE"""),2.0)</f>
        <v>2</v>
      </c>
      <c r="M167" s="7">
        <f>IFERROR(__xludf.DUMMYFUNCTION("""COMPUTED_VALUE"""),0.0)</f>
        <v>0</v>
      </c>
      <c r="N167" s="7">
        <f>IFERROR(__xludf.DUMMYFUNCTION("""COMPUTED_VALUE"""),0.0)</f>
        <v>0</v>
      </c>
      <c r="O167" s="7">
        <f>IFERROR(__xludf.DUMMYFUNCTION("""COMPUTED_VALUE"""),0.0)</f>
        <v>0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 t="s">
        <v>11</v>
      </c>
      <c r="B168" s="5">
        <v>2.0</v>
      </c>
      <c r="C168" s="5">
        <v>0.0</v>
      </c>
      <c r="D168" s="5">
        <v>0.0</v>
      </c>
      <c r="E168" s="5">
        <v>0.0</v>
      </c>
      <c r="F168" s="2"/>
      <c r="G168" s="2"/>
      <c r="H168" s="2"/>
      <c r="I168" s="2"/>
      <c r="J168" s="2"/>
      <c r="K168" s="2" t="str">
        <f>IFERROR(__xludf.DUMMYFUNCTION("""COMPUTED_VALUE"""),"EAST")</f>
        <v>EAST</v>
      </c>
      <c r="L168" s="7">
        <f>IFERROR(__xludf.DUMMYFUNCTION("""COMPUTED_VALUE"""),2.0)</f>
        <v>2</v>
      </c>
      <c r="M168" s="7">
        <f>IFERROR(__xludf.DUMMYFUNCTION("""COMPUTED_VALUE"""),0.0)</f>
        <v>0</v>
      </c>
      <c r="N168" s="7">
        <f>IFERROR(__xludf.DUMMYFUNCTION("""COMPUTED_VALUE"""),0.0)</f>
        <v>0</v>
      </c>
      <c r="O168" s="7">
        <f>IFERROR(__xludf.DUMMYFUNCTION("""COMPUTED_VALUE"""),0.0)</f>
        <v>0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 t="s">
        <v>8</v>
      </c>
      <c r="B169" s="5">
        <v>2.0</v>
      </c>
      <c r="C169" s="5">
        <v>0.0</v>
      </c>
      <c r="D169" s="5">
        <v>0.0</v>
      </c>
      <c r="E169" s="5">
        <v>0.0</v>
      </c>
      <c r="F169" s="2"/>
      <c r="G169" s="2"/>
      <c r="H169" s="2"/>
      <c r="I169" s="2"/>
      <c r="J169" s="2"/>
      <c r="K169" s="2" t="str">
        <f>IFERROR(__xludf.DUMMYFUNCTION("""COMPUTED_VALUE"""),"MADISON")</f>
        <v>MADISON</v>
      </c>
      <c r="L169" s="7">
        <f>IFERROR(__xludf.DUMMYFUNCTION("""COMPUTED_VALUE"""),2.0)</f>
        <v>2</v>
      </c>
      <c r="M169" s="7">
        <f>IFERROR(__xludf.DUMMYFUNCTION("""COMPUTED_VALUE"""),0.0)</f>
        <v>0</v>
      </c>
      <c r="N169" s="7">
        <f>IFERROR(__xludf.DUMMYFUNCTION("""COMPUTED_VALUE"""),0.0)</f>
        <v>0</v>
      </c>
      <c r="O169" s="7">
        <f>IFERROR(__xludf.DUMMYFUNCTION("""COMPUTED_VALUE"""),0.0)</f>
        <v>0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12</v>
      </c>
      <c r="B170" s="5">
        <v>2.0</v>
      </c>
      <c r="C170" s="5">
        <v>1.0</v>
      </c>
      <c r="D170" s="5">
        <v>0.0</v>
      </c>
      <c r="E170" s="5">
        <v>1.0</v>
      </c>
      <c r="F170" s="2"/>
      <c r="G170" s="2"/>
      <c r="H170" s="2"/>
      <c r="I170" s="2"/>
      <c r="J170" s="2"/>
      <c r="K170" s="2" t="str">
        <f>IFERROR(__xludf.DUMMYFUNCTION("""COMPUTED_VALUE"""),"HERMITAGE")</f>
        <v>HERMITAGE</v>
      </c>
      <c r="L170" s="7">
        <f>IFERROR(__xludf.DUMMYFUNCTION("""COMPUTED_VALUE"""),2.0)</f>
        <v>2</v>
      </c>
      <c r="M170" s="7">
        <f>IFERROR(__xludf.DUMMYFUNCTION("""COMPUTED_VALUE"""),1.0)</f>
        <v>1</v>
      </c>
      <c r="N170" s="7">
        <f>IFERROR(__xludf.DUMMYFUNCTION("""COMPUTED_VALUE"""),0.0)</f>
        <v>0</v>
      </c>
      <c r="O170" s="7">
        <f>IFERROR(__xludf.DUMMYFUNCTION("""COMPUTED_VALUE"""),1.0)</f>
        <v>1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 t="s">
        <v>10</v>
      </c>
      <c r="B171" s="5">
        <v>2.0</v>
      </c>
      <c r="C171" s="5">
        <v>1.0</v>
      </c>
      <c r="D171" s="5">
        <v>0.0</v>
      </c>
      <c r="E171" s="5">
        <v>1.0</v>
      </c>
      <c r="F171" s="2"/>
      <c r="G171" s="2"/>
      <c r="H171" s="2"/>
      <c r="I171" s="2"/>
      <c r="J171" s="2"/>
      <c r="K171" s="2" t="str">
        <f>IFERROR(__xludf.DUMMYFUNCTION("""COMPUTED_VALUE"""),"SOUTH")</f>
        <v>SOUTH</v>
      </c>
      <c r="L171" s="7">
        <f>IFERROR(__xludf.DUMMYFUNCTION("""COMPUTED_VALUE"""),2.0)</f>
        <v>2</v>
      </c>
      <c r="M171" s="7">
        <f>IFERROR(__xludf.DUMMYFUNCTION("""COMPUTED_VALUE"""),1.0)</f>
        <v>1</v>
      </c>
      <c r="N171" s="7">
        <f>IFERROR(__xludf.DUMMYFUNCTION("""COMPUTED_VALUE"""),0.0)</f>
        <v>0</v>
      </c>
      <c r="O171" s="7">
        <f>IFERROR(__xludf.DUMMYFUNCTION("""COMPUTED_VALUE"""),1.0)</f>
        <v>1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 t="s">
        <v>8</v>
      </c>
      <c r="B172" s="5">
        <v>2.0</v>
      </c>
      <c r="C172" s="5">
        <v>3.0</v>
      </c>
      <c r="D172" s="5">
        <v>0.0</v>
      </c>
      <c r="E172" s="5">
        <v>3.0</v>
      </c>
      <c r="F172" s="2"/>
      <c r="G172" s="2"/>
      <c r="H172" s="2"/>
      <c r="I172" s="2"/>
      <c r="J172" s="2"/>
      <c r="K172" s="2" t="str">
        <f>IFERROR(__xludf.DUMMYFUNCTION("""COMPUTED_VALUE"""),"MADISON")</f>
        <v>MADISON</v>
      </c>
      <c r="L172" s="7">
        <f>IFERROR(__xludf.DUMMYFUNCTION("""COMPUTED_VALUE"""),2.0)</f>
        <v>2</v>
      </c>
      <c r="M172" s="7">
        <f>IFERROR(__xludf.DUMMYFUNCTION("""COMPUTED_VALUE"""),3.0)</f>
        <v>3</v>
      </c>
      <c r="N172" s="7">
        <f>IFERROR(__xludf.DUMMYFUNCTION("""COMPUTED_VALUE"""),0.0)</f>
        <v>0</v>
      </c>
      <c r="O172" s="7">
        <f>IFERROR(__xludf.DUMMYFUNCTION("""COMPUTED_VALUE"""),3.0)</f>
        <v>3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 t="s">
        <v>11</v>
      </c>
      <c r="B173" s="5">
        <v>2.0</v>
      </c>
      <c r="C173" s="5">
        <v>0.0</v>
      </c>
      <c r="D173" s="5">
        <v>0.0</v>
      </c>
      <c r="E173" s="5">
        <v>0.0</v>
      </c>
      <c r="F173" s="2"/>
      <c r="G173" s="2"/>
      <c r="H173" s="2"/>
      <c r="I173" s="2"/>
      <c r="J173" s="2"/>
      <c r="K173" s="2" t="str">
        <f>IFERROR(__xludf.DUMMYFUNCTION("""COMPUTED_VALUE"""),"EAST")</f>
        <v>EAST</v>
      </c>
      <c r="L173" s="7">
        <f>IFERROR(__xludf.DUMMYFUNCTION("""COMPUTED_VALUE"""),2.0)</f>
        <v>2</v>
      </c>
      <c r="M173" s="7">
        <f>IFERROR(__xludf.DUMMYFUNCTION("""COMPUTED_VALUE"""),0.0)</f>
        <v>0</v>
      </c>
      <c r="N173" s="7">
        <f>IFERROR(__xludf.DUMMYFUNCTION("""COMPUTED_VALUE"""),0.0)</f>
        <v>0</v>
      </c>
      <c r="O173" s="7">
        <f>IFERROR(__xludf.DUMMYFUNCTION("""COMPUTED_VALUE"""),0.0)</f>
        <v>0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 t="s">
        <v>9</v>
      </c>
      <c r="B174" s="5">
        <v>2.0</v>
      </c>
      <c r="C174" s="5">
        <v>0.0</v>
      </c>
      <c r="D174" s="5">
        <v>0.0</v>
      </c>
      <c r="E174" s="5">
        <v>0.0</v>
      </c>
      <c r="F174" s="2"/>
      <c r="G174" s="2"/>
      <c r="H174" s="2"/>
      <c r="I174" s="2"/>
      <c r="J174" s="2"/>
      <c r="K174" s="2" t="str">
        <f>IFERROR(__xludf.DUMMYFUNCTION("""COMPUTED_VALUE"""),"NORTH")</f>
        <v>NORTH</v>
      </c>
      <c r="L174" s="7">
        <f>IFERROR(__xludf.DUMMYFUNCTION("""COMPUTED_VALUE"""),2.0)</f>
        <v>2</v>
      </c>
      <c r="M174" s="7">
        <f>IFERROR(__xludf.DUMMYFUNCTION("""COMPUTED_VALUE"""),0.0)</f>
        <v>0</v>
      </c>
      <c r="N174" s="7">
        <f>IFERROR(__xludf.DUMMYFUNCTION("""COMPUTED_VALUE"""),0.0)</f>
        <v>0</v>
      </c>
      <c r="O174" s="7">
        <f>IFERROR(__xludf.DUMMYFUNCTION("""COMPUTED_VALUE"""),0.0)</f>
        <v>0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 t="s">
        <v>7</v>
      </c>
      <c r="B175" s="5">
        <v>2.0</v>
      </c>
      <c r="C175" s="5">
        <v>0.0</v>
      </c>
      <c r="D175" s="5">
        <v>0.0</v>
      </c>
      <c r="E175" s="5">
        <v>0.0</v>
      </c>
      <c r="F175" s="2"/>
      <c r="G175" s="2"/>
      <c r="H175" s="2"/>
      <c r="I175" s="2"/>
      <c r="J175" s="2"/>
      <c r="K175" s="2" t="str">
        <f>IFERROR(__xludf.DUMMYFUNCTION("""COMPUTED_VALUE"""),"WEST")</f>
        <v>WEST</v>
      </c>
      <c r="L175" s="7">
        <f>IFERROR(__xludf.DUMMYFUNCTION("""COMPUTED_VALUE"""),2.0)</f>
        <v>2</v>
      </c>
      <c r="M175" s="7">
        <f>IFERROR(__xludf.DUMMYFUNCTION("""COMPUTED_VALUE"""),0.0)</f>
        <v>0</v>
      </c>
      <c r="N175" s="7">
        <f>IFERROR(__xludf.DUMMYFUNCTION("""COMPUTED_VALUE"""),0.0)</f>
        <v>0</v>
      </c>
      <c r="O175" s="7">
        <f>IFERROR(__xludf.DUMMYFUNCTION("""COMPUTED_VALUE"""),0.0)</f>
        <v>0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 t="s">
        <v>11</v>
      </c>
      <c r="B176" s="5">
        <v>2.0</v>
      </c>
      <c r="C176" s="5">
        <v>0.0</v>
      </c>
      <c r="D176" s="5">
        <v>0.0</v>
      </c>
      <c r="E176" s="5">
        <v>0.0</v>
      </c>
      <c r="F176" s="2"/>
      <c r="G176" s="2"/>
      <c r="H176" s="2"/>
      <c r="I176" s="2"/>
      <c r="J176" s="2"/>
      <c r="K176" s="2" t="str">
        <f>IFERROR(__xludf.DUMMYFUNCTION("""COMPUTED_VALUE"""),"EAST")</f>
        <v>EAST</v>
      </c>
      <c r="L176" s="7">
        <f>IFERROR(__xludf.DUMMYFUNCTION("""COMPUTED_VALUE"""),2.0)</f>
        <v>2</v>
      </c>
      <c r="M176" s="7">
        <f>IFERROR(__xludf.DUMMYFUNCTION("""COMPUTED_VALUE"""),0.0)</f>
        <v>0</v>
      </c>
      <c r="N176" s="7">
        <f>IFERROR(__xludf.DUMMYFUNCTION("""COMPUTED_VALUE"""),0.0)</f>
        <v>0</v>
      </c>
      <c r="O176" s="7">
        <f>IFERROR(__xludf.DUMMYFUNCTION("""COMPUTED_VALUE"""),0.0)</f>
        <v>0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 t="s">
        <v>12</v>
      </c>
      <c r="B177" s="5">
        <v>2.0</v>
      </c>
      <c r="C177" s="5">
        <v>0.0</v>
      </c>
      <c r="D177" s="5">
        <v>0.0</v>
      </c>
      <c r="E177" s="5">
        <v>0.0</v>
      </c>
      <c r="F177" s="2"/>
      <c r="G177" s="2"/>
      <c r="H177" s="2"/>
      <c r="I177" s="2"/>
      <c r="J177" s="2"/>
      <c r="K177" s="2" t="str">
        <f>IFERROR(__xludf.DUMMYFUNCTION("""COMPUTED_VALUE"""),"HERMITAGE")</f>
        <v>HERMITAGE</v>
      </c>
      <c r="L177" s="7">
        <f>IFERROR(__xludf.DUMMYFUNCTION("""COMPUTED_VALUE"""),2.0)</f>
        <v>2</v>
      </c>
      <c r="M177" s="7">
        <f>IFERROR(__xludf.DUMMYFUNCTION("""COMPUTED_VALUE"""),0.0)</f>
        <v>0</v>
      </c>
      <c r="N177" s="7">
        <f>IFERROR(__xludf.DUMMYFUNCTION("""COMPUTED_VALUE"""),0.0)</f>
        <v>0</v>
      </c>
      <c r="O177" s="7">
        <f>IFERROR(__xludf.DUMMYFUNCTION("""COMPUTED_VALUE"""),0.0)</f>
        <v>0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 t="s">
        <v>7</v>
      </c>
      <c r="B178" s="5">
        <v>2.0</v>
      </c>
      <c r="C178" s="5">
        <v>1.0</v>
      </c>
      <c r="D178" s="5">
        <v>0.0</v>
      </c>
      <c r="E178" s="5">
        <v>1.0</v>
      </c>
      <c r="F178" s="2"/>
      <c r="G178" s="2"/>
      <c r="H178" s="2"/>
      <c r="I178" s="2"/>
      <c r="J178" s="2"/>
      <c r="K178" s="2" t="str">
        <f>IFERROR(__xludf.DUMMYFUNCTION("""COMPUTED_VALUE"""),"WEST")</f>
        <v>WEST</v>
      </c>
      <c r="L178" s="7">
        <f>IFERROR(__xludf.DUMMYFUNCTION("""COMPUTED_VALUE"""),2.0)</f>
        <v>2</v>
      </c>
      <c r="M178" s="7">
        <f>IFERROR(__xludf.DUMMYFUNCTION("""COMPUTED_VALUE"""),1.0)</f>
        <v>1</v>
      </c>
      <c r="N178" s="7">
        <f>IFERROR(__xludf.DUMMYFUNCTION("""COMPUTED_VALUE"""),0.0)</f>
        <v>0</v>
      </c>
      <c r="O178" s="7">
        <f>IFERROR(__xludf.DUMMYFUNCTION("""COMPUTED_VALUE"""),1.0)</f>
        <v>1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 t="s">
        <v>12</v>
      </c>
      <c r="B179" s="5">
        <v>2.0</v>
      </c>
      <c r="C179" s="5">
        <v>1.0</v>
      </c>
      <c r="D179" s="5">
        <v>1.0</v>
      </c>
      <c r="E179" s="5">
        <v>0.0</v>
      </c>
      <c r="F179" s="2"/>
      <c r="G179" s="2"/>
      <c r="H179" s="2"/>
      <c r="I179" s="2"/>
      <c r="J179" s="2"/>
      <c r="K179" s="2" t="str">
        <f>IFERROR(__xludf.DUMMYFUNCTION("""COMPUTED_VALUE"""),"HERMITAGE")</f>
        <v>HERMITAGE</v>
      </c>
      <c r="L179" s="7">
        <f>IFERROR(__xludf.DUMMYFUNCTION("""COMPUTED_VALUE"""),2.0)</f>
        <v>2</v>
      </c>
      <c r="M179" s="7">
        <f>IFERROR(__xludf.DUMMYFUNCTION("""COMPUTED_VALUE"""),1.0)</f>
        <v>1</v>
      </c>
      <c r="N179" s="7">
        <f>IFERROR(__xludf.DUMMYFUNCTION("""COMPUTED_VALUE"""),1.0)</f>
        <v>1</v>
      </c>
      <c r="O179" s="7">
        <f>IFERROR(__xludf.DUMMYFUNCTION("""COMPUTED_VALUE"""),0.0)</f>
        <v>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 t="s">
        <v>11</v>
      </c>
      <c r="B180" s="5">
        <v>2.0</v>
      </c>
      <c r="C180" s="5">
        <v>0.0</v>
      </c>
      <c r="D180" s="5">
        <v>0.0</v>
      </c>
      <c r="E180" s="5">
        <v>0.0</v>
      </c>
      <c r="F180" s="2"/>
      <c r="G180" s="2"/>
      <c r="H180" s="2"/>
      <c r="I180" s="2"/>
      <c r="J180" s="2"/>
      <c r="K180" s="2" t="str">
        <f>IFERROR(__xludf.DUMMYFUNCTION("""COMPUTED_VALUE"""),"EAST")</f>
        <v>EAST</v>
      </c>
      <c r="L180" s="7">
        <f>IFERROR(__xludf.DUMMYFUNCTION("""COMPUTED_VALUE"""),2.0)</f>
        <v>2</v>
      </c>
      <c r="M180" s="7">
        <f>IFERROR(__xludf.DUMMYFUNCTION("""COMPUTED_VALUE"""),0.0)</f>
        <v>0</v>
      </c>
      <c r="N180" s="7">
        <f>IFERROR(__xludf.DUMMYFUNCTION("""COMPUTED_VALUE"""),0.0)</f>
        <v>0</v>
      </c>
      <c r="O180" s="7">
        <f>IFERROR(__xludf.DUMMYFUNCTION("""COMPUTED_VALUE"""),0.0)</f>
        <v>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 t="s">
        <v>9</v>
      </c>
      <c r="B181" s="5">
        <v>2.0</v>
      </c>
      <c r="C181" s="5">
        <v>0.0</v>
      </c>
      <c r="D181" s="5">
        <v>0.0</v>
      </c>
      <c r="E181" s="5">
        <v>0.0</v>
      </c>
      <c r="F181" s="2"/>
      <c r="G181" s="2"/>
      <c r="H181" s="2"/>
      <c r="I181" s="2"/>
      <c r="J181" s="2"/>
      <c r="K181" s="2" t="str">
        <f>IFERROR(__xludf.DUMMYFUNCTION("""COMPUTED_VALUE"""),"NORTH")</f>
        <v>NORTH</v>
      </c>
      <c r="L181" s="7">
        <f>IFERROR(__xludf.DUMMYFUNCTION("""COMPUTED_VALUE"""),2.0)</f>
        <v>2</v>
      </c>
      <c r="M181" s="7">
        <f>IFERROR(__xludf.DUMMYFUNCTION("""COMPUTED_VALUE"""),0.0)</f>
        <v>0</v>
      </c>
      <c r="N181" s="7">
        <f>IFERROR(__xludf.DUMMYFUNCTION("""COMPUTED_VALUE"""),0.0)</f>
        <v>0</v>
      </c>
      <c r="O181" s="7">
        <f>IFERROR(__xludf.DUMMYFUNCTION("""COMPUTED_VALUE"""),0.0)</f>
        <v>0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 t="s">
        <v>12</v>
      </c>
      <c r="B182" s="5">
        <v>2.0</v>
      </c>
      <c r="C182" s="5">
        <v>0.0</v>
      </c>
      <c r="D182" s="5">
        <v>0.0</v>
      </c>
      <c r="E182" s="5">
        <v>0.0</v>
      </c>
      <c r="F182" s="2"/>
      <c r="G182" s="2"/>
      <c r="H182" s="2"/>
      <c r="I182" s="2"/>
      <c r="J182" s="2"/>
      <c r="K182" s="2" t="str">
        <f>IFERROR(__xludf.DUMMYFUNCTION("""COMPUTED_VALUE"""),"HERMITAGE")</f>
        <v>HERMITAGE</v>
      </c>
      <c r="L182" s="7">
        <f>IFERROR(__xludf.DUMMYFUNCTION("""COMPUTED_VALUE"""),2.0)</f>
        <v>2</v>
      </c>
      <c r="M182" s="7">
        <f>IFERROR(__xludf.DUMMYFUNCTION("""COMPUTED_VALUE"""),0.0)</f>
        <v>0</v>
      </c>
      <c r="N182" s="7">
        <f>IFERROR(__xludf.DUMMYFUNCTION("""COMPUTED_VALUE"""),0.0)</f>
        <v>0</v>
      </c>
      <c r="O182" s="7">
        <f>IFERROR(__xludf.DUMMYFUNCTION("""COMPUTED_VALUE"""),0.0)</f>
        <v>0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 t="s">
        <v>12</v>
      </c>
      <c r="B183" s="5">
        <v>2.0</v>
      </c>
      <c r="C183" s="5">
        <v>1.0</v>
      </c>
      <c r="D183" s="5">
        <v>0.0</v>
      </c>
      <c r="E183" s="5">
        <v>1.0</v>
      </c>
      <c r="F183" s="2"/>
      <c r="G183" s="2"/>
      <c r="H183" s="2"/>
      <c r="I183" s="2"/>
      <c r="J183" s="2"/>
      <c r="K183" s="2" t="str">
        <f>IFERROR(__xludf.DUMMYFUNCTION("""COMPUTED_VALUE"""),"HERMITAGE")</f>
        <v>HERMITAGE</v>
      </c>
      <c r="L183" s="7">
        <f>IFERROR(__xludf.DUMMYFUNCTION("""COMPUTED_VALUE"""),2.0)</f>
        <v>2</v>
      </c>
      <c r="M183" s="7">
        <f>IFERROR(__xludf.DUMMYFUNCTION("""COMPUTED_VALUE"""),1.0)</f>
        <v>1</v>
      </c>
      <c r="N183" s="7">
        <f>IFERROR(__xludf.DUMMYFUNCTION("""COMPUTED_VALUE"""),0.0)</f>
        <v>0</v>
      </c>
      <c r="O183" s="7">
        <f>IFERROR(__xludf.DUMMYFUNCTION("""COMPUTED_VALUE"""),1.0)</f>
        <v>1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 t="s">
        <v>12</v>
      </c>
      <c r="B184" s="5">
        <v>2.0</v>
      </c>
      <c r="C184" s="5">
        <v>0.0</v>
      </c>
      <c r="D184" s="5">
        <v>0.0</v>
      </c>
      <c r="E184" s="5">
        <v>0.0</v>
      </c>
      <c r="F184" s="2"/>
      <c r="G184" s="2"/>
      <c r="H184" s="2"/>
      <c r="I184" s="2"/>
      <c r="J184" s="2"/>
      <c r="K184" s="2" t="str">
        <f>IFERROR(__xludf.DUMMYFUNCTION("""COMPUTED_VALUE"""),"HERMITAGE")</f>
        <v>HERMITAGE</v>
      </c>
      <c r="L184" s="7">
        <f>IFERROR(__xludf.DUMMYFUNCTION("""COMPUTED_VALUE"""),2.0)</f>
        <v>2</v>
      </c>
      <c r="M184" s="7">
        <f>IFERROR(__xludf.DUMMYFUNCTION("""COMPUTED_VALUE"""),0.0)</f>
        <v>0</v>
      </c>
      <c r="N184" s="7">
        <f>IFERROR(__xludf.DUMMYFUNCTION("""COMPUTED_VALUE"""),0.0)</f>
        <v>0</v>
      </c>
      <c r="O184" s="7">
        <f>IFERROR(__xludf.DUMMYFUNCTION("""COMPUTED_VALUE"""),0.0)</f>
        <v>0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 t="s">
        <v>7</v>
      </c>
      <c r="B185" s="5">
        <v>2.0</v>
      </c>
      <c r="C185" s="5">
        <v>0.0</v>
      </c>
      <c r="D185" s="5">
        <v>0.0</v>
      </c>
      <c r="E185" s="5">
        <v>0.0</v>
      </c>
      <c r="F185" s="2"/>
      <c r="G185" s="2"/>
      <c r="H185" s="2"/>
      <c r="I185" s="2"/>
      <c r="J185" s="2"/>
      <c r="K185" s="2" t="str">
        <f>IFERROR(__xludf.DUMMYFUNCTION("""COMPUTED_VALUE"""),"WEST")</f>
        <v>WEST</v>
      </c>
      <c r="L185" s="7">
        <f>IFERROR(__xludf.DUMMYFUNCTION("""COMPUTED_VALUE"""),2.0)</f>
        <v>2</v>
      </c>
      <c r="M185" s="7">
        <f>IFERROR(__xludf.DUMMYFUNCTION("""COMPUTED_VALUE"""),0.0)</f>
        <v>0</v>
      </c>
      <c r="N185" s="7">
        <f>IFERROR(__xludf.DUMMYFUNCTION("""COMPUTED_VALUE"""),0.0)</f>
        <v>0</v>
      </c>
      <c r="O185" s="7">
        <f>IFERROR(__xludf.DUMMYFUNCTION("""COMPUTED_VALUE"""),0.0)</f>
        <v>0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 t="s">
        <v>10</v>
      </c>
      <c r="B186" s="5">
        <v>2.0</v>
      </c>
      <c r="C186" s="5">
        <v>0.0</v>
      </c>
      <c r="D186" s="5">
        <v>0.0</v>
      </c>
      <c r="E186" s="5">
        <v>0.0</v>
      </c>
      <c r="F186" s="2"/>
      <c r="G186" s="2"/>
      <c r="H186" s="2"/>
      <c r="I186" s="2"/>
      <c r="J186" s="2"/>
      <c r="K186" s="2" t="str">
        <f>IFERROR(__xludf.DUMMYFUNCTION("""COMPUTED_VALUE"""),"SOUTH")</f>
        <v>SOUTH</v>
      </c>
      <c r="L186" s="7">
        <f>IFERROR(__xludf.DUMMYFUNCTION("""COMPUTED_VALUE"""),2.0)</f>
        <v>2</v>
      </c>
      <c r="M186" s="7">
        <f>IFERROR(__xludf.DUMMYFUNCTION("""COMPUTED_VALUE"""),0.0)</f>
        <v>0</v>
      </c>
      <c r="N186" s="7">
        <f>IFERROR(__xludf.DUMMYFUNCTION("""COMPUTED_VALUE"""),0.0)</f>
        <v>0</v>
      </c>
      <c r="O186" s="7">
        <f>IFERROR(__xludf.DUMMYFUNCTION("""COMPUTED_VALUE"""),0.0)</f>
        <v>0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 t="s">
        <v>14</v>
      </c>
      <c r="B187" s="5">
        <v>2.0</v>
      </c>
      <c r="C187" s="5">
        <v>1.0</v>
      </c>
      <c r="D187" s="5">
        <v>0.0</v>
      </c>
      <c r="E187" s="5">
        <v>1.0</v>
      </c>
      <c r="F187" s="2"/>
      <c r="G187" s="2"/>
      <c r="H187" s="2"/>
      <c r="I187" s="2"/>
      <c r="J187" s="2"/>
      <c r="K187" s="2" t="str">
        <f>IFERROR(__xludf.DUMMYFUNCTION("""COMPUTED_VALUE"""),"MIDTOWN")</f>
        <v>MIDTOWN</v>
      </c>
      <c r="L187" s="7">
        <f>IFERROR(__xludf.DUMMYFUNCTION("""COMPUTED_VALUE"""),2.0)</f>
        <v>2</v>
      </c>
      <c r="M187" s="7">
        <f>IFERROR(__xludf.DUMMYFUNCTION("""COMPUTED_VALUE"""),1.0)</f>
        <v>1</v>
      </c>
      <c r="N187" s="7">
        <f>IFERROR(__xludf.DUMMYFUNCTION("""COMPUTED_VALUE"""),0.0)</f>
        <v>0</v>
      </c>
      <c r="O187" s="7">
        <f>IFERROR(__xludf.DUMMYFUNCTION("""COMPUTED_VALUE"""),1.0)</f>
        <v>1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 t="s">
        <v>9</v>
      </c>
      <c r="B188" s="5">
        <v>1.0</v>
      </c>
      <c r="C188" s="5">
        <v>1.0</v>
      </c>
      <c r="D188" s="5">
        <v>0.0</v>
      </c>
      <c r="E188" s="5">
        <v>1.0</v>
      </c>
      <c r="F188" s="2"/>
      <c r="G188" s="2"/>
      <c r="H188" s="2"/>
      <c r="I188" s="2"/>
      <c r="J188" s="2"/>
      <c r="K188" s="2" t="str">
        <f>IFERROR(__xludf.DUMMYFUNCTION("""COMPUTED_VALUE"""),"NORTH")</f>
        <v>NORTH</v>
      </c>
      <c r="L188" s="7">
        <f>IFERROR(__xludf.DUMMYFUNCTION("""COMPUTED_VALUE"""),1.0)</f>
        <v>1</v>
      </c>
      <c r="M188" s="7">
        <f>IFERROR(__xludf.DUMMYFUNCTION("""COMPUTED_VALUE"""),1.0)</f>
        <v>1</v>
      </c>
      <c r="N188" s="7">
        <f>IFERROR(__xludf.DUMMYFUNCTION("""COMPUTED_VALUE"""),0.0)</f>
        <v>0</v>
      </c>
      <c r="O188" s="7">
        <f>IFERROR(__xludf.DUMMYFUNCTION("""COMPUTED_VALUE"""),1.0)</f>
        <v>1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 t="s">
        <v>13</v>
      </c>
      <c r="B189" s="5">
        <v>2.0</v>
      </c>
      <c r="C189" s="5">
        <v>0.0</v>
      </c>
      <c r="D189" s="5">
        <v>0.0</v>
      </c>
      <c r="E189" s="5">
        <v>0.0</v>
      </c>
      <c r="F189" s="2"/>
      <c r="G189" s="2"/>
      <c r="H189" s="2"/>
      <c r="I189" s="2"/>
      <c r="J189" s="2"/>
      <c r="K189" s="2" t="str">
        <f>IFERROR(__xludf.DUMMYFUNCTION("""COMPUTED_VALUE"""),"CENTRAL")</f>
        <v>CENTRAL</v>
      </c>
      <c r="L189" s="7">
        <f>IFERROR(__xludf.DUMMYFUNCTION("""COMPUTED_VALUE"""),2.0)</f>
        <v>2</v>
      </c>
      <c r="M189" s="7">
        <f>IFERROR(__xludf.DUMMYFUNCTION("""COMPUTED_VALUE"""),0.0)</f>
        <v>0</v>
      </c>
      <c r="N189" s="7">
        <f>IFERROR(__xludf.DUMMYFUNCTION("""COMPUTED_VALUE"""),0.0)</f>
        <v>0</v>
      </c>
      <c r="O189" s="7">
        <f>IFERROR(__xludf.DUMMYFUNCTION("""COMPUTED_VALUE"""),0.0)</f>
        <v>0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 t="s">
        <v>8</v>
      </c>
      <c r="B190" s="5">
        <v>2.0</v>
      </c>
      <c r="C190" s="5">
        <v>1.0</v>
      </c>
      <c r="D190" s="5">
        <v>0.0</v>
      </c>
      <c r="E190" s="5">
        <v>1.0</v>
      </c>
      <c r="F190" s="2"/>
      <c r="G190" s="2"/>
      <c r="H190" s="2"/>
      <c r="I190" s="2"/>
      <c r="J190" s="2"/>
      <c r="K190" s="2" t="str">
        <f>IFERROR(__xludf.DUMMYFUNCTION("""COMPUTED_VALUE"""),"MADISON")</f>
        <v>MADISON</v>
      </c>
      <c r="L190" s="7">
        <f>IFERROR(__xludf.DUMMYFUNCTION("""COMPUTED_VALUE"""),2.0)</f>
        <v>2</v>
      </c>
      <c r="M190" s="7">
        <f>IFERROR(__xludf.DUMMYFUNCTION("""COMPUTED_VALUE"""),1.0)</f>
        <v>1</v>
      </c>
      <c r="N190" s="7">
        <f>IFERROR(__xludf.DUMMYFUNCTION("""COMPUTED_VALUE"""),0.0)</f>
        <v>0</v>
      </c>
      <c r="O190" s="7">
        <f>IFERROR(__xludf.DUMMYFUNCTION("""COMPUTED_VALUE"""),1.0)</f>
        <v>1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 t="s">
        <v>10</v>
      </c>
      <c r="B191" s="5">
        <v>2.0</v>
      </c>
      <c r="C191" s="5">
        <v>0.0</v>
      </c>
      <c r="D191" s="5">
        <v>0.0</v>
      </c>
      <c r="E191" s="5">
        <v>0.0</v>
      </c>
      <c r="F191" s="2"/>
      <c r="G191" s="2"/>
      <c r="H191" s="2"/>
      <c r="I191" s="2"/>
      <c r="J191" s="2"/>
      <c r="K191" s="2" t="str">
        <f>IFERROR(__xludf.DUMMYFUNCTION("""COMPUTED_VALUE"""),"SOUTH")</f>
        <v>SOUTH</v>
      </c>
      <c r="L191" s="7">
        <f>IFERROR(__xludf.DUMMYFUNCTION("""COMPUTED_VALUE"""),2.0)</f>
        <v>2</v>
      </c>
      <c r="M191" s="7">
        <f>IFERROR(__xludf.DUMMYFUNCTION("""COMPUTED_VALUE"""),0.0)</f>
        <v>0</v>
      </c>
      <c r="N191" s="7">
        <f>IFERROR(__xludf.DUMMYFUNCTION("""COMPUTED_VALUE"""),0.0)</f>
        <v>0</v>
      </c>
      <c r="O191" s="7">
        <f>IFERROR(__xludf.DUMMYFUNCTION("""COMPUTED_VALUE"""),0.0)</f>
        <v>0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 t="s">
        <v>8</v>
      </c>
      <c r="B192" s="5">
        <v>2.0</v>
      </c>
      <c r="C192" s="5">
        <v>0.0</v>
      </c>
      <c r="D192" s="5">
        <v>0.0</v>
      </c>
      <c r="E192" s="5">
        <v>0.0</v>
      </c>
      <c r="F192" s="2"/>
      <c r="G192" s="2"/>
      <c r="H192" s="2"/>
      <c r="I192" s="2"/>
      <c r="J192" s="2"/>
      <c r="K192" s="2" t="str">
        <f>IFERROR(__xludf.DUMMYFUNCTION("""COMPUTED_VALUE"""),"MADISON")</f>
        <v>MADISON</v>
      </c>
      <c r="L192" s="7">
        <f>IFERROR(__xludf.DUMMYFUNCTION("""COMPUTED_VALUE"""),2.0)</f>
        <v>2</v>
      </c>
      <c r="M192" s="7">
        <f>IFERROR(__xludf.DUMMYFUNCTION("""COMPUTED_VALUE"""),0.0)</f>
        <v>0</v>
      </c>
      <c r="N192" s="7">
        <f>IFERROR(__xludf.DUMMYFUNCTION("""COMPUTED_VALUE"""),0.0)</f>
        <v>0</v>
      </c>
      <c r="O192" s="7">
        <f>IFERROR(__xludf.DUMMYFUNCTION("""COMPUTED_VALUE"""),0.0)</f>
        <v>0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 t="s">
        <v>8</v>
      </c>
      <c r="B193" s="5">
        <v>3.0</v>
      </c>
      <c r="C193" s="5">
        <v>1.0</v>
      </c>
      <c r="D193" s="5">
        <v>0.0</v>
      </c>
      <c r="E193" s="5">
        <v>1.0</v>
      </c>
      <c r="F193" s="2"/>
      <c r="G193" s="2"/>
      <c r="H193" s="2"/>
      <c r="I193" s="2"/>
      <c r="J193" s="2"/>
      <c r="K193" s="2" t="str">
        <f>IFERROR(__xludf.DUMMYFUNCTION("""COMPUTED_VALUE"""),"MADISON")</f>
        <v>MADISON</v>
      </c>
      <c r="L193" s="7">
        <f>IFERROR(__xludf.DUMMYFUNCTION("""COMPUTED_VALUE"""),3.0)</f>
        <v>3</v>
      </c>
      <c r="M193" s="7">
        <f>IFERROR(__xludf.DUMMYFUNCTION("""COMPUTED_VALUE"""),1.0)</f>
        <v>1</v>
      </c>
      <c r="N193" s="7">
        <f>IFERROR(__xludf.DUMMYFUNCTION("""COMPUTED_VALUE"""),0.0)</f>
        <v>0</v>
      </c>
      <c r="O193" s="7">
        <f>IFERROR(__xludf.DUMMYFUNCTION("""COMPUTED_VALUE"""),1.0)</f>
        <v>1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 t="s">
        <v>12</v>
      </c>
      <c r="B194" s="5">
        <v>2.0</v>
      </c>
      <c r="C194" s="5">
        <v>0.0</v>
      </c>
      <c r="D194" s="5">
        <v>1.0</v>
      </c>
      <c r="E194" s="5">
        <v>1.0</v>
      </c>
      <c r="F194" s="2"/>
      <c r="G194" s="2"/>
      <c r="H194" s="2"/>
      <c r="I194" s="2"/>
      <c r="J194" s="2"/>
      <c r="K194" s="2" t="str">
        <f>IFERROR(__xludf.DUMMYFUNCTION("""COMPUTED_VALUE"""),"HERMITAGE")</f>
        <v>HERMITAGE</v>
      </c>
      <c r="L194" s="7">
        <f>IFERROR(__xludf.DUMMYFUNCTION("""COMPUTED_VALUE"""),2.0)</f>
        <v>2</v>
      </c>
      <c r="M194" s="7">
        <f>IFERROR(__xludf.DUMMYFUNCTION("""COMPUTED_VALUE"""),0.0)</f>
        <v>0</v>
      </c>
      <c r="N194" s="7">
        <f>IFERROR(__xludf.DUMMYFUNCTION("""COMPUTED_VALUE"""),1.0)</f>
        <v>1</v>
      </c>
      <c r="O194" s="7">
        <f>IFERROR(__xludf.DUMMYFUNCTION("""COMPUTED_VALUE"""),1.0)</f>
        <v>1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 t="s">
        <v>10</v>
      </c>
      <c r="B195" s="5">
        <v>2.0</v>
      </c>
      <c r="C195" s="5">
        <v>0.0</v>
      </c>
      <c r="D195" s="5">
        <v>0.0</v>
      </c>
      <c r="E195" s="5">
        <v>0.0</v>
      </c>
      <c r="F195" s="2"/>
      <c r="G195" s="2"/>
      <c r="H195" s="2"/>
      <c r="I195" s="2"/>
      <c r="J195" s="2"/>
      <c r="K195" s="2" t="str">
        <f>IFERROR(__xludf.DUMMYFUNCTION("""COMPUTED_VALUE"""),"SOUTH")</f>
        <v>SOUTH</v>
      </c>
      <c r="L195" s="7">
        <f>IFERROR(__xludf.DUMMYFUNCTION("""COMPUTED_VALUE"""),2.0)</f>
        <v>2</v>
      </c>
      <c r="M195" s="7">
        <f>IFERROR(__xludf.DUMMYFUNCTION("""COMPUTED_VALUE"""),0.0)</f>
        <v>0</v>
      </c>
      <c r="N195" s="7">
        <f>IFERROR(__xludf.DUMMYFUNCTION("""COMPUTED_VALUE"""),0.0)</f>
        <v>0</v>
      </c>
      <c r="O195" s="7">
        <f>IFERROR(__xludf.DUMMYFUNCTION("""COMPUTED_VALUE"""),0.0)</f>
        <v>0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 t="s">
        <v>7</v>
      </c>
      <c r="B196" s="5">
        <v>1.0</v>
      </c>
      <c r="C196" s="5">
        <v>0.0</v>
      </c>
      <c r="D196" s="5">
        <v>0.0</v>
      </c>
      <c r="E196" s="5">
        <v>0.0</v>
      </c>
      <c r="F196" s="2"/>
      <c r="G196" s="2"/>
      <c r="H196" s="2"/>
      <c r="I196" s="2"/>
      <c r="J196" s="2"/>
      <c r="K196" s="2" t="str">
        <f>IFERROR(__xludf.DUMMYFUNCTION("""COMPUTED_VALUE"""),"WEST")</f>
        <v>WEST</v>
      </c>
      <c r="L196" s="7">
        <f>IFERROR(__xludf.DUMMYFUNCTION("""COMPUTED_VALUE"""),1.0)</f>
        <v>1</v>
      </c>
      <c r="M196" s="7">
        <f>IFERROR(__xludf.DUMMYFUNCTION("""COMPUTED_VALUE"""),0.0)</f>
        <v>0</v>
      </c>
      <c r="N196" s="7">
        <f>IFERROR(__xludf.DUMMYFUNCTION("""COMPUTED_VALUE"""),0.0)</f>
        <v>0</v>
      </c>
      <c r="O196" s="7">
        <f>IFERROR(__xludf.DUMMYFUNCTION("""COMPUTED_VALUE"""),0.0)</f>
        <v>0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 t="s">
        <v>9</v>
      </c>
      <c r="B197" s="5">
        <v>2.0</v>
      </c>
      <c r="C197" s="5">
        <v>1.0</v>
      </c>
      <c r="D197" s="5">
        <v>0.0</v>
      </c>
      <c r="E197" s="5">
        <v>1.0</v>
      </c>
      <c r="F197" s="2"/>
      <c r="G197" s="2"/>
      <c r="H197" s="2"/>
      <c r="I197" s="2"/>
      <c r="J197" s="2"/>
      <c r="K197" s="2" t="str">
        <f>IFERROR(__xludf.DUMMYFUNCTION("""COMPUTED_VALUE"""),"NORTH")</f>
        <v>NORTH</v>
      </c>
      <c r="L197" s="7">
        <f>IFERROR(__xludf.DUMMYFUNCTION("""COMPUTED_VALUE"""),2.0)</f>
        <v>2</v>
      </c>
      <c r="M197" s="7">
        <f>IFERROR(__xludf.DUMMYFUNCTION("""COMPUTED_VALUE"""),1.0)</f>
        <v>1</v>
      </c>
      <c r="N197" s="7">
        <f>IFERROR(__xludf.DUMMYFUNCTION("""COMPUTED_VALUE"""),0.0)</f>
        <v>0</v>
      </c>
      <c r="O197" s="7">
        <f>IFERROR(__xludf.DUMMYFUNCTION("""COMPUTED_VALUE"""),1.0)</f>
        <v>1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 t="s">
        <v>10</v>
      </c>
      <c r="B198" s="5">
        <v>2.0</v>
      </c>
      <c r="C198" s="5">
        <v>2.0</v>
      </c>
      <c r="D198" s="5">
        <v>0.0</v>
      </c>
      <c r="E198" s="5">
        <v>2.0</v>
      </c>
      <c r="F198" s="2"/>
      <c r="G198" s="2"/>
      <c r="H198" s="2"/>
      <c r="I198" s="2"/>
      <c r="J198" s="2"/>
      <c r="K198" s="2" t="str">
        <f>IFERROR(__xludf.DUMMYFUNCTION("""COMPUTED_VALUE"""),"SOUTH")</f>
        <v>SOUTH</v>
      </c>
      <c r="L198" s="7">
        <f>IFERROR(__xludf.DUMMYFUNCTION("""COMPUTED_VALUE"""),2.0)</f>
        <v>2</v>
      </c>
      <c r="M198" s="7">
        <f>IFERROR(__xludf.DUMMYFUNCTION("""COMPUTED_VALUE"""),2.0)</f>
        <v>2</v>
      </c>
      <c r="N198" s="7">
        <f>IFERROR(__xludf.DUMMYFUNCTION("""COMPUTED_VALUE"""),0.0)</f>
        <v>0</v>
      </c>
      <c r="O198" s="7">
        <f>IFERROR(__xludf.DUMMYFUNCTION("""COMPUTED_VALUE"""),2.0)</f>
        <v>2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 t="s">
        <v>9</v>
      </c>
      <c r="B199" s="5">
        <v>1.0</v>
      </c>
      <c r="C199" s="5">
        <v>0.0</v>
      </c>
      <c r="D199" s="5">
        <v>0.0</v>
      </c>
      <c r="E199" s="5">
        <v>0.0</v>
      </c>
      <c r="F199" s="2"/>
      <c r="G199" s="2"/>
      <c r="H199" s="2"/>
      <c r="I199" s="2"/>
      <c r="J199" s="2"/>
      <c r="K199" s="2" t="str">
        <f>IFERROR(__xludf.DUMMYFUNCTION("""COMPUTED_VALUE"""),"NORTH")</f>
        <v>NORTH</v>
      </c>
      <c r="L199" s="7">
        <f>IFERROR(__xludf.DUMMYFUNCTION("""COMPUTED_VALUE"""),1.0)</f>
        <v>1</v>
      </c>
      <c r="M199" s="7">
        <f>IFERROR(__xludf.DUMMYFUNCTION("""COMPUTED_VALUE"""),0.0)</f>
        <v>0</v>
      </c>
      <c r="N199" s="7">
        <f>IFERROR(__xludf.DUMMYFUNCTION("""COMPUTED_VALUE"""),0.0)</f>
        <v>0</v>
      </c>
      <c r="O199" s="7">
        <f>IFERROR(__xludf.DUMMYFUNCTION("""COMPUTED_VALUE"""),0.0)</f>
        <v>0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 t="s">
        <v>7</v>
      </c>
      <c r="B200" s="5">
        <v>2.0</v>
      </c>
      <c r="C200" s="5">
        <v>0.0</v>
      </c>
      <c r="D200" s="5">
        <v>0.0</v>
      </c>
      <c r="E200" s="5">
        <v>0.0</v>
      </c>
      <c r="F200" s="2"/>
      <c r="G200" s="2"/>
      <c r="H200" s="2"/>
      <c r="I200" s="2"/>
      <c r="J200" s="2"/>
      <c r="K200" s="2" t="str">
        <f>IFERROR(__xludf.DUMMYFUNCTION("""COMPUTED_VALUE"""),"WEST")</f>
        <v>WEST</v>
      </c>
      <c r="L200" s="7">
        <f>IFERROR(__xludf.DUMMYFUNCTION("""COMPUTED_VALUE"""),2.0)</f>
        <v>2</v>
      </c>
      <c r="M200" s="7">
        <f>IFERROR(__xludf.DUMMYFUNCTION("""COMPUTED_VALUE"""),0.0)</f>
        <v>0</v>
      </c>
      <c r="N200" s="7">
        <f>IFERROR(__xludf.DUMMYFUNCTION("""COMPUTED_VALUE"""),0.0)</f>
        <v>0</v>
      </c>
      <c r="O200" s="7">
        <f>IFERROR(__xludf.DUMMYFUNCTION("""COMPUTED_VALUE"""),0.0)</f>
        <v>0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 t="s">
        <v>13</v>
      </c>
      <c r="B201" s="5">
        <v>2.0</v>
      </c>
      <c r="C201" s="5">
        <v>0.0</v>
      </c>
      <c r="D201" s="5">
        <v>0.0</v>
      </c>
      <c r="E201" s="5">
        <v>0.0</v>
      </c>
      <c r="F201" s="2"/>
      <c r="G201" s="2"/>
      <c r="H201" s="2"/>
      <c r="I201" s="2"/>
      <c r="J201" s="2"/>
      <c r="K201" s="2" t="str">
        <f>IFERROR(__xludf.DUMMYFUNCTION("""COMPUTED_VALUE"""),"CENTRAL")</f>
        <v>CENTRAL</v>
      </c>
      <c r="L201" s="7">
        <f>IFERROR(__xludf.DUMMYFUNCTION("""COMPUTED_VALUE"""),2.0)</f>
        <v>2</v>
      </c>
      <c r="M201" s="7">
        <f>IFERROR(__xludf.DUMMYFUNCTION("""COMPUTED_VALUE"""),0.0)</f>
        <v>0</v>
      </c>
      <c r="N201" s="7">
        <f>IFERROR(__xludf.DUMMYFUNCTION("""COMPUTED_VALUE"""),0.0)</f>
        <v>0</v>
      </c>
      <c r="O201" s="7">
        <f>IFERROR(__xludf.DUMMYFUNCTION("""COMPUTED_VALUE"""),0.0)</f>
        <v>0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 t="s">
        <v>10</v>
      </c>
      <c r="B202" s="5">
        <v>2.0</v>
      </c>
      <c r="C202" s="5">
        <v>2.0</v>
      </c>
      <c r="D202" s="5">
        <v>0.0</v>
      </c>
      <c r="E202" s="5">
        <v>2.0</v>
      </c>
      <c r="F202" s="2"/>
      <c r="G202" s="2"/>
      <c r="H202" s="2"/>
      <c r="I202" s="2"/>
      <c r="J202" s="2"/>
      <c r="K202" s="2" t="str">
        <f>IFERROR(__xludf.DUMMYFUNCTION("""COMPUTED_VALUE"""),"SOUTH")</f>
        <v>SOUTH</v>
      </c>
      <c r="L202" s="7">
        <f>IFERROR(__xludf.DUMMYFUNCTION("""COMPUTED_VALUE"""),2.0)</f>
        <v>2</v>
      </c>
      <c r="M202" s="7">
        <f>IFERROR(__xludf.DUMMYFUNCTION("""COMPUTED_VALUE"""),2.0)</f>
        <v>2</v>
      </c>
      <c r="N202" s="7">
        <f>IFERROR(__xludf.DUMMYFUNCTION("""COMPUTED_VALUE"""),0.0)</f>
        <v>0</v>
      </c>
      <c r="O202" s="7">
        <f>IFERROR(__xludf.DUMMYFUNCTION("""COMPUTED_VALUE"""),2.0)</f>
        <v>2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 t="s">
        <v>10</v>
      </c>
      <c r="B203" s="5">
        <v>2.0</v>
      </c>
      <c r="C203" s="5">
        <v>0.0</v>
      </c>
      <c r="D203" s="5">
        <v>0.0</v>
      </c>
      <c r="E203" s="5">
        <v>0.0</v>
      </c>
      <c r="F203" s="2"/>
      <c r="G203" s="2"/>
      <c r="H203" s="2"/>
      <c r="I203" s="2"/>
      <c r="J203" s="2"/>
      <c r="K203" s="2" t="str">
        <f>IFERROR(__xludf.DUMMYFUNCTION("""COMPUTED_VALUE"""),"SOUTH")</f>
        <v>SOUTH</v>
      </c>
      <c r="L203" s="7">
        <f>IFERROR(__xludf.DUMMYFUNCTION("""COMPUTED_VALUE"""),2.0)</f>
        <v>2</v>
      </c>
      <c r="M203" s="7">
        <f>IFERROR(__xludf.DUMMYFUNCTION("""COMPUTED_VALUE"""),0.0)</f>
        <v>0</v>
      </c>
      <c r="N203" s="7">
        <f>IFERROR(__xludf.DUMMYFUNCTION("""COMPUTED_VALUE"""),0.0)</f>
        <v>0</v>
      </c>
      <c r="O203" s="7">
        <f>IFERROR(__xludf.DUMMYFUNCTION("""COMPUTED_VALUE"""),0.0)</f>
        <v>0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 t="s">
        <v>13</v>
      </c>
      <c r="B204" s="5">
        <v>2.0</v>
      </c>
      <c r="C204" s="5">
        <v>0.0</v>
      </c>
      <c r="D204" s="5">
        <v>0.0</v>
      </c>
      <c r="E204" s="5">
        <v>0.0</v>
      </c>
      <c r="F204" s="2"/>
      <c r="G204" s="2"/>
      <c r="H204" s="2"/>
      <c r="I204" s="2"/>
      <c r="J204" s="2"/>
      <c r="K204" s="2" t="str">
        <f>IFERROR(__xludf.DUMMYFUNCTION("""COMPUTED_VALUE"""),"CENTRAL")</f>
        <v>CENTRAL</v>
      </c>
      <c r="L204" s="7">
        <f>IFERROR(__xludf.DUMMYFUNCTION("""COMPUTED_VALUE"""),2.0)</f>
        <v>2</v>
      </c>
      <c r="M204" s="7">
        <f>IFERROR(__xludf.DUMMYFUNCTION("""COMPUTED_VALUE"""),0.0)</f>
        <v>0</v>
      </c>
      <c r="N204" s="7">
        <f>IFERROR(__xludf.DUMMYFUNCTION("""COMPUTED_VALUE"""),0.0)</f>
        <v>0</v>
      </c>
      <c r="O204" s="7">
        <f>IFERROR(__xludf.DUMMYFUNCTION("""COMPUTED_VALUE"""),0.0)</f>
        <v>0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 t="s">
        <v>9</v>
      </c>
      <c r="B205" s="5">
        <v>2.0</v>
      </c>
      <c r="C205" s="5">
        <v>1.0</v>
      </c>
      <c r="D205" s="5">
        <v>0.0</v>
      </c>
      <c r="E205" s="5">
        <v>1.0</v>
      </c>
      <c r="F205" s="2"/>
      <c r="G205" s="2"/>
      <c r="H205" s="2"/>
      <c r="I205" s="2"/>
      <c r="J205" s="2"/>
      <c r="K205" s="2" t="str">
        <f>IFERROR(__xludf.DUMMYFUNCTION("""COMPUTED_VALUE"""),"NORTH")</f>
        <v>NORTH</v>
      </c>
      <c r="L205" s="7">
        <f>IFERROR(__xludf.DUMMYFUNCTION("""COMPUTED_VALUE"""),2.0)</f>
        <v>2</v>
      </c>
      <c r="M205" s="7">
        <f>IFERROR(__xludf.DUMMYFUNCTION("""COMPUTED_VALUE"""),1.0)</f>
        <v>1</v>
      </c>
      <c r="N205" s="7">
        <f>IFERROR(__xludf.DUMMYFUNCTION("""COMPUTED_VALUE"""),0.0)</f>
        <v>0</v>
      </c>
      <c r="O205" s="7">
        <f>IFERROR(__xludf.DUMMYFUNCTION("""COMPUTED_VALUE"""),1.0)</f>
        <v>1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 t="s">
        <v>12</v>
      </c>
      <c r="B206" s="5">
        <v>2.0</v>
      </c>
      <c r="C206" s="5">
        <v>0.0</v>
      </c>
      <c r="D206" s="5">
        <v>0.0</v>
      </c>
      <c r="E206" s="5">
        <v>0.0</v>
      </c>
      <c r="F206" s="2"/>
      <c r="G206" s="2"/>
      <c r="H206" s="2"/>
      <c r="I206" s="2"/>
      <c r="J206" s="2"/>
      <c r="K206" s="2" t="str">
        <f>IFERROR(__xludf.DUMMYFUNCTION("""COMPUTED_VALUE"""),"HERMITAGE")</f>
        <v>HERMITAGE</v>
      </c>
      <c r="L206" s="7">
        <f>IFERROR(__xludf.DUMMYFUNCTION("""COMPUTED_VALUE"""),2.0)</f>
        <v>2</v>
      </c>
      <c r="M206" s="7">
        <f>IFERROR(__xludf.DUMMYFUNCTION("""COMPUTED_VALUE"""),0.0)</f>
        <v>0</v>
      </c>
      <c r="N206" s="7">
        <f>IFERROR(__xludf.DUMMYFUNCTION("""COMPUTED_VALUE"""),0.0)</f>
        <v>0</v>
      </c>
      <c r="O206" s="7">
        <f>IFERROR(__xludf.DUMMYFUNCTION("""COMPUTED_VALUE"""),0.0)</f>
        <v>0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 t="s">
        <v>10</v>
      </c>
      <c r="B207" s="5">
        <v>2.0</v>
      </c>
      <c r="C207" s="5">
        <v>0.0</v>
      </c>
      <c r="D207" s="5">
        <v>0.0</v>
      </c>
      <c r="E207" s="5">
        <v>0.0</v>
      </c>
      <c r="F207" s="2"/>
      <c r="G207" s="2"/>
      <c r="H207" s="2"/>
      <c r="I207" s="2"/>
      <c r="J207" s="2"/>
      <c r="K207" s="2" t="str">
        <f>IFERROR(__xludf.DUMMYFUNCTION("""COMPUTED_VALUE"""),"SOUTH")</f>
        <v>SOUTH</v>
      </c>
      <c r="L207" s="7">
        <f>IFERROR(__xludf.DUMMYFUNCTION("""COMPUTED_VALUE"""),2.0)</f>
        <v>2</v>
      </c>
      <c r="M207" s="7">
        <f>IFERROR(__xludf.DUMMYFUNCTION("""COMPUTED_VALUE"""),0.0)</f>
        <v>0</v>
      </c>
      <c r="N207" s="7">
        <f>IFERROR(__xludf.DUMMYFUNCTION("""COMPUTED_VALUE"""),0.0)</f>
        <v>0</v>
      </c>
      <c r="O207" s="7">
        <f>IFERROR(__xludf.DUMMYFUNCTION("""COMPUTED_VALUE"""),0.0)</f>
        <v>0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 t="s">
        <v>9</v>
      </c>
      <c r="B208" s="5">
        <v>2.0</v>
      </c>
      <c r="C208" s="5">
        <v>0.0</v>
      </c>
      <c r="D208" s="5">
        <v>0.0</v>
      </c>
      <c r="E208" s="5">
        <v>0.0</v>
      </c>
      <c r="F208" s="2"/>
      <c r="G208" s="2"/>
      <c r="H208" s="2"/>
      <c r="I208" s="2"/>
      <c r="J208" s="2"/>
      <c r="K208" s="2" t="str">
        <f>IFERROR(__xludf.DUMMYFUNCTION("""COMPUTED_VALUE"""),"NORTH")</f>
        <v>NORTH</v>
      </c>
      <c r="L208" s="7">
        <f>IFERROR(__xludf.DUMMYFUNCTION("""COMPUTED_VALUE"""),2.0)</f>
        <v>2</v>
      </c>
      <c r="M208" s="7">
        <f>IFERROR(__xludf.DUMMYFUNCTION("""COMPUTED_VALUE"""),0.0)</f>
        <v>0</v>
      </c>
      <c r="N208" s="7">
        <f>IFERROR(__xludf.DUMMYFUNCTION("""COMPUTED_VALUE"""),0.0)</f>
        <v>0</v>
      </c>
      <c r="O208" s="7">
        <f>IFERROR(__xludf.DUMMYFUNCTION("""COMPUTED_VALUE"""),0.0)</f>
        <v>0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 t="s">
        <v>13</v>
      </c>
      <c r="B209" s="5">
        <v>2.0</v>
      </c>
      <c r="C209" s="5">
        <v>0.0</v>
      </c>
      <c r="D209" s="5">
        <v>0.0</v>
      </c>
      <c r="E209" s="5">
        <v>0.0</v>
      </c>
      <c r="F209" s="2"/>
      <c r="G209" s="2"/>
      <c r="H209" s="2"/>
      <c r="I209" s="2"/>
      <c r="J209" s="2"/>
      <c r="K209" s="2" t="str">
        <f>IFERROR(__xludf.DUMMYFUNCTION("""COMPUTED_VALUE"""),"CENTRAL")</f>
        <v>CENTRAL</v>
      </c>
      <c r="L209" s="7">
        <f>IFERROR(__xludf.DUMMYFUNCTION("""COMPUTED_VALUE"""),2.0)</f>
        <v>2</v>
      </c>
      <c r="M209" s="7">
        <f>IFERROR(__xludf.DUMMYFUNCTION("""COMPUTED_VALUE"""),0.0)</f>
        <v>0</v>
      </c>
      <c r="N209" s="7">
        <f>IFERROR(__xludf.DUMMYFUNCTION("""COMPUTED_VALUE"""),0.0)</f>
        <v>0</v>
      </c>
      <c r="O209" s="7">
        <f>IFERROR(__xludf.DUMMYFUNCTION("""COMPUTED_VALUE"""),0.0)</f>
        <v>0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 t="s">
        <v>12</v>
      </c>
      <c r="B210" s="5">
        <v>2.0</v>
      </c>
      <c r="C210" s="5">
        <v>0.0</v>
      </c>
      <c r="D210" s="5">
        <v>1.0</v>
      </c>
      <c r="E210" s="5">
        <v>1.0</v>
      </c>
      <c r="F210" s="2"/>
      <c r="G210" s="2"/>
      <c r="H210" s="2"/>
      <c r="I210" s="2"/>
      <c r="J210" s="2"/>
      <c r="K210" s="2" t="str">
        <f>IFERROR(__xludf.DUMMYFUNCTION("""COMPUTED_VALUE"""),"HERMITAGE")</f>
        <v>HERMITAGE</v>
      </c>
      <c r="L210" s="7">
        <f>IFERROR(__xludf.DUMMYFUNCTION("""COMPUTED_VALUE"""),2.0)</f>
        <v>2</v>
      </c>
      <c r="M210" s="7">
        <f>IFERROR(__xludf.DUMMYFUNCTION("""COMPUTED_VALUE"""),0.0)</f>
        <v>0</v>
      </c>
      <c r="N210" s="7">
        <f>IFERROR(__xludf.DUMMYFUNCTION("""COMPUTED_VALUE"""),1.0)</f>
        <v>1</v>
      </c>
      <c r="O210" s="7">
        <f>IFERROR(__xludf.DUMMYFUNCTION("""COMPUTED_VALUE"""),1.0)</f>
        <v>1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 t="s">
        <v>10</v>
      </c>
      <c r="B211" s="5">
        <v>2.0</v>
      </c>
      <c r="C211" s="5">
        <v>0.0</v>
      </c>
      <c r="D211" s="5">
        <v>0.0</v>
      </c>
      <c r="E211" s="5">
        <v>0.0</v>
      </c>
      <c r="F211" s="2"/>
      <c r="G211" s="2"/>
      <c r="H211" s="2"/>
      <c r="I211" s="2"/>
      <c r="J211" s="2"/>
      <c r="K211" s="2" t="str">
        <f>IFERROR(__xludf.DUMMYFUNCTION("""COMPUTED_VALUE"""),"SOUTH")</f>
        <v>SOUTH</v>
      </c>
      <c r="L211" s="7">
        <f>IFERROR(__xludf.DUMMYFUNCTION("""COMPUTED_VALUE"""),2.0)</f>
        <v>2</v>
      </c>
      <c r="M211" s="7">
        <f>IFERROR(__xludf.DUMMYFUNCTION("""COMPUTED_VALUE"""),0.0)</f>
        <v>0</v>
      </c>
      <c r="N211" s="7">
        <f>IFERROR(__xludf.DUMMYFUNCTION("""COMPUTED_VALUE"""),0.0)</f>
        <v>0</v>
      </c>
      <c r="O211" s="7">
        <f>IFERROR(__xludf.DUMMYFUNCTION("""COMPUTED_VALUE"""),0.0)</f>
        <v>0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 t="s">
        <v>12</v>
      </c>
      <c r="B212" s="5">
        <v>2.0</v>
      </c>
      <c r="C212" s="5">
        <v>0.0</v>
      </c>
      <c r="D212" s="5">
        <v>0.0</v>
      </c>
      <c r="E212" s="5">
        <v>0.0</v>
      </c>
      <c r="F212" s="2"/>
      <c r="G212" s="2"/>
      <c r="H212" s="2"/>
      <c r="I212" s="2"/>
      <c r="J212" s="2"/>
      <c r="K212" s="2" t="str">
        <f>IFERROR(__xludf.DUMMYFUNCTION("""COMPUTED_VALUE"""),"HERMITAGE")</f>
        <v>HERMITAGE</v>
      </c>
      <c r="L212" s="7">
        <f>IFERROR(__xludf.DUMMYFUNCTION("""COMPUTED_VALUE"""),2.0)</f>
        <v>2</v>
      </c>
      <c r="M212" s="7">
        <f>IFERROR(__xludf.DUMMYFUNCTION("""COMPUTED_VALUE"""),0.0)</f>
        <v>0</v>
      </c>
      <c r="N212" s="7">
        <f>IFERROR(__xludf.DUMMYFUNCTION("""COMPUTED_VALUE"""),0.0)</f>
        <v>0</v>
      </c>
      <c r="O212" s="7">
        <f>IFERROR(__xludf.DUMMYFUNCTION("""COMPUTED_VALUE"""),0.0)</f>
        <v>0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 t="s">
        <v>12</v>
      </c>
      <c r="B213" s="5">
        <v>2.0</v>
      </c>
      <c r="C213" s="5">
        <v>3.0</v>
      </c>
      <c r="D213" s="5">
        <v>0.0</v>
      </c>
      <c r="E213" s="5">
        <v>3.0</v>
      </c>
      <c r="F213" s="2"/>
      <c r="G213" s="2"/>
      <c r="H213" s="2"/>
      <c r="I213" s="2"/>
      <c r="J213" s="2"/>
      <c r="K213" s="2" t="str">
        <f>IFERROR(__xludf.DUMMYFUNCTION("""COMPUTED_VALUE"""),"HERMITAGE")</f>
        <v>HERMITAGE</v>
      </c>
      <c r="L213" s="7">
        <f>IFERROR(__xludf.DUMMYFUNCTION("""COMPUTED_VALUE"""),2.0)</f>
        <v>2</v>
      </c>
      <c r="M213" s="7">
        <f>IFERROR(__xludf.DUMMYFUNCTION("""COMPUTED_VALUE"""),3.0)</f>
        <v>3</v>
      </c>
      <c r="N213" s="7">
        <f>IFERROR(__xludf.DUMMYFUNCTION("""COMPUTED_VALUE"""),0.0)</f>
        <v>0</v>
      </c>
      <c r="O213" s="7">
        <f>IFERROR(__xludf.DUMMYFUNCTION("""COMPUTED_VALUE"""),3.0)</f>
        <v>3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 t="s">
        <v>12</v>
      </c>
      <c r="B214" s="5">
        <v>2.0</v>
      </c>
      <c r="C214" s="5">
        <v>1.0</v>
      </c>
      <c r="D214" s="5">
        <v>0.0</v>
      </c>
      <c r="E214" s="5">
        <v>1.0</v>
      </c>
      <c r="F214" s="2"/>
      <c r="G214" s="2"/>
      <c r="H214" s="2"/>
      <c r="I214" s="2"/>
      <c r="J214" s="2"/>
      <c r="K214" s="2" t="str">
        <f>IFERROR(__xludf.DUMMYFUNCTION("""COMPUTED_VALUE"""),"HERMITAGE")</f>
        <v>HERMITAGE</v>
      </c>
      <c r="L214" s="7">
        <f>IFERROR(__xludf.DUMMYFUNCTION("""COMPUTED_VALUE"""),2.0)</f>
        <v>2</v>
      </c>
      <c r="M214" s="7">
        <f>IFERROR(__xludf.DUMMYFUNCTION("""COMPUTED_VALUE"""),1.0)</f>
        <v>1</v>
      </c>
      <c r="N214" s="7">
        <f>IFERROR(__xludf.DUMMYFUNCTION("""COMPUTED_VALUE"""),0.0)</f>
        <v>0</v>
      </c>
      <c r="O214" s="7">
        <f>IFERROR(__xludf.DUMMYFUNCTION("""COMPUTED_VALUE"""),1.0)</f>
        <v>1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 t="s">
        <v>13</v>
      </c>
      <c r="B215" s="5">
        <v>2.0</v>
      </c>
      <c r="C215" s="5">
        <v>0.0</v>
      </c>
      <c r="D215" s="5">
        <v>0.0</v>
      </c>
      <c r="E215" s="5">
        <v>0.0</v>
      </c>
      <c r="F215" s="2"/>
      <c r="G215" s="2"/>
      <c r="H215" s="2"/>
      <c r="I215" s="2"/>
      <c r="J215" s="2"/>
      <c r="K215" s="2" t="str">
        <f>IFERROR(__xludf.DUMMYFUNCTION("""COMPUTED_VALUE"""),"CENTRAL")</f>
        <v>CENTRAL</v>
      </c>
      <c r="L215" s="7">
        <f>IFERROR(__xludf.DUMMYFUNCTION("""COMPUTED_VALUE"""),2.0)</f>
        <v>2</v>
      </c>
      <c r="M215" s="7">
        <f>IFERROR(__xludf.DUMMYFUNCTION("""COMPUTED_VALUE"""),0.0)</f>
        <v>0</v>
      </c>
      <c r="N215" s="7">
        <f>IFERROR(__xludf.DUMMYFUNCTION("""COMPUTED_VALUE"""),0.0)</f>
        <v>0</v>
      </c>
      <c r="O215" s="7">
        <f>IFERROR(__xludf.DUMMYFUNCTION("""COMPUTED_VALUE"""),0.0)</f>
        <v>0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 t="s">
        <v>8</v>
      </c>
      <c r="B216" s="5">
        <v>2.0</v>
      </c>
      <c r="C216" s="5">
        <v>0.0</v>
      </c>
      <c r="D216" s="5">
        <v>0.0</v>
      </c>
      <c r="E216" s="5">
        <v>0.0</v>
      </c>
      <c r="F216" s="2"/>
      <c r="G216" s="2"/>
      <c r="H216" s="2"/>
      <c r="I216" s="2"/>
      <c r="J216" s="2"/>
      <c r="K216" s="2" t="str">
        <f>IFERROR(__xludf.DUMMYFUNCTION("""COMPUTED_VALUE"""),"MADISON")</f>
        <v>MADISON</v>
      </c>
      <c r="L216" s="7">
        <f>IFERROR(__xludf.DUMMYFUNCTION("""COMPUTED_VALUE"""),2.0)</f>
        <v>2</v>
      </c>
      <c r="M216" s="7">
        <f>IFERROR(__xludf.DUMMYFUNCTION("""COMPUTED_VALUE"""),0.0)</f>
        <v>0</v>
      </c>
      <c r="N216" s="7">
        <f>IFERROR(__xludf.DUMMYFUNCTION("""COMPUTED_VALUE"""),0.0)</f>
        <v>0</v>
      </c>
      <c r="O216" s="7">
        <f>IFERROR(__xludf.DUMMYFUNCTION("""COMPUTED_VALUE"""),0.0)</f>
        <v>0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 t="s">
        <v>14</v>
      </c>
      <c r="B217" s="5">
        <v>3.0</v>
      </c>
      <c r="C217" s="5">
        <v>1.0</v>
      </c>
      <c r="D217" s="5">
        <v>0.0</v>
      </c>
      <c r="E217" s="5">
        <v>1.0</v>
      </c>
      <c r="F217" s="2"/>
      <c r="G217" s="2"/>
      <c r="H217" s="2"/>
      <c r="I217" s="2"/>
      <c r="J217" s="2"/>
      <c r="K217" s="2" t="str">
        <f>IFERROR(__xludf.DUMMYFUNCTION("""COMPUTED_VALUE"""),"MIDTOWN")</f>
        <v>MIDTOWN</v>
      </c>
      <c r="L217" s="7">
        <f>IFERROR(__xludf.DUMMYFUNCTION("""COMPUTED_VALUE"""),3.0)</f>
        <v>3</v>
      </c>
      <c r="M217" s="7">
        <f>IFERROR(__xludf.DUMMYFUNCTION("""COMPUTED_VALUE"""),1.0)</f>
        <v>1</v>
      </c>
      <c r="N217" s="7">
        <f>IFERROR(__xludf.DUMMYFUNCTION("""COMPUTED_VALUE"""),0.0)</f>
        <v>0</v>
      </c>
      <c r="O217" s="7">
        <f>IFERROR(__xludf.DUMMYFUNCTION("""COMPUTED_VALUE"""),1.0)</f>
        <v>1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 t="s">
        <v>8</v>
      </c>
      <c r="B218" s="5">
        <v>2.0</v>
      </c>
      <c r="C218" s="5">
        <v>0.0</v>
      </c>
      <c r="D218" s="5">
        <v>0.0</v>
      </c>
      <c r="E218" s="5">
        <v>0.0</v>
      </c>
      <c r="F218" s="2"/>
      <c r="G218" s="2"/>
      <c r="H218" s="2"/>
      <c r="I218" s="2"/>
      <c r="J218" s="2"/>
      <c r="K218" s="2" t="str">
        <f>IFERROR(__xludf.DUMMYFUNCTION("""COMPUTED_VALUE"""),"MADISON")</f>
        <v>MADISON</v>
      </c>
      <c r="L218" s="7">
        <f>IFERROR(__xludf.DUMMYFUNCTION("""COMPUTED_VALUE"""),2.0)</f>
        <v>2</v>
      </c>
      <c r="M218" s="7">
        <f>IFERROR(__xludf.DUMMYFUNCTION("""COMPUTED_VALUE"""),0.0)</f>
        <v>0</v>
      </c>
      <c r="N218" s="7">
        <f>IFERROR(__xludf.DUMMYFUNCTION("""COMPUTED_VALUE"""),0.0)</f>
        <v>0</v>
      </c>
      <c r="O218" s="7">
        <f>IFERROR(__xludf.DUMMYFUNCTION("""COMPUTED_VALUE"""),0.0)</f>
        <v>0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 t="s">
        <v>10</v>
      </c>
      <c r="B219" s="5">
        <v>2.0</v>
      </c>
      <c r="C219" s="5">
        <v>0.0</v>
      </c>
      <c r="D219" s="5">
        <v>1.0</v>
      </c>
      <c r="E219" s="5">
        <v>1.0</v>
      </c>
      <c r="F219" s="2"/>
      <c r="G219" s="2"/>
      <c r="H219" s="2"/>
      <c r="I219" s="2"/>
      <c r="J219" s="2"/>
      <c r="K219" s="2" t="str">
        <f>IFERROR(__xludf.DUMMYFUNCTION("""COMPUTED_VALUE"""),"SOUTH")</f>
        <v>SOUTH</v>
      </c>
      <c r="L219" s="7">
        <f>IFERROR(__xludf.DUMMYFUNCTION("""COMPUTED_VALUE"""),2.0)</f>
        <v>2</v>
      </c>
      <c r="M219" s="7">
        <f>IFERROR(__xludf.DUMMYFUNCTION("""COMPUTED_VALUE"""),0.0)</f>
        <v>0</v>
      </c>
      <c r="N219" s="7">
        <f>IFERROR(__xludf.DUMMYFUNCTION("""COMPUTED_VALUE"""),1.0)</f>
        <v>1</v>
      </c>
      <c r="O219" s="7">
        <f>IFERROR(__xludf.DUMMYFUNCTION("""COMPUTED_VALUE"""),1.0)</f>
        <v>1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 t="s">
        <v>12</v>
      </c>
      <c r="B220" s="5">
        <v>2.0</v>
      </c>
      <c r="C220" s="5">
        <v>1.0</v>
      </c>
      <c r="D220" s="5">
        <v>0.0</v>
      </c>
      <c r="E220" s="5">
        <v>1.0</v>
      </c>
      <c r="F220" s="2"/>
      <c r="G220" s="2"/>
      <c r="H220" s="2"/>
      <c r="I220" s="2"/>
      <c r="J220" s="2"/>
      <c r="K220" s="2" t="str">
        <f>IFERROR(__xludf.DUMMYFUNCTION("""COMPUTED_VALUE"""),"HERMITAGE")</f>
        <v>HERMITAGE</v>
      </c>
      <c r="L220" s="7">
        <f>IFERROR(__xludf.DUMMYFUNCTION("""COMPUTED_VALUE"""),2.0)</f>
        <v>2</v>
      </c>
      <c r="M220" s="7">
        <f>IFERROR(__xludf.DUMMYFUNCTION("""COMPUTED_VALUE"""),1.0)</f>
        <v>1</v>
      </c>
      <c r="N220" s="7">
        <f>IFERROR(__xludf.DUMMYFUNCTION("""COMPUTED_VALUE"""),0.0)</f>
        <v>0</v>
      </c>
      <c r="O220" s="7">
        <f>IFERROR(__xludf.DUMMYFUNCTION("""COMPUTED_VALUE"""),1.0)</f>
        <v>1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 t="s">
        <v>10</v>
      </c>
      <c r="B221" s="5">
        <v>2.0</v>
      </c>
      <c r="C221" s="5">
        <v>0.0</v>
      </c>
      <c r="D221" s="5">
        <v>0.0</v>
      </c>
      <c r="E221" s="5">
        <v>0.0</v>
      </c>
      <c r="F221" s="2"/>
      <c r="G221" s="2"/>
      <c r="H221" s="2"/>
      <c r="I221" s="2"/>
      <c r="J221" s="2"/>
      <c r="K221" s="2" t="str">
        <f>IFERROR(__xludf.DUMMYFUNCTION("""COMPUTED_VALUE"""),"SOUTH")</f>
        <v>SOUTH</v>
      </c>
      <c r="L221" s="7">
        <f>IFERROR(__xludf.DUMMYFUNCTION("""COMPUTED_VALUE"""),2.0)</f>
        <v>2</v>
      </c>
      <c r="M221" s="7">
        <f>IFERROR(__xludf.DUMMYFUNCTION("""COMPUTED_VALUE"""),0.0)</f>
        <v>0</v>
      </c>
      <c r="N221" s="7">
        <f>IFERROR(__xludf.DUMMYFUNCTION("""COMPUTED_VALUE"""),0.0)</f>
        <v>0</v>
      </c>
      <c r="O221" s="7">
        <f>IFERROR(__xludf.DUMMYFUNCTION("""COMPUTED_VALUE"""),0.0)</f>
        <v>0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 t="s">
        <v>12</v>
      </c>
      <c r="B222" s="5">
        <v>2.0</v>
      </c>
      <c r="C222" s="5">
        <v>0.0</v>
      </c>
      <c r="D222" s="5">
        <v>0.0</v>
      </c>
      <c r="E222" s="5">
        <v>0.0</v>
      </c>
      <c r="F222" s="2"/>
      <c r="G222" s="2"/>
      <c r="H222" s="2"/>
      <c r="I222" s="2"/>
      <c r="J222" s="2"/>
      <c r="K222" s="2" t="str">
        <f>IFERROR(__xludf.DUMMYFUNCTION("""COMPUTED_VALUE"""),"HERMITAGE")</f>
        <v>HERMITAGE</v>
      </c>
      <c r="L222" s="7">
        <f>IFERROR(__xludf.DUMMYFUNCTION("""COMPUTED_VALUE"""),2.0)</f>
        <v>2</v>
      </c>
      <c r="M222" s="7">
        <f>IFERROR(__xludf.DUMMYFUNCTION("""COMPUTED_VALUE"""),0.0)</f>
        <v>0</v>
      </c>
      <c r="N222" s="7">
        <f>IFERROR(__xludf.DUMMYFUNCTION("""COMPUTED_VALUE"""),0.0)</f>
        <v>0</v>
      </c>
      <c r="O222" s="7">
        <f>IFERROR(__xludf.DUMMYFUNCTION("""COMPUTED_VALUE"""),0.0)</f>
        <v>0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 t="s">
        <v>14</v>
      </c>
      <c r="B223" s="5">
        <v>2.0</v>
      </c>
      <c r="C223" s="5">
        <v>1.0</v>
      </c>
      <c r="D223" s="5">
        <v>0.0</v>
      </c>
      <c r="E223" s="5">
        <v>1.0</v>
      </c>
      <c r="F223" s="2"/>
      <c r="G223" s="2"/>
      <c r="H223" s="2"/>
      <c r="I223" s="2"/>
      <c r="J223" s="2"/>
      <c r="K223" s="2" t="str">
        <f>IFERROR(__xludf.DUMMYFUNCTION("""COMPUTED_VALUE"""),"MIDTOWN")</f>
        <v>MIDTOWN</v>
      </c>
      <c r="L223" s="7">
        <f>IFERROR(__xludf.DUMMYFUNCTION("""COMPUTED_VALUE"""),2.0)</f>
        <v>2</v>
      </c>
      <c r="M223" s="7">
        <f>IFERROR(__xludf.DUMMYFUNCTION("""COMPUTED_VALUE"""),1.0)</f>
        <v>1</v>
      </c>
      <c r="N223" s="7">
        <f>IFERROR(__xludf.DUMMYFUNCTION("""COMPUTED_VALUE"""),0.0)</f>
        <v>0</v>
      </c>
      <c r="O223" s="7">
        <f>IFERROR(__xludf.DUMMYFUNCTION("""COMPUTED_VALUE"""),1.0)</f>
        <v>1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 t="s">
        <v>14</v>
      </c>
      <c r="B224" s="5">
        <v>2.0</v>
      </c>
      <c r="C224" s="5">
        <v>0.0</v>
      </c>
      <c r="D224" s="5">
        <v>0.0</v>
      </c>
      <c r="E224" s="5">
        <v>0.0</v>
      </c>
      <c r="F224" s="2"/>
      <c r="G224" s="2"/>
      <c r="H224" s="2"/>
      <c r="I224" s="2"/>
      <c r="J224" s="2"/>
      <c r="K224" s="2" t="str">
        <f>IFERROR(__xludf.DUMMYFUNCTION("""COMPUTED_VALUE"""),"MIDTOWN")</f>
        <v>MIDTOWN</v>
      </c>
      <c r="L224" s="7">
        <f>IFERROR(__xludf.DUMMYFUNCTION("""COMPUTED_VALUE"""),2.0)</f>
        <v>2</v>
      </c>
      <c r="M224" s="7">
        <f>IFERROR(__xludf.DUMMYFUNCTION("""COMPUTED_VALUE"""),0.0)</f>
        <v>0</v>
      </c>
      <c r="N224" s="7">
        <f>IFERROR(__xludf.DUMMYFUNCTION("""COMPUTED_VALUE"""),0.0)</f>
        <v>0</v>
      </c>
      <c r="O224" s="7">
        <f>IFERROR(__xludf.DUMMYFUNCTION("""COMPUTED_VALUE"""),0.0)</f>
        <v>0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 t="s">
        <v>8</v>
      </c>
      <c r="B225" s="5">
        <v>2.0</v>
      </c>
      <c r="C225" s="5">
        <v>4.0</v>
      </c>
      <c r="D225" s="5">
        <v>1.0</v>
      </c>
      <c r="E225" s="5">
        <v>3.0</v>
      </c>
      <c r="F225" s="2"/>
      <c r="G225" s="2"/>
      <c r="H225" s="2"/>
      <c r="I225" s="2"/>
      <c r="J225" s="2"/>
      <c r="K225" s="2" t="str">
        <f>IFERROR(__xludf.DUMMYFUNCTION("""COMPUTED_VALUE"""),"MADISON")</f>
        <v>MADISON</v>
      </c>
      <c r="L225" s="7">
        <f>IFERROR(__xludf.DUMMYFUNCTION("""COMPUTED_VALUE"""),2.0)</f>
        <v>2</v>
      </c>
      <c r="M225" s="7">
        <f>IFERROR(__xludf.DUMMYFUNCTION("""COMPUTED_VALUE"""),4.0)</f>
        <v>4</v>
      </c>
      <c r="N225" s="7">
        <f>IFERROR(__xludf.DUMMYFUNCTION("""COMPUTED_VALUE"""),1.0)</f>
        <v>1</v>
      </c>
      <c r="O225" s="7">
        <f>IFERROR(__xludf.DUMMYFUNCTION("""COMPUTED_VALUE"""),3.0)</f>
        <v>3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 t="s">
        <v>10</v>
      </c>
      <c r="B226" s="5">
        <v>2.0</v>
      </c>
      <c r="C226" s="5">
        <v>0.0</v>
      </c>
      <c r="D226" s="5">
        <v>0.0</v>
      </c>
      <c r="E226" s="5">
        <v>0.0</v>
      </c>
      <c r="F226" s="2"/>
      <c r="G226" s="2"/>
      <c r="H226" s="2"/>
      <c r="I226" s="2"/>
      <c r="J226" s="2"/>
      <c r="K226" s="2" t="str">
        <f>IFERROR(__xludf.DUMMYFUNCTION("""COMPUTED_VALUE"""),"SOUTH")</f>
        <v>SOUTH</v>
      </c>
      <c r="L226" s="7">
        <f>IFERROR(__xludf.DUMMYFUNCTION("""COMPUTED_VALUE"""),2.0)</f>
        <v>2</v>
      </c>
      <c r="M226" s="7">
        <f>IFERROR(__xludf.DUMMYFUNCTION("""COMPUTED_VALUE"""),0.0)</f>
        <v>0</v>
      </c>
      <c r="N226" s="7">
        <f>IFERROR(__xludf.DUMMYFUNCTION("""COMPUTED_VALUE"""),0.0)</f>
        <v>0</v>
      </c>
      <c r="O226" s="7">
        <f>IFERROR(__xludf.DUMMYFUNCTION("""COMPUTED_VALUE"""),0.0)</f>
        <v>0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 t="s">
        <v>13</v>
      </c>
      <c r="B227" s="5">
        <v>2.0</v>
      </c>
      <c r="C227" s="5">
        <v>2.0</v>
      </c>
      <c r="D227" s="5">
        <v>0.0</v>
      </c>
      <c r="E227" s="5">
        <v>2.0</v>
      </c>
      <c r="F227" s="2"/>
      <c r="G227" s="2"/>
      <c r="H227" s="2"/>
      <c r="I227" s="2"/>
      <c r="J227" s="2"/>
      <c r="K227" s="2" t="str">
        <f>IFERROR(__xludf.DUMMYFUNCTION("""COMPUTED_VALUE"""),"CENTRAL")</f>
        <v>CENTRAL</v>
      </c>
      <c r="L227" s="7">
        <f>IFERROR(__xludf.DUMMYFUNCTION("""COMPUTED_VALUE"""),2.0)</f>
        <v>2</v>
      </c>
      <c r="M227" s="7">
        <f>IFERROR(__xludf.DUMMYFUNCTION("""COMPUTED_VALUE"""),2.0)</f>
        <v>2</v>
      </c>
      <c r="N227" s="7">
        <f>IFERROR(__xludf.DUMMYFUNCTION("""COMPUTED_VALUE"""),0.0)</f>
        <v>0</v>
      </c>
      <c r="O227" s="7">
        <f>IFERROR(__xludf.DUMMYFUNCTION("""COMPUTED_VALUE"""),2.0)</f>
        <v>2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 t="s">
        <v>10</v>
      </c>
      <c r="B228" s="5">
        <v>2.0</v>
      </c>
      <c r="C228" s="5">
        <v>2.0</v>
      </c>
      <c r="D228" s="5">
        <v>0.0</v>
      </c>
      <c r="E228" s="5">
        <v>2.0</v>
      </c>
      <c r="F228" s="2"/>
      <c r="G228" s="2"/>
      <c r="H228" s="2"/>
      <c r="I228" s="2"/>
      <c r="J228" s="2"/>
      <c r="K228" s="2" t="str">
        <f>IFERROR(__xludf.DUMMYFUNCTION("""COMPUTED_VALUE"""),"SOUTH")</f>
        <v>SOUTH</v>
      </c>
      <c r="L228" s="7">
        <f>IFERROR(__xludf.DUMMYFUNCTION("""COMPUTED_VALUE"""),2.0)</f>
        <v>2</v>
      </c>
      <c r="M228" s="7">
        <f>IFERROR(__xludf.DUMMYFUNCTION("""COMPUTED_VALUE"""),2.0)</f>
        <v>2</v>
      </c>
      <c r="N228" s="7">
        <f>IFERROR(__xludf.DUMMYFUNCTION("""COMPUTED_VALUE"""),0.0)</f>
        <v>0</v>
      </c>
      <c r="O228" s="7">
        <f>IFERROR(__xludf.DUMMYFUNCTION("""COMPUTED_VALUE"""),2.0)</f>
        <v>2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 t="s">
        <v>8</v>
      </c>
      <c r="B229" s="5">
        <v>2.0</v>
      </c>
      <c r="C229" s="5">
        <v>0.0</v>
      </c>
      <c r="D229" s="5">
        <v>0.0</v>
      </c>
      <c r="E229" s="5">
        <v>0.0</v>
      </c>
      <c r="F229" s="2"/>
      <c r="G229" s="2"/>
      <c r="H229" s="2"/>
      <c r="I229" s="2"/>
      <c r="J229" s="2"/>
      <c r="K229" s="2" t="str">
        <f>IFERROR(__xludf.DUMMYFUNCTION("""COMPUTED_VALUE"""),"MADISON")</f>
        <v>MADISON</v>
      </c>
      <c r="L229" s="7">
        <f>IFERROR(__xludf.DUMMYFUNCTION("""COMPUTED_VALUE"""),2.0)</f>
        <v>2</v>
      </c>
      <c r="M229" s="7">
        <f>IFERROR(__xludf.DUMMYFUNCTION("""COMPUTED_VALUE"""),0.0)</f>
        <v>0</v>
      </c>
      <c r="N229" s="7">
        <f>IFERROR(__xludf.DUMMYFUNCTION("""COMPUTED_VALUE"""),0.0)</f>
        <v>0</v>
      </c>
      <c r="O229" s="7">
        <f>IFERROR(__xludf.DUMMYFUNCTION("""COMPUTED_VALUE"""),0.0)</f>
        <v>0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 t="s">
        <v>13</v>
      </c>
      <c r="B230" s="5">
        <v>2.0</v>
      </c>
      <c r="C230" s="5">
        <v>0.0</v>
      </c>
      <c r="D230" s="5">
        <v>0.0</v>
      </c>
      <c r="E230" s="5">
        <v>0.0</v>
      </c>
      <c r="F230" s="2"/>
      <c r="G230" s="2"/>
      <c r="H230" s="2"/>
      <c r="I230" s="2"/>
      <c r="J230" s="2"/>
      <c r="K230" s="2" t="str">
        <f>IFERROR(__xludf.DUMMYFUNCTION("""COMPUTED_VALUE"""),"CENTRAL")</f>
        <v>CENTRAL</v>
      </c>
      <c r="L230" s="7">
        <f>IFERROR(__xludf.DUMMYFUNCTION("""COMPUTED_VALUE"""),2.0)</f>
        <v>2</v>
      </c>
      <c r="M230" s="7">
        <f>IFERROR(__xludf.DUMMYFUNCTION("""COMPUTED_VALUE"""),0.0)</f>
        <v>0</v>
      </c>
      <c r="N230" s="7">
        <f>IFERROR(__xludf.DUMMYFUNCTION("""COMPUTED_VALUE"""),0.0)</f>
        <v>0</v>
      </c>
      <c r="O230" s="7">
        <f>IFERROR(__xludf.DUMMYFUNCTION("""COMPUTED_VALUE"""),0.0)</f>
        <v>0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 t="s">
        <v>14</v>
      </c>
      <c r="B231" s="5">
        <v>2.0</v>
      </c>
      <c r="C231" s="5">
        <v>0.0</v>
      </c>
      <c r="D231" s="5">
        <v>0.0</v>
      </c>
      <c r="E231" s="5">
        <v>0.0</v>
      </c>
      <c r="F231" s="2"/>
      <c r="G231" s="2"/>
      <c r="H231" s="2"/>
      <c r="I231" s="2"/>
      <c r="J231" s="2"/>
      <c r="K231" s="2" t="str">
        <f>IFERROR(__xludf.DUMMYFUNCTION("""COMPUTED_VALUE"""),"MIDTOWN")</f>
        <v>MIDTOWN</v>
      </c>
      <c r="L231" s="7">
        <f>IFERROR(__xludf.DUMMYFUNCTION("""COMPUTED_VALUE"""),2.0)</f>
        <v>2</v>
      </c>
      <c r="M231" s="7">
        <f>IFERROR(__xludf.DUMMYFUNCTION("""COMPUTED_VALUE"""),0.0)</f>
        <v>0</v>
      </c>
      <c r="N231" s="7">
        <f>IFERROR(__xludf.DUMMYFUNCTION("""COMPUTED_VALUE"""),0.0)</f>
        <v>0</v>
      </c>
      <c r="O231" s="7">
        <f>IFERROR(__xludf.DUMMYFUNCTION("""COMPUTED_VALUE"""),0.0)</f>
        <v>0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 t="s">
        <v>13</v>
      </c>
      <c r="B232" s="5">
        <v>2.0</v>
      </c>
      <c r="C232" s="5">
        <v>0.0</v>
      </c>
      <c r="D232" s="5">
        <v>0.0</v>
      </c>
      <c r="E232" s="5">
        <v>0.0</v>
      </c>
      <c r="F232" s="2"/>
      <c r="G232" s="2"/>
      <c r="H232" s="2"/>
      <c r="I232" s="2"/>
      <c r="J232" s="2"/>
      <c r="K232" s="2" t="str">
        <f>IFERROR(__xludf.DUMMYFUNCTION("""COMPUTED_VALUE"""),"CENTRAL")</f>
        <v>CENTRAL</v>
      </c>
      <c r="L232" s="7">
        <f>IFERROR(__xludf.DUMMYFUNCTION("""COMPUTED_VALUE"""),2.0)</f>
        <v>2</v>
      </c>
      <c r="M232" s="7">
        <f>IFERROR(__xludf.DUMMYFUNCTION("""COMPUTED_VALUE"""),0.0)</f>
        <v>0</v>
      </c>
      <c r="N232" s="7">
        <f>IFERROR(__xludf.DUMMYFUNCTION("""COMPUTED_VALUE"""),0.0)</f>
        <v>0</v>
      </c>
      <c r="O232" s="7">
        <f>IFERROR(__xludf.DUMMYFUNCTION("""COMPUTED_VALUE"""),0.0)</f>
        <v>0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 t="s">
        <v>13</v>
      </c>
      <c r="B233" s="5">
        <v>2.0</v>
      </c>
      <c r="C233" s="5">
        <v>0.0</v>
      </c>
      <c r="D233" s="5">
        <v>0.0</v>
      </c>
      <c r="E233" s="5">
        <v>0.0</v>
      </c>
      <c r="F233" s="2"/>
      <c r="G233" s="2"/>
      <c r="H233" s="2"/>
      <c r="I233" s="2"/>
      <c r="J233" s="2"/>
      <c r="K233" s="2" t="str">
        <f>IFERROR(__xludf.DUMMYFUNCTION("""COMPUTED_VALUE"""),"CENTRAL")</f>
        <v>CENTRAL</v>
      </c>
      <c r="L233" s="7">
        <f>IFERROR(__xludf.DUMMYFUNCTION("""COMPUTED_VALUE"""),2.0)</f>
        <v>2</v>
      </c>
      <c r="M233" s="7">
        <f>IFERROR(__xludf.DUMMYFUNCTION("""COMPUTED_VALUE"""),0.0)</f>
        <v>0</v>
      </c>
      <c r="N233" s="7">
        <f>IFERROR(__xludf.DUMMYFUNCTION("""COMPUTED_VALUE"""),0.0)</f>
        <v>0</v>
      </c>
      <c r="O233" s="7">
        <f>IFERROR(__xludf.DUMMYFUNCTION("""COMPUTED_VALUE"""),0.0)</f>
        <v>0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 t="s">
        <v>10</v>
      </c>
      <c r="B234" s="5">
        <v>2.0</v>
      </c>
      <c r="C234" s="5">
        <v>1.0</v>
      </c>
      <c r="D234" s="5">
        <v>0.0</v>
      </c>
      <c r="E234" s="5">
        <v>1.0</v>
      </c>
      <c r="F234" s="2"/>
      <c r="G234" s="2"/>
      <c r="H234" s="2"/>
      <c r="I234" s="2"/>
      <c r="J234" s="2"/>
      <c r="K234" s="2" t="str">
        <f>IFERROR(__xludf.DUMMYFUNCTION("""COMPUTED_VALUE"""),"SOUTH")</f>
        <v>SOUTH</v>
      </c>
      <c r="L234" s="7">
        <f>IFERROR(__xludf.DUMMYFUNCTION("""COMPUTED_VALUE"""),2.0)</f>
        <v>2</v>
      </c>
      <c r="M234" s="7">
        <f>IFERROR(__xludf.DUMMYFUNCTION("""COMPUTED_VALUE"""),1.0)</f>
        <v>1</v>
      </c>
      <c r="N234" s="7">
        <f>IFERROR(__xludf.DUMMYFUNCTION("""COMPUTED_VALUE"""),0.0)</f>
        <v>0</v>
      </c>
      <c r="O234" s="7">
        <f>IFERROR(__xludf.DUMMYFUNCTION("""COMPUTED_VALUE"""),1.0)</f>
        <v>1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 t="s">
        <v>10</v>
      </c>
      <c r="B235" s="5">
        <v>2.0</v>
      </c>
      <c r="C235" s="5">
        <v>0.0</v>
      </c>
      <c r="D235" s="5">
        <v>0.0</v>
      </c>
      <c r="E235" s="5">
        <v>0.0</v>
      </c>
      <c r="F235" s="2"/>
      <c r="G235" s="2"/>
      <c r="H235" s="2"/>
      <c r="I235" s="2"/>
      <c r="J235" s="2"/>
      <c r="K235" s="2" t="str">
        <f>IFERROR(__xludf.DUMMYFUNCTION("""COMPUTED_VALUE"""),"SOUTH")</f>
        <v>SOUTH</v>
      </c>
      <c r="L235" s="7">
        <f>IFERROR(__xludf.DUMMYFUNCTION("""COMPUTED_VALUE"""),2.0)</f>
        <v>2</v>
      </c>
      <c r="M235" s="7">
        <f>IFERROR(__xludf.DUMMYFUNCTION("""COMPUTED_VALUE"""),0.0)</f>
        <v>0</v>
      </c>
      <c r="N235" s="7">
        <f>IFERROR(__xludf.DUMMYFUNCTION("""COMPUTED_VALUE"""),0.0)</f>
        <v>0</v>
      </c>
      <c r="O235" s="7">
        <f>IFERROR(__xludf.DUMMYFUNCTION("""COMPUTED_VALUE"""),0.0)</f>
        <v>0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 t="s">
        <v>12</v>
      </c>
      <c r="B236" s="5">
        <v>2.0</v>
      </c>
      <c r="C236" s="5">
        <v>1.0</v>
      </c>
      <c r="D236" s="5">
        <v>0.0</v>
      </c>
      <c r="E236" s="5">
        <v>1.0</v>
      </c>
      <c r="F236" s="2"/>
      <c r="G236" s="2"/>
      <c r="H236" s="2"/>
      <c r="I236" s="2"/>
      <c r="J236" s="2"/>
      <c r="K236" s="2" t="str">
        <f>IFERROR(__xludf.DUMMYFUNCTION("""COMPUTED_VALUE"""),"HERMITAGE")</f>
        <v>HERMITAGE</v>
      </c>
      <c r="L236" s="7">
        <f>IFERROR(__xludf.DUMMYFUNCTION("""COMPUTED_VALUE"""),2.0)</f>
        <v>2</v>
      </c>
      <c r="M236" s="7">
        <f>IFERROR(__xludf.DUMMYFUNCTION("""COMPUTED_VALUE"""),1.0)</f>
        <v>1</v>
      </c>
      <c r="N236" s="7">
        <f>IFERROR(__xludf.DUMMYFUNCTION("""COMPUTED_VALUE"""),0.0)</f>
        <v>0</v>
      </c>
      <c r="O236" s="7">
        <f>IFERROR(__xludf.DUMMYFUNCTION("""COMPUTED_VALUE"""),1.0)</f>
        <v>1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 t="s">
        <v>10</v>
      </c>
      <c r="B237" s="5">
        <v>2.0</v>
      </c>
      <c r="C237" s="5">
        <v>0.0</v>
      </c>
      <c r="D237" s="5">
        <v>0.0</v>
      </c>
      <c r="E237" s="5">
        <v>0.0</v>
      </c>
      <c r="F237" s="2"/>
      <c r="G237" s="2"/>
      <c r="H237" s="2"/>
      <c r="I237" s="2"/>
      <c r="J237" s="2"/>
      <c r="K237" s="2" t="str">
        <f>IFERROR(__xludf.DUMMYFUNCTION("""COMPUTED_VALUE"""),"SOUTH")</f>
        <v>SOUTH</v>
      </c>
      <c r="L237" s="7">
        <f>IFERROR(__xludf.DUMMYFUNCTION("""COMPUTED_VALUE"""),2.0)</f>
        <v>2</v>
      </c>
      <c r="M237" s="7">
        <f>IFERROR(__xludf.DUMMYFUNCTION("""COMPUTED_VALUE"""),0.0)</f>
        <v>0</v>
      </c>
      <c r="N237" s="7">
        <f>IFERROR(__xludf.DUMMYFUNCTION("""COMPUTED_VALUE"""),0.0)</f>
        <v>0</v>
      </c>
      <c r="O237" s="7">
        <f>IFERROR(__xludf.DUMMYFUNCTION("""COMPUTED_VALUE"""),0.0)</f>
        <v>0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 t="s">
        <v>10</v>
      </c>
      <c r="B238" s="5">
        <v>2.0</v>
      </c>
      <c r="C238" s="5">
        <v>2.0</v>
      </c>
      <c r="D238" s="5">
        <v>1.0</v>
      </c>
      <c r="E238" s="5">
        <v>1.0</v>
      </c>
      <c r="F238" s="2"/>
      <c r="G238" s="2"/>
      <c r="H238" s="2"/>
      <c r="I238" s="2"/>
      <c r="J238" s="2"/>
      <c r="K238" s="2" t="str">
        <f>IFERROR(__xludf.DUMMYFUNCTION("""COMPUTED_VALUE"""),"SOUTH")</f>
        <v>SOUTH</v>
      </c>
      <c r="L238" s="7">
        <f>IFERROR(__xludf.DUMMYFUNCTION("""COMPUTED_VALUE"""),2.0)</f>
        <v>2</v>
      </c>
      <c r="M238" s="7">
        <f>IFERROR(__xludf.DUMMYFUNCTION("""COMPUTED_VALUE"""),2.0)</f>
        <v>2</v>
      </c>
      <c r="N238" s="7">
        <f>IFERROR(__xludf.DUMMYFUNCTION("""COMPUTED_VALUE"""),1.0)</f>
        <v>1</v>
      </c>
      <c r="O238" s="7">
        <f>IFERROR(__xludf.DUMMYFUNCTION("""COMPUTED_VALUE"""),1.0)</f>
        <v>1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 t="s">
        <v>9</v>
      </c>
      <c r="B239" s="5">
        <v>2.0</v>
      </c>
      <c r="C239" s="5">
        <v>1.0</v>
      </c>
      <c r="D239" s="5">
        <v>0.0</v>
      </c>
      <c r="E239" s="5">
        <v>1.0</v>
      </c>
      <c r="F239" s="2"/>
      <c r="G239" s="2"/>
      <c r="H239" s="2"/>
      <c r="I239" s="2"/>
      <c r="J239" s="2"/>
      <c r="K239" s="2" t="str">
        <f>IFERROR(__xludf.DUMMYFUNCTION("""COMPUTED_VALUE"""),"NORTH")</f>
        <v>NORTH</v>
      </c>
      <c r="L239" s="7">
        <f>IFERROR(__xludf.DUMMYFUNCTION("""COMPUTED_VALUE"""),2.0)</f>
        <v>2</v>
      </c>
      <c r="M239" s="7">
        <f>IFERROR(__xludf.DUMMYFUNCTION("""COMPUTED_VALUE"""),1.0)</f>
        <v>1</v>
      </c>
      <c r="N239" s="7">
        <f>IFERROR(__xludf.DUMMYFUNCTION("""COMPUTED_VALUE"""),0.0)</f>
        <v>0</v>
      </c>
      <c r="O239" s="7">
        <f>IFERROR(__xludf.DUMMYFUNCTION("""COMPUTED_VALUE"""),1.0)</f>
        <v>1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 t="s">
        <v>10</v>
      </c>
      <c r="B240" s="5">
        <v>2.0</v>
      </c>
      <c r="C240" s="5">
        <v>0.0</v>
      </c>
      <c r="D240" s="5">
        <v>0.0</v>
      </c>
      <c r="E240" s="5">
        <v>0.0</v>
      </c>
      <c r="F240" s="2"/>
      <c r="G240" s="2"/>
      <c r="H240" s="2"/>
      <c r="I240" s="2"/>
      <c r="J240" s="2"/>
      <c r="K240" s="2" t="str">
        <f>IFERROR(__xludf.DUMMYFUNCTION("""COMPUTED_VALUE"""),"SOUTH")</f>
        <v>SOUTH</v>
      </c>
      <c r="L240" s="7">
        <f>IFERROR(__xludf.DUMMYFUNCTION("""COMPUTED_VALUE"""),2.0)</f>
        <v>2</v>
      </c>
      <c r="M240" s="7">
        <f>IFERROR(__xludf.DUMMYFUNCTION("""COMPUTED_VALUE"""),0.0)</f>
        <v>0</v>
      </c>
      <c r="N240" s="7">
        <f>IFERROR(__xludf.DUMMYFUNCTION("""COMPUTED_VALUE"""),0.0)</f>
        <v>0</v>
      </c>
      <c r="O240" s="7">
        <f>IFERROR(__xludf.DUMMYFUNCTION("""COMPUTED_VALUE"""),0.0)</f>
        <v>0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 t="s">
        <v>12</v>
      </c>
      <c r="B241" s="5">
        <v>2.0</v>
      </c>
      <c r="C241" s="5">
        <v>0.0</v>
      </c>
      <c r="D241" s="5">
        <v>0.0</v>
      </c>
      <c r="E241" s="5">
        <v>0.0</v>
      </c>
      <c r="F241" s="2"/>
      <c r="G241" s="2"/>
      <c r="H241" s="2"/>
      <c r="I241" s="2"/>
      <c r="J241" s="2"/>
      <c r="K241" s="2" t="str">
        <f>IFERROR(__xludf.DUMMYFUNCTION("""COMPUTED_VALUE"""),"HERMITAGE")</f>
        <v>HERMITAGE</v>
      </c>
      <c r="L241" s="7">
        <f>IFERROR(__xludf.DUMMYFUNCTION("""COMPUTED_VALUE"""),2.0)</f>
        <v>2</v>
      </c>
      <c r="M241" s="7">
        <f>IFERROR(__xludf.DUMMYFUNCTION("""COMPUTED_VALUE"""),0.0)</f>
        <v>0</v>
      </c>
      <c r="N241" s="7">
        <f>IFERROR(__xludf.DUMMYFUNCTION("""COMPUTED_VALUE"""),0.0)</f>
        <v>0</v>
      </c>
      <c r="O241" s="7">
        <f>IFERROR(__xludf.DUMMYFUNCTION("""COMPUTED_VALUE"""),0.0)</f>
        <v>0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 t="s">
        <v>7</v>
      </c>
      <c r="B242" s="5">
        <v>2.0</v>
      </c>
      <c r="C242" s="5">
        <v>0.0</v>
      </c>
      <c r="D242" s="5">
        <v>0.0</v>
      </c>
      <c r="E242" s="5">
        <v>0.0</v>
      </c>
      <c r="F242" s="2"/>
      <c r="G242" s="2"/>
      <c r="H242" s="2"/>
      <c r="I242" s="2"/>
      <c r="J242" s="2"/>
      <c r="K242" s="2" t="str">
        <f>IFERROR(__xludf.DUMMYFUNCTION("""COMPUTED_VALUE"""),"WEST")</f>
        <v>WEST</v>
      </c>
      <c r="L242" s="7">
        <f>IFERROR(__xludf.DUMMYFUNCTION("""COMPUTED_VALUE"""),2.0)</f>
        <v>2</v>
      </c>
      <c r="M242" s="7">
        <f>IFERROR(__xludf.DUMMYFUNCTION("""COMPUTED_VALUE"""),0.0)</f>
        <v>0</v>
      </c>
      <c r="N242" s="7">
        <f>IFERROR(__xludf.DUMMYFUNCTION("""COMPUTED_VALUE"""),0.0)</f>
        <v>0</v>
      </c>
      <c r="O242" s="7">
        <f>IFERROR(__xludf.DUMMYFUNCTION("""COMPUTED_VALUE"""),0.0)</f>
        <v>0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 t="s">
        <v>13</v>
      </c>
      <c r="B243" s="5">
        <v>2.0</v>
      </c>
      <c r="C243" s="5">
        <v>0.0</v>
      </c>
      <c r="D243" s="5">
        <v>0.0</v>
      </c>
      <c r="E243" s="5">
        <v>0.0</v>
      </c>
      <c r="F243" s="2"/>
      <c r="G243" s="2"/>
      <c r="H243" s="2"/>
      <c r="I243" s="2"/>
      <c r="J243" s="2"/>
      <c r="K243" s="2" t="str">
        <f>IFERROR(__xludf.DUMMYFUNCTION("""COMPUTED_VALUE"""),"CENTRAL")</f>
        <v>CENTRAL</v>
      </c>
      <c r="L243" s="7">
        <f>IFERROR(__xludf.DUMMYFUNCTION("""COMPUTED_VALUE"""),2.0)</f>
        <v>2</v>
      </c>
      <c r="M243" s="7">
        <f>IFERROR(__xludf.DUMMYFUNCTION("""COMPUTED_VALUE"""),0.0)</f>
        <v>0</v>
      </c>
      <c r="N243" s="7">
        <f>IFERROR(__xludf.DUMMYFUNCTION("""COMPUTED_VALUE"""),0.0)</f>
        <v>0</v>
      </c>
      <c r="O243" s="7">
        <f>IFERROR(__xludf.DUMMYFUNCTION("""COMPUTED_VALUE"""),0.0)</f>
        <v>0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 t="s">
        <v>10</v>
      </c>
      <c r="B244" s="5">
        <v>2.0</v>
      </c>
      <c r="C244" s="5">
        <v>0.0</v>
      </c>
      <c r="D244" s="5">
        <v>0.0</v>
      </c>
      <c r="E244" s="5">
        <v>0.0</v>
      </c>
      <c r="F244" s="2"/>
      <c r="G244" s="2"/>
      <c r="H244" s="2"/>
      <c r="I244" s="2"/>
      <c r="J244" s="2"/>
      <c r="K244" s="2" t="str">
        <f>IFERROR(__xludf.DUMMYFUNCTION("""COMPUTED_VALUE"""),"SOUTH")</f>
        <v>SOUTH</v>
      </c>
      <c r="L244" s="7">
        <f>IFERROR(__xludf.DUMMYFUNCTION("""COMPUTED_VALUE"""),2.0)</f>
        <v>2</v>
      </c>
      <c r="M244" s="7">
        <f>IFERROR(__xludf.DUMMYFUNCTION("""COMPUTED_VALUE"""),0.0)</f>
        <v>0</v>
      </c>
      <c r="N244" s="7">
        <f>IFERROR(__xludf.DUMMYFUNCTION("""COMPUTED_VALUE"""),0.0)</f>
        <v>0</v>
      </c>
      <c r="O244" s="7">
        <f>IFERROR(__xludf.DUMMYFUNCTION("""COMPUTED_VALUE"""),0.0)</f>
        <v>0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 t="s">
        <v>10</v>
      </c>
      <c r="B245" s="5">
        <v>2.0</v>
      </c>
      <c r="C245" s="5">
        <v>0.0</v>
      </c>
      <c r="D245" s="5">
        <v>0.0</v>
      </c>
      <c r="E245" s="5">
        <v>0.0</v>
      </c>
      <c r="F245" s="2"/>
      <c r="G245" s="2"/>
      <c r="H245" s="2"/>
      <c r="I245" s="2"/>
      <c r="J245" s="2"/>
      <c r="K245" s="2" t="str">
        <f>IFERROR(__xludf.DUMMYFUNCTION("""COMPUTED_VALUE"""),"SOUTH")</f>
        <v>SOUTH</v>
      </c>
      <c r="L245" s="7">
        <f>IFERROR(__xludf.DUMMYFUNCTION("""COMPUTED_VALUE"""),2.0)</f>
        <v>2</v>
      </c>
      <c r="M245" s="7">
        <f>IFERROR(__xludf.DUMMYFUNCTION("""COMPUTED_VALUE"""),0.0)</f>
        <v>0</v>
      </c>
      <c r="N245" s="7">
        <f>IFERROR(__xludf.DUMMYFUNCTION("""COMPUTED_VALUE"""),0.0)</f>
        <v>0</v>
      </c>
      <c r="O245" s="7">
        <f>IFERROR(__xludf.DUMMYFUNCTION("""COMPUTED_VALUE"""),0.0)</f>
        <v>0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 t="s">
        <v>7</v>
      </c>
      <c r="B246" s="5">
        <v>2.0</v>
      </c>
      <c r="C246" s="5">
        <v>0.0</v>
      </c>
      <c r="D246" s="5">
        <v>0.0</v>
      </c>
      <c r="E246" s="5">
        <v>0.0</v>
      </c>
      <c r="F246" s="2"/>
      <c r="G246" s="2"/>
      <c r="H246" s="2"/>
      <c r="I246" s="2"/>
      <c r="J246" s="2"/>
      <c r="K246" s="2" t="str">
        <f>IFERROR(__xludf.DUMMYFUNCTION("""COMPUTED_VALUE"""),"WEST")</f>
        <v>WEST</v>
      </c>
      <c r="L246" s="7">
        <f>IFERROR(__xludf.DUMMYFUNCTION("""COMPUTED_VALUE"""),2.0)</f>
        <v>2</v>
      </c>
      <c r="M246" s="7">
        <f>IFERROR(__xludf.DUMMYFUNCTION("""COMPUTED_VALUE"""),0.0)</f>
        <v>0</v>
      </c>
      <c r="N246" s="7">
        <f>IFERROR(__xludf.DUMMYFUNCTION("""COMPUTED_VALUE"""),0.0)</f>
        <v>0</v>
      </c>
      <c r="O246" s="7">
        <f>IFERROR(__xludf.DUMMYFUNCTION("""COMPUTED_VALUE"""),0.0)</f>
        <v>0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 t="s">
        <v>14</v>
      </c>
      <c r="B247" s="5">
        <v>2.0</v>
      </c>
      <c r="C247" s="5">
        <v>1.0</v>
      </c>
      <c r="D247" s="5">
        <v>0.0</v>
      </c>
      <c r="E247" s="5">
        <v>1.0</v>
      </c>
      <c r="F247" s="2"/>
      <c r="G247" s="2"/>
      <c r="H247" s="2"/>
      <c r="I247" s="2"/>
      <c r="J247" s="2"/>
      <c r="K247" s="2" t="str">
        <f>IFERROR(__xludf.DUMMYFUNCTION("""COMPUTED_VALUE"""),"MIDTOWN")</f>
        <v>MIDTOWN</v>
      </c>
      <c r="L247" s="7">
        <f>IFERROR(__xludf.DUMMYFUNCTION("""COMPUTED_VALUE"""),2.0)</f>
        <v>2</v>
      </c>
      <c r="M247" s="7">
        <f>IFERROR(__xludf.DUMMYFUNCTION("""COMPUTED_VALUE"""),1.0)</f>
        <v>1</v>
      </c>
      <c r="N247" s="7">
        <f>IFERROR(__xludf.DUMMYFUNCTION("""COMPUTED_VALUE"""),0.0)</f>
        <v>0</v>
      </c>
      <c r="O247" s="7">
        <f>IFERROR(__xludf.DUMMYFUNCTION("""COMPUTED_VALUE"""),1.0)</f>
        <v>1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 t="s">
        <v>7</v>
      </c>
      <c r="B248" s="5">
        <v>2.0</v>
      </c>
      <c r="C248" s="5">
        <v>0.0</v>
      </c>
      <c r="D248" s="5">
        <v>0.0</v>
      </c>
      <c r="E248" s="5">
        <v>0.0</v>
      </c>
      <c r="F248" s="2"/>
      <c r="G248" s="2"/>
      <c r="H248" s="2"/>
      <c r="I248" s="2"/>
      <c r="J248" s="2"/>
      <c r="K248" s="2" t="str">
        <f>IFERROR(__xludf.DUMMYFUNCTION("""COMPUTED_VALUE"""),"WEST")</f>
        <v>WEST</v>
      </c>
      <c r="L248" s="7">
        <f>IFERROR(__xludf.DUMMYFUNCTION("""COMPUTED_VALUE"""),2.0)</f>
        <v>2</v>
      </c>
      <c r="M248" s="7">
        <f>IFERROR(__xludf.DUMMYFUNCTION("""COMPUTED_VALUE"""),0.0)</f>
        <v>0</v>
      </c>
      <c r="N248" s="7">
        <f>IFERROR(__xludf.DUMMYFUNCTION("""COMPUTED_VALUE"""),0.0)</f>
        <v>0</v>
      </c>
      <c r="O248" s="7">
        <f>IFERROR(__xludf.DUMMYFUNCTION("""COMPUTED_VALUE"""),0.0)</f>
        <v>0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 t="s">
        <v>8</v>
      </c>
      <c r="B249" s="5">
        <v>2.0</v>
      </c>
      <c r="C249" s="5">
        <v>0.0</v>
      </c>
      <c r="D249" s="5">
        <v>0.0</v>
      </c>
      <c r="E249" s="5">
        <v>0.0</v>
      </c>
      <c r="F249" s="2"/>
      <c r="G249" s="2"/>
      <c r="H249" s="2"/>
      <c r="I249" s="2"/>
      <c r="J249" s="2"/>
      <c r="K249" s="2" t="str">
        <f>IFERROR(__xludf.DUMMYFUNCTION("""COMPUTED_VALUE"""),"MADISON")</f>
        <v>MADISON</v>
      </c>
      <c r="L249" s="7">
        <f>IFERROR(__xludf.DUMMYFUNCTION("""COMPUTED_VALUE"""),2.0)</f>
        <v>2</v>
      </c>
      <c r="M249" s="7">
        <f>IFERROR(__xludf.DUMMYFUNCTION("""COMPUTED_VALUE"""),0.0)</f>
        <v>0</v>
      </c>
      <c r="N249" s="7">
        <f>IFERROR(__xludf.DUMMYFUNCTION("""COMPUTED_VALUE"""),0.0)</f>
        <v>0</v>
      </c>
      <c r="O249" s="7">
        <f>IFERROR(__xludf.DUMMYFUNCTION("""COMPUTED_VALUE"""),0.0)</f>
        <v>0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 t="s">
        <v>13</v>
      </c>
      <c r="B250" s="5">
        <v>2.0</v>
      </c>
      <c r="C250" s="5">
        <v>0.0</v>
      </c>
      <c r="D250" s="5">
        <v>0.0</v>
      </c>
      <c r="E250" s="5">
        <v>0.0</v>
      </c>
      <c r="F250" s="2"/>
      <c r="G250" s="2"/>
      <c r="H250" s="2"/>
      <c r="I250" s="2"/>
      <c r="J250" s="2"/>
      <c r="K250" s="2" t="str">
        <f>IFERROR(__xludf.DUMMYFUNCTION("""COMPUTED_VALUE"""),"CENTRAL")</f>
        <v>CENTRAL</v>
      </c>
      <c r="L250" s="7">
        <f>IFERROR(__xludf.DUMMYFUNCTION("""COMPUTED_VALUE"""),2.0)</f>
        <v>2</v>
      </c>
      <c r="M250" s="7">
        <f>IFERROR(__xludf.DUMMYFUNCTION("""COMPUTED_VALUE"""),0.0)</f>
        <v>0</v>
      </c>
      <c r="N250" s="7">
        <f>IFERROR(__xludf.DUMMYFUNCTION("""COMPUTED_VALUE"""),0.0)</f>
        <v>0</v>
      </c>
      <c r="O250" s="7">
        <f>IFERROR(__xludf.DUMMYFUNCTION("""COMPUTED_VALUE"""),0.0)</f>
        <v>0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 t="s">
        <v>14</v>
      </c>
      <c r="B251" s="5">
        <v>2.0</v>
      </c>
      <c r="C251" s="5">
        <v>0.0</v>
      </c>
      <c r="D251" s="5">
        <v>0.0</v>
      </c>
      <c r="E251" s="5">
        <v>0.0</v>
      </c>
      <c r="F251" s="2"/>
      <c r="G251" s="2"/>
      <c r="H251" s="2"/>
      <c r="I251" s="2"/>
      <c r="J251" s="2"/>
      <c r="K251" s="2" t="str">
        <f>IFERROR(__xludf.DUMMYFUNCTION("""COMPUTED_VALUE"""),"MIDTOWN")</f>
        <v>MIDTOWN</v>
      </c>
      <c r="L251" s="7">
        <f>IFERROR(__xludf.DUMMYFUNCTION("""COMPUTED_VALUE"""),2.0)</f>
        <v>2</v>
      </c>
      <c r="M251" s="7">
        <f>IFERROR(__xludf.DUMMYFUNCTION("""COMPUTED_VALUE"""),0.0)</f>
        <v>0</v>
      </c>
      <c r="N251" s="7">
        <f>IFERROR(__xludf.DUMMYFUNCTION("""COMPUTED_VALUE"""),0.0)</f>
        <v>0</v>
      </c>
      <c r="O251" s="7">
        <f>IFERROR(__xludf.DUMMYFUNCTION("""COMPUTED_VALUE"""),0.0)</f>
        <v>0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 t="s">
        <v>8</v>
      </c>
      <c r="B252" s="5">
        <v>2.0</v>
      </c>
      <c r="C252" s="5">
        <v>0.0</v>
      </c>
      <c r="D252" s="5">
        <v>0.0</v>
      </c>
      <c r="E252" s="5">
        <v>0.0</v>
      </c>
      <c r="F252" s="2"/>
      <c r="G252" s="2"/>
      <c r="H252" s="2"/>
      <c r="I252" s="2"/>
      <c r="J252" s="2"/>
      <c r="K252" s="2" t="str">
        <f>IFERROR(__xludf.DUMMYFUNCTION("""COMPUTED_VALUE"""),"MADISON")</f>
        <v>MADISON</v>
      </c>
      <c r="L252" s="7">
        <f>IFERROR(__xludf.DUMMYFUNCTION("""COMPUTED_VALUE"""),2.0)</f>
        <v>2</v>
      </c>
      <c r="M252" s="7">
        <f>IFERROR(__xludf.DUMMYFUNCTION("""COMPUTED_VALUE"""),0.0)</f>
        <v>0</v>
      </c>
      <c r="N252" s="7">
        <f>IFERROR(__xludf.DUMMYFUNCTION("""COMPUTED_VALUE"""),0.0)</f>
        <v>0</v>
      </c>
      <c r="O252" s="7">
        <f>IFERROR(__xludf.DUMMYFUNCTION("""COMPUTED_VALUE"""),0.0)</f>
        <v>0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 t="s">
        <v>12</v>
      </c>
      <c r="B253" s="5">
        <v>2.0</v>
      </c>
      <c r="C253" s="5">
        <v>0.0</v>
      </c>
      <c r="D253" s="5">
        <v>0.0</v>
      </c>
      <c r="E253" s="5">
        <v>0.0</v>
      </c>
      <c r="F253" s="2"/>
      <c r="G253" s="2"/>
      <c r="H253" s="2"/>
      <c r="I253" s="2"/>
      <c r="J253" s="2"/>
      <c r="K253" s="2" t="str">
        <f>IFERROR(__xludf.DUMMYFUNCTION("""COMPUTED_VALUE"""),"HERMITAGE")</f>
        <v>HERMITAGE</v>
      </c>
      <c r="L253" s="7">
        <f>IFERROR(__xludf.DUMMYFUNCTION("""COMPUTED_VALUE"""),2.0)</f>
        <v>2</v>
      </c>
      <c r="M253" s="7">
        <f>IFERROR(__xludf.DUMMYFUNCTION("""COMPUTED_VALUE"""),0.0)</f>
        <v>0</v>
      </c>
      <c r="N253" s="7">
        <f>IFERROR(__xludf.DUMMYFUNCTION("""COMPUTED_VALUE"""),0.0)</f>
        <v>0</v>
      </c>
      <c r="O253" s="7">
        <f>IFERROR(__xludf.DUMMYFUNCTION("""COMPUTED_VALUE"""),0.0)</f>
        <v>0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 t="s">
        <v>9</v>
      </c>
      <c r="B254" s="5">
        <v>2.0</v>
      </c>
      <c r="C254" s="5">
        <v>0.0</v>
      </c>
      <c r="D254" s="5">
        <v>0.0</v>
      </c>
      <c r="E254" s="5">
        <v>0.0</v>
      </c>
      <c r="F254" s="2"/>
      <c r="G254" s="2"/>
      <c r="H254" s="2"/>
      <c r="I254" s="2"/>
      <c r="J254" s="2"/>
      <c r="K254" s="2" t="str">
        <f>IFERROR(__xludf.DUMMYFUNCTION("""COMPUTED_VALUE"""),"NORTH")</f>
        <v>NORTH</v>
      </c>
      <c r="L254" s="7">
        <f>IFERROR(__xludf.DUMMYFUNCTION("""COMPUTED_VALUE"""),2.0)</f>
        <v>2</v>
      </c>
      <c r="M254" s="7">
        <f>IFERROR(__xludf.DUMMYFUNCTION("""COMPUTED_VALUE"""),0.0)</f>
        <v>0</v>
      </c>
      <c r="N254" s="7">
        <f>IFERROR(__xludf.DUMMYFUNCTION("""COMPUTED_VALUE"""),0.0)</f>
        <v>0</v>
      </c>
      <c r="O254" s="7">
        <f>IFERROR(__xludf.DUMMYFUNCTION("""COMPUTED_VALUE"""),0.0)</f>
        <v>0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 t="s">
        <v>14</v>
      </c>
      <c r="B255" s="5">
        <v>2.0</v>
      </c>
      <c r="C255" s="5">
        <v>0.0</v>
      </c>
      <c r="D255" s="5">
        <v>0.0</v>
      </c>
      <c r="E255" s="5">
        <v>0.0</v>
      </c>
      <c r="F255" s="2"/>
      <c r="G255" s="2"/>
      <c r="H255" s="2"/>
      <c r="I255" s="2"/>
      <c r="J255" s="2"/>
      <c r="K255" s="2" t="str">
        <f>IFERROR(__xludf.DUMMYFUNCTION("""COMPUTED_VALUE"""),"MIDTOWN")</f>
        <v>MIDTOWN</v>
      </c>
      <c r="L255" s="7">
        <f>IFERROR(__xludf.DUMMYFUNCTION("""COMPUTED_VALUE"""),2.0)</f>
        <v>2</v>
      </c>
      <c r="M255" s="7">
        <f>IFERROR(__xludf.DUMMYFUNCTION("""COMPUTED_VALUE"""),0.0)</f>
        <v>0</v>
      </c>
      <c r="N255" s="7">
        <f>IFERROR(__xludf.DUMMYFUNCTION("""COMPUTED_VALUE"""),0.0)</f>
        <v>0</v>
      </c>
      <c r="O255" s="7">
        <f>IFERROR(__xludf.DUMMYFUNCTION("""COMPUTED_VALUE"""),0.0)</f>
        <v>0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 t="s">
        <v>12</v>
      </c>
      <c r="B256" s="5">
        <v>2.0</v>
      </c>
      <c r="C256" s="5">
        <v>0.0</v>
      </c>
      <c r="D256" s="5">
        <v>0.0</v>
      </c>
      <c r="E256" s="5">
        <v>0.0</v>
      </c>
      <c r="F256" s="2"/>
      <c r="G256" s="2"/>
      <c r="H256" s="2"/>
      <c r="I256" s="2"/>
      <c r="J256" s="2"/>
      <c r="K256" s="2" t="str">
        <f>IFERROR(__xludf.DUMMYFUNCTION("""COMPUTED_VALUE"""),"HERMITAGE")</f>
        <v>HERMITAGE</v>
      </c>
      <c r="L256" s="7">
        <f>IFERROR(__xludf.DUMMYFUNCTION("""COMPUTED_VALUE"""),2.0)</f>
        <v>2</v>
      </c>
      <c r="M256" s="7">
        <f>IFERROR(__xludf.DUMMYFUNCTION("""COMPUTED_VALUE"""),0.0)</f>
        <v>0</v>
      </c>
      <c r="N256" s="7">
        <f>IFERROR(__xludf.DUMMYFUNCTION("""COMPUTED_VALUE"""),0.0)</f>
        <v>0</v>
      </c>
      <c r="O256" s="7">
        <f>IFERROR(__xludf.DUMMYFUNCTION("""COMPUTED_VALUE"""),0.0)</f>
        <v>0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 t="s">
        <v>12</v>
      </c>
      <c r="B257" s="5">
        <v>2.0</v>
      </c>
      <c r="C257" s="5">
        <v>1.0</v>
      </c>
      <c r="D257" s="5">
        <v>0.0</v>
      </c>
      <c r="E257" s="5">
        <v>1.0</v>
      </c>
      <c r="F257" s="2"/>
      <c r="G257" s="2"/>
      <c r="H257" s="2"/>
      <c r="I257" s="2"/>
      <c r="J257" s="2"/>
      <c r="K257" s="2" t="str">
        <f>IFERROR(__xludf.DUMMYFUNCTION("""COMPUTED_VALUE"""),"HERMITAGE")</f>
        <v>HERMITAGE</v>
      </c>
      <c r="L257" s="7">
        <f>IFERROR(__xludf.DUMMYFUNCTION("""COMPUTED_VALUE"""),2.0)</f>
        <v>2</v>
      </c>
      <c r="M257" s="7">
        <f>IFERROR(__xludf.DUMMYFUNCTION("""COMPUTED_VALUE"""),1.0)</f>
        <v>1</v>
      </c>
      <c r="N257" s="7">
        <f>IFERROR(__xludf.DUMMYFUNCTION("""COMPUTED_VALUE"""),0.0)</f>
        <v>0</v>
      </c>
      <c r="O257" s="7">
        <f>IFERROR(__xludf.DUMMYFUNCTION("""COMPUTED_VALUE"""),1.0)</f>
        <v>1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 t="s">
        <v>7</v>
      </c>
      <c r="B258" s="5">
        <v>2.0</v>
      </c>
      <c r="C258" s="5">
        <v>0.0</v>
      </c>
      <c r="D258" s="5">
        <v>0.0</v>
      </c>
      <c r="E258" s="5">
        <v>0.0</v>
      </c>
      <c r="F258" s="2"/>
      <c r="G258" s="2"/>
      <c r="H258" s="2"/>
      <c r="I258" s="2"/>
      <c r="J258" s="2"/>
      <c r="K258" s="2" t="str">
        <f>IFERROR(__xludf.DUMMYFUNCTION("""COMPUTED_VALUE"""),"WEST")</f>
        <v>WEST</v>
      </c>
      <c r="L258" s="7">
        <f>IFERROR(__xludf.DUMMYFUNCTION("""COMPUTED_VALUE"""),2.0)</f>
        <v>2</v>
      </c>
      <c r="M258" s="7">
        <f>IFERROR(__xludf.DUMMYFUNCTION("""COMPUTED_VALUE"""),0.0)</f>
        <v>0</v>
      </c>
      <c r="N258" s="7">
        <f>IFERROR(__xludf.DUMMYFUNCTION("""COMPUTED_VALUE"""),0.0)</f>
        <v>0</v>
      </c>
      <c r="O258" s="7">
        <f>IFERROR(__xludf.DUMMYFUNCTION("""COMPUTED_VALUE"""),0.0)</f>
        <v>0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 t="s">
        <v>12</v>
      </c>
      <c r="B259" s="5">
        <v>2.0</v>
      </c>
      <c r="C259" s="5">
        <v>0.0</v>
      </c>
      <c r="D259" s="5">
        <v>0.0</v>
      </c>
      <c r="E259" s="5">
        <v>0.0</v>
      </c>
      <c r="F259" s="2"/>
      <c r="G259" s="2"/>
      <c r="H259" s="2"/>
      <c r="I259" s="2"/>
      <c r="J259" s="2"/>
      <c r="K259" s="2" t="str">
        <f>IFERROR(__xludf.DUMMYFUNCTION("""COMPUTED_VALUE"""),"HERMITAGE")</f>
        <v>HERMITAGE</v>
      </c>
      <c r="L259" s="7">
        <f>IFERROR(__xludf.DUMMYFUNCTION("""COMPUTED_VALUE"""),2.0)</f>
        <v>2</v>
      </c>
      <c r="M259" s="7">
        <f>IFERROR(__xludf.DUMMYFUNCTION("""COMPUTED_VALUE"""),0.0)</f>
        <v>0</v>
      </c>
      <c r="N259" s="7">
        <f>IFERROR(__xludf.DUMMYFUNCTION("""COMPUTED_VALUE"""),0.0)</f>
        <v>0</v>
      </c>
      <c r="O259" s="7">
        <f>IFERROR(__xludf.DUMMYFUNCTION("""COMPUTED_VALUE"""),0.0)</f>
        <v>0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 t="s">
        <v>7</v>
      </c>
      <c r="B260" s="5">
        <v>2.0</v>
      </c>
      <c r="C260" s="5">
        <v>0.0</v>
      </c>
      <c r="D260" s="5">
        <v>0.0</v>
      </c>
      <c r="E260" s="5">
        <v>0.0</v>
      </c>
      <c r="F260" s="2"/>
      <c r="G260" s="2"/>
      <c r="H260" s="2"/>
      <c r="I260" s="2"/>
      <c r="J260" s="2"/>
      <c r="K260" s="2" t="str">
        <f>IFERROR(__xludf.DUMMYFUNCTION("""COMPUTED_VALUE"""),"WEST")</f>
        <v>WEST</v>
      </c>
      <c r="L260" s="7">
        <f>IFERROR(__xludf.DUMMYFUNCTION("""COMPUTED_VALUE"""),2.0)</f>
        <v>2</v>
      </c>
      <c r="M260" s="7">
        <f>IFERROR(__xludf.DUMMYFUNCTION("""COMPUTED_VALUE"""),0.0)</f>
        <v>0</v>
      </c>
      <c r="N260" s="7">
        <f>IFERROR(__xludf.DUMMYFUNCTION("""COMPUTED_VALUE"""),0.0)</f>
        <v>0</v>
      </c>
      <c r="O260" s="7">
        <f>IFERROR(__xludf.DUMMYFUNCTION("""COMPUTED_VALUE"""),0.0)</f>
        <v>0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 t="s">
        <v>12</v>
      </c>
      <c r="B261" s="5">
        <v>2.0</v>
      </c>
      <c r="C261" s="5">
        <v>0.0</v>
      </c>
      <c r="D261" s="5">
        <v>0.0</v>
      </c>
      <c r="E261" s="5">
        <v>0.0</v>
      </c>
      <c r="F261" s="2"/>
      <c r="G261" s="2"/>
      <c r="H261" s="2"/>
      <c r="I261" s="2"/>
      <c r="J261" s="2"/>
      <c r="K261" s="2" t="str">
        <f>IFERROR(__xludf.DUMMYFUNCTION("""COMPUTED_VALUE"""),"HERMITAGE")</f>
        <v>HERMITAGE</v>
      </c>
      <c r="L261" s="7">
        <f>IFERROR(__xludf.DUMMYFUNCTION("""COMPUTED_VALUE"""),2.0)</f>
        <v>2</v>
      </c>
      <c r="M261" s="7">
        <f>IFERROR(__xludf.DUMMYFUNCTION("""COMPUTED_VALUE"""),0.0)</f>
        <v>0</v>
      </c>
      <c r="N261" s="7">
        <f>IFERROR(__xludf.DUMMYFUNCTION("""COMPUTED_VALUE"""),0.0)</f>
        <v>0</v>
      </c>
      <c r="O261" s="7">
        <f>IFERROR(__xludf.DUMMYFUNCTION("""COMPUTED_VALUE"""),0.0)</f>
        <v>0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 t="s">
        <v>13</v>
      </c>
      <c r="B262" s="5">
        <v>2.0</v>
      </c>
      <c r="C262" s="5">
        <v>0.0</v>
      </c>
      <c r="D262" s="5">
        <v>0.0</v>
      </c>
      <c r="E262" s="5">
        <v>0.0</v>
      </c>
      <c r="F262" s="2"/>
      <c r="G262" s="2"/>
      <c r="H262" s="2"/>
      <c r="I262" s="2"/>
      <c r="J262" s="2"/>
      <c r="K262" s="2" t="str">
        <f>IFERROR(__xludf.DUMMYFUNCTION("""COMPUTED_VALUE"""),"CENTRAL")</f>
        <v>CENTRAL</v>
      </c>
      <c r="L262" s="7">
        <f>IFERROR(__xludf.DUMMYFUNCTION("""COMPUTED_VALUE"""),2.0)</f>
        <v>2</v>
      </c>
      <c r="M262" s="7">
        <f>IFERROR(__xludf.DUMMYFUNCTION("""COMPUTED_VALUE"""),0.0)</f>
        <v>0</v>
      </c>
      <c r="N262" s="7">
        <f>IFERROR(__xludf.DUMMYFUNCTION("""COMPUTED_VALUE"""),0.0)</f>
        <v>0</v>
      </c>
      <c r="O262" s="7">
        <f>IFERROR(__xludf.DUMMYFUNCTION("""COMPUTED_VALUE"""),0.0)</f>
        <v>0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 t="s">
        <v>12</v>
      </c>
      <c r="B263" s="5">
        <v>2.0</v>
      </c>
      <c r="C263" s="5">
        <v>0.0</v>
      </c>
      <c r="D263" s="5">
        <v>0.0</v>
      </c>
      <c r="E263" s="5">
        <v>0.0</v>
      </c>
      <c r="F263" s="2"/>
      <c r="G263" s="2"/>
      <c r="H263" s="2"/>
      <c r="I263" s="2"/>
      <c r="J263" s="2"/>
      <c r="K263" s="2" t="str">
        <f>IFERROR(__xludf.DUMMYFUNCTION("""COMPUTED_VALUE"""),"HERMITAGE")</f>
        <v>HERMITAGE</v>
      </c>
      <c r="L263" s="7">
        <f>IFERROR(__xludf.DUMMYFUNCTION("""COMPUTED_VALUE"""),2.0)</f>
        <v>2</v>
      </c>
      <c r="M263" s="7">
        <f>IFERROR(__xludf.DUMMYFUNCTION("""COMPUTED_VALUE"""),0.0)</f>
        <v>0</v>
      </c>
      <c r="N263" s="7">
        <f>IFERROR(__xludf.DUMMYFUNCTION("""COMPUTED_VALUE"""),0.0)</f>
        <v>0</v>
      </c>
      <c r="O263" s="7">
        <f>IFERROR(__xludf.DUMMYFUNCTION("""COMPUTED_VALUE"""),0.0)</f>
        <v>0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 t="s">
        <v>14</v>
      </c>
      <c r="B264" s="5">
        <v>2.0</v>
      </c>
      <c r="C264" s="5">
        <v>0.0</v>
      </c>
      <c r="D264" s="5">
        <v>0.0</v>
      </c>
      <c r="E264" s="5">
        <v>0.0</v>
      </c>
      <c r="F264" s="2"/>
      <c r="G264" s="2"/>
      <c r="H264" s="2"/>
      <c r="I264" s="2"/>
      <c r="J264" s="2"/>
      <c r="K264" s="2" t="str">
        <f>IFERROR(__xludf.DUMMYFUNCTION("""COMPUTED_VALUE"""),"MIDTOWN")</f>
        <v>MIDTOWN</v>
      </c>
      <c r="L264" s="7">
        <f>IFERROR(__xludf.DUMMYFUNCTION("""COMPUTED_VALUE"""),2.0)</f>
        <v>2</v>
      </c>
      <c r="M264" s="7">
        <f>IFERROR(__xludf.DUMMYFUNCTION("""COMPUTED_VALUE"""),0.0)</f>
        <v>0</v>
      </c>
      <c r="N264" s="7">
        <f>IFERROR(__xludf.DUMMYFUNCTION("""COMPUTED_VALUE"""),0.0)</f>
        <v>0</v>
      </c>
      <c r="O264" s="7">
        <f>IFERROR(__xludf.DUMMYFUNCTION("""COMPUTED_VALUE"""),0.0)</f>
        <v>0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 t="s">
        <v>9</v>
      </c>
      <c r="B265" s="5">
        <v>2.0</v>
      </c>
      <c r="C265" s="5">
        <v>0.0</v>
      </c>
      <c r="D265" s="5">
        <v>0.0</v>
      </c>
      <c r="E265" s="5">
        <v>0.0</v>
      </c>
      <c r="F265" s="2"/>
      <c r="G265" s="2"/>
      <c r="H265" s="2"/>
      <c r="I265" s="2"/>
      <c r="J265" s="2"/>
      <c r="K265" s="2" t="str">
        <f>IFERROR(__xludf.DUMMYFUNCTION("""COMPUTED_VALUE"""),"NORTH")</f>
        <v>NORTH</v>
      </c>
      <c r="L265" s="7">
        <f>IFERROR(__xludf.DUMMYFUNCTION("""COMPUTED_VALUE"""),2.0)</f>
        <v>2</v>
      </c>
      <c r="M265" s="7">
        <f>IFERROR(__xludf.DUMMYFUNCTION("""COMPUTED_VALUE"""),0.0)</f>
        <v>0</v>
      </c>
      <c r="N265" s="7">
        <f>IFERROR(__xludf.DUMMYFUNCTION("""COMPUTED_VALUE"""),0.0)</f>
        <v>0</v>
      </c>
      <c r="O265" s="7">
        <f>IFERROR(__xludf.DUMMYFUNCTION("""COMPUTED_VALUE"""),0.0)</f>
        <v>0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 t="s">
        <v>7</v>
      </c>
      <c r="B266" s="5">
        <v>2.0</v>
      </c>
      <c r="C266" s="5">
        <v>0.0</v>
      </c>
      <c r="D266" s="5">
        <v>0.0</v>
      </c>
      <c r="E266" s="5">
        <v>0.0</v>
      </c>
      <c r="F266" s="2"/>
      <c r="G266" s="2"/>
      <c r="H266" s="2"/>
      <c r="I266" s="2"/>
      <c r="J266" s="2"/>
      <c r="K266" s="2" t="str">
        <f>IFERROR(__xludf.DUMMYFUNCTION("""COMPUTED_VALUE"""),"WEST")</f>
        <v>WEST</v>
      </c>
      <c r="L266" s="7">
        <f>IFERROR(__xludf.DUMMYFUNCTION("""COMPUTED_VALUE"""),2.0)</f>
        <v>2</v>
      </c>
      <c r="M266" s="7">
        <f>IFERROR(__xludf.DUMMYFUNCTION("""COMPUTED_VALUE"""),0.0)</f>
        <v>0</v>
      </c>
      <c r="N266" s="7">
        <f>IFERROR(__xludf.DUMMYFUNCTION("""COMPUTED_VALUE"""),0.0)</f>
        <v>0</v>
      </c>
      <c r="O266" s="7">
        <f>IFERROR(__xludf.DUMMYFUNCTION("""COMPUTED_VALUE"""),0.0)</f>
        <v>0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 t="s">
        <v>7</v>
      </c>
      <c r="B267" s="5">
        <v>2.0</v>
      </c>
      <c r="C267" s="5">
        <v>0.0</v>
      </c>
      <c r="D267" s="5">
        <v>0.0</v>
      </c>
      <c r="E267" s="5">
        <v>0.0</v>
      </c>
      <c r="F267" s="2"/>
      <c r="G267" s="2"/>
      <c r="H267" s="2"/>
      <c r="I267" s="2"/>
      <c r="J267" s="2"/>
      <c r="K267" s="2" t="str">
        <f>IFERROR(__xludf.DUMMYFUNCTION("""COMPUTED_VALUE"""),"WEST")</f>
        <v>WEST</v>
      </c>
      <c r="L267" s="7">
        <f>IFERROR(__xludf.DUMMYFUNCTION("""COMPUTED_VALUE"""),2.0)</f>
        <v>2</v>
      </c>
      <c r="M267" s="7">
        <f>IFERROR(__xludf.DUMMYFUNCTION("""COMPUTED_VALUE"""),0.0)</f>
        <v>0</v>
      </c>
      <c r="N267" s="7">
        <f>IFERROR(__xludf.DUMMYFUNCTION("""COMPUTED_VALUE"""),0.0)</f>
        <v>0</v>
      </c>
      <c r="O267" s="7">
        <f>IFERROR(__xludf.DUMMYFUNCTION("""COMPUTED_VALUE"""),0.0)</f>
        <v>0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 t="s">
        <v>14</v>
      </c>
      <c r="B268" s="5">
        <v>2.0</v>
      </c>
      <c r="C268" s="5">
        <v>1.0</v>
      </c>
      <c r="D268" s="5">
        <v>0.0</v>
      </c>
      <c r="E268" s="5">
        <v>1.0</v>
      </c>
      <c r="F268" s="2"/>
      <c r="G268" s="2"/>
      <c r="H268" s="2"/>
      <c r="I268" s="2"/>
      <c r="J268" s="2"/>
      <c r="K268" s="2" t="str">
        <f>IFERROR(__xludf.DUMMYFUNCTION("""COMPUTED_VALUE"""),"MIDTOWN")</f>
        <v>MIDTOWN</v>
      </c>
      <c r="L268" s="7">
        <f>IFERROR(__xludf.DUMMYFUNCTION("""COMPUTED_VALUE"""),2.0)</f>
        <v>2</v>
      </c>
      <c r="M268" s="7">
        <f>IFERROR(__xludf.DUMMYFUNCTION("""COMPUTED_VALUE"""),1.0)</f>
        <v>1</v>
      </c>
      <c r="N268" s="7">
        <f>IFERROR(__xludf.DUMMYFUNCTION("""COMPUTED_VALUE"""),0.0)</f>
        <v>0</v>
      </c>
      <c r="O268" s="7">
        <f>IFERROR(__xludf.DUMMYFUNCTION("""COMPUTED_VALUE"""),1.0)</f>
        <v>1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 t="s">
        <v>12</v>
      </c>
      <c r="B269" s="5">
        <v>2.0</v>
      </c>
      <c r="C269" s="5">
        <v>0.0</v>
      </c>
      <c r="D269" s="5">
        <v>0.0</v>
      </c>
      <c r="E269" s="5">
        <v>0.0</v>
      </c>
      <c r="F269" s="2"/>
      <c r="G269" s="2"/>
      <c r="H269" s="2"/>
      <c r="I269" s="2"/>
      <c r="J269" s="2"/>
      <c r="K269" s="2" t="str">
        <f>IFERROR(__xludf.DUMMYFUNCTION("""COMPUTED_VALUE"""),"HERMITAGE")</f>
        <v>HERMITAGE</v>
      </c>
      <c r="L269" s="7">
        <f>IFERROR(__xludf.DUMMYFUNCTION("""COMPUTED_VALUE"""),2.0)</f>
        <v>2</v>
      </c>
      <c r="M269" s="7">
        <f>IFERROR(__xludf.DUMMYFUNCTION("""COMPUTED_VALUE"""),0.0)</f>
        <v>0</v>
      </c>
      <c r="N269" s="7">
        <f>IFERROR(__xludf.DUMMYFUNCTION("""COMPUTED_VALUE"""),0.0)</f>
        <v>0</v>
      </c>
      <c r="O269" s="7">
        <f>IFERROR(__xludf.DUMMYFUNCTION("""COMPUTED_VALUE"""),0.0)</f>
        <v>0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 t="s">
        <v>7</v>
      </c>
      <c r="B270" s="5">
        <v>2.0</v>
      </c>
      <c r="C270" s="5">
        <v>1.0</v>
      </c>
      <c r="D270" s="5">
        <v>0.0</v>
      </c>
      <c r="E270" s="5">
        <v>1.0</v>
      </c>
      <c r="F270" s="2"/>
      <c r="G270" s="2"/>
      <c r="H270" s="2"/>
      <c r="I270" s="2"/>
      <c r="J270" s="2"/>
      <c r="K270" s="2" t="str">
        <f>IFERROR(__xludf.DUMMYFUNCTION("""COMPUTED_VALUE"""),"WEST")</f>
        <v>WEST</v>
      </c>
      <c r="L270" s="7">
        <f>IFERROR(__xludf.DUMMYFUNCTION("""COMPUTED_VALUE"""),2.0)</f>
        <v>2</v>
      </c>
      <c r="M270" s="7">
        <f>IFERROR(__xludf.DUMMYFUNCTION("""COMPUTED_VALUE"""),1.0)</f>
        <v>1</v>
      </c>
      <c r="N270" s="7">
        <f>IFERROR(__xludf.DUMMYFUNCTION("""COMPUTED_VALUE"""),0.0)</f>
        <v>0</v>
      </c>
      <c r="O270" s="7">
        <f>IFERROR(__xludf.DUMMYFUNCTION("""COMPUTED_VALUE"""),1.0)</f>
        <v>1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 t="s">
        <v>14</v>
      </c>
      <c r="B271" s="5">
        <v>2.0</v>
      </c>
      <c r="C271" s="5">
        <v>0.0</v>
      </c>
      <c r="D271" s="5">
        <v>0.0</v>
      </c>
      <c r="E271" s="5">
        <v>0.0</v>
      </c>
      <c r="F271" s="2"/>
      <c r="G271" s="2"/>
      <c r="H271" s="2"/>
      <c r="I271" s="2"/>
      <c r="J271" s="2"/>
      <c r="K271" s="2" t="str">
        <f>IFERROR(__xludf.DUMMYFUNCTION("""COMPUTED_VALUE"""),"MIDTOWN")</f>
        <v>MIDTOWN</v>
      </c>
      <c r="L271" s="7">
        <f>IFERROR(__xludf.DUMMYFUNCTION("""COMPUTED_VALUE"""),2.0)</f>
        <v>2</v>
      </c>
      <c r="M271" s="7">
        <f>IFERROR(__xludf.DUMMYFUNCTION("""COMPUTED_VALUE"""),0.0)</f>
        <v>0</v>
      </c>
      <c r="N271" s="7">
        <f>IFERROR(__xludf.DUMMYFUNCTION("""COMPUTED_VALUE"""),0.0)</f>
        <v>0</v>
      </c>
      <c r="O271" s="7">
        <f>IFERROR(__xludf.DUMMYFUNCTION("""COMPUTED_VALUE"""),0.0)</f>
        <v>0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 t="s">
        <v>12</v>
      </c>
      <c r="B272" s="5">
        <v>2.0</v>
      </c>
      <c r="C272" s="5">
        <v>2.0</v>
      </c>
      <c r="D272" s="5">
        <v>0.0</v>
      </c>
      <c r="E272" s="5">
        <v>2.0</v>
      </c>
      <c r="F272" s="2"/>
      <c r="G272" s="2"/>
      <c r="H272" s="2"/>
      <c r="I272" s="2"/>
      <c r="J272" s="2"/>
      <c r="K272" s="2" t="str">
        <f>IFERROR(__xludf.DUMMYFUNCTION("""COMPUTED_VALUE"""),"HERMITAGE")</f>
        <v>HERMITAGE</v>
      </c>
      <c r="L272" s="7">
        <f>IFERROR(__xludf.DUMMYFUNCTION("""COMPUTED_VALUE"""),2.0)</f>
        <v>2</v>
      </c>
      <c r="M272" s="7">
        <f>IFERROR(__xludf.DUMMYFUNCTION("""COMPUTED_VALUE"""),2.0)</f>
        <v>2</v>
      </c>
      <c r="N272" s="7">
        <f>IFERROR(__xludf.DUMMYFUNCTION("""COMPUTED_VALUE"""),0.0)</f>
        <v>0</v>
      </c>
      <c r="O272" s="7">
        <f>IFERROR(__xludf.DUMMYFUNCTION("""COMPUTED_VALUE"""),2.0)</f>
        <v>2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 t="s">
        <v>12</v>
      </c>
      <c r="B273" s="5">
        <v>2.0</v>
      </c>
      <c r="C273" s="5">
        <v>0.0</v>
      </c>
      <c r="D273" s="5">
        <v>0.0</v>
      </c>
      <c r="E273" s="5">
        <v>0.0</v>
      </c>
      <c r="F273" s="2"/>
      <c r="G273" s="2"/>
      <c r="H273" s="2"/>
      <c r="I273" s="2"/>
      <c r="J273" s="2"/>
      <c r="K273" s="2" t="str">
        <f>IFERROR(__xludf.DUMMYFUNCTION("""COMPUTED_VALUE"""),"HERMITAGE")</f>
        <v>HERMITAGE</v>
      </c>
      <c r="L273" s="7">
        <f>IFERROR(__xludf.DUMMYFUNCTION("""COMPUTED_VALUE"""),2.0)</f>
        <v>2</v>
      </c>
      <c r="M273" s="7">
        <f>IFERROR(__xludf.DUMMYFUNCTION("""COMPUTED_VALUE"""),0.0)</f>
        <v>0</v>
      </c>
      <c r="N273" s="7">
        <f>IFERROR(__xludf.DUMMYFUNCTION("""COMPUTED_VALUE"""),0.0)</f>
        <v>0</v>
      </c>
      <c r="O273" s="7">
        <f>IFERROR(__xludf.DUMMYFUNCTION("""COMPUTED_VALUE"""),0.0)</f>
        <v>0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 t="s">
        <v>9</v>
      </c>
      <c r="B274" s="5">
        <v>2.0</v>
      </c>
      <c r="C274" s="5">
        <v>0.0</v>
      </c>
      <c r="D274" s="5">
        <v>0.0</v>
      </c>
      <c r="E274" s="5">
        <v>0.0</v>
      </c>
      <c r="F274" s="2"/>
      <c r="G274" s="2"/>
      <c r="H274" s="2"/>
      <c r="I274" s="2"/>
      <c r="J274" s="2"/>
      <c r="K274" s="2" t="str">
        <f>IFERROR(__xludf.DUMMYFUNCTION("""COMPUTED_VALUE"""),"NORTH")</f>
        <v>NORTH</v>
      </c>
      <c r="L274" s="7">
        <f>IFERROR(__xludf.DUMMYFUNCTION("""COMPUTED_VALUE"""),2.0)</f>
        <v>2</v>
      </c>
      <c r="M274" s="7">
        <f>IFERROR(__xludf.DUMMYFUNCTION("""COMPUTED_VALUE"""),0.0)</f>
        <v>0</v>
      </c>
      <c r="N274" s="7">
        <f>IFERROR(__xludf.DUMMYFUNCTION("""COMPUTED_VALUE"""),0.0)</f>
        <v>0</v>
      </c>
      <c r="O274" s="7">
        <f>IFERROR(__xludf.DUMMYFUNCTION("""COMPUTED_VALUE"""),0.0)</f>
        <v>0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 t="s">
        <v>14</v>
      </c>
      <c r="B275" s="5">
        <v>2.0</v>
      </c>
      <c r="C275" s="5">
        <v>0.0</v>
      </c>
      <c r="D275" s="5">
        <v>0.0</v>
      </c>
      <c r="E275" s="5">
        <v>0.0</v>
      </c>
      <c r="F275" s="2"/>
      <c r="G275" s="2"/>
      <c r="H275" s="2"/>
      <c r="I275" s="2"/>
      <c r="J275" s="2"/>
      <c r="K275" s="2" t="str">
        <f>IFERROR(__xludf.DUMMYFUNCTION("""COMPUTED_VALUE"""),"MIDTOWN")</f>
        <v>MIDTOWN</v>
      </c>
      <c r="L275" s="7">
        <f>IFERROR(__xludf.DUMMYFUNCTION("""COMPUTED_VALUE"""),2.0)</f>
        <v>2</v>
      </c>
      <c r="M275" s="7">
        <f>IFERROR(__xludf.DUMMYFUNCTION("""COMPUTED_VALUE"""),0.0)</f>
        <v>0</v>
      </c>
      <c r="N275" s="7">
        <f>IFERROR(__xludf.DUMMYFUNCTION("""COMPUTED_VALUE"""),0.0)</f>
        <v>0</v>
      </c>
      <c r="O275" s="7">
        <f>IFERROR(__xludf.DUMMYFUNCTION("""COMPUTED_VALUE"""),0.0)</f>
        <v>0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 t="s">
        <v>9</v>
      </c>
      <c r="B276" s="5">
        <v>3.0</v>
      </c>
      <c r="C276" s="5">
        <v>0.0</v>
      </c>
      <c r="D276" s="5">
        <v>0.0</v>
      </c>
      <c r="E276" s="5">
        <v>0.0</v>
      </c>
      <c r="F276" s="2"/>
      <c r="G276" s="2"/>
      <c r="H276" s="2"/>
      <c r="I276" s="2"/>
      <c r="J276" s="2"/>
      <c r="K276" s="2" t="str">
        <f>IFERROR(__xludf.DUMMYFUNCTION("""COMPUTED_VALUE"""),"NORTH")</f>
        <v>NORTH</v>
      </c>
      <c r="L276" s="7">
        <f>IFERROR(__xludf.DUMMYFUNCTION("""COMPUTED_VALUE"""),3.0)</f>
        <v>3</v>
      </c>
      <c r="M276" s="7">
        <f>IFERROR(__xludf.DUMMYFUNCTION("""COMPUTED_VALUE"""),0.0)</f>
        <v>0</v>
      </c>
      <c r="N276" s="7">
        <f>IFERROR(__xludf.DUMMYFUNCTION("""COMPUTED_VALUE"""),0.0)</f>
        <v>0</v>
      </c>
      <c r="O276" s="7">
        <f>IFERROR(__xludf.DUMMYFUNCTION("""COMPUTED_VALUE"""),0.0)</f>
        <v>0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 t="s">
        <v>14</v>
      </c>
      <c r="B277" s="5">
        <v>2.0</v>
      </c>
      <c r="C277" s="5">
        <v>0.0</v>
      </c>
      <c r="D277" s="5">
        <v>1.0</v>
      </c>
      <c r="E277" s="5">
        <v>1.0</v>
      </c>
      <c r="F277" s="2"/>
      <c r="G277" s="2"/>
      <c r="H277" s="2"/>
      <c r="I277" s="2"/>
      <c r="J277" s="2"/>
      <c r="K277" s="2" t="str">
        <f>IFERROR(__xludf.DUMMYFUNCTION("""COMPUTED_VALUE"""),"MIDTOWN")</f>
        <v>MIDTOWN</v>
      </c>
      <c r="L277" s="7">
        <f>IFERROR(__xludf.DUMMYFUNCTION("""COMPUTED_VALUE"""),2.0)</f>
        <v>2</v>
      </c>
      <c r="M277" s="7">
        <f>IFERROR(__xludf.DUMMYFUNCTION("""COMPUTED_VALUE"""),0.0)</f>
        <v>0</v>
      </c>
      <c r="N277" s="7">
        <f>IFERROR(__xludf.DUMMYFUNCTION("""COMPUTED_VALUE"""),1.0)</f>
        <v>1</v>
      </c>
      <c r="O277" s="7">
        <f>IFERROR(__xludf.DUMMYFUNCTION("""COMPUTED_VALUE"""),1.0)</f>
        <v>1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 t="s">
        <v>9</v>
      </c>
      <c r="B278" s="5">
        <v>2.0</v>
      </c>
      <c r="C278" s="5">
        <v>0.0</v>
      </c>
      <c r="D278" s="5">
        <v>0.0</v>
      </c>
      <c r="E278" s="5">
        <v>0.0</v>
      </c>
      <c r="F278" s="2"/>
      <c r="G278" s="2"/>
      <c r="H278" s="2"/>
      <c r="I278" s="2"/>
      <c r="J278" s="2"/>
      <c r="K278" s="2" t="str">
        <f>IFERROR(__xludf.DUMMYFUNCTION("""COMPUTED_VALUE"""),"NORTH")</f>
        <v>NORTH</v>
      </c>
      <c r="L278" s="7">
        <f>IFERROR(__xludf.DUMMYFUNCTION("""COMPUTED_VALUE"""),2.0)</f>
        <v>2</v>
      </c>
      <c r="M278" s="7">
        <f>IFERROR(__xludf.DUMMYFUNCTION("""COMPUTED_VALUE"""),0.0)</f>
        <v>0</v>
      </c>
      <c r="N278" s="7">
        <f>IFERROR(__xludf.DUMMYFUNCTION("""COMPUTED_VALUE"""),0.0)</f>
        <v>0</v>
      </c>
      <c r="O278" s="7">
        <f>IFERROR(__xludf.DUMMYFUNCTION("""COMPUTED_VALUE"""),0.0)</f>
        <v>0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 t="s">
        <v>9</v>
      </c>
      <c r="B279" s="5">
        <v>2.0</v>
      </c>
      <c r="C279" s="5">
        <v>0.0</v>
      </c>
      <c r="D279" s="5">
        <v>0.0</v>
      </c>
      <c r="E279" s="5">
        <v>0.0</v>
      </c>
      <c r="F279" s="2"/>
      <c r="G279" s="2"/>
      <c r="H279" s="2"/>
      <c r="I279" s="2"/>
      <c r="J279" s="2"/>
      <c r="K279" s="2" t="str">
        <f>IFERROR(__xludf.DUMMYFUNCTION("""COMPUTED_VALUE"""),"NORTH")</f>
        <v>NORTH</v>
      </c>
      <c r="L279" s="7">
        <f>IFERROR(__xludf.DUMMYFUNCTION("""COMPUTED_VALUE"""),2.0)</f>
        <v>2</v>
      </c>
      <c r="M279" s="7">
        <f>IFERROR(__xludf.DUMMYFUNCTION("""COMPUTED_VALUE"""),0.0)</f>
        <v>0</v>
      </c>
      <c r="N279" s="7">
        <f>IFERROR(__xludf.DUMMYFUNCTION("""COMPUTED_VALUE"""),0.0)</f>
        <v>0</v>
      </c>
      <c r="O279" s="7">
        <f>IFERROR(__xludf.DUMMYFUNCTION("""COMPUTED_VALUE"""),0.0)</f>
        <v>0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 t="s">
        <v>7</v>
      </c>
      <c r="B280" s="5">
        <v>2.0</v>
      </c>
      <c r="C280" s="5">
        <v>0.0</v>
      </c>
      <c r="D280" s="5">
        <v>0.0</v>
      </c>
      <c r="E280" s="5">
        <v>0.0</v>
      </c>
      <c r="F280" s="2"/>
      <c r="G280" s="2"/>
      <c r="H280" s="2"/>
      <c r="I280" s="2"/>
      <c r="J280" s="2"/>
      <c r="K280" s="2" t="str">
        <f>IFERROR(__xludf.DUMMYFUNCTION("""COMPUTED_VALUE"""),"WEST")</f>
        <v>WEST</v>
      </c>
      <c r="L280" s="7">
        <f>IFERROR(__xludf.DUMMYFUNCTION("""COMPUTED_VALUE"""),2.0)</f>
        <v>2</v>
      </c>
      <c r="M280" s="7">
        <f>IFERROR(__xludf.DUMMYFUNCTION("""COMPUTED_VALUE"""),0.0)</f>
        <v>0</v>
      </c>
      <c r="N280" s="7">
        <f>IFERROR(__xludf.DUMMYFUNCTION("""COMPUTED_VALUE"""),0.0)</f>
        <v>0</v>
      </c>
      <c r="O280" s="7">
        <f>IFERROR(__xludf.DUMMYFUNCTION("""COMPUTED_VALUE"""),0.0)</f>
        <v>0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 t="s">
        <v>9</v>
      </c>
      <c r="B281" s="5">
        <v>2.0</v>
      </c>
      <c r="C281" s="5">
        <v>0.0</v>
      </c>
      <c r="D281" s="5">
        <v>0.0</v>
      </c>
      <c r="E281" s="5">
        <v>0.0</v>
      </c>
      <c r="F281" s="2"/>
      <c r="G281" s="2"/>
      <c r="H281" s="2"/>
      <c r="I281" s="2"/>
      <c r="J281" s="2"/>
      <c r="K281" s="2" t="str">
        <f>IFERROR(__xludf.DUMMYFUNCTION("""COMPUTED_VALUE"""),"NORTH")</f>
        <v>NORTH</v>
      </c>
      <c r="L281" s="7">
        <f>IFERROR(__xludf.DUMMYFUNCTION("""COMPUTED_VALUE"""),2.0)</f>
        <v>2</v>
      </c>
      <c r="M281" s="7">
        <f>IFERROR(__xludf.DUMMYFUNCTION("""COMPUTED_VALUE"""),0.0)</f>
        <v>0</v>
      </c>
      <c r="N281" s="7">
        <f>IFERROR(__xludf.DUMMYFUNCTION("""COMPUTED_VALUE"""),0.0)</f>
        <v>0</v>
      </c>
      <c r="O281" s="7">
        <f>IFERROR(__xludf.DUMMYFUNCTION("""COMPUTED_VALUE"""),0.0)</f>
        <v>0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 t="s">
        <v>14</v>
      </c>
      <c r="B282" s="5">
        <v>2.0</v>
      </c>
      <c r="C282" s="5">
        <v>0.0</v>
      </c>
      <c r="D282" s="5">
        <v>0.0</v>
      </c>
      <c r="E282" s="5">
        <v>0.0</v>
      </c>
      <c r="F282" s="2"/>
      <c r="G282" s="2"/>
      <c r="H282" s="2"/>
      <c r="I282" s="2"/>
      <c r="J282" s="2"/>
      <c r="K282" s="2" t="str">
        <f>IFERROR(__xludf.DUMMYFUNCTION("""COMPUTED_VALUE"""),"MIDTOWN")</f>
        <v>MIDTOWN</v>
      </c>
      <c r="L282" s="7">
        <f>IFERROR(__xludf.DUMMYFUNCTION("""COMPUTED_VALUE"""),2.0)</f>
        <v>2</v>
      </c>
      <c r="M282" s="7">
        <f>IFERROR(__xludf.DUMMYFUNCTION("""COMPUTED_VALUE"""),0.0)</f>
        <v>0</v>
      </c>
      <c r="N282" s="7">
        <f>IFERROR(__xludf.DUMMYFUNCTION("""COMPUTED_VALUE"""),0.0)</f>
        <v>0</v>
      </c>
      <c r="O282" s="7">
        <f>IFERROR(__xludf.DUMMYFUNCTION("""COMPUTED_VALUE"""),0.0)</f>
        <v>0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 t="s">
        <v>14</v>
      </c>
      <c r="B283" s="5">
        <v>2.0</v>
      </c>
      <c r="C283" s="5">
        <v>0.0</v>
      </c>
      <c r="D283" s="5">
        <v>0.0</v>
      </c>
      <c r="E283" s="5">
        <v>0.0</v>
      </c>
      <c r="F283" s="2"/>
      <c r="G283" s="2"/>
      <c r="H283" s="2"/>
      <c r="I283" s="2"/>
      <c r="J283" s="2"/>
      <c r="K283" s="2" t="str">
        <f>IFERROR(__xludf.DUMMYFUNCTION("""COMPUTED_VALUE"""),"MIDTOWN")</f>
        <v>MIDTOWN</v>
      </c>
      <c r="L283" s="7">
        <f>IFERROR(__xludf.DUMMYFUNCTION("""COMPUTED_VALUE"""),2.0)</f>
        <v>2</v>
      </c>
      <c r="M283" s="7">
        <f>IFERROR(__xludf.DUMMYFUNCTION("""COMPUTED_VALUE"""),0.0)</f>
        <v>0</v>
      </c>
      <c r="N283" s="7">
        <f>IFERROR(__xludf.DUMMYFUNCTION("""COMPUTED_VALUE"""),0.0)</f>
        <v>0</v>
      </c>
      <c r="O283" s="7">
        <f>IFERROR(__xludf.DUMMYFUNCTION("""COMPUTED_VALUE"""),0.0)</f>
        <v>0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 t="s">
        <v>14</v>
      </c>
      <c r="B284" s="5">
        <v>2.0</v>
      </c>
      <c r="C284" s="5">
        <v>0.0</v>
      </c>
      <c r="D284" s="5">
        <v>0.0</v>
      </c>
      <c r="E284" s="5">
        <v>0.0</v>
      </c>
      <c r="F284" s="2"/>
      <c r="G284" s="2"/>
      <c r="H284" s="2"/>
      <c r="I284" s="2"/>
      <c r="J284" s="2"/>
      <c r="K284" s="2" t="str">
        <f>IFERROR(__xludf.DUMMYFUNCTION("""COMPUTED_VALUE"""),"MIDTOWN")</f>
        <v>MIDTOWN</v>
      </c>
      <c r="L284" s="7">
        <f>IFERROR(__xludf.DUMMYFUNCTION("""COMPUTED_VALUE"""),2.0)</f>
        <v>2</v>
      </c>
      <c r="M284" s="7">
        <f>IFERROR(__xludf.DUMMYFUNCTION("""COMPUTED_VALUE"""),0.0)</f>
        <v>0</v>
      </c>
      <c r="N284" s="7">
        <f>IFERROR(__xludf.DUMMYFUNCTION("""COMPUTED_VALUE"""),0.0)</f>
        <v>0</v>
      </c>
      <c r="O284" s="7">
        <f>IFERROR(__xludf.DUMMYFUNCTION("""COMPUTED_VALUE"""),0.0)</f>
        <v>0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 t="s">
        <v>14</v>
      </c>
      <c r="B285" s="5">
        <v>3.0</v>
      </c>
      <c r="C285" s="5">
        <v>0.0</v>
      </c>
      <c r="D285" s="5">
        <v>0.0</v>
      </c>
      <c r="E285" s="5">
        <v>0.0</v>
      </c>
      <c r="F285" s="2"/>
      <c r="G285" s="2"/>
      <c r="H285" s="2"/>
      <c r="I285" s="2"/>
      <c r="J285" s="2"/>
      <c r="K285" s="2" t="str">
        <f>IFERROR(__xludf.DUMMYFUNCTION("""COMPUTED_VALUE"""),"MIDTOWN")</f>
        <v>MIDTOWN</v>
      </c>
      <c r="L285" s="7">
        <f>IFERROR(__xludf.DUMMYFUNCTION("""COMPUTED_VALUE"""),3.0)</f>
        <v>3</v>
      </c>
      <c r="M285" s="7">
        <f>IFERROR(__xludf.DUMMYFUNCTION("""COMPUTED_VALUE"""),0.0)</f>
        <v>0</v>
      </c>
      <c r="N285" s="7">
        <f>IFERROR(__xludf.DUMMYFUNCTION("""COMPUTED_VALUE"""),0.0)</f>
        <v>0</v>
      </c>
      <c r="O285" s="7">
        <f>IFERROR(__xludf.DUMMYFUNCTION("""COMPUTED_VALUE"""),0.0)</f>
        <v>0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 t="s">
        <v>9</v>
      </c>
      <c r="B286" s="5">
        <v>2.0</v>
      </c>
      <c r="C286" s="5">
        <v>0.0</v>
      </c>
      <c r="D286" s="5">
        <v>0.0</v>
      </c>
      <c r="E286" s="5">
        <v>0.0</v>
      </c>
      <c r="F286" s="2"/>
      <c r="G286" s="2"/>
      <c r="H286" s="2"/>
      <c r="I286" s="2"/>
      <c r="J286" s="2"/>
      <c r="K286" s="2" t="str">
        <f>IFERROR(__xludf.DUMMYFUNCTION("""COMPUTED_VALUE"""),"NORTH")</f>
        <v>NORTH</v>
      </c>
      <c r="L286" s="7">
        <f>IFERROR(__xludf.DUMMYFUNCTION("""COMPUTED_VALUE"""),2.0)</f>
        <v>2</v>
      </c>
      <c r="M286" s="7">
        <f>IFERROR(__xludf.DUMMYFUNCTION("""COMPUTED_VALUE"""),0.0)</f>
        <v>0</v>
      </c>
      <c r="N286" s="7">
        <f>IFERROR(__xludf.DUMMYFUNCTION("""COMPUTED_VALUE"""),0.0)</f>
        <v>0</v>
      </c>
      <c r="O286" s="7">
        <f>IFERROR(__xludf.DUMMYFUNCTION("""COMPUTED_VALUE"""),0.0)</f>
        <v>0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 t="s">
        <v>9</v>
      </c>
      <c r="B287" s="5">
        <v>2.0</v>
      </c>
      <c r="C287" s="5">
        <v>0.0</v>
      </c>
      <c r="D287" s="5">
        <v>0.0</v>
      </c>
      <c r="E287" s="5">
        <v>0.0</v>
      </c>
      <c r="F287" s="2"/>
      <c r="G287" s="2"/>
      <c r="H287" s="2"/>
      <c r="I287" s="2"/>
      <c r="J287" s="2"/>
      <c r="K287" s="2" t="str">
        <f>IFERROR(__xludf.DUMMYFUNCTION("""COMPUTED_VALUE"""),"NORTH")</f>
        <v>NORTH</v>
      </c>
      <c r="L287" s="7">
        <f>IFERROR(__xludf.DUMMYFUNCTION("""COMPUTED_VALUE"""),2.0)</f>
        <v>2</v>
      </c>
      <c r="M287" s="7">
        <f>IFERROR(__xludf.DUMMYFUNCTION("""COMPUTED_VALUE"""),0.0)</f>
        <v>0</v>
      </c>
      <c r="N287" s="7">
        <f>IFERROR(__xludf.DUMMYFUNCTION("""COMPUTED_VALUE"""),0.0)</f>
        <v>0</v>
      </c>
      <c r="O287" s="7">
        <f>IFERROR(__xludf.DUMMYFUNCTION("""COMPUTED_VALUE"""),0.0)</f>
        <v>0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 t="s">
        <v>9</v>
      </c>
      <c r="B288" s="5">
        <v>2.0</v>
      </c>
      <c r="C288" s="5">
        <v>2.0</v>
      </c>
      <c r="D288" s="5">
        <v>0.0</v>
      </c>
      <c r="E288" s="5">
        <v>2.0</v>
      </c>
      <c r="F288" s="2"/>
      <c r="G288" s="2"/>
      <c r="H288" s="2"/>
      <c r="I288" s="2"/>
      <c r="J288" s="2"/>
      <c r="K288" s="2" t="str">
        <f>IFERROR(__xludf.DUMMYFUNCTION("""COMPUTED_VALUE"""),"NORTH")</f>
        <v>NORTH</v>
      </c>
      <c r="L288" s="7">
        <f>IFERROR(__xludf.DUMMYFUNCTION("""COMPUTED_VALUE"""),2.0)</f>
        <v>2</v>
      </c>
      <c r="M288" s="7">
        <f>IFERROR(__xludf.DUMMYFUNCTION("""COMPUTED_VALUE"""),2.0)</f>
        <v>2</v>
      </c>
      <c r="N288" s="7">
        <f>IFERROR(__xludf.DUMMYFUNCTION("""COMPUTED_VALUE"""),0.0)</f>
        <v>0</v>
      </c>
      <c r="O288" s="7">
        <f>IFERROR(__xludf.DUMMYFUNCTION("""COMPUTED_VALUE"""),2.0)</f>
        <v>2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 t="s">
        <v>14</v>
      </c>
      <c r="B289" s="5">
        <v>2.0</v>
      </c>
      <c r="C289" s="5">
        <v>1.0</v>
      </c>
      <c r="D289" s="5">
        <v>0.0</v>
      </c>
      <c r="E289" s="5">
        <v>1.0</v>
      </c>
      <c r="F289" s="2"/>
      <c r="G289" s="2"/>
      <c r="H289" s="2"/>
      <c r="I289" s="2"/>
      <c r="J289" s="2"/>
      <c r="K289" s="2" t="str">
        <f>IFERROR(__xludf.DUMMYFUNCTION("""COMPUTED_VALUE"""),"MIDTOWN")</f>
        <v>MIDTOWN</v>
      </c>
      <c r="L289" s="7">
        <f>IFERROR(__xludf.DUMMYFUNCTION("""COMPUTED_VALUE"""),2.0)</f>
        <v>2</v>
      </c>
      <c r="M289" s="7">
        <f>IFERROR(__xludf.DUMMYFUNCTION("""COMPUTED_VALUE"""),1.0)</f>
        <v>1</v>
      </c>
      <c r="N289" s="7">
        <f>IFERROR(__xludf.DUMMYFUNCTION("""COMPUTED_VALUE"""),0.0)</f>
        <v>0</v>
      </c>
      <c r="O289" s="7">
        <f>IFERROR(__xludf.DUMMYFUNCTION("""COMPUTED_VALUE"""),1.0)</f>
        <v>1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 t="s">
        <v>10</v>
      </c>
      <c r="B290" s="5">
        <v>3.0</v>
      </c>
      <c r="C290" s="5">
        <v>1.0</v>
      </c>
      <c r="D290" s="5">
        <v>0.0</v>
      </c>
      <c r="E290" s="5">
        <v>1.0</v>
      </c>
      <c r="F290" s="2"/>
      <c r="G290" s="2"/>
      <c r="H290" s="2"/>
      <c r="I290" s="2"/>
      <c r="J290" s="2"/>
      <c r="K290" s="2" t="str">
        <f>IFERROR(__xludf.DUMMYFUNCTION("""COMPUTED_VALUE"""),"SOUTH")</f>
        <v>SOUTH</v>
      </c>
      <c r="L290" s="7">
        <f>IFERROR(__xludf.DUMMYFUNCTION("""COMPUTED_VALUE"""),3.0)</f>
        <v>3</v>
      </c>
      <c r="M290" s="7">
        <f>IFERROR(__xludf.DUMMYFUNCTION("""COMPUTED_VALUE"""),1.0)</f>
        <v>1</v>
      </c>
      <c r="N290" s="7">
        <f>IFERROR(__xludf.DUMMYFUNCTION("""COMPUTED_VALUE"""),0.0)</f>
        <v>0</v>
      </c>
      <c r="O290" s="7">
        <f>IFERROR(__xludf.DUMMYFUNCTION("""COMPUTED_VALUE"""),1.0)</f>
        <v>1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 t="s">
        <v>9</v>
      </c>
      <c r="B291" s="5">
        <v>2.0</v>
      </c>
      <c r="C291" s="5">
        <v>0.0</v>
      </c>
      <c r="D291" s="5">
        <v>0.0</v>
      </c>
      <c r="E291" s="5">
        <v>0.0</v>
      </c>
      <c r="F291" s="2"/>
      <c r="G291" s="2"/>
      <c r="H291" s="2"/>
      <c r="I291" s="2"/>
      <c r="J291" s="2"/>
      <c r="K291" s="2" t="str">
        <f>IFERROR(__xludf.DUMMYFUNCTION("""COMPUTED_VALUE"""),"NORTH")</f>
        <v>NORTH</v>
      </c>
      <c r="L291" s="7">
        <f>IFERROR(__xludf.DUMMYFUNCTION("""COMPUTED_VALUE"""),2.0)</f>
        <v>2</v>
      </c>
      <c r="M291" s="7">
        <f>IFERROR(__xludf.DUMMYFUNCTION("""COMPUTED_VALUE"""),0.0)</f>
        <v>0</v>
      </c>
      <c r="N291" s="7">
        <f>IFERROR(__xludf.DUMMYFUNCTION("""COMPUTED_VALUE"""),0.0)</f>
        <v>0</v>
      </c>
      <c r="O291" s="7">
        <f>IFERROR(__xludf.DUMMYFUNCTION("""COMPUTED_VALUE"""),0.0)</f>
        <v>0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 t="s">
        <v>7</v>
      </c>
      <c r="B292" s="5">
        <v>2.0</v>
      </c>
      <c r="C292" s="5">
        <v>1.0</v>
      </c>
      <c r="D292" s="5">
        <v>0.0</v>
      </c>
      <c r="E292" s="5">
        <v>1.0</v>
      </c>
      <c r="F292" s="2"/>
      <c r="G292" s="2"/>
      <c r="H292" s="2"/>
      <c r="I292" s="2"/>
      <c r="J292" s="2"/>
      <c r="K292" s="2" t="str">
        <f>IFERROR(__xludf.DUMMYFUNCTION("""COMPUTED_VALUE"""),"WEST")</f>
        <v>WEST</v>
      </c>
      <c r="L292" s="7">
        <f>IFERROR(__xludf.DUMMYFUNCTION("""COMPUTED_VALUE"""),2.0)</f>
        <v>2</v>
      </c>
      <c r="M292" s="7">
        <f>IFERROR(__xludf.DUMMYFUNCTION("""COMPUTED_VALUE"""),1.0)</f>
        <v>1</v>
      </c>
      <c r="N292" s="7">
        <f>IFERROR(__xludf.DUMMYFUNCTION("""COMPUTED_VALUE"""),0.0)</f>
        <v>0</v>
      </c>
      <c r="O292" s="7">
        <f>IFERROR(__xludf.DUMMYFUNCTION("""COMPUTED_VALUE"""),1.0)</f>
        <v>1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 t="s">
        <v>7</v>
      </c>
      <c r="B293" s="5">
        <v>2.0</v>
      </c>
      <c r="C293" s="5">
        <v>0.0</v>
      </c>
      <c r="D293" s="5">
        <v>0.0</v>
      </c>
      <c r="E293" s="5">
        <v>0.0</v>
      </c>
      <c r="F293" s="2"/>
      <c r="G293" s="2"/>
      <c r="H293" s="2"/>
      <c r="I293" s="2"/>
      <c r="J293" s="2"/>
      <c r="K293" s="2" t="str">
        <f>IFERROR(__xludf.DUMMYFUNCTION("""COMPUTED_VALUE"""),"WEST")</f>
        <v>WEST</v>
      </c>
      <c r="L293" s="7">
        <f>IFERROR(__xludf.DUMMYFUNCTION("""COMPUTED_VALUE"""),2.0)</f>
        <v>2</v>
      </c>
      <c r="M293" s="7">
        <f>IFERROR(__xludf.DUMMYFUNCTION("""COMPUTED_VALUE"""),0.0)</f>
        <v>0</v>
      </c>
      <c r="N293" s="7">
        <f>IFERROR(__xludf.DUMMYFUNCTION("""COMPUTED_VALUE"""),0.0)</f>
        <v>0</v>
      </c>
      <c r="O293" s="7">
        <f>IFERROR(__xludf.DUMMYFUNCTION("""COMPUTED_VALUE"""),0.0)</f>
        <v>0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 t="s">
        <v>7</v>
      </c>
      <c r="B294" s="5">
        <v>2.0</v>
      </c>
      <c r="C294" s="5">
        <v>0.0</v>
      </c>
      <c r="D294" s="5">
        <v>0.0</v>
      </c>
      <c r="E294" s="5">
        <v>0.0</v>
      </c>
      <c r="F294" s="2"/>
      <c r="G294" s="2"/>
      <c r="H294" s="2"/>
      <c r="I294" s="2"/>
      <c r="J294" s="2"/>
      <c r="K294" s="2" t="str">
        <f>IFERROR(__xludf.DUMMYFUNCTION("""COMPUTED_VALUE"""),"WEST")</f>
        <v>WEST</v>
      </c>
      <c r="L294" s="7">
        <f>IFERROR(__xludf.DUMMYFUNCTION("""COMPUTED_VALUE"""),2.0)</f>
        <v>2</v>
      </c>
      <c r="M294" s="7">
        <f>IFERROR(__xludf.DUMMYFUNCTION("""COMPUTED_VALUE"""),0.0)</f>
        <v>0</v>
      </c>
      <c r="N294" s="7">
        <f>IFERROR(__xludf.DUMMYFUNCTION("""COMPUTED_VALUE"""),0.0)</f>
        <v>0</v>
      </c>
      <c r="O294" s="7">
        <f>IFERROR(__xludf.DUMMYFUNCTION("""COMPUTED_VALUE"""),0.0)</f>
        <v>0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 t="s">
        <v>14</v>
      </c>
      <c r="B295" s="5">
        <v>2.0</v>
      </c>
      <c r="C295" s="5">
        <v>0.0</v>
      </c>
      <c r="D295" s="5">
        <v>0.0</v>
      </c>
      <c r="E295" s="5">
        <v>0.0</v>
      </c>
      <c r="F295" s="2"/>
      <c r="G295" s="2"/>
      <c r="H295" s="2"/>
      <c r="I295" s="2"/>
      <c r="J295" s="2"/>
      <c r="K295" s="2" t="str">
        <f>IFERROR(__xludf.DUMMYFUNCTION("""COMPUTED_VALUE"""),"MIDTOWN")</f>
        <v>MIDTOWN</v>
      </c>
      <c r="L295" s="7">
        <f>IFERROR(__xludf.DUMMYFUNCTION("""COMPUTED_VALUE"""),2.0)</f>
        <v>2</v>
      </c>
      <c r="M295" s="7">
        <f>IFERROR(__xludf.DUMMYFUNCTION("""COMPUTED_VALUE"""),0.0)</f>
        <v>0</v>
      </c>
      <c r="N295" s="7">
        <f>IFERROR(__xludf.DUMMYFUNCTION("""COMPUTED_VALUE"""),0.0)</f>
        <v>0</v>
      </c>
      <c r="O295" s="7">
        <f>IFERROR(__xludf.DUMMYFUNCTION("""COMPUTED_VALUE"""),0.0)</f>
        <v>0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 t="s">
        <v>14</v>
      </c>
      <c r="B296" s="5">
        <v>2.0</v>
      </c>
      <c r="C296" s="5">
        <v>0.0</v>
      </c>
      <c r="D296" s="5">
        <v>0.0</v>
      </c>
      <c r="E296" s="5">
        <v>0.0</v>
      </c>
      <c r="F296" s="2"/>
      <c r="G296" s="2"/>
      <c r="H296" s="2"/>
      <c r="I296" s="2"/>
      <c r="J296" s="2"/>
      <c r="K296" s="2" t="str">
        <f>IFERROR(__xludf.DUMMYFUNCTION("""COMPUTED_VALUE"""),"MIDTOWN")</f>
        <v>MIDTOWN</v>
      </c>
      <c r="L296" s="7">
        <f>IFERROR(__xludf.DUMMYFUNCTION("""COMPUTED_VALUE"""),2.0)</f>
        <v>2</v>
      </c>
      <c r="M296" s="7">
        <f>IFERROR(__xludf.DUMMYFUNCTION("""COMPUTED_VALUE"""),0.0)</f>
        <v>0</v>
      </c>
      <c r="N296" s="7">
        <f>IFERROR(__xludf.DUMMYFUNCTION("""COMPUTED_VALUE"""),0.0)</f>
        <v>0</v>
      </c>
      <c r="O296" s="7">
        <f>IFERROR(__xludf.DUMMYFUNCTION("""COMPUTED_VALUE"""),0.0)</f>
        <v>0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 t="s">
        <v>13</v>
      </c>
      <c r="B297" s="5">
        <v>1.0</v>
      </c>
      <c r="C297" s="5">
        <v>1.0</v>
      </c>
      <c r="D297" s="5">
        <v>0.0</v>
      </c>
      <c r="E297" s="5">
        <v>1.0</v>
      </c>
      <c r="F297" s="2"/>
      <c r="G297" s="2"/>
      <c r="H297" s="2"/>
      <c r="I297" s="2"/>
      <c r="J297" s="2"/>
      <c r="K297" s="2" t="str">
        <f>IFERROR(__xludf.DUMMYFUNCTION("""COMPUTED_VALUE"""),"CENTRAL")</f>
        <v>CENTRAL</v>
      </c>
      <c r="L297" s="7">
        <f>IFERROR(__xludf.DUMMYFUNCTION("""COMPUTED_VALUE"""),1.0)</f>
        <v>1</v>
      </c>
      <c r="M297" s="7">
        <f>IFERROR(__xludf.DUMMYFUNCTION("""COMPUTED_VALUE"""),1.0)</f>
        <v>1</v>
      </c>
      <c r="N297" s="7">
        <f>IFERROR(__xludf.DUMMYFUNCTION("""COMPUTED_VALUE"""),0.0)</f>
        <v>0</v>
      </c>
      <c r="O297" s="7">
        <f>IFERROR(__xludf.DUMMYFUNCTION("""COMPUTED_VALUE"""),1.0)</f>
        <v>1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 t="s">
        <v>14</v>
      </c>
      <c r="B298" s="5">
        <v>2.0</v>
      </c>
      <c r="C298" s="5">
        <v>0.0</v>
      </c>
      <c r="D298" s="5">
        <v>0.0</v>
      </c>
      <c r="E298" s="5">
        <v>0.0</v>
      </c>
      <c r="F298" s="2"/>
      <c r="G298" s="2"/>
      <c r="H298" s="2"/>
      <c r="I298" s="2"/>
      <c r="J298" s="2"/>
      <c r="K298" s="2" t="str">
        <f>IFERROR(__xludf.DUMMYFUNCTION("""COMPUTED_VALUE"""),"MIDTOWN")</f>
        <v>MIDTOWN</v>
      </c>
      <c r="L298" s="7">
        <f>IFERROR(__xludf.DUMMYFUNCTION("""COMPUTED_VALUE"""),2.0)</f>
        <v>2</v>
      </c>
      <c r="M298" s="7">
        <f>IFERROR(__xludf.DUMMYFUNCTION("""COMPUTED_VALUE"""),0.0)</f>
        <v>0</v>
      </c>
      <c r="N298" s="7">
        <f>IFERROR(__xludf.DUMMYFUNCTION("""COMPUTED_VALUE"""),0.0)</f>
        <v>0</v>
      </c>
      <c r="O298" s="7">
        <f>IFERROR(__xludf.DUMMYFUNCTION("""COMPUTED_VALUE"""),0.0)</f>
        <v>0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 t="s">
        <v>14</v>
      </c>
      <c r="B299" s="5">
        <v>2.0</v>
      </c>
      <c r="C299" s="5">
        <v>1.0</v>
      </c>
      <c r="D299" s="5">
        <v>0.0</v>
      </c>
      <c r="E299" s="5">
        <v>1.0</v>
      </c>
      <c r="F299" s="2"/>
      <c r="G299" s="2"/>
      <c r="H299" s="2"/>
      <c r="I299" s="2"/>
      <c r="J299" s="2"/>
      <c r="K299" s="2" t="str">
        <f>IFERROR(__xludf.DUMMYFUNCTION("""COMPUTED_VALUE"""),"MIDTOWN")</f>
        <v>MIDTOWN</v>
      </c>
      <c r="L299" s="7">
        <f>IFERROR(__xludf.DUMMYFUNCTION("""COMPUTED_VALUE"""),2.0)</f>
        <v>2</v>
      </c>
      <c r="M299" s="7">
        <f>IFERROR(__xludf.DUMMYFUNCTION("""COMPUTED_VALUE"""),1.0)</f>
        <v>1</v>
      </c>
      <c r="N299" s="7">
        <f>IFERROR(__xludf.DUMMYFUNCTION("""COMPUTED_VALUE"""),0.0)</f>
        <v>0</v>
      </c>
      <c r="O299" s="7">
        <f>IFERROR(__xludf.DUMMYFUNCTION("""COMPUTED_VALUE"""),1.0)</f>
        <v>1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 t="s">
        <v>14</v>
      </c>
      <c r="B300" s="5">
        <v>2.0</v>
      </c>
      <c r="C300" s="5">
        <v>0.0</v>
      </c>
      <c r="D300" s="5">
        <v>0.0</v>
      </c>
      <c r="E300" s="5">
        <v>0.0</v>
      </c>
      <c r="F300" s="2"/>
      <c r="G300" s="2"/>
      <c r="H300" s="2"/>
      <c r="I300" s="2"/>
      <c r="J300" s="2"/>
      <c r="K300" s="2" t="str">
        <f>IFERROR(__xludf.DUMMYFUNCTION("""COMPUTED_VALUE"""),"MIDTOWN")</f>
        <v>MIDTOWN</v>
      </c>
      <c r="L300" s="7">
        <f>IFERROR(__xludf.DUMMYFUNCTION("""COMPUTED_VALUE"""),2.0)</f>
        <v>2</v>
      </c>
      <c r="M300" s="7">
        <f>IFERROR(__xludf.DUMMYFUNCTION("""COMPUTED_VALUE"""),0.0)</f>
        <v>0</v>
      </c>
      <c r="N300" s="7">
        <f>IFERROR(__xludf.DUMMYFUNCTION("""COMPUTED_VALUE"""),0.0)</f>
        <v>0</v>
      </c>
      <c r="O300" s="7">
        <f>IFERROR(__xludf.DUMMYFUNCTION("""COMPUTED_VALUE"""),0.0)</f>
        <v>0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 t="s">
        <v>14</v>
      </c>
      <c r="B301" s="5">
        <v>2.0</v>
      </c>
      <c r="C301" s="5">
        <v>0.0</v>
      </c>
      <c r="D301" s="5">
        <v>0.0</v>
      </c>
      <c r="E301" s="5">
        <v>0.0</v>
      </c>
      <c r="F301" s="2"/>
      <c r="G301" s="2"/>
      <c r="H301" s="2"/>
      <c r="I301" s="2"/>
      <c r="J301" s="2"/>
      <c r="K301" s="2" t="str">
        <f>IFERROR(__xludf.DUMMYFUNCTION("""COMPUTED_VALUE"""),"MIDTOWN")</f>
        <v>MIDTOWN</v>
      </c>
      <c r="L301" s="7">
        <f>IFERROR(__xludf.DUMMYFUNCTION("""COMPUTED_VALUE"""),2.0)</f>
        <v>2</v>
      </c>
      <c r="M301" s="7">
        <f>IFERROR(__xludf.DUMMYFUNCTION("""COMPUTED_VALUE"""),0.0)</f>
        <v>0</v>
      </c>
      <c r="N301" s="7">
        <f>IFERROR(__xludf.DUMMYFUNCTION("""COMPUTED_VALUE"""),0.0)</f>
        <v>0</v>
      </c>
      <c r="O301" s="7">
        <f>IFERROR(__xludf.DUMMYFUNCTION("""COMPUTED_VALUE"""),0.0)</f>
        <v>0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 t="s">
        <v>14</v>
      </c>
      <c r="B302" s="5">
        <v>2.0</v>
      </c>
      <c r="C302" s="5">
        <v>0.0</v>
      </c>
      <c r="D302" s="5">
        <v>0.0</v>
      </c>
      <c r="E302" s="5">
        <v>0.0</v>
      </c>
      <c r="F302" s="2"/>
      <c r="G302" s="2"/>
      <c r="H302" s="2"/>
      <c r="I302" s="2"/>
      <c r="J302" s="2"/>
      <c r="K302" s="2" t="str">
        <f>IFERROR(__xludf.DUMMYFUNCTION("""COMPUTED_VALUE"""),"MIDTOWN")</f>
        <v>MIDTOWN</v>
      </c>
      <c r="L302" s="7">
        <f>IFERROR(__xludf.DUMMYFUNCTION("""COMPUTED_VALUE"""),2.0)</f>
        <v>2</v>
      </c>
      <c r="M302" s="7">
        <f>IFERROR(__xludf.DUMMYFUNCTION("""COMPUTED_VALUE"""),0.0)</f>
        <v>0</v>
      </c>
      <c r="N302" s="7">
        <f>IFERROR(__xludf.DUMMYFUNCTION("""COMPUTED_VALUE"""),0.0)</f>
        <v>0</v>
      </c>
      <c r="O302" s="7">
        <f>IFERROR(__xludf.DUMMYFUNCTION("""COMPUTED_VALUE"""),0.0)</f>
        <v>0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 t="s">
        <v>14</v>
      </c>
      <c r="B303" s="5">
        <v>2.0</v>
      </c>
      <c r="C303" s="5">
        <v>0.0</v>
      </c>
      <c r="D303" s="5">
        <v>0.0</v>
      </c>
      <c r="E303" s="5">
        <v>0.0</v>
      </c>
      <c r="F303" s="2"/>
      <c r="G303" s="2"/>
      <c r="H303" s="2"/>
      <c r="I303" s="2"/>
      <c r="J303" s="2"/>
      <c r="K303" s="2" t="str">
        <f>IFERROR(__xludf.DUMMYFUNCTION("""COMPUTED_VALUE"""),"MIDTOWN")</f>
        <v>MIDTOWN</v>
      </c>
      <c r="L303" s="7">
        <f>IFERROR(__xludf.DUMMYFUNCTION("""COMPUTED_VALUE"""),2.0)</f>
        <v>2</v>
      </c>
      <c r="M303" s="7">
        <f>IFERROR(__xludf.DUMMYFUNCTION("""COMPUTED_VALUE"""),0.0)</f>
        <v>0</v>
      </c>
      <c r="N303" s="7">
        <f>IFERROR(__xludf.DUMMYFUNCTION("""COMPUTED_VALUE"""),0.0)</f>
        <v>0</v>
      </c>
      <c r="O303" s="7">
        <f>IFERROR(__xludf.DUMMYFUNCTION("""COMPUTED_VALUE"""),0.0)</f>
        <v>0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 t="s">
        <v>14</v>
      </c>
      <c r="B304" s="5">
        <v>2.0</v>
      </c>
      <c r="C304" s="5">
        <v>1.0</v>
      </c>
      <c r="D304" s="5">
        <v>0.0</v>
      </c>
      <c r="E304" s="5">
        <v>1.0</v>
      </c>
      <c r="F304" s="2"/>
      <c r="G304" s="2"/>
      <c r="H304" s="2"/>
      <c r="I304" s="2"/>
      <c r="J304" s="2"/>
      <c r="K304" s="2" t="str">
        <f>IFERROR(__xludf.DUMMYFUNCTION("""COMPUTED_VALUE"""),"MIDTOWN")</f>
        <v>MIDTOWN</v>
      </c>
      <c r="L304" s="7">
        <f>IFERROR(__xludf.DUMMYFUNCTION("""COMPUTED_VALUE"""),2.0)</f>
        <v>2</v>
      </c>
      <c r="M304" s="7">
        <f>IFERROR(__xludf.DUMMYFUNCTION("""COMPUTED_VALUE"""),1.0)</f>
        <v>1</v>
      </c>
      <c r="N304" s="7">
        <f>IFERROR(__xludf.DUMMYFUNCTION("""COMPUTED_VALUE"""),0.0)</f>
        <v>0</v>
      </c>
      <c r="O304" s="7">
        <f>IFERROR(__xludf.DUMMYFUNCTION("""COMPUTED_VALUE"""),1.0)</f>
        <v>1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 t="s">
        <v>14</v>
      </c>
      <c r="B305" s="5">
        <v>2.0</v>
      </c>
      <c r="C305" s="5">
        <v>1.0</v>
      </c>
      <c r="D305" s="5">
        <v>0.0</v>
      </c>
      <c r="E305" s="5">
        <v>1.0</v>
      </c>
      <c r="F305" s="2"/>
      <c r="G305" s="2"/>
      <c r="H305" s="2"/>
      <c r="I305" s="2"/>
      <c r="J305" s="2"/>
      <c r="K305" s="2" t="str">
        <f>IFERROR(__xludf.DUMMYFUNCTION("""COMPUTED_VALUE"""),"MIDTOWN")</f>
        <v>MIDTOWN</v>
      </c>
      <c r="L305" s="7">
        <f>IFERROR(__xludf.DUMMYFUNCTION("""COMPUTED_VALUE"""),2.0)</f>
        <v>2</v>
      </c>
      <c r="M305" s="7">
        <f>IFERROR(__xludf.DUMMYFUNCTION("""COMPUTED_VALUE"""),1.0)</f>
        <v>1</v>
      </c>
      <c r="N305" s="7">
        <f>IFERROR(__xludf.DUMMYFUNCTION("""COMPUTED_VALUE"""),0.0)</f>
        <v>0</v>
      </c>
      <c r="O305" s="7">
        <f>IFERROR(__xludf.DUMMYFUNCTION("""COMPUTED_VALUE"""),1.0)</f>
        <v>1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 t="s">
        <v>14</v>
      </c>
      <c r="B306" s="5">
        <v>2.0</v>
      </c>
      <c r="C306" s="5">
        <v>2.0</v>
      </c>
      <c r="D306" s="5">
        <v>0.0</v>
      </c>
      <c r="E306" s="5">
        <v>2.0</v>
      </c>
      <c r="F306" s="2"/>
      <c r="G306" s="2"/>
      <c r="H306" s="2"/>
      <c r="I306" s="2"/>
      <c r="J306" s="2"/>
      <c r="K306" s="2" t="str">
        <f>IFERROR(__xludf.DUMMYFUNCTION("""COMPUTED_VALUE"""),"MIDTOWN")</f>
        <v>MIDTOWN</v>
      </c>
      <c r="L306" s="7">
        <f>IFERROR(__xludf.DUMMYFUNCTION("""COMPUTED_VALUE"""),2.0)</f>
        <v>2</v>
      </c>
      <c r="M306" s="7">
        <f>IFERROR(__xludf.DUMMYFUNCTION("""COMPUTED_VALUE"""),2.0)</f>
        <v>2</v>
      </c>
      <c r="N306" s="7">
        <f>IFERROR(__xludf.DUMMYFUNCTION("""COMPUTED_VALUE"""),0.0)</f>
        <v>0</v>
      </c>
      <c r="O306" s="7">
        <f>IFERROR(__xludf.DUMMYFUNCTION("""COMPUTED_VALUE"""),2.0)</f>
        <v>2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 t="s">
        <v>14</v>
      </c>
      <c r="B307" s="5">
        <v>2.0</v>
      </c>
      <c r="C307" s="5">
        <v>0.0</v>
      </c>
      <c r="D307" s="5">
        <v>0.0</v>
      </c>
      <c r="E307" s="5">
        <v>0.0</v>
      </c>
      <c r="F307" s="2"/>
      <c r="G307" s="2"/>
      <c r="H307" s="2"/>
      <c r="I307" s="2"/>
      <c r="J307" s="2"/>
      <c r="K307" s="2" t="str">
        <f>IFERROR(__xludf.DUMMYFUNCTION("""COMPUTED_VALUE"""),"MIDTOWN")</f>
        <v>MIDTOWN</v>
      </c>
      <c r="L307" s="7">
        <f>IFERROR(__xludf.DUMMYFUNCTION("""COMPUTED_VALUE"""),2.0)</f>
        <v>2</v>
      </c>
      <c r="M307" s="7">
        <f>IFERROR(__xludf.DUMMYFUNCTION("""COMPUTED_VALUE"""),0.0)</f>
        <v>0</v>
      </c>
      <c r="N307" s="7">
        <f>IFERROR(__xludf.DUMMYFUNCTION("""COMPUTED_VALUE"""),0.0)</f>
        <v>0</v>
      </c>
      <c r="O307" s="7">
        <f>IFERROR(__xludf.DUMMYFUNCTION("""COMPUTED_VALUE"""),0.0)</f>
        <v>0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 t="s">
        <v>14</v>
      </c>
      <c r="B308" s="5">
        <v>2.0</v>
      </c>
      <c r="C308" s="5">
        <v>0.0</v>
      </c>
      <c r="D308" s="5">
        <v>0.0</v>
      </c>
      <c r="E308" s="5">
        <v>0.0</v>
      </c>
      <c r="F308" s="2"/>
      <c r="G308" s="2"/>
      <c r="H308" s="2"/>
      <c r="I308" s="2"/>
      <c r="J308" s="2"/>
      <c r="K308" s="2" t="str">
        <f>IFERROR(__xludf.DUMMYFUNCTION("""COMPUTED_VALUE"""),"MIDTOWN")</f>
        <v>MIDTOWN</v>
      </c>
      <c r="L308" s="7">
        <f>IFERROR(__xludf.DUMMYFUNCTION("""COMPUTED_VALUE"""),2.0)</f>
        <v>2</v>
      </c>
      <c r="M308" s="7">
        <f>IFERROR(__xludf.DUMMYFUNCTION("""COMPUTED_VALUE"""),0.0)</f>
        <v>0</v>
      </c>
      <c r="N308" s="7">
        <f>IFERROR(__xludf.DUMMYFUNCTION("""COMPUTED_VALUE"""),0.0)</f>
        <v>0</v>
      </c>
      <c r="O308" s="7">
        <f>IFERROR(__xludf.DUMMYFUNCTION("""COMPUTED_VALUE"""),0.0)</f>
        <v>0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 t="s">
        <v>14</v>
      </c>
      <c r="B309" s="5">
        <v>2.0</v>
      </c>
      <c r="C309" s="5">
        <v>2.0</v>
      </c>
      <c r="D309" s="5">
        <v>0.0</v>
      </c>
      <c r="E309" s="5">
        <v>2.0</v>
      </c>
      <c r="F309" s="2"/>
      <c r="G309" s="2"/>
      <c r="H309" s="2"/>
      <c r="I309" s="2"/>
      <c r="J309" s="2"/>
      <c r="K309" s="2" t="str">
        <f>IFERROR(__xludf.DUMMYFUNCTION("""COMPUTED_VALUE"""),"MIDTOWN")</f>
        <v>MIDTOWN</v>
      </c>
      <c r="L309" s="7">
        <f>IFERROR(__xludf.DUMMYFUNCTION("""COMPUTED_VALUE"""),2.0)</f>
        <v>2</v>
      </c>
      <c r="M309" s="7">
        <f>IFERROR(__xludf.DUMMYFUNCTION("""COMPUTED_VALUE"""),2.0)</f>
        <v>2</v>
      </c>
      <c r="N309" s="7">
        <f>IFERROR(__xludf.DUMMYFUNCTION("""COMPUTED_VALUE"""),0.0)</f>
        <v>0</v>
      </c>
      <c r="O309" s="7">
        <f>IFERROR(__xludf.DUMMYFUNCTION("""COMPUTED_VALUE"""),2.0)</f>
        <v>2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 t="s">
        <v>14</v>
      </c>
      <c r="B310" s="5">
        <v>2.0</v>
      </c>
      <c r="C310" s="5">
        <v>3.0</v>
      </c>
      <c r="D310" s="5">
        <v>0.0</v>
      </c>
      <c r="E310" s="5">
        <v>3.0</v>
      </c>
      <c r="F310" s="2"/>
      <c r="G310" s="2"/>
      <c r="H310" s="2"/>
      <c r="I310" s="2"/>
      <c r="J310" s="2"/>
      <c r="K310" s="2" t="str">
        <f>IFERROR(__xludf.DUMMYFUNCTION("""COMPUTED_VALUE"""),"MIDTOWN")</f>
        <v>MIDTOWN</v>
      </c>
      <c r="L310" s="7">
        <f>IFERROR(__xludf.DUMMYFUNCTION("""COMPUTED_VALUE"""),2.0)</f>
        <v>2</v>
      </c>
      <c r="M310" s="7">
        <f>IFERROR(__xludf.DUMMYFUNCTION("""COMPUTED_VALUE"""),3.0)</f>
        <v>3</v>
      </c>
      <c r="N310" s="7">
        <f>IFERROR(__xludf.DUMMYFUNCTION("""COMPUTED_VALUE"""),0.0)</f>
        <v>0</v>
      </c>
      <c r="O310" s="7">
        <f>IFERROR(__xludf.DUMMYFUNCTION("""COMPUTED_VALUE"""),3.0)</f>
        <v>3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 t="s">
        <v>14</v>
      </c>
      <c r="B311" s="5">
        <v>2.0</v>
      </c>
      <c r="C311" s="5">
        <v>1.0</v>
      </c>
      <c r="D311" s="5">
        <v>0.0</v>
      </c>
      <c r="E311" s="5">
        <v>1.0</v>
      </c>
      <c r="F311" s="2"/>
      <c r="G311" s="2"/>
      <c r="H311" s="2"/>
      <c r="I311" s="2"/>
      <c r="J311" s="2"/>
      <c r="K311" s="2" t="str">
        <f>IFERROR(__xludf.DUMMYFUNCTION("""COMPUTED_VALUE"""),"MIDTOWN")</f>
        <v>MIDTOWN</v>
      </c>
      <c r="L311" s="7">
        <f>IFERROR(__xludf.DUMMYFUNCTION("""COMPUTED_VALUE"""),2.0)</f>
        <v>2</v>
      </c>
      <c r="M311" s="7">
        <f>IFERROR(__xludf.DUMMYFUNCTION("""COMPUTED_VALUE"""),1.0)</f>
        <v>1</v>
      </c>
      <c r="N311" s="7">
        <f>IFERROR(__xludf.DUMMYFUNCTION("""COMPUTED_VALUE"""),0.0)</f>
        <v>0</v>
      </c>
      <c r="O311" s="7">
        <f>IFERROR(__xludf.DUMMYFUNCTION("""COMPUTED_VALUE"""),1.0)</f>
        <v>1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 t="s">
        <v>14</v>
      </c>
      <c r="B312" s="5">
        <v>2.0</v>
      </c>
      <c r="C312" s="5">
        <v>0.0</v>
      </c>
      <c r="D312" s="5">
        <v>0.0</v>
      </c>
      <c r="E312" s="5">
        <v>0.0</v>
      </c>
      <c r="F312" s="2"/>
      <c r="G312" s="2"/>
      <c r="H312" s="2"/>
      <c r="I312" s="2"/>
      <c r="J312" s="2"/>
      <c r="K312" s="2" t="str">
        <f>IFERROR(__xludf.DUMMYFUNCTION("""COMPUTED_VALUE"""),"MIDTOWN")</f>
        <v>MIDTOWN</v>
      </c>
      <c r="L312" s="7">
        <f>IFERROR(__xludf.DUMMYFUNCTION("""COMPUTED_VALUE"""),2.0)</f>
        <v>2</v>
      </c>
      <c r="M312" s="7">
        <f>IFERROR(__xludf.DUMMYFUNCTION("""COMPUTED_VALUE"""),0.0)</f>
        <v>0</v>
      </c>
      <c r="N312" s="7">
        <f>IFERROR(__xludf.DUMMYFUNCTION("""COMPUTED_VALUE"""),0.0)</f>
        <v>0</v>
      </c>
      <c r="O312" s="7">
        <f>IFERROR(__xludf.DUMMYFUNCTION("""COMPUTED_VALUE"""),0.0)</f>
        <v>0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 t="s">
        <v>13</v>
      </c>
      <c r="B313" s="5">
        <v>6.0</v>
      </c>
      <c r="C313" s="5">
        <v>3.0</v>
      </c>
      <c r="D313" s="5">
        <v>0.0</v>
      </c>
      <c r="E313" s="5">
        <v>3.0</v>
      </c>
      <c r="F313" s="2"/>
      <c r="G313" s="2"/>
      <c r="H313" s="2"/>
      <c r="I313" s="2"/>
      <c r="J313" s="2"/>
      <c r="K313" s="2" t="str">
        <f>IFERROR(__xludf.DUMMYFUNCTION("""COMPUTED_VALUE"""),"CENTRAL")</f>
        <v>CENTRAL</v>
      </c>
      <c r="L313" s="7">
        <f>IFERROR(__xludf.DUMMYFUNCTION("""COMPUTED_VALUE"""),6.0)</f>
        <v>6</v>
      </c>
      <c r="M313" s="7">
        <f>IFERROR(__xludf.DUMMYFUNCTION("""COMPUTED_VALUE"""),3.0)</f>
        <v>3</v>
      </c>
      <c r="N313" s="7">
        <f>IFERROR(__xludf.DUMMYFUNCTION("""COMPUTED_VALUE"""),0.0)</f>
        <v>0</v>
      </c>
      <c r="O313" s="7">
        <f>IFERROR(__xludf.DUMMYFUNCTION("""COMPUTED_VALUE"""),3.0)</f>
        <v>3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 t="s">
        <v>11</v>
      </c>
      <c r="B314" s="5">
        <v>2.0</v>
      </c>
      <c r="C314" s="5">
        <v>0.0</v>
      </c>
      <c r="D314" s="5">
        <v>2.0</v>
      </c>
      <c r="E314" s="5">
        <v>2.0</v>
      </c>
      <c r="F314" s="2"/>
      <c r="G314" s="2"/>
      <c r="H314" s="2"/>
      <c r="I314" s="2"/>
      <c r="J314" s="2"/>
      <c r="K314" s="2" t="str">
        <f>IFERROR(__xludf.DUMMYFUNCTION("""COMPUTED_VALUE"""),"EAST")</f>
        <v>EAST</v>
      </c>
      <c r="L314" s="7">
        <f>IFERROR(__xludf.DUMMYFUNCTION("""COMPUTED_VALUE"""),2.0)</f>
        <v>2</v>
      </c>
      <c r="M314" s="7">
        <f>IFERROR(__xludf.DUMMYFUNCTION("""COMPUTED_VALUE"""),0.0)</f>
        <v>0</v>
      </c>
      <c r="N314" s="7">
        <f>IFERROR(__xludf.DUMMYFUNCTION("""COMPUTED_VALUE"""),2.0)</f>
        <v>2</v>
      </c>
      <c r="O314" s="7">
        <f>IFERROR(__xludf.DUMMYFUNCTION("""COMPUTED_VALUE"""),2.0)</f>
        <v>2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 t="s">
        <v>15</v>
      </c>
      <c r="B315" s="5">
        <v>1.0</v>
      </c>
      <c r="C315" s="5">
        <v>0.0</v>
      </c>
      <c r="D315" s="5">
        <v>1.0</v>
      </c>
      <c r="E315" s="5">
        <v>1.0</v>
      </c>
      <c r="F315" s="2"/>
      <c r="G315" s="2"/>
      <c r="H315" s="2"/>
      <c r="I315" s="2"/>
      <c r="J315" s="2"/>
      <c r="K315" s="2" t="str">
        <f>IFERROR(__xludf.DUMMYFUNCTION("""COMPUTED_VALUE"""),"UNKNOWN")</f>
        <v>UNKNOWN</v>
      </c>
      <c r="L315" s="7">
        <f>IFERROR(__xludf.DUMMYFUNCTION("""COMPUTED_VALUE"""),1.0)</f>
        <v>1</v>
      </c>
      <c r="M315" s="7">
        <f>IFERROR(__xludf.DUMMYFUNCTION("""COMPUTED_VALUE"""),0.0)</f>
        <v>0</v>
      </c>
      <c r="N315" s="7">
        <f>IFERROR(__xludf.DUMMYFUNCTION("""COMPUTED_VALUE"""),1.0)</f>
        <v>1</v>
      </c>
      <c r="O315" s="7">
        <f>IFERROR(__xludf.DUMMYFUNCTION("""COMPUTED_VALUE"""),1.0)</f>
        <v>1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 t="s">
        <v>14</v>
      </c>
      <c r="B316" s="5">
        <v>5.0</v>
      </c>
      <c r="C316" s="5">
        <v>1.0</v>
      </c>
      <c r="D316" s="5">
        <v>0.0</v>
      </c>
      <c r="E316" s="5">
        <v>1.0</v>
      </c>
      <c r="F316" s="2"/>
      <c r="G316" s="2"/>
      <c r="H316" s="2"/>
      <c r="I316" s="2"/>
      <c r="J316" s="2"/>
      <c r="K316" s="2" t="str">
        <f>IFERROR(__xludf.DUMMYFUNCTION("""COMPUTED_VALUE"""),"MIDTOWN")</f>
        <v>MIDTOWN</v>
      </c>
      <c r="L316" s="7">
        <f>IFERROR(__xludf.DUMMYFUNCTION("""COMPUTED_VALUE"""),5.0)</f>
        <v>5</v>
      </c>
      <c r="M316" s="7">
        <f>IFERROR(__xludf.DUMMYFUNCTION("""COMPUTED_VALUE"""),1.0)</f>
        <v>1</v>
      </c>
      <c r="N316" s="7">
        <f>IFERROR(__xludf.DUMMYFUNCTION("""COMPUTED_VALUE"""),0.0)</f>
        <v>0</v>
      </c>
      <c r="O316" s="7">
        <f>IFERROR(__xludf.DUMMYFUNCTION("""COMPUTED_VALUE"""),1.0)</f>
        <v>1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 t="s">
        <v>11</v>
      </c>
      <c r="B317" s="5">
        <v>5.0</v>
      </c>
      <c r="C317" s="5">
        <v>0.0</v>
      </c>
      <c r="D317" s="5">
        <v>0.0</v>
      </c>
      <c r="E317" s="5">
        <v>0.0</v>
      </c>
      <c r="F317" s="2"/>
      <c r="G317" s="2"/>
      <c r="H317" s="2"/>
      <c r="I317" s="2"/>
      <c r="J317" s="2"/>
      <c r="K317" s="2" t="str">
        <f>IFERROR(__xludf.DUMMYFUNCTION("""COMPUTED_VALUE"""),"EAST")</f>
        <v>EAST</v>
      </c>
      <c r="L317" s="7">
        <f>IFERROR(__xludf.DUMMYFUNCTION("""COMPUTED_VALUE"""),5.0)</f>
        <v>5</v>
      </c>
      <c r="M317" s="7">
        <f>IFERROR(__xludf.DUMMYFUNCTION("""COMPUTED_VALUE"""),0.0)</f>
        <v>0</v>
      </c>
      <c r="N317" s="7">
        <f>IFERROR(__xludf.DUMMYFUNCTION("""COMPUTED_VALUE"""),0.0)</f>
        <v>0</v>
      </c>
      <c r="O317" s="7">
        <f>IFERROR(__xludf.DUMMYFUNCTION("""COMPUTED_VALUE"""),0.0)</f>
        <v>0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 t="s">
        <v>13</v>
      </c>
      <c r="B318" s="5">
        <v>6.0</v>
      </c>
      <c r="C318" s="5">
        <v>9.0</v>
      </c>
      <c r="D318" s="5">
        <v>0.0</v>
      </c>
      <c r="E318" s="5">
        <v>9.0</v>
      </c>
      <c r="F318" s="2"/>
      <c r="G318" s="2"/>
      <c r="H318" s="2"/>
      <c r="I318" s="2"/>
      <c r="J318" s="2"/>
      <c r="K318" s="2" t="str">
        <f>IFERROR(__xludf.DUMMYFUNCTION("""COMPUTED_VALUE"""),"HERMITAGE")</f>
        <v>HERMITAGE</v>
      </c>
      <c r="L318" s="7">
        <f>IFERROR(__xludf.DUMMYFUNCTION("""COMPUTED_VALUE"""),3.0)</f>
        <v>3</v>
      </c>
      <c r="M318" s="7">
        <f>IFERROR(__xludf.DUMMYFUNCTION("""COMPUTED_VALUE"""),0.0)</f>
        <v>0</v>
      </c>
      <c r="N318" s="7">
        <f>IFERROR(__xludf.DUMMYFUNCTION("""COMPUTED_VALUE"""),2.0)</f>
        <v>2</v>
      </c>
      <c r="O318" s="7">
        <f>IFERROR(__xludf.DUMMYFUNCTION("""COMPUTED_VALUE"""),2.0)</f>
        <v>2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 t="s">
        <v>12</v>
      </c>
      <c r="B319" s="5">
        <v>3.0</v>
      </c>
      <c r="C319" s="5">
        <v>0.0</v>
      </c>
      <c r="D319" s="5">
        <v>2.0</v>
      </c>
      <c r="E319" s="5">
        <v>2.0</v>
      </c>
      <c r="F319" s="2"/>
      <c r="G319" s="2"/>
      <c r="H319" s="2"/>
      <c r="I319" s="2"/>
      <c r="J319" s="2"/>
      <c r="K319" s="2" t="str">
        <f>IFERROR(__xludf.DUMMYFUNCTION("""COMPUTED_VALUE"""),"MADISON")</f>
        <v>MADISON</v>
      </c>
      <c r="L319" s="7">
        <f>IFERROR(__xludf.DUMMYFUNCTION("""COMPUTED_VALUE"""),5.0)</f>
        <v>5</v>
      </c>
      <c r="M319" s="7">
        <f>IFERROR(__xludf.DUMMYFUNCTION("""COMPUTED_VALUE"""),0.0)</f>
        <v>0</v>
      </c>
      <c r="N319" s="7">
        <f>IFERROR(__xludf.DUMMYFUNCTION("""COMPUTED_VALUE"""),0.0)</f>
        <v>0</v>
      </c>
      <c r="O319" s="7">
        <f>IFERROR(__xludf.DUMMYFUNCTION("""COMPUTED_VALUE"""),0.0)</f>
        <v>0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 t="s">
        <v>8</v>
      </c>
      <c r="B320" s="5">
        <v>5.0</v>
      </c>
      <c r="C320" s="5">
        <v>0.0</v>
      </c>
      <c r="D320" s="5">
        <v>0.0</v>
      </c>
      <c r="E320" s="5">
        <v>0.0</v>
      </c>
      <c r="F320" s="2"/>
      <c r="G320" s="2"/>
      <c r="H320" s="2"/>
      <c r="I320" s="2"/>
      <c r="J320" s="2"/>
      <c r="K320" s="2" t="str">
        <f>IFERROR(__xludf.DUMMYFUNCTION("""COMPUTED_VALUE"""),"EAST")</f>
        <v>EAST</v>
      </c>
      <c r="L320" s="7">
        <f>IFERROR(__xludf.DUMMYFUNCTION("""COMPUTED_VALUE"""),6.0)</f>
        <v>6</v>
      </c>
      <c r="M320" s="7">
        <f>IFERROR(__xludf.DUMMYFUNCTION("""COMPUTED_VALUE"""),0.0)</f>
        <v>0</v>
      </c>
      <c r="N320" s="7">
        <f>IFERROR(__xludf.DUMMYFUNCTION("""COMPUTED_VALUE"""),0.0)</f>
        <v>0</v>
      </c>
      <c r="O320" s="7">
        <f>IFERROR(__xludf.DUMMYFUNCTION("""COMPUTED_VALUE"""),0.0)</f>
        <v>0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 t="s">
        <v>11</v>
      </c>
      <c r="B321" s="5">
        <v>6.0</v>
      </c>
      <c r="C321" s="5">
        <v>0.0</v>
      </c>
      <c r="D321" s="5">
        <v>0.0</v>
      </c>
      <c r="E321" s="5">
        <v>0.0</v>
      </c>
      <c r="F321" s="2"/>
      <c r="G321" s="2"/>
      <c r="H321" s="2"/>
      <c r="I321" s="2"/>
      <c r="J321" s="2"/>
      <c r="K321" s="2" t="str">
        <f>IFERROR(__xludf.DUMMYFUNCTION("""COMPUTED_VALUE"""),"WEST")</f>
        <v>WEST</v>
      </c>
      <c r="L321" s="7">
        <f>IFERROR(__xludf.DUMMYFUNCTION("""COMPUTED_VALUE"""),2.0)</f>
        <v>2</v>
      </c>
      <c r="M321" s="7">
        <f>IFERROR(__xludf.DUMMYFUNCTION("""COMPUTED_VALUE"""),0.0)</f>
        <v>0</v>
      </c>
      <c r="N321" s="7">
        <f>IFERROR(__xludf.DUMMYFUNCTION("""COMPUTED_VALUE"""),2.0)</f>
        <v>2</v>
      </c>
      <c r="O321" s="7">
        <f>IFERROR(__xludf.DUMMYFUNCTION("""COMPUTED_VALUE"""),2.0)</f>
        <v>2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 t="s">
        <v>7</v>
      </c>
      <c r="B322" s="5">
        <v>2.0</v>
      </c>
      <c r="C322" s="5">
        <v>0.0</v>
      </c>
      <c r="D322" s="5">
        <v>2.0</v>
      </c>
      <c r="E322" s="5">
        <v>2.0</v>
      </c>
      <c r="F322" s="2"/>
      <c r="G322" s="2"/>
      <c r="H322" s="2"/>
      <c r="I322" s="2"/>
      <c r="J322" s="2"/>
      <c r="K322" s="2" t="str">
        <f>IFERROR(__xludf.DUMMYFUNCTION("""COMPUTED_VALUE"""),"SOUTH")</f>
        <v>SOUTH</v>
      </c>
      <c r="L322" s="7">
        <f>IFERROR(__xludf.DUMMYFUNCTION("""COMPUTED_VALUE"""),8.0)</f>
        <v>8</v>
      </c>
      <c r="M322" s="7">
        <f>IFERROR(__xludf.DUMMYFUNCTION("""COMPUTED_VALUE"""),0.0)</f>
        <v>0</v>
      </c>
      <c r="N322" s="7">
        <f>IFERROR(__xludf.DUMMYFUNCTION("""COMPUTED_VALUE"""),0.0)</f>
        <v>0</v>
      </c>
      <c r="O322" s="7">
        <f>IFERROR(__xludf.DUMMYFUNCTION("""COMPUTED_VALUE"""),0.0)</f>
        <v>0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 t="s">
        <v>10</v>
      </c>
      <c r="B323" s="5">
        <v>8.0</v>
      </c>
      <c r="C323" s="5">
        <v>0.0</v>
      </c>
      <c r="D323" s="5">
        <v>0.0</v>
      </c>
      <c r="E323" s="5">
        <v>0.0</v>
      </c>
      <c r="F323" s="2"/>
      <c r="G323" s="2"/>
      <c r="H323" s="2"/>
      <c r="I323" s="2"/>
      <c r="J323" s="2"/>
      <c r="K323" s="2" t="str">
        <f>IFERROR(__xludf.DUMMYFUNCTION("""COMPUTED_VALUE"""),"HERMITAGE")</f>
        <v>HERMITAGE</v>
      </c>
      <c r="L323" s="7">
        <f>IFERROR(__xludf.DUMMYFUNCTION("""COMPUTED_VALUE"""),2.0)</f>
        <v>2</v>
      </c>
      <c r="M323" s="7">
        <f>IFERROR(__xludf.DUMMYFUNCTION("""COMPUTED_VALUE"""),1.0)</f>
        <v>1</v>
      </c>
      <c r="N323" s="7">
        <f>IFERROR(__xludf.DUMMYFUNCTION("""COMPUTED_VALUE"""),2.0)</f>
        <v>2</v>
      </c>
      <c r="O323" s="7">
        <f>IFERROR(__xludf.DUMMYFUNCTION("""COMPUTED_VALUE"""),1.0)</f>
        <v>1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 t="s">
        <v>12</v>
      </c>
      <c r="B324" s="5">
        <v>2.0</v>
      </c>
      <c r="C324" s="5">
        <v>1.0</v>
      </c>
      <c r="D324" s="5">
        <v>2.0</v>
      </c>
      <c r="E324" s="5">
        <v>1.0</v>
      </c>
      <c r="F324" s="2"/>
      <c r="G324" s="2"/>
      <c r="H324" s="2"/>
      <c r="I324" s="2"/>
      <c r="J324" s="2"/>
      <c r="K324" s="2" t="str">
        <f>IFERROR(__xludf.DUMMYFUNCTION("""COMPUTED_VALUE"""),"SOUTH")</f>
        <v>SOUTH</v>
      </c>
      <c r="L324" s="7">
        <f>IFERROR(__xludf.DUMMYFUNCTION("""COMPUTED_VALUE"""),3.0)</f>
        <v>3</v>
      </c>
      <c r="M324" s="7">
        <f>IFERROR(__xludf.DUMMYFUNCTION("""COMPUTED_VALUE"""),2.0)</f>
        <v>2</v>
      </c>
      <c r="N324" s="7">
        <f>IFERROR(__xludf.DUMMYFUNCTION("""COMPUTED_VALUE"""),1.0)</f>
        <v>1</v>
      </c>
      <c r="O324" s="7">
        <f>IFERROR(__xludf.DUMMYFUNCTION("""COMPUTED_VALUE"""),1.0)</f>
        <v>1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 t="s">
        <v>10</v>
      </c>
      <c r="B325" s="5">
        <v>3.0</v>
      </c>
      <c r="C325" s="5">
        <v>2.0</v>
      </c>
      <c r="D325" s="5">
        <v>1.0</v>
      </c>
      <c r="E325" s="5">
        <v>1.0</v>
      </c>
      <c r="F325" s="2"/>
      <c r="G325" s="2"/>
      <c r="H325" s="2"/>
      <c r="I325" s="2"/>
      <c r="J325" s="2"/>
      <c r="K325" s="2" t="str">
        <f>IFERROR(__xludf.DUMMYFUNCTION("""COMPUTED_VALUE"""),"EAST")</f>
        <v>EAST</v>
      </c>
      <c r="L325" s="7">
        <f>IFERROR(__xludf.DUMMYFUNCTION("""COMPUTED_VALUE"""),4.0)</f>
        <v>4</v>
      </c>
      <c r="M325" s="7">
        <f>IFERROR(__xludf.DUMMYFUNCTION("""COMPUTED_VALUE"""),0.0)</f>
        <v>0</v>
      </c>
      <c r="N325" s="7">
        <f>IFERROR(__xludf.DUMMYFUNCTION("""COMPUTED_VALUE"""),1.0)</f>
        <v>1</v>
      </c>
      <c r="O325" s="7">
        <f>IFERROR(__xludf.DUMMYFUNCTION("""COMPUTED_VALUE"""),1.0)</f>
        <v>1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 t="s">
        <v>11</v>
      </c>
      <c r="B326" s="5">
        <v>4.0</v>
      </c>
      <c r="C326" s="5">
        <v>0.0</v>
      </c>
      <c r="D326" s="5">
        <v>1.0</v>
      </c>
      <c r="E326" s="5">
        <v>1.0</v>
      </c>
      <c r="F326" s="2"/>
      <c r="G326" s="2"/>
      <c r="H326" s="2"/>
      <c r="I326" s="2"/>
      <c r="J326" s="2"/>
      <c r="K326" s="2" t="str">
        <f>IFERROR(__xludf.DUMMYFUNCTION("""COMPUTED_VALUE"""),"HERMITAGE")</f>
        <v>HERMITAGE</v>
      </c>
      <c r="L326" s="7">
        <f>IFERROR(__xludf.DUMMYFUNCTION("""COMPUTED_VALUE"""),5.0)</f>
        <v>5</v>
      </c>
      <c r="M326" s="7">
        <f>IFERROR(__xludf.DUMMYFUNCTION("""COMPUTED_VALUE"""),2.0)</f>
        <v>2</v>
      </c>
      <c r="N326" s="7">
        <f>IFERROR(__xludf.DUMMYFUNCTION("""COMPUTED_VALUE"""),0.0)</f>
        <v>0</v>
      </c>
      <c r="O326" s="7">
        <f>IFERROR(__xludf.DUMMYFUNCTION("""COMPUTED_VALUE"""),2.0)</f>
        <v>2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 t="s">
        <v>12</v>
      </c>
      <c r="B327" s="5">
        <v>5.0</v>
      </c>
      <c r="C327" s="5">
        <v>2.0</v>
      </c>
      <c r="D327" s="5">
        <v>0.0</v>
      </c>
      <c r="E327" s="5">
        <v>2.0</v>
      </c>
      <c r="F327" s="2"/>
      <c r="G327" s="2"/>
      <c r="H327" s="2"/>
      <c r="I327" s="2"/>
      <c r="J327" s="2"/>
      <c r="K327" s="2" t="str">
        <f>IFERROR(__xludf.DUMMYFUNCTION("""COMPUTED_VALUE"""),"MIDTOWN")</f>
        <v>MIDTOWN</v>
      </c>
      <c r="L327" s="7">
        <f>IFERROR(__xludf.DUMMYFUNCTION("""COMPUTED_VALUE"""),5.0)</f>
        <v>5</v>
      </c>
      <c r="M327" s="7">
        <f>IFERROR(__xludf.DUMMYFUNCTION("""COMPUTED_VALUE"""),1.0)</f>
        <v>1</v>
      </c>
      <c r="N327" s="7">
        <f>IFERROR(__xludf.DUMMYFUNCTION("""COMPUTED_VALUE"""),0.0)</f>
        <v>0</v>
      </c>
      <c r="O327" s="7">
        <f>IFERROR(__xludf.DUMMYFUNCTION("""COMPUTED_VALUE"""),1.0)</f>
        <v>1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 t="s">
        <v>14</v>
      </c>
      <c r="B328" s="5">
        <v>5.0</v>
      </c>
      <c r="C328" s="5">
        <v>1.0</v>
      </c>
      <c r="D328" s="5">
        <v>0.0</v>
      </c>
      <c r="E328" s="5">
        <v>1.0</v>
      </c>
      <c r="F328" s="2"/>
      <c r="G328" s="2"/>
      <c r="H328" s="2"/>
      <c r="I328" s="2"/>
      <c r="J328" s="2"/>
      <c r="K328" s="2" t="str">
        <f>IFERROR(__xludf.DUMMYFUNCTION("""COMPUTED_VALUE"""),"MADISON")</f>
        <v>MADISON</v>
      </c>
      <c r="L328" s="7">
        <f>IFERROR(__xludf.DUMMYFUNCTION("""COMPUTED_VALUE"""),4.0)</f>
        <v>4</v>
      </c>
      <c r="M328" s="7">
        <f>IFERROR(__xludf.DUMMYFUNCTION("""COMPUTED_VALUE"""),3.0)</f>
        <v>3</v>
      </c>
      <c r="N328" s="7">
        <f>IFERROR(__xludf.DUMMYFUNCTION("""COMPUTED_VALUE"""),1.0)</f>
        <v>1</v>
      </c>
      <c r="O328" s="7">
        <f>IFERROR(__xludf.DUMMYFUNCTION("""COMPUTED_VALUE"""),2.0)</f>
        <v>2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 t="s">
        <v>8</v>
      </c>
      <c r="B329" s="5">
        <v>4.0</v>
      </c>
      <c r="C329" s="5">
        <v>3.0</v>
      </c>
      <c r="D329" s="5">
        <v>1.0</v>
      </c>
      <c r="E329" s="5">
        <v>2.0</v>
      </c>
      <c r="F329" s="2"/>
      <c r="G329" s="2"/>
      <c r="H329" s="2"/>
      <c r="I329" s="2"/>
      <c r="J329" s="2"/>
      <c r="K329" s="2" t="str">
        <f>IFERROR(__xludf.DUMMYFUNCTION("""COMPUTED_VALUE"""),"HERMITAGE")</f>
        <v>HERMITAGE</v>
      </c>
      <c r="L329" s="7">
        <f>IFERROR(__xludf.DUMMYFUNCTION("""COMPUTED_VALUE"""),6.0)</f>
        <v>6</v>
      </c>
      <c r="M329" s="7">
        <f>IFERROR(__xludf.DUMMYFUNCTION("""COMPUTED_VALUE"""),1.0)</f>
        <v>1</v>
      </c>
      <c r="N329" s="7">
        <f>IFERROR(__xludf.DUMMYFUNCTION("""COMPUTED_VALUE"""),0.0)</f>
        <v>0</v>
      </c>
      <c r="O329" s="7">
        <f>IFERROR(__xludf.DUMMYFUNCTION("""COMPUTED_VALUE"""),1.0)</f>
        <v>1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 t="s">
        <v>12</v>
      </c>
      <c r="B330" s="5">
        <v>6.0</v>
      </c>
      <c r="C330" s="5">
        <v>1.0</v>
      </c>
      <c r="D330" s="5">
        <v>0.0</v>
      </c>
      <c r="E330" s="5">
        <v>1.0</v>
      </c>
      <c r="F330" s="2"/>
      <c r="G330" s="2"/>
      <c r="H330" s="2"/>
      <c r="I330" s="2"/>
      <c r="J330" s="2"/>
      <c r="K330" s="2" t="str">
        <f>IFERROR(__xludf.DUMMYFUNCTION("""COMPUTED_VALUE"""),"HERMITAGE")</f>
        <v>HERMITAGE</v>
      </c>
      <c r="L330" s="7">
        <f>IFERROR(__xludf.DUMMYFUNCTION("""COMPUTED_VALUE"""),2.0)</f>
        <v>2</v>
      </c>
      <c r="M330" s="7">
        <f>IFERROR(__xludf.DUMMYFUNCTION("""COMPUTED_VALUE"""),1.0)</f>
        <v>1</v>
      </c>
      <c r="N330" s="7">
        <f>IFERROR(__xludf.DUMMYFUNCTION("""COMPUTED_VALUE"""),2.0)</f>
        <v>2</v>
      </c>
      <c r="O330" s="7">
        <f>IFERROR(__xludf.DUMMYFUNCTION("""COMPUTED_VALUE"""),1.0)</f>
        <v>1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 t="s">
        <v>12</v>
      </c>
      <c r="B331" s="5">
        <v>2.0</v>
      </c>
      <c r="C331" s="5">
        <v>1.0</v>
      </c>
      <c r="D331" s="5">
        <v>2.0</v>
      </c>
      <c r="E331" s="5">
        <v>1.0</v>
      </c>
      <c r="F331" s="2"/>
      <c r="G331" s="2"/>
      <c r="H331" s="2"/>
      <c r="I331" s="2"/>
      <c r="J331" s="2"/>
      <c r="K331" s="2" t="str">
        <f>IFERROR(__xludf.DUMMYFUNCTION("""COMPUTED_VALUE"""),"WEST")</f>
        <v>WEST</v>
      </c>
      <c r="L331" s="7">
        <f>IFERROR(__xludf.DUMMYFUNCTION("""COMPUTED_VALUE"""),4.0)</f>
        <v>4</v>
      </c>
      <c r="M331" s="7">
        <f>IFERROR(__xludf.DUMMYFUNCTION("""COMPUTED_VALUE"""),2.0)</f>
        <v>2</v>
      </c>
      <c r="N331" s="7">
        <f>IFERROR(__xludf.DUMMYFUNCTION("""COMPUTED_VALUE"""),1.0)</f>
        <v>1</v>
      </c>
      <c r="O331" s="7">
        <f>IFERROR(__xludf.DUMMYFUNCTION("""COMPUTED_VALUE"""),1.0)</f>
        <v>1</v>
      </c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 t="s">
        <v>7</v>
      </c>
      <c r="B332" s="5">
        <v>4.0</v>
      </c>
      <c r="C332" s="5">
        <v>2.0</v>
      </c>
      <c r="D332" s="5">
        <v>1.0</v>
      </c>
      <c r="E332" s="5">
        <v>1.0</v>
      </c>
      <c r="F332" s="2"/>
      <c r="G332" s="2"/>
      <c r="H332" s="2"/>
      <c r="I332" s="2"/>
      <c r="J332" s="2"/>
      <c r="K332" s="2" t="str">
        <f>IFERROR(__xludf.DUMMYFUNCTION("""COMPUTED_VALUE"""),"HERMITAGE")</f>
        <v>HERMITAGE</v>
      </c>
      <c r="L332" s="7">
        <f>IFERROR(__xludf.DUMMYFUNCTION("""COMPUTED_VALUE"""),5.0)</f>
        <v>5</v>
      </c>
      <c r="M332" s="7">
        <f>IFERROR(__xludf.DUMMYFUNCTION("""COMPUTED_VALUE"""),0.0)</f>
        <v>0</v>
      </c>
      <c r="N332" s="7">
        <f>IFERROR(__xludf.DUMMYFUNCTION("""COMPUTED_VALUE"""),0.0)</f>
        <v>0</v>
      </c>
      <c r="O332" s="7">
        <f>IFERROR(__xludf.DUMMYFUNCTION("""COMPUTED_VALUE"""),0.0)</f>
        <v>0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 t="s">
        <v>12</v>
      </c>
      <c r="B333" s="5">
        <v>5.0</v>
      </c>
      <c r="C333" s="5">
        <v>0.0</v>
      </c>
      <c r="D333" s="5">
        <v>0.0</v>
      </c>
      <c r="E333" s="5">
        <v>0.0</v>
      </c>
      <c r="F333" s="2"/>
      <c r="G333" s="2"/>
      <c r="H333" s="2"/>
      <c r="I333" s="2"/>
      <c r="J333" s="2"/>
      <c r="K333" s="2" t="str">
        <f>IFERROR(__xludf.DUMMYFUNCTION("""COMPUTED_VALUE"""),"CENTRAL")</f>
        <v>CENTRAL</v>
      </c>
      <c r="L333" s="7">
        <f>IFERROR(__xludf.DUMMYFUNCTION("""COMPUTED_VALUE"""),4.0)</f>
        <v>4</v>
      </c>
      <c r="M333" s="7">
        <f>IFERROR(__xludf.DUMMYFUNCTION("""COMPUTED_VALUE"""),0.0)</f>
        <v>0</v>
      </c>
      <c r="N333" s="7">
        <f>IFERROR(__xludf.DUMMYFUNCTION("""COMPUTED_VALUE"""),1.0)</f>
        <v>1</v>
      </c>
      <c r="O333" s="7">
        <f>IFERROR(__xludf.DUMMYFUNCTION("""COMPUTED_VALUE"""),1.0)</f>
        <v>1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 t="s">
        <v>13</v>
      </c>
      <c r="B334" s="5">
        <v>4.0</v>
      </c>
      <c r="C334" s="5">
        <v>0.0</v>
      </c>
      <c r="D334" s="5">
        <v>1.0</v>
      </c>
      <c r="E334" s="5">
        <v>1.0</v>
      </c>
      <c r="F334" s="2"/>
      <c r="G334" s="2"/>
      <c r="H334" s="2"/>
      <c r="I334" s="2"/>
      <c r="J334" s="2"/>
      <c r="K334" s="2" t="str">
        <f>IFERROR(__xludf.DUMMYFUNCTION("""COMPUTED_VALUE"""),"NORTH")</f>
        <v>NORTH</v>
      </c>
      <c r="L334" s="7">
        <f>IFERROR(__xludf.DUMMYFUNCTION("""COMPUTED_VALUE"""),6.0)</f>
        <v>6</v>
      </c>
      <c r="M334" s="7">
        <f>IFERROR(__xludf.DUMMYFUNCTION("""COMPUTED_VALUE"""),1.0)</f>
        <v>1</v>
      </c>
      <c r="N334" s="7">
        <f>IFERROR(__xludf.DUMMYFUNCTION("""COMPUTED_VALUE"""),0.0)</f>
        <v>0</v>
      </c>
      <c r="O334" s="7">
        <f>IFERROR(__xludf.DUMMYFUNCTION("""COMPUTED_VALUE"""),1.0)</f>
        <v>1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 t="s">
        <v>9</v>
      </c>
      <c r="B335" s="5">
        <v>6.0</v>
      </c>
      <c r="C335" s="5">
        <v>1.0</v>
      </c>
      <c r="D335" s="5">
        <v>0.0</v>
      </c>
      <c r="E335" s="5">
        <v>1.0</v>
      </c>
      <c r="F335" s="2"/>
      <c r="G335" s="2"/>
      <c r="H335" s="2"/>
      <c r="I335" s="2"/>
      <c r="J335" s="2"/>
      <c r="K335" s="2" t="str">
        <f>IFERROR(__xludf.DUMMYFUNCTION("""COMPUTED_VALUE"""),"SOUTH")</f>
        <v>SOUTH</v>
      </c>
      <c r="L335" s="7">
        <f>IFERROR(__xludf.DUMMYFUNCTION("""COMPUTED_VALUE"""),2.0)</f>
        <v>2</v>
      </c>
      <c r="M335" s="7">
        <f>IFERROR(__xludf.DUMMYFUNCTION("""COMPUTED_VALUE"""),1.0)</f>
        <v>1</v>
      </c>
      <c r="N335" s="7">
        <f>IFERROR(__xludf.DUMMYFUNCTION("""COMPUTED_VALUE"""),2.0)</f>
        <v>2</v>
      </c>
      <c r="O335" s="7">
        <f>IFERROR(__xludf.DUMMYFUNCTION("""COMPUTED_VALUE"""),1.0)</f>
        <v>1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 t="s">
        <v>10</v>
      </c>
      <c r="B336" s="5">
        <v>2.0</v>
      </c>
      <c r="C336" s="5">
        <v>1.0</v>
      </c>
      <c r="D336" s="5">
        <v>2.0</v>
      </c>
      <c r="E336" s="5">
        <v>1.0</v>
      </c>
      <c r="F336" s="2"/>
      <c r="G336" s="2"/>
      <c r="H336" s="2"/>
      <c r="I336" s="2"/>
      <c r="J336" s="2"/>
      <c r="K336" s="2" t="str">
        <f>IFERROR(__xludf.DUMMYFUNCTION("""COMPUTED_VALUE"""),"WEST")</f>
        <v>WEST</v>
      </c>
      <c r="L336" s="7">
        <f>IFERROR(__xludf.DUMMYFUNCTION("""COMPUTED_VALUE"""),5.0)</f>
        <v>5</v>
      </c>
      <c r="M336" s="7">
        <f>IFERROR(__xludf.DUMMYFUNCTION("""COMPUTED_VALUE"""),0.0)</f>
        <v>0</v>
      </c>
      <c r="N336" s="7">
        <f>IFERROR(__xludf.DUMMYFUNCTION("""COMPUTED_VALUE"""),0.0)</f>
        <v>0</v>
      </c>
      <c r="O336" s="7">
        <f>IFERROR(__xludf.DUMMYFUNCTION("""COMPUTED_VALUE"""),0.0)</f>
        <v>0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 t="s">
        <v>7</v>
      </c>
      <c r="B337" s="5">
        <v>5.0</v>
      </c>
      <c r="C337" s="5">
        <v>0.0</v>
      </c>
      <c r="D337" s="5">
        <v>0.0</v>
      </c>
      <c r="E337" s="5">
        <v>0.0</v>
      </c>
      <c r="F337" s="2"/>
      <c r="G337" s="2"/>
      <c r="H337" s="2"/>
      <c r="I337" s="2"/>
      <c r="J337" s="2"/>
      <c r="K337" s="2" t="str">
        <f>IFERROR(__xludf.DUMMYFUNCTION("""COMPUTED_VALUE"""),"WEST")</f>
        <v>WEST</v>
      </c>
      <c r="L337" s="7">
        <f>IFERROR(__xludf.DUMMYFUNCTION("""COMPUTED_VALUE"""),5.0)</f>
        <v>5</v>
      </c>
      <c r="M337" s="7">
        <f>IFERROR(__xludf.DUMMYFUNCTION("""COMPUTED_VALUE"""),0.0)</f>
        <v>0</v>
      </c>
      <c r="N337" s="7">
        <f>IFERROR(__xludf.DUMMYFUNCTION("""COMPUTED_VALUE"""),0.0)</f>
        <v>0</v>
      </c>
      <c r="O337" s="7">
        <f>IFERROR(__xludf.DUMMYFUNCTION("""COMPUTED_VALUE"""),0.0)</f>
        <v>0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 t="s">
        <v>7</v>
      </c>
      <c r="B338" s="5">
        <v>5.0</v>
      </c>
      <c r="C338" s="5">
        <v>0.0</v>
      </c>
      <c r="D338" s="5">
        <v>0.0</v>
      </c>
      <c r="E338" s="5">
        <v>0.0</v>
      </c>
      <c r="F338" s="2"/>
      <c r="G338" s="2"/>
      <c r="H338" s="2"/>
      <c r="I338" s="2"/>
      <c r="J338" s="2"/>
      <c r="K338" s="2" t="str">
        <f>IFERROR(__xludf.DUMMYFUNCTION("""COMPUTED_VALUE"""),"WEST")</f>
        <v>WEST</v>
      </c>
      <c r="L338" s="7">
        <f>IFERROR(__xludf.DUMMYFUNCTION("""COMPUTED_VALUE"""),4.0)</f>
        <v>4</v>
      </c>
      <c r="M338" s="7">
        <f>IFERROR(__xludf.DUMMYFUNCTION("""COMPUTED_VALUE"""),0.0)</f>
        <v>0</v>
      </c>
      <c r="N338" s="7">
        <f>IFERROR(__xludf.DUMMYFUNCTION("""COMPUTED_VALUE"""),1.0)</f>
        <v>1</v>
      </c>
      <c r="O338" s="7">
        <f>IFERROR(__xludf.DUMMYFUNCTION("""COMPUTED_VALUE"""),1.0)</f>
        <v>1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 t="s">
        <v>7</v>
      </c>
      <c r="B339" s="5">
        <v>4.0</v>
      </c>
      <c r="C339" s="5">
        <v>0.0</v>
      </c>
      <c r="D339" s="5">
        <v>1.0</v>
      </c>
      <c r="E339" s="5">
        <v>1.0</v>
      </c>
      <c r="F339" s="2"/>
      <c r="G339" s="2"/>
      <c r="H339" s="2"/>
      <c r="I339" s="2"/>
      <c r="J339" s="2"/>
      <c r="K339" s="2" t="str">
        <f>IFERROR(__xludf.DUMMYFUNCTION("""COMPUTED_VALUE"""),"UNKNOWN")</f>
        <v>UNKNOWN</v>
      </c>
      <c r="L339" s="7">
        <f>IFERROR(__xludf.DUMMYFUNCTION("""COMPUTED_VALUE"""),1.0)</f>
        <v>1</v>
      </c>
      <c r="M339" s="7">
        <f>IFERROR(__xludf.DUMMYFUNCTION("""COMPUTED_VALUE"""),1.0)</f>
        <v>1</v>
      </c>
      <c r="N339" s="7">
        <f>IFERROR(__xludf.DUMMYFUNCTION("""COMPUTED_VALUE"""),0.0)</f>
        <v>0</v>
      </c>
      <c r="O339" s="7">
        <f>IFERROR(__xludf.DUMMYFUNCTION("""COMPUTED_VALUE"""),1.0)</f>
        <v>1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 t="s">
        <v>15</v>
      </c>
      <c r="B340" s="5">
        <v>1.0</v>
      </c>
      <c r="C340" s="5">
        <v>1.0</v>
      </c>
      <c r="D340" s="5">
        <v>0.0</v>
      </c>
      <c r="E340" s="5">
        <v>1.0</v>
      </c>
      <c r="F340" s="2"/>
      <c r="G340" s="2"/>
      <c r="H340" s="2"/>
      <c r="I340" s="2"/>
      <c r="J340" s="2"/>
      <c r="K340" s="2" t="str">
        <f>IFERROR(__xludf.DUMMYFUNCTION("""COMPUTED_VALUE"""),"UNKNOWN")</f>
        <v>UNKNOWN</v>
      </c>
      <c r="L340" s="7">
        <f>IFERROR(__xludf.DUMMYFUNCTION("""COMPUTED_VALUE"""),1.0)</f>
        <v>1</v>
      </c>
      <c r="M340" s="7">
        <f>IFERROR(__xludf.DUMMYFUNCTION("""COMPUTED_VALUE"""),0.0)</f>
        <v>0</v>
      </c>
      <c r="N340" s="7">
        <f>IFERROR(__xludf.DUMMYFUNCTION("""COMPUTED_VALUE"""),1.0)</f>
        <v>1</v>
      </c>
      <c r="O340" s="7">
        <f>IFERROR(__xludf.DUMMYFUNCTION("""COMPUTED_VALUE"""),1.0)</f>
        <v>1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 t="s">
        <v>15</v>
      </c>
      <c r="B341" s="5">
        <v>1.0</v>
      </c>
      <c r="C341" s="5">
        <v>0.0</v>
      </c>
      <c r="D341" s="5">
        <v>1.0</v>
      </c>
      <c r="E341" s="5">
        <v>1.0</v>
      </c>
      <c r="F341" s="2"/>
      <c r="G341" s="2"/>
      <c r="H341" s="2"/>
      <c r="I341" s="2"/>
      <c r="J341" s="2"/>
      <c r="K341" s="2" t="str">
        <f>IFERROR(__xludf.DUMMYFUNCTION("""COMPUTED_VALUE"""),"HERMITAGE")</f>
        <v>HERMITAGE</v>
      </c>
      <c r="L341" s="7">
        <f>IFERROR(__xludf.DUMMYFUNCTION("""COMPUTED_VALUE"""),5.0)</f>
        <v>5</v>
      </c>
      <c r="M341" s="7">
        <f>IFERROR(__xludf.DUMMYFUNCTION("""COMPUTED_VALUE"""),1.0)</f>
        <v>1</v>
      </c>
      <c r="N341" s="7">
        <f>IFERROR(__xludf.DUMMYFUNCTION("""COMPUTED_VALUE"""),0.0)</f>
        <v>0</v>
      </c>
      <c r="O341" s="7">
        <f>IFERROR(__xludf.DUMMYFUNCTION("""COMPUTED_VALUE"""),1.0)</f>
        <v>1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 t="s">
        <v>12</v>
      </c>
      <c r="B342" s="5">
        <v>5.0</v>
      </c>
      <c r="C342" s="5">
        <v>1.0</v>
      </c>
      <c r="D342" s="5">
        <v>0.0</v>
      </c>
      <c r="E342" s="5">
        <v>1.0</v>
      </c>
      <c r="F342" s="2"/>
      <c r="G342" s="2"/>
      <c r="H342" s="2"/>
      <c r="I342" s="2"/>
      <c r="J342" s="2"/>
      <c r="K342" s="2" t="str">
        <f>IFERROR(__xludf.DUMMYFUNCTION("""COMPUTED_VALUE"""),"MIDTOWN")</f>
        <v>MIDTOWN</v>
      </c>
      <c r="L342" s="7">
        <f>IFERROR(__xludf.DUMMYFUNCTION("""COMPUTED_VALUE"""),6.0)</f>
        <v>6</v>
      </c>
      <c r="M342" s="7">
        <f>IFERROR(__xludf.DUMMYFUNCTION("""COMPUTED_VALUE"""),4.0)</f>
        <v>4</v>
      </c>
      <c r="N342" s="7">
        <f>IFERROR(__xludf.DUMMYFUNCTION("""COMPUTED_VALUE"""),0.0)</f>
        <v>0</v>
      </c>
      <c r="O342" s="7">
        <f>IFERROR(__xludf.DUMMYFUNCTION("""COMPUTED_VALUE"""),4.0)</f>
        <v>4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 t="s">
        <v>14</v>
      </c>
      <c r="B343" s="5">
        <v>6.0</v>
      </c>
      <c r="C343" s="5">
        <v>4.0</v>
      </c>
      <c r="D343" s="5">
        <v>0.0</v>
      </c>
      <c r="E343" s="5">
        <v>4.0</v>
      </c>
      <c r="F343" s="2"/>
      <c r="G343" s="2"/>
      <c r="H343" s="2"/>
      <c r="I343" s="2"/>
      <c r="J343" s="2"/>
      <c r="K343" s="2" t="str">
        <f>IFERROR(__xludf.DUMMYFUNCTION("""COMPUTED_VALUE"""),"MIDTOWN")</f>
        <v>MIDTOWN</v>
      </c>
      <c r="L343" s="7">
        <f>IFERROR(__xludf.DUMMYFUNCTION("""COMPUTED_VALUE"""),2.0)</f>
        <v>2</v>
      </c>
      <c r="M343" s="7">
        <f>IFERROR(__xludf.DUMMYFUNCTION("""COMPUTED_VALUE"""),0.0)</f>
        <v>0</v>
      </c>
      <c r="N343" s="7">
        <f>IFERROR(__xludf.DUMMYFUNCTION("""COMPUTED_VALUE"""),2.0)</f>
        <v>2</v>
      </c>
      <c r="O343" s="7">
        <f>IFERROR(__xludf.DUMMYFUNCTION("""COMPUTED_VALUE"""),2.0)</f>
        <v>2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 t="s">
        <v>14</v>
      </c>
      <c r="B344" s="5">
        <v>2.0</v>
      </c>
      <c r="C344" s="5">
        <v>0.0</v>
      </c>
      <c r="D344" s="5">
        <v>2.0</v>
      </c>
      <c r="E344" s="5">
        <v>2.0</v>
      </c>
      <c r="F344" s="2"/>
      <c r="G344" s="2"/>
      <c r="H344" s="2"/>
      <c r="I344" s="2"/>
      <c r="J344" s="2"/>
      <c r="K344" s="2" t="str">
        <f>IFERROR(__xludf.DUMMYFUNCTION("""COMPUTED_VALUE"""),"MADISON")</f>
        <v>MADISON</v>
      </c>
      <c r="L344" s="7">
        <f>IFERROR(__xludf.DUMMYFUNCTION("""COMPUTED_VALUE"""),4.0)</f>
        <v>4</v>
      </c>
      <c r="M344" s="7">
        <f>IFERROR(__xludf.DUMMYFUNCTION("""COMPUTED_VALUE"""),2.0)</f>
        <v>2</v>
      </c>
      <c r="N344" s="7">
        <f>IFERROR(__xludf.DUMMYFUNCTION("""COMPUTED_VALUE"""),1.0)</f>
        <v>1</v>
      </c>
      <c r="O344" s="7">
        <f>IFERROR(__xludf.DUMMYFUNCTION("""COMPUTED_VALUE"""),1.0)</f>
        <v>1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 t="s">
        <v>8</v>
      </c>
      <c r="B345" s="5">
        <v>4.0</v>
      </c>
      <c r="C345" s="5">
        <v>2.0</v>
      </c>
      <c r="D345" s="5">
        <v>1.0</v>
      </c>
      <c r="E345" s="5">
        <v>1.0</v>
      </c>
      <c r="F345" s="2"/>
      <c r="G345" s="2"/>
      <c r="H345" s="2"/>
      <c r="I345" s="2"/>
      <c r="J345" s="2"/>
      <c r="K345" s="2" t="str">
        <f>IFERROR(__xludf.DUMMYFUNCTION("""COMPUTED_VALUE"""),"SOUTH")</f>
        <v>SOUTH</v>
      </c>
      <c r="L345" s="7">
        <f>IFERROR(__xludf.DUMMYFUNCTION("""COMPUTED_VALUE"""),6.0)</f>
        <v>6</v>
      </c>
      <c r="M345" s="7">
        <f>IFERROR(__xludf.DUMMYFUNCTION("""COMPUTED_VALUE"""),1.0)</f>
        <v>1</v>
      </c>
      <c r="N345" s="7">
        <f>IFERROR(__xludf.DUMMYFUNCTION("""COMPUTED_VALUE"""),0.0)</f>
        <v>0</v>
      </c>
      <c r="O345" s="7">
        <f>IFERROR(__xludf.DUMMYFUNCTION("""COMPUTED_VALUE"""),1.0)</f>
        <v>1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 t="s">
        <v>10</v>
      </c>
      <c r="B346" s="5">
        <v>6.0</v>
      </c>
      <c r="C346" s="5">
        <v>1.0</v>
      </c>
      <c r="D346" s="5">
        <v>0.0</v>
      </c>
      <c r="E346" s="5">
        <v>1.0</v>
      </c>
      <c r="F346" s="2"/>
      <c r="G346" s="2"/>
      <c r="H346" s="2"/>
      <c r="I346" s="2"/>
      <c r="J346" s="2"/>
      <c r="K346" s="2" t="str">
        <f>IFERROR(__xludf.DUMMYFUNCTION("""COMPUTED_VALUE"""),"SOUTH")</f>
        <v>SOUTH</v>
      </c>
      <c r="L346" s="7">
        <f>IFERROR(__xludf.DUMMYFUNCTION("""COMPUTED_VALUE"""),2.0)</f>
        <v>2</v>
      </c>
      <c r="M346" s="7">
        <f>IFERROR(__xludf.DUMMYFUNCTION("""COMPUTED_VALUE"""),1.0)</f>
        <v>1</v>
      </c>
      <c r="N346" s="7">
        <f>IFERROR(__xludf.DUMMYFUNCTION("""COMPUTED_VALUE"""),2.0)</f>
        <v>2</v>
      </c>
      <c r="O346" s="7">
        <f>IFERROR(__xludf.DUMMYFUNCTION("""COMPUTED_VALUE"""),1.0)</f>
        <v>1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 t="s">
        <v>10</v>
      </c>
      <c r="B347" s="5">
        <v>2.0</v>
      </c>
      <c r="C347" s="5">
        <v>1.0</v>
      </c>
      <c r="D347" s="5">
        <v>2.0</v>
      </c>
      <c r="E347" s="5">
        <v>1.0</v>
      </c>
      <c r="F347" s="2"/>
      <c r="G347" s="2"/>
      <c r="H347" s="2"/>
      <c r="I347" s="2"/>
      <c r="J347" s="2"/>
      <c r="K347" s="2" t="str">
        <f>IFERROR(__xludf.DUMMYFUNCTION("""COMPUTED_VALUE"""),"MIDTOWN")</f>
        <v>MIDTOWN</v>
      </c>
      <c r="L347" s="7">
        <f>IFERROR(__xludf.DUMMYFUNCTION("""COMPUTED_VALUE"""),6.0)</f>
        <v>6</v>
      </c>
      <c r="M347" s="7">
        <f>IFERROR(__xludf.DUMMYFUNCTION("""COMPUTED_VALUE"""),4.0)</f>
        <v>4</v>
      </c>
      <c r="N347" s="7">
        <f>IFERROR(__xludf.DUMMYFUNCTION("""COMPUTED_VALUE"""),0.0)</f>
        <v>0</v>
      </c>
      <c r="O347" s="7">
        <f>IFERROR(__xludf.DUMMYFUNCTION("""COMPUTED_VALUE"""),4.0)</f>
        <v>4</v>
      </c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 t="s">
        <v>14</v>
      </c>
      <c r="B348" s="5">
        <v>6.0</v>
      </c>
      <c r="C348" s="5">
        <v>4.0</v>
      </c>
      <c r="D348" s="5">
        <v>0.0</v>
      </c>
      <c r="E348" s="5">
        <v>4.0</v>
      </c>
      <c r="F348" s="2"/>
      <c r="G348" s="2"/>
      <c r="H348" s="2"/>
      <c r="I348" s="2"/>
      <c r="J348" s="2"/>
      <c r="K348" s="2" t="str">
        <f>IFERROR(__xludf.DUMMYFUNCTION("""COMPUTED_VALUE"""),"CENTRAL")</f>
        <v>CENTRAL</v>
      </c>
      <c r="L348" s="7">
        <f>IFERROR(__xludf.DUMMYFUNCTION("""COMPUTED_VALUE"""),2.0)</f>
        <v>2</v>
      </c>
      <c r="M348" s="7">
        <f>IFERROR(__xludf.DUMMYFUNCTION("""COMPUTED_VALUE"""),0.0)</f>
        <v>0</v>
      </c>
      <c r="N348" s="7">
        <f>IFERROR(__xludf.DUMMYFUNCTION("""COMPUTED_VALUE"""),2.0)</f>
        <v>2</v>
      </c>
      <c r="O348" s="7">
        <f>IFERROR(__xludf.DUMMYFUNCTION("""COMPUTED_VALUE"""),2.0)</f>
        <v>2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 t="s">
        <v>13</v>
      </c>
      <c r="B349" s="5">
        <v>2.0</v>
      </c>
      <c r="C349" s="5">
        <v>0.0</v>
      </c>
      <c r="D349" s="5">
        <v>2.0</v>
      </c>
      <c r="E349" s="5">
        <v>2.0</v>
      </c>
      <c r="F349" s="2"/>
      <c r="G349" s="2"/>
      <c r="H349" s="2"/>
      <c r="I349" s="2"/>
      <c r="J349" s="2"/>
      <c r="K349" s="2" t="str">
        <f>IFERROR(__xludf.DUMMYFUNCTION("""COMPUTED_VALUE"""),"CENTRAL")</f>
        <v>CENTRAL</v>
      </c>
      <c r="L349" s="7">
        <f>IFERROR(__xludf.DUMMYFUNCTION("""COMPUTED_VALUE"""),6.0)</f>
        <v>6</v>
      </c>
      <c r="M349" s="7">
        <f>IFERROR(__xludf.DUMMYFUNCTION("""COMPUTED_VALUE"""),0.0)</f>
        <v>0</v>
      </c>
      <c r="N349" s="7">
        <f>IFERROR(__xludf.DUMMYFUNCTION("""COMPUTED_VALUE"""),1.0)</f>
        <v>1</v>
      </c>
      <c r="O349" s="7">
        <f>IFERROR(__xludf.DUMMYFUNCTION("""COMPUTED_VALUE"""),1.0)</f>
        <v>1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 t="s">
        <v>13</v>
      </c>
      <c r="B350" s="5">
        <v>6.0</v>
      </c>
      <c r="C350" s="5">
        <v>0.0</v>
      </c>
      <c r="D350" s="5">
        <v>1.0</v>
      </c>
      <c r="E350" s="5">
        <v>1.0</v>
      </c>
      <c r="F350" s="2"/>
      <c r="G350" s="2"/>
      <c r="H350" s="2"/>
      <c r="I350" s="2"/>
      <c r="J350" s="2"/>
      <c r="K350" s="2" t="str">
        <f>IFERROR(__xludf.DUMMYFUNCTION("""COMPUTED_VALUE"""),"HERMITAGE")</f>
        <v>HERMITAGE</v>
      </c>
      <c r="L350" s="7">
        <f>IFERROR(__xludf.DUMMYFUNCTION("""COMPUTED_VALUE"""),2.0)</f>
        <v>2</v>
      </c>
      <c r="M350" s="7">
        <f>IFERROR(__xludf.DUMMYFUNCTION("""COMPUTED_VALUE"""),0.0)</f>
        <v>0</v>
      </c>
      <c r="N350" s="7">
        <f>IFERROR(__xludf.DUMMYFUNCTION("""COMPUTED_VALUE"""),2.0)</f>
        <v>2</v>
      </c>
      <c r="O350" s="7">
        <f>IFERROR(__xludf.DUMMYFUNCTION("""COMPUTED_VALUE"""),2.0)</f>
        <v>2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 t="s">
        <v>12</v>
      </c>
      <c r="B351" s="5">
        <v>2.0</v>
      </c>
      <c r="C351" s="5">
        <v>0.0</v>
      </c>
      <c r="D351" s="5">
        <v>2.0</v>
      </c>
      <c r="E351" s="5">
        <v>2.0</v>
      </c>
      <c r="F351" s="2"/>
      <c r="G351" s="2"/>
      <c r="H351" s="2"/>
      <c r="I351" s="2"/>
      <c r="J351" s="2"/>
      <c r="K351" s="2" t="str">
        <f>IFERROR(__xludf.DUMMYFUNCTION("""COMPUTED_VALUE"""),"EAST")</f>
        <v>EAST</v>
      </c>
      <c r="L351" s="7">
        <f>IFERROR(__xludf.DUMMYFUNCTION("""COMPUTED_VALUE"""),5.0)</f>
        <v>5</v>
      </c>
      <c r="M351" s="7">
        <f>IFERROR(__xludf.DUMMYFUNCTION("""COMPUTED_VALUE"""),1.0)</f>
        <v>1</v>
      </c>
      <c r="N351" s="7">
        <f>IFERROR(__xludf.DUMMYFUNCTION("""COMPUTED_VALUE"""),0.0)</f>
        <v>0</v>
      </c>
      <c r="O351" s="7">
        <f>IFERROR(__xludf.DUMMYFUNCTION("""COMPUTED_VALUE"""),1.0)</f>
        <v>1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 t="s">
        <v>11</v>
      </c>
      <c r="B352" s="5">
        <v>5.0</v>
      </c>
      <c r="C352" s="5">
        <v>1.0</v>
      </c>
      <c r="D352" s="5">
        <v>0.0</v>
      </c>
      <c r="E352" s="5">
        <v>1.0</v>
      </c>
      <c r="F352" s="2"/>
      <c r="G352" s="2"/>
      <c r="H352" s="2"/>
      <c r="I352" s="2"/>
      <c r="J352" s="2"/>
      <c r="K352" s="2" t="str">
        <f>IFERROR(__xludf.DUMMYFUNCTION("""COMPUTED_VALUE"""),"CENTRAL")</f>
        <v>CENTRAL</v>
      </c>
      <c r="L352" s="7">
        <f>IFERROR(__xludf.DUMMYFUNCTION("""COMPUTED_VALUE"""),4.0)</f>
        <v>4</v>
      </c>
      <c r="M352" s="7">
        <f>IFERROR(__xludf.DUMMYFUNCTION("""COMPUTED_VALUE"""),0.0)</f>
        <v>0</v>
      </c>
      <c r="N352" s="7">
        <f>IFERROR(__xludf.DUMMYFUNCTION("""COMPUTED_VALUE"""),1.0)</f>
        <v>1</v>
      </c>
      <c r="O352" s="7">
        <f>IFERROR(__xludf.DUMMYFUNCTION("""COMPUTED_VALUE"""),1.0)</f>
        <v>1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 t="s">
        <v>13</v>
      </c>
      <c r="B353" s="5">
        <v>4.0</v>
      </c>
      <c r="C353" s="5">
        <v>0.0</v>
      </c>
      <c r="D353" s="5">
        <v>1.0</v>
      </c>
      <c r="E353" s="5">
        <v>1.0</v>
      </c>
      <c r="F353" s="2"/>
      <c r="G353" s="2"/>
      <c r="H353" s="2"/>
      <c r="I353" s="2"/>
      <c r="J353" s="2"/>
      <c r="K353" s="2" t="str">
        <f>IFERROR(__xludf.DUMMYFUNCTION("""COMPUTED_VALUE"""),"MADISON")</f>
        <v>MADISON</v>
      </c>
      <c r="L353" s="7">
        <f>IFERROR(__xludf.DUMMYFUNCTION("""COMPUTED_VALUE"""),6.0)</f>
        <v>6</v>
      </c>
      <c r="M353" s="7">
        <f>IFERROR(__xludf.DUMMYFUNCTION("""COMPUTED_VALUE"""),1.0)</f>
        <v>1</v>
      </c>
      <c r="N353" s="7">
        <f>IFERROR(__xludf.DUMMYFUNCTION("""COMPUTED_VALUE"""),0.0)</f>
        <v>0</v>
      </c>
      <c r="O353" s="7">
        <f>IFERROR(__xludf.DUMMYFUNCTION("""COMPUTED_VALUE"""),1.0)</f>
        <v>1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 t="s">
        <v>8</v>
      </c>
      <c r="B354" s="5">
        <v>6.0</v>
      </c>
      <c r="C354" s="5">
        <v>1.0</v>
      </c>
      <c r="D354" s="5">
        <v>0.0</v>
      </c>
      <c r="E354" s="5">
        <v>1.0</v>
      </c>
      <c r="F354" s="2"/>
      <c r="G354" s="2"/>
      <c r="H354" s="2"/>
      <c r="I354" s="2"/>
      <c r="J354" s="2"/>
      <c r="K354" s="2" t="str">
        <f>IFERROR(__xludf.DUMMYFUNCTION("""COMPUTED_VALUE"""),"SOUTH")</f>
        <v>SOUTH</v>
      </c>
      <c r="L354" s="7">
        <f>IFERROR(__xludf.DUMMYFUNCTION("""COMPUTED_VALUE"""),3.0)</f>
        <v>3</v>
      </c>
      <c r="M354" s="7">
        <f>IFERROR(__xludf.DUMMYFUNCTION("""COMPUTED_VALUE"""),0.0)</f>
        <v>0</v>
      </c>
      <c r="N354" s="7">
        <f>IFERROR(__xludf.DUMMYFUNCTION("""COMPUTED_VALUE"""),2.0)</f>
        <v>2</v>
      </c>
      <c r="O354" s="7">
        <f>IFERROR(__xludf.DUMMYFUNCTION("""COMPUTED_VALUE"""),2.0)</f>
        <v>2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 t="s">
        <v>10</v>
      </c>
      <c r="B355" s="5">
        <v>3.0</v>
      </c>
      <c r="C355" s="5">
        <v>0.0</v>
      </c>
      <c r="D355" s="5">
        <v>2.0</v>
      </c>
      <c r="E355" s="5">
        <v>2.0</v>
      </c>
      <c r="F355" s="2"/>
      <c r="G355" s="2"/>
      <c r="H355" s="2"/>
      <c r="I355" s="2"/>
      <c r="J355" s="2"/>
      <c r="K355" s="2" t="str">
        <f>IFERROR(__xludf.DUMMYFUNCTION("""COMPUTED_VALUE"""),"UNKNOWN")</f>
        <v>UNKNOWN</v>
      </c>
      <c r="L355" s="7">
        <f>IFERROR(__xludf.DUMMYFUNCTION("""COMPUTED_VALUE"""),1.0)</f>
        <v>1</v>
      </c>
      <c r="M355" s="7">
        <f>IFERROR(__xludf.DUMMYFUNCTION("""COMPUTED_VALUE"""),0.0)</f>
        <v>0</v>
      </c>
      <c r="N355" s="7">
        <f>IFERROR(__xludf.DUMMYFUNCTION("""COMPUTED_VALUE"""),0.0)</f>
        <v>0</v>
      </c>
      <c r="O355" s="7">
        <f>IFERROR(__xludf.DUMMYFUNCTION("""COMPUTED_VALUE"""),0.0)</f>
        <v>0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 t="s">
        <v>15</v>
      </c>
      <c r="B356" s="5">
        <v>1.0</v>
      </c>
      <c r="C356" s="5">
        <v>0.0</v>
      </c>
      <c r="D356" s="5">
        <v>0.0</v>
      </c>
      <c r="E356" s="5">
        <v>0.0</v>
      </c>
      <c r="F356" s="2"/>
      <c r="G356" s="2"/>
      <c r="H356" s="2"/>
      <c r="I356" s="2"/>
      <c r="J356" s="2"/>
      <c r="K356" s="2" t="str">
        <f>IFERROR(__xludf.DUMMYFUNCTION("""COMPUTED_VALUE"""),"UNKNOWN")</f>
        <v>UNKNOWN</v>
      </c>
      <c r="L356" s="7">
        <f>IFERROR(__xludf.DUMMYFUNCTION("""COMPUTED_VALUE"""),2.0)</f>
        <v>2</v>
      </c>
      <c r="M356" s="7">
        <f>IFERROR(__xludf.DUMMYFUNCTION("""COMPUTED_VALUE"""),0.0)</f>
        <v>0</v>
      </c>
      <c r="N356" s="7">
        <f>IFERROR(__xludf.DUMMYFUNCTION("""COMPUTED_VALUE"""),1.0)</f>
        <v>1</v>
      </c>
      <c r="O356" s="7">
        <f>IFERROR(__xludf.DUMMYFUNCTION("""COMPUTED_VALUE"""),1.0)</f>
        <v>1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 t="s">
        <v>15</v>
      </c>
      <c r="B357" s="5">
        <v>2.0</v>
      </c>
      <c r="C357" s="5">
        <v>0.0</v>
      </c>
      <c r="D357" s="5">
        <v>1.0</v>
      </c>
      <c r="E357" s="5">
        <v>1.0</v>
      </c>
      <c r="F357" s="2"/>
      <c r="G357" s="2"/>
      <c r="H357" s="2"/>
      <c r="I357" s="2"/>
      <c r="J357" s="2"/>
      <c r="K357" s="2" t="str">
        <f>IFERROR(__xludf.DUMMYFUNCTION("""COMPUTED_VALUE"""),"HERMITAGE")</f>
        <v>HERMITAGE</v>
      </c>
      <c r="L357" s="7">
        <f>IFERROR(__xludf.DUMMYFUNCTION("""COMPUTED_VALUE"""),6.0)</f>
        <v>6</v>
      </c>
      <c r="M357" s="7">
        <f>IFERROR(__xludf.DUMMYFUNCTION("""COMPUTED_VALUE"""),1.0)</f>
        <v>1</v>
      </c>
      <c r="N357" s="7">
        <f>IFERROR(__xludf.DUMMYFUNCTION("""COMPUTED_VALUE"""),0.0)</f>
        <v>0</v>
      </c>
      <c r="O357" s="7">
        <f>IFERROR(__xludf.DUMMYFUNCTION("""COMPUTED_VALUE"""),1.0)</f>
        <v>1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 t="s">
        <v>12</v>
      </c>
      <c r="B358" s="5">
        <v>6.0</v>
      </c>
      <c r="C358" s="5">
        <v>1.0</v>
      </c>
      <c r="D358" s="5">
        <v>0.0</v>
      </c>
      <c r="E358" s="5">
        <v>1.0</v>
      </c>
      <c r="F358" s="2"/>
      <c r="G358" s="2"/>
      <c r="H358" s="2"/>
      <c r="I358" s="2"/>
      <c r="J358" s="2"/>
      <c r="K358" s="2" t="str">
        <f>IFERROR(__xludf.DUMMYFUNCTION("""COMPUTED_VALUE"""),"EAST")</f>
        <v>EAST</v>
      </c>
      <c r="L358" s="7">
        <f>IFERROR(__xludf.DUMMYFUNCTION("""COMPUTED_VALUE"""),2.0)</f>
        <v>2</v>
      </c>
      <c r="M358" s="7">
        <f>IFERROR(__xludf.DUMMYFUNCTION("""COMPUTED_VALUE"""),0.0)</f>
        <v>0</v>
      </c>
      <c r="N358" s="7">
        <f>IFERROR(__xludf.DUMMYFUNCTION("""COMPUTED_VALUE"""),2.0)</f>
        <v>2</v>
      </c>
      <c r="O358" s="7">
        <f>IFERROR(__xludf.DUMMYFUNCTION("""COMPUTED_VALUE"""),2.0)</f>
        <v>2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 t="s">
        <v>11</v>
      </c>
      <c r="B359" s="5">
        <v>2.0</v>
      </c>
      <c r="C359" s="5">
        <v>0.0</v>
      </c>
      <c r="D359" s="5">
        <v>2.0</v>
      </c>
      <c r="E359" s="5">
        <v>2.0</v>
      </c>
      <c r="F359" s="2"/>
      <c r="G359" s="2"/>
      <c r="H359" s="2"/>
      <c r="I359" s="2"/>
      <c r="J359" s="2"/>
      <c r="K359" s="2" t="str">
        <f>IFERROR(__xludf.DUMMYFUNCTION("""COMPUTED_VALUE"""),"EAST")</f>
        <v>EAST</v>
      </c>
      <c r="L359" s="7">
        <f>IFERROR(__xludf.DUMMYFUNCTION("""COMPUTED_VALUE"""),5.0)</f>
        <v>5</v>
      </c>
      <c r="M359" s="7">
        <f>IFERROR(__xludf.DUMMYFUNCTION("""COMPUTED_VALUE"""),0.0)</f>
        <v>0</v>
      </c>
      <c r="N359" s="7">
        <f>IFERROR(__xludf.DUMMYFUNCTION("""COMPUTED_VALUE"""),0.0)</f>
        <v>0</v>
      </c>
      <c r="O359" s="7">
        <f>IFERROR(__xludf.DUMMYFUNCTION("""COMPUTED_VALUE"""),0.0)</f>
        <v>0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 t="s">
        <v>11</v>
      </c>
      <c r="B360" s="5">
        <v>5.0</v>
      </c>
      <c r="C360" s="5">
        <v>0.0</v>
      </c>
      <c r="D360" s="5">
        <v>0.0</v>
      </c>
      <c r="E360" s="5">
        <v>0.0</v>
      </c>
      <c r="F360" s="2"/>
      <c r="G360" s="2"/>
      <c r="H360" s="2"/>
      <c r="I360" s="2"/>
      <c r="J360" s="2"/>
      <c r="K360" s="2" t="str">
        <f>IFERROR(__xludf.DUMMYFUNCTION("""COMPUTED_VALUE"""),"MIDTOWN")</f>
        <v>MIDTOWN</v>
      </c>
      <c r="L360" s="7">
        <f>IFERROR(__xludf.DUMMYFUNCTION("""COMPUTED_VALUE"""),5.0)</f>
        <v>5</v>
      </c>
      <c r="M360" s="7">
        <f>IFERROR(__xludf.DUMMYFUNCTION("""COMPUTED_VALUE"""),0.0)</f>
        <v>0</v>
      </c>
      <c r="N360" s="7">
        <f>IFERROR(__xludf.DUMMYFUNCTION("""COMPUTED_VALUE"""),0.0)</f>
        <v>0</v>
      </c>
      <c r="O360" s="7">
        <f>IFERROR(__xludf.DUMMYFUNCTION("""COMPUTED_VALUE"""),0.0)</f>
        <v>0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 t="s">
        <v>14</v>
      </c>
      <c r="B361" s="5">
        <v>5.0</v>
      </c>
      <c r="C361" s="5">
        <v>0.0</v>
      </c>
      <c r="D361" s="5">
        <v>0.0</v>
      </c>
      <c r="E361" s="5">
        <v>0.0</v>
      </c>
      <c r="F361" s="2"/>
      <c r="G361" s="2"/>
      <c r="H361" s="2"/>
      <c r="I361" s="2"/>
      <c r="J361" s="2"/>
      <c r="K361" s="2" t="str">
        <f>IFERROR(__xludf.DUMMYFUNCTION("""COMPUTED_VALUE"""),"WEST")</f>
        <v>WEST</v>
      </c>
      <c r="L361" s="7">
        <f>IFERROR(__xludf.DUMMYFUNCTION("""COMPUTED_VALUE"""),5.0)</f>
        <v>5</v>
      </c>
      <c r="M361" s="7">
        <f>IFERROR(__xludf.DUMMYFUNCTION("""COMPUTED_VALUE"""),1.0)</f>
        <v>1</v>
      </c>
      <c r="N361" s="7">
        <f>IFERROR(__xludf.DUMMYFUNCTION("""COMPUTED_VALUE"""),0.0)</f>
        <v>0</v>
      </c>
      <c r="O361" s="7">
        <f>IFERROR(__xludf.DUMMYFUNCTION("""COMPUTED_VALUE"""),1.0)</f>
        <v>1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 t="s">
        <v>7</v>
      </c>
      <c r="B362" s="5">
        <v>5.0</v>
      </c>
      <c r="C362" s="5">
        <v>1.0</v>
      </c>
      <c r="D362" s="5">
        <v>0.0</v>
      </c>
      <c r="E362" s="5">
        <v>1.0</v>
      </c>
      <c r="F362" s="2"/>
      <c r="G362" s="2"/>
      <c r="H362" s="2"/>
      <c r="I362" s="2"/>
      <c r="J362" s="2"/>
      <c r="K362" s="2" t="str">
        <f>IFERROR(__xludf.DUMMYFUNCTION("""COMPUTED_VALUE"""),"CENTRAL")</f>
        <v>CENTRAL</v>
      </c>
      <c r="L362" s="7">
        <f>IFERROR(__xludf.DUMMYFUNCTION("""COMPUTED_VALUE"""),5.0)</f>
        <v>5</v>
      </c>
      <c r="M362" s="7">
        <f>IFERROR(__xludf.DUMMYFUNCTION("""COMPUTED_VALUE"""),0.0)</f>
        <v>0</v>
      </c>
      <c r="N362" s="7">
        <f>IFERROR(__xludf.DUMMYFUNCTION("""COMPUTED_VALUE"""),0.0)</f>
        <v>0</v>
      </c>
      <c r="O362" s="7">
        <f>IFERROR(__xludf.DUMMYFUNCTION("""COMPUTED_VALUE"""),0.0)</f>
        <v>0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 t="s">
        <v>13</v>
      </c>
      <c r="B363" s="5">
        <v>5.0</v>
      </c>
      <c r="C363" s="5">
        <v>0.0</v>
      </c>
      <c r="D363" s="5">
        <v>0.0</v>
      </c>
      <c r="E363" s="5">
        <v>0.0</v>
      </c>
      <c r="F363" s="2"/>
      <c r="G363" s="2"/>
      <c r="H363" s="2"/>
      <c r="I363" s="2"/>
      <c r="J363" s="2"/>
      <c r="K363" s="2" t="str">
        <f>IFERROR(__xludf.DUMMYFUNCTION("""COMPUTED_VALUE"""),"EAST")</f>
        <v>EAST</v>
      </c>
      <c r="L363" s="7">
        <f>IFERROR(__xludf.DUMMYFUNCTION("""COMPUTED_VALUE"""),5.0)</f>
        <v>5</v>
      </c>
      <c r="M363" s="7">
        <f>IFERROR(__xludf.DUMMYFUNCTION("""COMPUTED_VALUE"""),0.0)</f>
        <v>0</v>
      </c>
      <c r="N363" s="7">
        <f>IFERROR(__xludf.DUMMYFUNCTION("""COMPUTED_VALUE"""),0.0)</f>
        <v>0</v>
      </c>
      <c r="O363" s="7">
        <f>IFERROR(__xludf.DUMMYFUNCTION("""COMPUTED_VALUE"""),0.0)</f>
        <v>0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 t="s">
        <v>11</v>
      </c>
      <c r="B364" s="5">
        <v>5.0</v>
      </c>
      <c r="C364" s="5">
        <v>0.0</v>
      </c>
      <c r="D364" s="5">
        <v>0.0</v>
      </c>
      <c r="E364" s="5">
        <v>0.0</v>
      </c>
      <c r="F364" s="2"/>
      <c r="G364" s="2"/>
      <c r="H364" s="2"/>
      <c r="I364" s="2"/>
      <c r="J364" s="2"/>
      <c r="K364" s="2" t="str">
        <f>IFERROR(__xludf.DUMMYFUNCTION("""COMPUTED_VALUE"""),"WEST")</f>
        <v>WEST</v>
      </c>
      <c r="L364" s="7">
        <f>IFERROR(__xludf.DUMMYFUNCTION("""COMPUTED_VALUE"""),7.0)</f>
        <v>7</v>
      </c>
      <c r="M364" s="7">
        <f>IFERROR(__xludf.DUMMYFUNCTION("""COMPUTED_VALUE"""),1.0)</f>
        <v>1</v>
      </c>
      <c r="N364" s="7">
        <f>IFERROR(__xludf.DUMMYFUNCTION("""COMPUTED_VALUE"""),0.0)</f>
        <v>0</v>
      </c>
      <c r="O364" s="7">
        <f>IFERROR(__xludf.DUMMYFUNCTION("""COMPUTED_VALUE"""),1.0)</f>
        <v>1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 t="s">
        <v>7</v>
      </c>
      <c r="B365" s="5">
        <v>7.0</v>
      </c>
      <c r="C365" s="5">
        <v>1.0</v>
      </c>
      <c r="D365" s="5">
        <v>0.0</v>
      </c>
      <c r="E365" s="5">
        <v>1.0</v>
      </c>
      <c r="F365" s="2"/>
      <c r="G365" s="2"/>
      <c r="H365" s="2"/>
      <c r="I365" s="2"/>
      <c r="J365" s="2"/>
      <c r="K365" s="2" t="str">
        <f>IFERROR(__xludf.DUMMYFUNCTION("""COMPUTED_VALUE"""),"MIDTOWN")</f>
        <v>MIDTOWN</v>
      </c>
      <c r="L365" s="7">
        <f>IFERROR(__xludf.DUMMYFUNCTION("""COMPUTED_VALUE"""),2.0)</f>
        <v>2</v>
      </c>
      <c r="M365" s="7">
        <f>IFERROR(__xludf.DUMMYFUNCTION("""COMPUTED_VALUE"""),0.0)</f>
        <v>0</v>
      </c>
      <c r="N365" s="7">
        <f>IFERROR(__xludf.DUMMYFUNCTION("""COMPUTED_VALUE"""),2.0)</f>
        <v>2</v>
      </c>
      <c r="O365" s="7">
        <f>IFERROR(__xludf.DUMMYFUNCTION("""COMPUTED_VALUE"""),2.0)</f>
        <v>2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 t="s">
        <v>14</v>
      </c>
      <c r="B366" s="5">
        <v>2.0</v>
      </c>
      <c r="C366" s="5">
        <v>0.0</v>
      </c>
      <c r="D366" s="5">
        <v>2.0</v>
      </c>
      <c r="E366" s="5">
        <v>2.0</v>
      </c>
      <c r="F366" s="2"/>
      <c r="G366" s="2"/>
      <c r="H366" s="2"/>
      <c r="I366" s="2"/>
      <c r="J366" s="2"/>
      <c r="K366" s="2" t="str">
        <f>IFERROR(__xludf.DUMMYFUNCTION("""COMPUTED_VALUE"""),"MIDTOWN")</f>
        <v>MIDTOWN</v>
      </c>
      <c r="L366" s="7">
        <f>IFERROR(__xludf.DUMMYFUNCTION("""COMPUTED_VALUE"""),5.0)</f>
        <v>5</v>
      </c>
      <c r="M366" s="7">
        <f>IFERROR(__xludf.DUMMYFUNCTION("""COMPUTED_VALUE"""),0.0)</f>
        <v>0</v>
      </c>
      <c r="N366" s="7">
        <f>IFERROR(__xludf.DUMMYFUNCTION("""COMPUTED_VALUE"""),0.0)</f>
        <v>0</v>
      </c>
      <c r="O366" s="7">
        <f>IFERROR(__xludf.DUMMYFUNCTION("""COMPUTED_VALUE"""),0.0)</f>
        <v>0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 t="s">
        <v>14</v>
      </c>
      <c r="B367" s="5">
        <v>5.0</v>
      </c>
      <c r="C367" s="5">
        <v>0.0</v>
      </c>
      <c r="D367" s="5">
        <v>0.0</v>
      </c>
      <c r="E367" s="5">
        <v>0.0</v>
      </c>
      <c r="F367" s="2"/>
      <c r="G367" s="2"/>
      <c r="H367" s="2"/>
      <c r="I367" s="2"/>
      <c r="J367" s="2"/>
      <c r="K367" s="2" t="str">
        <f>IFERROR(__xludf.DUMMYFUNCTION("""COMPUTED_VALUE"""),"WEST")</f>
        <v>WEST</v>
      </c>
      <c r="L367" s="7">
        <f>IFERROR(__xludf.DUMMYFUNCTION("""COMPUTED_VALUE"""),5.0)</f>
        <v>5</v>
      </c>
      <c r="M367" s="7">
        <f>IFERROR(__xludf.DUMMYFUNCTION("""COMPUTED_VALUE"""),0.0)</f>
        <v>0</v>
      </c>
      <c r="N367" s="7">
        <f>IFERROR(__xludf.DUMMYFUNCTION("""COMPUTED_VALUE"""),0.0)</f>
        <v>0</v>
      </c>
      <c r="O367" s="7">
        <f>IFERROR(__xludf.DUMMYFUNCTION("""COMPUTED_VALUE"""),0.0)</f>
        <v>0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 t="s">
        <v>7</v>
      </c>
      <c r="B368" s="5">
        <v>5.0</v>
      </c>
      <c r="C368" s="5">
        <v>0.0</v>
      </c>
      <c r="D368" s="5">
        <v>0.0</v>
      </c>
      <c r="E368" s="5">
        <v>0.0</v>
      </c>
      <c r="F368" s="2"/>
      <c r="G368" s="2"/>
      <c r="H368" s="2"/>
      <c r="I368" s="2"/>
      <c r="J368" s="2"/>
      <c r="K368" s="2" t="str">
        <f>IFERROR(__xludf.DUMMYFUNCTION("""COMPUTED_VALUE"""),"UNKNOWN")</f>
        <v>UNKNOWN</v>
      </c>
      <c r="L368" s="7">
        <f>IFERROR(__xludf.DUMMYFUNCTION("""COMPUTED_VALUE"""),4.0)</f>
        <v>4</v>
      </c>
      <c r="M368" s="7">
        <f>IFERROR(__xludf.DUMMYFUNCTION("""COMPUTED_VALUE"""),0.0)</f>
        <v>0</v>
      </c>
      <c r="N368" s="7">
        <f>IFERROR(__xludf.DUMMYFUNCTION("""COMPUTED_VALUE"""),0.0)</f>
        <v>0</v>
      </c>
      <c r="O368" s="7">
        <f>IFERROR(__xludf.DUMMYFUNCTION("""COMPUTED_VALUE"""),0.0)</f>
        <v>0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 t="s">
        <v>15</v>
      </c>
      <c r="B369" s="5">
        <v>4.0</v>
      </c>
      <c r="C369" s="5">
        <v>0.0</v>
      </c>
      <c r="D369" s="5">
        <v>0.0</v>
      </c>
      <c r="E369" s="5">
        <v>0.0</v>
      </c>
      <c r="F369" s="2"/>
      <c r="G369" s="2"/>
      <c r="H369" s="2"/>
      <c r="I369" s="2"/>
      <c r="J369" s="2"/>
      <c r="K369" s="2" t="str">
        <f>IFERROR(__xludf.DUMMYFUNCTION("""COMPUTED_VALUE"""),"CENTRAL")</f>
        <v>CENTRAL</v>
      </c>
      <c r="L369" s="7">
        <f>IFERROR(__xludf.DUMMYFUNCTION("""COMPUTED_VALUE"""),5.0)</f>
        <v>5</v>
      </c>
      <c r="M369" s="7">
        <f>IFERROR(__xludf.DUMMYFUNCTION("""COMPUTED_VALUE"""),1.0)</f>
        <v>1</v>
      </c>
      <c r="N369" s="7">
        <f>IFERROR(__xludf.DUMMYFUNCTION("""COMPUTED_VALUE"""),0.0)</f>
        <v>0</v>
      </c>
      <c r="O369" s="7">
        <f>IFERROR(__xludf.DUMMYFUNCTION("""COMPUTED_VALUE"""),1.0)</f>
        <v>1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 t="s">
        <v>13</v>
      </c>
      <c r="B370" s="5">
        <v>5.0</v>
      </c>
      <c r="C370" s="5">
        <v>1.0</v>
      </c>
      <c r="D370" s="5">
        <v>0.0</v>
      </c>
      <c r="E370" s="5">
        <v>1.0</v>
      </c>
      <c r="F370" s="2"/>
      <c r="G370" s="2"/>
      <c r="H370" s="2"/>
      <c r="I370" s="2"/>
      <c r="J370" s="2"/>
      <c r="K370" s="2" t="str">
        <f>IFERROR(__xludf.DUMMYFUNCTION("""COMPUTED_VALUE"""),"MIDTOWN")</f>
        <v>MIDTOWN</v>
      </c>
      <c r="L370" s="7">
        <f>IFERROR(__xludf.DUMMYFUNCTION("""COMPUTED_VALUE"""),5.0)</f>
        <v>5</v>
      </c>
      <c r="M370" s="7">
        <f>IFERROR(__xludf.DUMMYFUNCTION("""COMPUTED_VALUE"""),1.0)</f>
        <v>1</v>
      </c>
      <c r="N370" s="7">
        <f>IFERROR(__xludf.DUMMYFUNCTION("""COMPUTED_VALUE"""),0.0)</f>
        <v>0</v>
      </c>
      <c r="O370" s="7">
        <f>IFERROR(__xludf.DUMMYFUNCTION("""COMPUTED_VALUE"""),1.0)</f>
        <v>1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 t="s">
        <v>14</v>
      </c>
      <c r="B371" s="5">
        <v>5.0</v>
      </c>
      <c r="C371" s="5">
        <v>1.0</v>
      </c>
      <c r="D371" s="5">
        <v>0.0</v>
      </c>
      <c r="E371" s="5">
        <v>1.0</v>
      </c>
      <c r="F371" s="2"/>
      <c r="G371" s="2"/>
      <c r="H371" s="2"/>
      <c r="I371" s="2"/>
      <c r="J371" s="2"/>
      <c r="K371" s="2" t="str">
        <f>IFERROR(__xludf.DUMMYFUNCTION("""COMPUTED_VALUE"""),"WEST")</f>
        <v>WEST</v>
      </c>
      <c r="L371" s="7">
        <f>IFERROR(__xludf.DUMMYFUNCTION("""COMPUTED_VALUE"""),5.0)</f>
        <v>5</v>
      </c>
      <c r="M371" s="7">
        <f>IFERROR(__xludf.DUMMYFUNCTION("""COMPUTED_VALUE"""),0.0)</f>
        <v>0</v>
      </c>
      <c r="N371" s="7">
        <f>IFERROR(__xludf.DUMMYFUNCTION("""COMPUTED_VALUE"""),1.0)</f>
        <v>1</v>
      </c>
      <c r="O371" s="7">
        <f>IFERROR(__xludf.DUMMYFUNCTION("""COMPUTED_VALUE"""),1.0)</f>
        <v>1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 t="s">
        <v>7</v>
      </c>
      <c r="B372" s="5">
        <v>5.0</v>
      </c>
      <c r="C372" s="5">
        <v>0.0</v>
      </c>
      <c r="D372" s="5">
        <v>1.0</v>
      </c>
      <c r="E372" s="5">
        <v>1.0</v>
      </c>
      <c r="F372" s="2"/>
      <c r="G372" s="2"/>
      <c r="H372" s="2"/>
      <c r="I372" s="2"/>
      <c r="J372" s="2"/>
      <c r="K372" s="2" t="str">
        <f>IFERROR(__xludf.DUMMYFUNCTION("""COMPUTED_VALUE"""),"HERMITAGE")</f>
        <v>HERMITAGE</v>
      </c>
      <c r="L372" s="7">
        <f>IFERROR(__xludf.DUMMYFUNCTION("""COMPUTED_VALUE"""),5.0)</f>
        <v>5</v>
      </c>
      <c r="M372" s="7">
        <f>IFERROR(__xludf.DUMMYFUNCTION("""COMPUTED_VALUE"""),0.0)</f>
        <v>0</v>
      </c>
      <c r="N372" s="7">
        <f>IFERROR(__xludf.DUMMYFUNCTION("""COMPUTED_VALUE"""),0.0)</f>
        <v>0</v>
      </c>
      <c r="O372" s="7">
        <f>IFERROR(__xludf.DUMMYFUNCTION("""COMPUTED_VALUE"""),0.0)</f>
        <v>0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 t="s">
        <v>12</v>
      </c>
      <c r="B373" s="5">
        <v>5.0</v>
      </c>
      <c r="C373" s="5">
        <v>0.0</v>
      </c>
      <c r="D373" s="5">
        <v>0.0</v>
      </c>
      <c r="E373" s="5">
        <v>0.0</v>
      </c>
      <c r="F373" s="2"/>
      <c r="G373" s="2"/>
      <c r="H373" s="2"/>
      <c r="I373" s="2"/>
      <c r="J373" s="2"/>
      <c r="K373" s="2" t="str">
        <f>IFERROR(__xludf.DUMMYFUNCTION("""COMPUTED_VALUE"""),"UNKNOWN")</f>
        <v>UNKNOWN</v>
      </c>
      <c r="L373" s="7">
        <f>IFERROR(__xludf.DUMMYFUNCTION("""COMPUTED_VALUE"""),1.0)</f>
        <v>1</v>
      </c>
      <c r="M373" s="7">
        <f>IFERROR(__xludf.DUMMYFUNCTION("""COMPUTED_VALUE"""),3.0)</f>
        <v>3</v>
      </c>
      <c r="N373" s="7">
        <f>IFERROR(__xludf.DUMMYFUNCTION("""COMPUTED_VALUE"""),0.0)</f>
        <v>0</v>
      </c>
      <c r="O373" s="7">
        <f>IFERROR(__xludf.DUMMYFUNCTION("""COMPUTED_VALUE"""),3.0)</f>
        <v>3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 t="s">
        <v>15</v>
      </c>
      <c r="B374" s="5">
        <v>1.0</v>
      </c>
      <c r="C374" s="5">
        <v>3.0</v>
      </c>
      <c r="D374" s="5">
        <v>0.0</v>
      </c>
      <c r="E374" s="5">
        <v>3.0</v>
      </c>
      <c r="F374" s="2"/>
      <c r="G374" s="2"/>
      <c r="H374" s="2"/>
      <c r="I374" s="2"/>
      <c r="J374" s="2"/>
      <c r="K374" s="2" t="str">
        <f>IFERROR(__xludf.DUMMYFUNCTION("""COMPUTED_VALUE"""),"NORTH")</f>
        <v>NORTH</v>
      </c>
      <c r="L374" s="7">
        <f>IFERROR(__xludf.DUMMYFUNCTION("""COMPUTED_VALUE"""),6.0)</f>
        <v>6</v>
      </c>
      <c r="M374" s="7">
        <f>IFERROR(__xludf.DUMMYFUNCTION("""COMPUTED_VALUE"""),0.0)</f>
        <v>0</v>
      </c>
      <c r="N374" s="7">
        <f>IFERROR(__xludf.DUMMYFUNCTION("""COMPUTED_VALUE"""),0.0)</f>
        <v>0</v>
      </c>
      <c r="O374" s="7">
        <f>IFERROR(__xludf.DUMMYFUNCTION("""COMPUTED_VALUE"""),0.0)</f>
        <v>0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 t="s">
        <v>9</v>
      </c>
      <c r="B375" s="5">
        <v>6.0</v>
      </c>
      <c r="C375" s="5">
        <v>0.0</v>
      </c>
      <c r="D375" s="5">
        <v>0.0</v>
      </c>
      <c r="E375" s="5">
        <v>0.0</v>
      </c>
      <c r="F375" s="2"/>
      <c r="G375" s="2"/>
      <c r="H375" s="2"/>
      <c r="I375" s="2"/>
      <c r="J375" s="2"/>
      <c r="K375" s="2" t="str">
        <f>IFERROR(__xludf.DUMMYFUNCTION("""COMPUTED_VALUE"""),"HERMITAGE")</f>
        <v>HERMITAGE</v>
      </c>
      <c r="L375" s="7">
        <f>IFERROR(__xludf.DUMMYFUNCTION("""COMPUTED_VALUE"""),3.0)</f>
        <v>3</v>
      </c>
      <c r="M375" s="7">
        <f>IFERROR(__xludf.DUMMYFUNCTION("""COMPUTED_VALUE"""),0.0)</f>
        <v>0</v>
      </c>
      <c r="N375" s="7">
        <f>IFERROR(__xludf.DUMMYFUNCTION("""COMPUTED_VALUE"""),2.0)</f>
        <v>2</v>
      </c>
      <c r="O375" s="7">
        <f>IFERROR(__xludf.DUMMYFUNCTION("""COMPUTED_VALUE"""),2.0)</f>
        <v>2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 t="s">
        <v>12</v>
      </c>
      <c r="B376" s="5">
        <v>3.0</v>
      </c>
      <c r="C376" s="5">
        <v>0.0</v>
      </c>
      <c r="D376" s="5">
        <v>2.0</v>
      </c>
      <c r="E376" s="5">
        <v>2.0</v>
      </c>
      <c r="F376" s="2"/>
      <c r="G376" s="2"/>
      <c r="H376" s="2"/>
      <c r="I376" s="2"/>
      <c r="J376" s="2"/>
      <c r="K376" s="2" t="str">
        <f>IFERROR(__xludf.DUMMYFUNCTION("""COMPUTED_VALUE"""),"MADISON")</f>
        <v>MADISON</v>
      </c>
      <c r="L376" s="7">
        <f>IFERROR(__xludf.DUMMYFUNCTION("""COMPUTED_VALUE"""),6.0)</f>
        <v>6</v>
      </c>
      <c r="M376" s="7">
        <f>IFERROR(__xludf.DUMMYFUNCTION("""COMPUTED_VALUE"""),2.0)</f>
        <v>2</v>
      </c>
      <c r="N376" s="7">
        <f>IFERROR(__xludf.DUMMYFUNCTION("""COMPUTED_VALUE"""),1.0)</f>
        <v>1</v>
      </c>
      <c r="O376" s="7">
        <f>IFERROR(__xludf.DUMMYFUNCTION("""COMPUTED_VALUE"""),1.0)</f>
        <v>1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 t="s">
        <v>8</v>
      </c>
      <c r="B377" s="5">
        <v>6.0</v>
      </c>
      <c r="C377" s="5">
        <v>2.0</v>
      </c>
      <c r="D377" s="5">
        <v>1.0</v>
      </c>
      <c r="E377" s="5">
        <v>1.0</v>
      </c>
      <c r="F377" s="2"/>
      <c r="G377" s="2"/>
      <c r="H377" s="2"/>
      <c r="I377" s="2"/>
      <c r="J377" s="2"/>
      <c r="K377" s="2" t="str">
        <f>IFERROR(__xludf.DUMMYFUNCTION("""COMPUTED_VALUE"""),"SOUTH")</f>
        <v>SOUTH</v>
      </c>
      <c r="L377" s="7">
        <f>IFERROR(__xludf.DUMMYFUNCTION("""COMPUTED_VALUE"""),2.0)</f>
        <v>2</v>
      </c>
      <c r="M377" s="7">
        <f>IFERROR(__xludf.DUMMYFUNCTION("""COMPUTED_VALUE"""),0.0)</f>
        <v>0</v>
      </c>
      <c r="N377" s="7">
        <f>IFERROR(__xludf.DUMMYFUNCTION("""COMPUTED_VALUE"""),2.0)</f>
        <v>2</v>
      </c>
      <c r="O377" s="7">
        <f>IFERROR(__xludf.DUMMYFUNCTION("""COMPUTED_VALUE"""),2.0)</f>
        <v>2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 t="s">
        <v>10</v>
      </c>
      <c r="B378" s="5">
        <v>2.0</v>
      </c>
      <c r="C378" s="5">
        <v>0.0</v>
      </c>
      <c r="D378" s="5">
        <v>2.0</v>
      </c>
      <c r="E378" s="5">
        <v>2.0</v>
      </c>
      <c r="F378" s="2"/>
      <c r="G378" s="2"/>
      <c r="H378" s="2"/>
      <c r="I378" s="2"/>
      <c r="J378" s="2"/>
      <c r="K378" s="2" t="str">
        <f>IFERROR(__xludf.DUMMYFUNCTION("""COMPUTED_VALUE"""),"MIDTOWN")</f>
        <v>MIDTOWN</v>
      </c>
      <c r="L378" s="7">
        <f>IFERROR(__xludf.DUMMYFUNCTION("""COMPUTED_VALUE"""),5.0)</f>
        <v>5</v>
      </c>
      <c r="M378" s="7">
        <f>IFERROR(__xludf.DUMMYFUNCTION("""COMPUTED_VALUE"""),1.0)</f>
        <v>1</v>
      </c>
      <c r="N378" s="7">
        <f>IFERROR(__xludf.DUMMYFUNCTION("""COMPUTED_VALUE"""),0.0)</f>
        <v>0</v>
      </c>
      <c r="O378" s="7">
        <f>IFERROR(__xludf.DUMMYFUNCTION("""COMPUTED_VALUE"""),1.0)</f>
        <v>1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 t="s">
        <v>14</v>
      </c>
      <c r="B379" s="5">
        <v>5.0</v>
      </c>
      <c r="C379" s="5">
        <v>1.0</v>
      </c>
      <c r="D379" s="5">
        <v>0.0</v>
      </c>
      <c r="E379" s="5">
        <v>1.0</v>
      </c>
      <c r="F379" s="2"/>
      <c r="G379" s="2"/>
      <c r="H379" s="2"/>
      <c r="I379" s="2"/>
      <c r="J379" s="2"/>
      <c r="K379" s="2" t="str">
        <f>IFERROR(__xludf.DUMMYFUNCTION("""COMPUTED_VALUE"""),"UNKNOWN")</f>
        <v>UNKNOWN</v>
      </c>
      <c r="L379" s="7">
        <f>IFERROR(__xludf.DUMMYFUNCTION("""COMPUTED_VALUE"""),1.0)</f>
        <v>1</v>
      </c>
      <c r="M379" s="7">
        <f>IFERROR(__xludf.DUMMYFUNCTION("""COMPUTED_VALUE"""),0.0)</f>
        <v>0</v>
      </c>
      <c r="N379" s="7">
        <f>IFERROR(__xludf.DUMMYFUNCTION("""COMPUTED_VALUE"""),0.0)</f>
        <v>0</v>
      </c>
      <c r="O379" s="7">
        <f>IFERROR(__xludf.DUMMYFUNCTION("""COMPUTED_VALUE"""),0.0)</f>
        <v>0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 t="s">
        <v>15</v>
      </c>
      <c r="B380" s="5">
        <v>1.0</v>
      </c>
      <c r="C380" s="5">
        <v>0.0</v>
      </c>
      <c r="D380" s="5">
        <v>0.0</v>
      </c>
      <c r="E380" s="5">
        <v>0.0</v>
      </c>
      <c r="F380" s="2"/>
      <c r="G380" s="2"/>
      <c r="H380" s="2"/>
      <c r="I380" s="2"/>
      <c r="J380" s="2"/>
      <c r="K380" s="2" t="str">
        <f>IFERROR(__xludf.DUMMYFUNCTION("""COMPUTED_VALUE"""),"CENTRAL")</f>
        <v>CENTRAL</v>
      </c>
      <c r="L380" s="7">
        <f>IFERROR(__xludf.DUMMYFUNCTION("""COMPUTED_VALUE"""),5.0)</f>
        <v>5</v>
      </c>
      <c r="M380" s="7">
        <f>IFERROR(__xludf.DUMMYFUNCTION("""COMPUTED_VALUE"""),4.0)</f>
        <v>4</v>
      </c>
      <c r="N380" s="7">
        <f>IFERROR(__xludf.DUMMYFUNCTION("""COMPUTED_VALUE"""),0.0)</f>
        <v>0</v>
      </c>
      <c r="O380" s="7">
        <f>IFERROR(__xludf.DUMMYFUNCTION("""COMPUTED_VALUE"""),4.0)</f>
        <v>4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 t="s">
        <v>13</v>
      </c>
      <c r="B381" s="5">
        <v>5.0</v>
      </c>
      <c r="C381" s="5">
        <v>4.0</v>
      </c>
      <c r="D381" s="5">
        <v>0.0</v>
      </c>
      <c r="E381" s="5">
        <v>4.0</v>
      </c>
      <c r="F381" s="2"/>
      <c r="G381" s="2"/>
      <c r="H381" s="2"/>
      <c r="I381" s="2"/>
      <c r="J381" s="2"/>
      <c r="K381" s="2" t="str">
        <f>IFERROR(__xludf.DUMMYFUNCTION("""COMPUTED_VALUE"""),"MADISON")</f>
        <v>MADISON</v>
      </c>
      <c r="L381" s="7">
        <f>IFERROR(__xludf.DUMMYFUNCTION("""COMPUTED_VALUE"""),4.0)</f>
        <v>4</v>
      </c>
      <c r="M381" s="7">
        <f>IFERROR(__xludf.DUMMYFUNCTION("""COMPUTED_VALUE"""),5.0)</f>
        <v>5</v>
      </c>
      <c r="N381" s="7">
        <f>IFERROR(__xludf.DUMMYFUNCTION("""COMPUTED_VALUE"""),1.0)</f>
        <v>1</v>
      </c>
      <c r="O381" s="7">
        <f>IFERROR(__xludf.DUMMYFUNCTION("""COMPUTED_VALUE"""),4.0)</f>
        <v>4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 t="s">
        <v>8</v>
      </c>
      <c r="B382" s="5">
        <v>4.0</v>
      </c>
      <c r="C382" s="5">
        <v>5.0</v>
      </c>
      <c r="D382" s="5">
        <v>1.0</v>
      </c>
      <c r="E382" s="5">
        <v>4.0</v>
      </c>
      <c r="F382" s="2"/>
      <c r="G382" s="2"/>
      <c r="H382" s="2"/>
      <c r="I382" s="2"/>
      <c r="J382" s="2"/>
      <c r="K382" s="2" t="str">
        <f>IFERROR(__xludf.DUMMYFUNCTION("""COMPUTED_VALUE"""),"MIDTOWN")</f>
        <v>MIDTOWN</v>
      </c>
      <c r="L382" s="7">
        <f>IFERROR(__xludf.DUMMYFUNCTION("""COMPUTED_VALUE"""),5.0)</f>
        <v>5</v>
      </c>
      <c r="M382" s="7">
        <f>IFERROR(__xludf.DUMMYFUNCTION("""COMPUTED_VALUE"""),0.0)</f>
        <v>0</v>
      </c>
      <c r="N382" s="7">
        <f>IFERROR(__xludf.DUMMYFUNCTION("""COMPUTED_VALUE"""),0.0)</f>
        <v>0</v>
      </c>
      <c r="O382" s="7">
        <f>IFERROR(__xludf.DUMMYFUNCTION("""COMPUTED_VALUE"""),0.0)</f>
        <v>0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 t="s">
        <v>14</v>
      </c>
      <c r="B383" s="5">
        <v>5.0</v>
      </c>
      <c r="C383" s="5">
        <v>0.0</v>
      </c>
      <c r="D383" s="5">
        <v>0.0</v>
      </c>
      <c r="E383" s="5">
        <v>0.0</v>
      </c>
      <c r="F383" s="2"/>
      <c r="G383" s="2"/>
      <c r="H383" s="2"/>
      <c r="I383" s="2"/>
      <c r="J383" s="2"/>
      <c r="K383" s="2" t="str">
        <f>IFERROR(__xludf.DUMMYFUNCTION("""COMPUTED_VALUE"""),"EAST")</f>
        <v>EAST</v>
      </c>
      <c r="L383" s="7">
        <f>IFERROR(__xludf.DUMMYFUNCTION("""COMPUTED_VALUE"""),4.0)</f>
        <v>4</v>
      </c>
      <c r="M383" s="7">
        <f>IFERROR(__xludf.DUMMYFUNCTION("""COMPUTED_VALUE"""),0.0)</f>
        <v>0</v>
      </c>
      <c r="N383" s="7">
        <f>IFERROR(__xludf.DUMMYFUNCTION("""COMPUTED_VALUE"""),1.0)</f>
        <v>1</v>
      </c>
      <c r="O383" s="7">
        <f>IFERROR(__xludf.DUMMYFUNCTION("""COMPUTED_VALUE"""),1.0)</f>
        <v>1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 t="s">
        <v>11</v>
      </c>
      <c r="B384" s="5">
        <v>4.0</v>
      </c>
      <c r="C384" s="5">
        <v>0.0</v>
      </c>
      <c r="D384" s="5">
        <v>1.0</v>
      </c>
      <c r="E384" s="5">
        <v>1.0</v>
      </c>
      <c r="F384" s="2"/>
      <c r="G384" s="2"/>
      <c r="H384" s="2"/>
      <c r="I384" s="2"/>
      <c r="J384" s="2"/>
      <c r="K384" s="2" t="str">
        <f>IFERROR(__xludf.DUMMYFUNCTION("""COMPUTED_VALUE"""),"WEST")</f>
        <v>WEST</v>
      </c>
      <c r="L384" s="7">
        <f>IFERROR(__xludf.DUMMYFUNCTION("""COMPUTED_VALUE"""),5.0)</f>
        <v>5</v>
      </c>
      <c r="M384" s="7">
        <f>IFERROR(__xludf.DUMMYFUNCTION("""COMPUTED_VALUE"""),1.0)</f>
        <v>1</v>
      </c>
      <c r="N384" s="7">
        <f>IFERROR(__xludf.DUMMYFUNCTION("""COMPUTED_VALUE"""),0.0)</f>
        <v>0</v>
      </c>
      <c r="O384" s="7">
        <f>IFERROR(__xludf.DUMMYFUNCTION("""COMPUTED_VALUE"""),1.0)</f>
        <v>1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 t="s">
        <v>7</v>
      </c>
      <c r="B385" s="5">
        <v>5.0</v>
      </c>
      <c r="C385" s="5">
        <v>1.0</v>
      </c>
      <c r="D385" s="5">
        <v>0.0</v>
      </c>
      <c r="E385" s="5">
        <v>1.0</v>
      </c>
      <c r="F385" s="2"/>
      <c r="G385" s="2"/>
      <c r="H385" s="2"/>
      <c r="I385" s="2"/>
      <c r="J385" s="2"/>
      <c r="K385" s="2" t="str">
        <f>IFERROR(__xludf.DUMMYFUNCTION("""COMPUTED_VALUE"""),"SOUTH")</f>
        <v>SOUTH</v>
      </c>
      <c r="L385" s="7">
        <f>IFERROR(__xludf.DUMMYFUNCTION("""COMPUTED_VALUE"""),8.0)</f>
        <v>8</v>
      </c>
      <c r="M385" s="7">
        <f>IFERROR(__xludf.DUMMYFUNCTION("""COMPUTED_VALUE"""),3.0)</f>
        <v>3</v>
      </c>
      <c r="N385" s="7">
        <f>IFERROR(__xludf.DUMMYFUNCTION("""COMPUTED_VALUE"""),1.0)</f>
        <v>1</v>
      </c>
      <c r="O385" s="7">
        <f>IFERROR(__xludf.DUMMYFUNCTION("""COMPUTED_VALUE"""),2.0)</f>
        <v>2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 t="s">
        <v>10</v>
      </c>
      <c r="B386" s="5">
        <v>8.0</v>
      </c>
      <c r="C386" s="5">
        <v>3.0</v>
      </c>
      <c r="D386" s="5">
        <v>1.0</v>
      </c>
      <c r="E386" s="5">
        <v>2.0</v>
      </c>
      <c r="F386" s="2"/>
      <c r="G386" s="2"/>
      <c r="H386" s="2"/>
      <c r="I386" s="2"/>
      <c r="J386" s="2"/>
      <c r="K386" s="2" t="str">
        <f>IFERROR(__xludf.DUMMYFUNCTION("""COMPUTED_VALUE"""),"MADISON")</f>
        <v>MADISON</v>
      </c>
      <c r="L386" s="7">
        <f>IFERROR(__xludf.DUMMYFUNCTION("""COMPUTED_VALUE"""),2.0)</f>
        <v>2</v>
      </c>
      <c r="M386" s="7">
        <f>IFERROR(__xludf.DUMMYFUNCTION("""COMPUTED_VALUE"""),1.0)</f>
        <v>1</v>
      </c>
      <c r="N386" s="7">
        <f>IFERROR(__xludf.DUMMYFUNCTION("""COMPUTED_VALUE"""),2.0)</f>
        <v>2</v>
      </c>
      <c r="O386" s="7">
        <f>IFERROR(__xludf.DUMMYFUNCTION("""COMPUTED_VALUE"""),1.0)</f>
        <v>1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 t="s">
        <v>8</v>
      </c>
      <c r="B387" s="5">
        <v>2.0</v>
      </c>
      <c r="C387" s="5">
        <v>1.0</v>
      </c>
      <c r="D387" s="5">
        <v>2.0</v>
      </c>
      <c r="E387" s="5">
        <v>1.0</v>
      </c>
      <c r="F387" s="2"/>
      <c r="G387" s="2"/>
      <c r="H387" s="2"/>
      <c r="I387" s="2"/>
      <c r="J387" s="2"/>
      <c r="K387" s="2" t="str">
        <f>IFERROR(__xludf.DUMMYFUNCTION("""COMPUTED_VALUE"""),"WEST")</f>
        <v>WEST</v>
      </c>
      <c r="L387" s="7">
        <f>IFERROR(__xludf.DUMMYFUNCTION("""COMPUTED_VALUE"""),5.0)</f>
        <v>5</v>
      </c>
      <c r="M387" s="7">
        <f>IFERROR(__xludf.DUMMYFUNCTION("""COMPUTED_VALUE"""),0.0)</f>
        <v>0</v>
      </c>
      <c r="N387" s="7">
        <f>IFERROR(__xludf.DUMMYFUNCTION("""COMPUTED_VALUE"""),0.0)</f>
        <v>0</v>
      </c>
      <c r="O387" s="7">
        <f>IFERROR(__xludf.DUMMYFUNCTION("""COMPUTED_VALUE"""),0.0)</f>
        <v>0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 t="s">
        <v>7</v>
      </c>
      <c r="B388" s="5">
        <v>5.0</v>
      </c>
      <c r="C388" s="5">
        <v>0.0</v>
      </c>
      <c r="D388" s="5">
        <v>0.0</v>
      </c>
      <c r="E388" s="5">
        <v>0.0</v>
      </c>
      <c r="F388" s="2"/>
      <c r="G388" s="2"/>
      <c r="H388" s="2"/>
      <c r="I388" s="2"/>
      <c r="J388" s="2"/>
      <c r="K388" s="2" t="str">
        <f>IFERROR(__xludf.DUMMYFUNCTION("""COMPUTED_VALUE"""),"SOUTH")</f>
        <v>SOUTH</v>
      </c>
      <c r="L388" s="7">
        <f>IFERROR(__xludf.DUMMYFUNCTION("""COMPUTED_VALUE"""),7.0)</f>
        <v>7</v>
      </c>
      <c r="M388" s="7">
        <f>IFERROR(__xludf.DUMMYFUNCTION("""COMPUTED_VALUE"""),5.0)</f>
        <v>5</v>
      </c>
      <c r="N388" s="7">
        <f>IFERROR(__xludf.DUMMYFUNCTION("""COMPUTED_VALUE"""),0.0)</f>
        <v>0</v>
      </c>
      <c r="O388" s="7">
        <f>IFERROR(__xludf.DUMMYFUNCTION("""COMPUTED_VALUE"""),5.0)</f>
        <v>5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 t="s">
        <v>10</v>
      </c>
      <c r="B389" s="5">
        <v>7.0</v>
      </c>
      <c r="C389" s="5">
        <v>5.0</v>
      </c>
      <c r="D389" s="5">
        <v>0.0</v>
      </c>
      <c r="E389" s="5">
        <v>5.0</v>
      </c>
      <c r="F389" s="2"/>
      <c r="G389" s="2"/>
      <c r="H389" s="2"/>
      <c r="I389" s="2"/>
      <c r="J389" s="2"/>
      <c r="K389" s="2" t="str">
        <f>IFERROR(__xludf.DUMMYFUNCTION("""COMPUTED_VALUE"""),"NORTH")</f>
        <v>NORTH</v>
      </c>
      <c r="L389" s="7">
        <f>IFERROR(__xludf.DUMMYFUNCTION("""COMPUTED_VALUE"""),1.0)</f>
        <v>1</v>
      </c>
      <c r="M389" s="7">
        <f>IFERROR(__xludf.DUMMYFUNCTION("""COMPUTED_VALUE"""),0.0)</f>
        <v>0</v>
      </c>
      <c r="N389" s="7">
        <f>IFERROR(__xludf.DUMMYFUNCTION("""COMPUTED_VALUE"""),2.0)</f>
        <v>2</v>
      </c>
      <c r="O389" s="7">
        <f>IFERROR(__xludf.DUMMYFUNCTION("""COMPUTED_VALUE"""),2.0)</f>
        <v>2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 t="s">
        <v>9</v>
      </c>
      <c r="B390" s="5">
        <v>1.0</v>
      </c>
      <c r="C390" s="5">
        <v>0.0</v>
      </c>
      <c r="D390" s="5">
        <v>2.0</v>
      </c>
      <c r="E390" s="5">
        <v>2.0</v>
      </c>
      <c r="F390" s="2"/>
      <c r="G390" s="2"/>
      <c r="H390" s="2"/>
      <c r="I390" s="2"/>
      <c r="J390" s="2"/>
      <c r="K390" s="2" t="str">
        <f>IFERROR(__xludf.DUMMYFUNCTION("""COMPUTED_VALUE"""),"HERMITAGE")</f>
        <v>HERMITAGE</v>
      </c>
      <c r="L390" s="7">
        <f>IFERROR(__xludf.DUMMYFUNCTION("""COMPUTED_VALUE"""),5.0)</f>
        <v>5</v>
      </c>
      <c r="M390" s="7">
        <f>IFERROR(__xludf.DUMMYFUNCTION("""COMPUTED_VALUE"""),2.0)</f>
        <v>2</v>
      </c>
      <c r="N390" s="7">
        <f>IFERROR(__xludf.DUMMYFUNCTION("""COMPUTED_VALUE"""),0.0)</f>
        <v>0</v>
      </c>
      <c r="O390" s="7">
        <f>IFERROR(__xludf.DUMMYFUNCTION("""COMPUTED_VALUE"""),2.0)</f>
        <v>2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 t="s">
        <v>12</v>
      </c>
      <c r="B391" s="5">
        <v>5.0</v>
      </c>
      <c r="C391" s="5">
        <v>2.0</v>
      </c>
      <c r="D391" s="5">
        <v>0.0</v>
      </c>
      <c r="E391" s="5">
        <v>2.0</v>
      </c>
      <c r="F391" s="2"/>
      <c r="G391" s="2"/>
      <c r="H391" s="2"/>
      <c r="I391" s="2"/>
      <c r="J391" s="2"/>
      <c r="K391" s="2" t="str">
        <f>IFERROR(__xludf.DUMMYFUNCTION("""COMPUTED_VALUE"""),"HERMITAGE")</f>
        <v>HERMITAGE</v>
      </c>
      <c r="L391" s="7">
        <f>IFERROR(__xludf.DUMMYFUNCTION("""COMPUTED_VALUE"""),5.0)</f>
        <v>5</v>
      </c>
      <c r="M391" s="7">
        <f>IFERROR(__xludf.DUMMYFUNCTION("""COMPUTED_VALUE"""),1.0)</f>
        <v>1</v>
      </c>
      <c r="N391" s="7">
        <f>IFERROR(__xludf.DUMMYFUNCTION("""COMPUTED_VALUE"""),0.0)</f>
        <v>0</v>
      </c>
      <c r="O391" s="7">
        <f>IFERROR(__xludf.DUMMYFUNCTION("""COMPUTED_VALUE"""),1.0)</f>
        <v>1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 t="s">
        <v>12</v>
      </c>
      <c r="B392" s="5">
        <v>5.0</v>
      </c>
      <c r="C392" s="5">
        <v>1.0</v>
      </c>
      <c r="D392" s="5">
        <v>0.0</v>
      </c>
      <c r="E392" s="5">
        <v>1.0</v>
      </c>
      <c r="F392" s="2"/>
      <c r="G392" s="2"/>
      <c r="H392" s="2"/>
      <c r="I392" s="2"/>
      <c r="J392" s="2"/>
      <c r="K392" s="2" t="str">
        <f>IFERROR(__xludf.DUMMYFUNCTION("""COMPUTED_VALUE"""),"MADISON")</f>
        <v>MADISON</v>
      </c>
      <c r="L392" s="7">
        <f>IFERROR(__xludf.DUMMYFUNCTION("""COMPUTED_VALUE"""),5.0)</f>
        <v>5</v>
      </c>
      <c r="M392" s="7">
        <f>IFERROR(__xludf.DUMMYFUNCTION("""COMPUTED_VALUE"""),1.0)</f>
        <v>1</v>
      </c>
      <c r="N392" s="7">
        <f>IFERROR(__xludf.DUMMYFUNCTION("""COMPUTED_VALUE"""),0.0)</f>
        <v>0</v>
      </c>
      <c r="O392" s="7">
        <f>IFERROR(__xludf.DUMMYFUNCTION("""COMPUTED_VALUE"""),1.0)</f>
        <v>1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 t="s">
        <v>8</v>
      </c>
      <c r="B393" s="5">
        <v>5.0</v>
      </c>
      <c r="C393" s="5">
        <v>1.0</v>
      </c>
      <c r="D393" s="5">
        <v>0.0</v>
      </c>
      <c r="E393" s="5">
        <v>1.0</v>
      </c>
      <c r="F393" s="2"/>
      <c r="G393" s="2"/>
      <c r="H393" s="2"/>
      <c r="I393" s="2"/>
      <c r="J393" s="2"/>
      <c r="K393" s="2" t="str">
        <f>IFERROR(__xludf.DUMMYFUNCTION("""COMPUTED_VALUE"""),"NORTH")</f>
        <v>NORTH</v>
      </c>
      <c r="L393" s="7">
        <f>IFERROR(__xludf.DUMMYFUNCTION("""COMPUTED_VALUE"""),6.0)</f>
        <v>6</v>
      </c>
      <c r="M393" s="7">
        <f>IFERROR(__xludf.DUMMYFUNCTION("""COMPUTED_VALUE"""),2.0)</f>
        <v>2</v>
      </c>
      <c r="N393" s="7">
        <f>IFERROR(__xludf.DUMMYFUNCTION("""COMPUTED_VALUE"""),0.0)</f>
        <v>0</v>
      </c>
      <c r="O393" s="7">
        <f>IFERROR(__xludf.DUMMYFUNCTION("""COMPUTED_VALUE"""),2.0)</f>
        <v>2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 t="s">
        <v>9</v>
      </c>
      <c r="B394" s="5">
        <v>6.0</v>
      </c>
      <c r="C394" s="5">
        <v>2.0</v>
      </c>
      <c r="D394" s="5">
        <v>0.0</v>
      </c>
      <c r="E394" s="5">
        <v>2.0</v>
      </c>
      <c r="F394" s="2"/>
      <c r="G394" s="2"/>
      <c r="H394" s="2"/>
      <c r="I394" s="2"/>
      <c r="J394" s="2"/>
      <c r="K394" s="2" t="str">
        <f>IFERROR(__xludf.DUMMYFUNCTION("""COMPUTED_VALUE"""),"HERMITAGE")</f>
        <v>HERMITAGE</v>
      </c>
      <c r="L394" s="7">
        <f>IFERROR(__xludf.DUMMYFUNCTION("""COMPUTED_VALUE"""),2.0)</f>
        <v>2</v>
      </c>
      <c r="M394" s="7">
        <f>IFERROR(__xludf.DUMMYFUNCTION("""COMPUTED_VALUE"""),1.0)</f>
        <v>1</v>
      </c>
      <c r="N394" s="7">
        <f>IFERROR(__xludf.DUMMYFUNCTION("""COMPUTED_VALUE"""),2.0)</f>
        <v>2</v>
      </c>
      <c r="O394" s="7">
        <f>IFERROR(__xludf.DUMMYFUNCTION("""COMPUTED_VALUE"""),1.0)</f>
        <v>1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 t="s">
        <v>12</v>
      </c>
      <c r="B395" s="5">
        <v>2.0</v>
      </c>
      <c r="C395" s="5">
        <v>1.0</v>
      </c>
      <c r="D395" s="5">
        <v>2.0</v>
      </c>
      <c r="E395" s="5">
        <v>1.0</v>
      </c>
      <c r="F395" s="2"/>
      <c r="G395" s="2"/>
      <c r="H395" s="2"/>
      <c r="I395" s="2"/>
      <c r="J395" s="2"/>
      <c r="K395" s="2" t="str">
        <f>IFERROR(__xludf.DUMMYFUNCTION("""COMPUTED_VALUE"""),"MIDTOWN")</f>
        <v>MIDTOWN</v>
      </c>
      <c r="L395" s="7">
        <f>IFERROR(__xludf.DUMMYFUNCTION("""COMPUTED_VALUE"""),5.0)</f>
        <v>5</v>
      </c>
      <c r="M395" s="7">
        <f>IFERROR(__xludf.DUMMYFUNCTION("""COMPUTED_VALUE"""),0.0)</f>
        <v>0</v>
      </c>
      <c r="N395" s="7">
        <f>IFERROR(__xludf.DUMMYFUNCTION("""COMPUTED_VALUE"""),0.0)</f>
        <v>0</v>
      </c>
      <c r="O395" s="7">
        <f>IFERROR(__xludf.DUMMYFUNCTION("""COMPUTED_VALUE"""),0.0)</f>
        <v>0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 t="s">
        <v>14</v>
      </c>
      <c r="B396" s="5">
        <v>5.0</v>
      </c>
      <c r="C396" s="5">
        <v>0.0</v>
      </c>
      <c r="D396" s="5">
        <v>0.0</v>
      </c>
      <c r="E396" s="5">
        <v>0.0</v>
      </c>
      <c r="F396" s="2"/>
      <c r="G396" s="2"/>
      <c r="H396" s="2"/>
      <c r="I396" s="2"/>
      <c r="J396" s="2"/>
      <c r="K396" s="2" t="str">
        <f>IFERROR(__xludf.DUMMYFUNCTION("""COMPUTED_VALUE"""),"MIDTOWN")</f>
        <v>MIDTOWN</v>
      </c>
      <c r="L396" s="7">
        <f>IFERROR(__xludf.DUMMYFUNCTION("""COMPUTED_VALUE"""),6.0)</f>
        <v>6</v>
      </c>
      <c r="M396" s="7">
        <f>IFERROR(__xludf.DUMMYFUNCTION("""COMPUTED_VALUE"""),2.0)</f>
        <v>2</v>
      </c>
      <c r="N396" s="7">
        <f>IFERROR(__xludf.DUMMYFUNCTION("""COMPUTED_VALUE"""),0.0)</f>
        <v>0</v>
      </c>
      <c r="O396" s="7">
        <f>IFERROR(__xludf.DUMMYFUNCTION("""COMPUTED_VALUE"""),2.0)</f>
        <v>2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 t="s">
        <v>8</v>
      </c>
      <c r="B397" s="5">
        <v>5.0</v>
      </c>
      <c r="C397" s="5">
        <v>7.0</v>
      </c>
      <c r="D397" s="5">
        <v>0.0</v>
      </c>
      <c r="E397" s="5">
        <v>7.0</v>
      </c>
      <c r="F397" s="2"/>
      <c r="G397" s="2"/>
      <c r="H397" s="2"/>
      <c r="I397" s="2"/>
      <c r="J397" s="2"/>
      <c r="K397" s="2" t="str">
        <f>IFERROR(__xludf.DUMMYFUNCTION("""COMPUTED_VALUE"""),"CENTRAL")</f>
        <v>CENTRAL</v>
      </c>
      <c r="L397" s="7">
        <f>IFERROR(__xludf.DUMMYFUNCTION("""COMPUTED_VALUE"""),2.0)</f>
        <v>2</v>
      </c>
      <c r="M397" s="7">
        <f>IFERROR(__xludf.DUMMYFUNCTION("""COMPUTED_VALUE"""),1.0)</f>
        <v>1</v>
      </c>
      <c r="N397" s="7">
        <f>IFERROR(__xludf.DUMMYFUNCTION("""COMPUTED_VALUE"""),2.0)</f>
        <v>2</v>
      </c>
      <c r="O397" s="7">
        <f>IFERROR(__xludf.DUMMYFUNCTION("""COMPUTED_VALUE"""),1.0)</f>
        <v>1</v>
      </c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 t="s">
        <v>14</v>
      </c>
      <c r="B398" s="5">
        <v>6.0</v>
      </c>
      <c r="C398" s="5">
        <v>2.0</v>
      </c>
      <c r="D398" s="5">
        <v>0.0</v>
      </c>
      <c r="E398" s="5">
        <v>2.0</v>
      </c>
      <c r="F398" s="2"/>
      <c r="G398" s="2"/>
      <c r="H398" s="2"/>
      <c r="I398" s="2"/>
      <c r="J398" s="2"/>
      <c r="K398" s="2" t="str">
        <f>IFERROR(__xludf.DUMMYFUNCTION("""COMPUTED_VALUE"""),"MIDTOWN")</f>
        <v>MIDTOWN</v>
      </c>
      <c r="L398" s="7">
        <f>IFERROR(__xludf.DUMMYFUNCTION("""COMPUTED_VALUE"""),6.0)</f>
        <v>6</v>
      </c>
      <c r="M398" s="7">
        <f>IFERROR(__xludf.DUMMYFUNCTION("""COMPUTED_VALUE"""),1.0)</f>
        <v>1</v>
      </c>
      <c r="N398" s="7">
        <f>IFERROR(__xludf.DUMMYFUNCTION("""COMPUTED_VALUE"""),0.0)</f>
        <v>0</v>
      </c>
      <c r="O398" s="7">
        <f>IFERROR(__xludf.DUMMYFUNCTION("""COMPUTED_VALUE"""),1.0)</f>
        <v>1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 t="s">
        <v>13</v>
      </c>
      <c r="B399" s="5">
        <v>2.0</v>
      </c>
      <c r="C399" s="5">
        <v>1.0</v>
      </c>
      <c r="D399" s="5">
        <v>2.0</v>
      </c>
      <c r="E399" s="5">
        <v>1.0</v>
      </c>
      <c r="F399" s="2"/>
      <c r="G399" s="2"/>
      <c r="H399" s="2"/>
      <c r="I399" s="2"/>
      <c r="J399" s="2"/>
      <c r="K399" s="2" t="str">
        <f>IFERROR(__xludf.DUMMYFUNCTION("""COMPUTED_VALUE"""),"WEST")</f>
        <v>WEST</v>
      </c>
      <c r="L399" s="7">
        <f>IFERROR(__xludf.DUMMYFUNCTION("""COMPUTED_VALUE"""),2.0)</f>
        <v>2</v>
      </c>
      <c r="M399" s="7">
        <f>IFERROR(__xludf.DUMMYFUNCTION("""COMPUTED_VALUE"""),0.0)</f>
        <v>0</v>
      </c>
      <c r="N399" s="7">
        <f>IFERROR(__xludf.DUMMYFUNCTION("""COMPUTED_VALUE"""),2.0)</f>
        <v>2</v>
      </c>
      <c r="O399" s="7">
        <f>IFERROR(__xludf.DUMMYFUNCTION("""COMPUTED_VALUE"""),2.0)</f>
        <v>2</v>
      </c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 t="s">
        <v>14</v>
      </c>
      <c r="B400" s="5">
        <v>6.0</v>
      </c>
      <c r="C400" s="5">
        <v>1.0</v>
      </c>
      <c r="D400" s="5">
        <v>0.0</v>
      </c>
      <c r="E400" s="5">
        <v>1.0</v>
      </c>
      <c r="F400" s="2"/>
      <c r="G400" s="2"/>
      <c r="H400" s="2"/>
      <c r="I400" s="2"/>
      <c r="J400" s="2"/>
      <c r="K400" s="2" t="str">
        <f>IFERROR(__xludf.DUMMYFUNCTION("""COMPUTED_VALUE"""),"MIDTOWN")</f>
        <v>MIDTOWN</v>
      </c>
      <c r="L400" s="7">
        <f>IFERROR(__xludf.DUMMYFUNCTION("""COMPUTED_VALUE"""),6.0)</f>
        <v>6</v>
      </c>
      <c r="M400" s="7">
        <f>IFERROR(__xludf.DUMMYFUNCTION("""COMPUTED_VALUE"""),0.0)</f>
        <v>0</v>
      </c>
      <c r="N400" s="7">
        <f>IFERROR(__xludf.DUMMYFUNCTION("""COMPUTED_VALUE"""),0.0)</f>
        <v>0</v>
      </c>
      <c r="O400" s="7">
        <f>IFERROR(__xludf.DUMMYFUNCTION("""COMPUTED_VALUE"""),0.0)</f>
        <v>0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 t="s">
        <v>7</v>
      </c>
      <c r="B401" s="5">
        <v>2.0</v>
      </c>
      <c r="C401" s="5">
        <v>0.0</v>
      </c>
      <c r="D401" s="5">
        <v>2.0</v>
      </c>
      <c r="E401" s="5">
        <v>2.0</v>
      </c>
      <c r="F401" s="2"/>
      <c r="G401" s="2"/>
      <c r="H401" s="2"/>
      <c r="I401" s="2"/>
      <c r="J401" s="2"/>
      <c r="K401" s="2" t="str">
        <f>IFERROR(__xludf.DUMMYFUNCTION("""COMPUTED_VALUE"""),"CENTRAL")</f>
        <v>CENTRAL</v>
      </c>
      <c r="L401" s="7">
        <f>IFERROR(__xludf.DUMMYFUNCTION("""COMPUTED_VALUE"""),2.0)</f>
        <v>2</v>
      </c>
      <c r="M401" s="7">
        <f>IFERROR(__xludf.DUMMYFUNCTION("""COMPUTED_VALUE"""),0.0)</f>
        <v>0</v>
      </c>
      <c r="N401" s="7">
        <f>IFERROR(__xludf.DUMMYFUNCTION("""COMPUTED_VALUE"""),2.0)</f>
        <v>2</v>
      </c>
      <c r="O401" s="7">
        <f>IFERROR(__xludf.DUMMYFUNCTION("""COMPUTED_VALUE"""),2.0)</f>
        <v>2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 t="s">
        <v>14</v>
      </c>
      <c r="B402" s="5">
        <v>6.0</v>
      </c>
      <c r="C402" s="5">
        <v>0.0</v>
      </c>
      <c r="D402" s="5">
        <v>0.0</v>
      </c>
      <c r="E402" s="5">
        <v>0.0</v>
      </c>
      <c r="F402" s="2"/>
      <c r="G402" s="2"/>
      <c r="H402" s="2"/>
      <c r="I402" s="2"/>
      <c r="J402" s="2"/>
      <c r="K402" s="2" t="str">
        <f>IFERROR(__xludf.DUMMYFUNCTION("""COMPUTED_VALUE"""),"SOUTH")</f>
        <v>SOUTH</v>
      </c>
      <c r="L402" s="7">
        <f>IFERROR(__xludf.DUMMYFUNCTION("""COMPUTED_VALUE"""),5.0)</f>
        <v>5</v>
      </c>
      <c r="M402" s="7">
        <f>IFERROR(__xludf.DUMMYFUNCTION("""COMPUTED_VALUE"""),3.0)</f>
        <v>3</v>
      </c>
      <c r="N402" s="7">
        <f>IFERROR(__xludf.DUMMYFUNCTION("""COMPUTED_VALUE"""),1.0)</f>
        <v>1</v>
      </c>
      <c r="O402" s="7">
        <f>IFERROR(__xludf.DUMMYFUNCTION("""COMPUTED_VALUE"""),2.0)</f>
        <v>2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 t="s">
        <v>13</v>
      </c>
      <c r="B403" s="5">
        <v>2.0</v>
      </c>
      <c r="C403" s="5">
        <v>0.0</v>
      </c>
      <c r="D403" s="5">
        <v>2.0</v>
      </c>
      <c r="E403" s="5">
        <v>2.0</v>
      </c>
      <c r="F403" s="2"/>
      <c r="G403" s="2"/>
      <c r="H403" s="2"/>
      <c r="I403" s="2"/>
      <c r="J403" s="2"/>
      <c r="K403" s="2" t="str">
        <f>IFERROR(__xludf.DUMMYFUNCTION("""COMPUTED_VALUE"""),"EAST")</f>
        <v>EAST</v>
      </c>
      <c r="L403" s="7">
        <f>IFERROR(__xludf.DUMMYFUNCTION("""COMPUTED_VALUE"""),5.0)</f>
        <v>5</v>
      </c>
      <c r="M403" s="7">
        <f>IFERROR(__xludf.DUMMYFUNCTION("""COMPUTED_VALUE"""),0.0)</f>
        <v>0</v>
      </c>
      <c r="N403" s="7">
        <f>IFERROR(__xludf.DUMMYFUNCTION("""COMPUTED_VALUE"""),0.0)</f>
        <v>0</v>
      </c>
      <c r="O403" s="7">
        <f>IFERROR(__xludf.DUMMYFUNCTION("""COMPUTED_VALUE"""),0.0)</f>
        <v>0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 t="s">
        <v>10</v>
      </c>
      <c r="B404" s="5">
        <v>5.0</v>
      </c>
      <c r="C404" s="5">
        <v>3.0</v>
      </c>
      <c r="D404" s="5">
        <v>1.0</v>
      </c>
      <c r="E404" s="5">
        <v>2.0</v>
      </c>
      <c r="F404" s="2"/>
      <c r="G404" s="2"/>
      <c r="H404" s="2"/>
      <c r="I404" s="2"/>
      <c r="J404" s="2"/>
      <c r="K404" s="2" t="str">
        <f>IFERROR(__xludf.DUMMYFUNCTION("""COMPUTED_VALUE"""),"SOUTH")</f>
        <v>SOUTH</v>
      </c>
      <c r="L404" s="7">
        <f>IFERROR(__xludf.DUMMYFUNCTION("""COMPUTED_VALUE"""),6.0)</f>
        <v>6</v>
      </c>
      <c r="M404" s="7">
        <f>IFERROR(__xludf.DUMMYFUNCTION("""COMPUTED_VALUE"""),1.0)</f>
        <v>1</v>
      </c>
      <c r="N404" s="7">
        <f>IFERROR(__xludf.DUMMYFUNCTION("""COMPUTED_VALUE"""),0.0)</f>
        <v>0</v>
      </c>
      <c r="O404" s="7">
        <f>IFERROR(__xludf.DUMMYFUNCTION("""COMPUTED_VALUE"""),1.0)</f>
        <v>1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 t="s">
        <v>11</v>
      </c>
      <c r="B405" s="5">
        <v>5.0</v>
      </c>
      <c r="C405" s="5">
        <v>0.0</v>
      </c>
      <c r="D405" s="5">
        <v>0.0</v>
      </c>
      <c r="E405" s="5">
        <v>0.0</v>
      </c>
      <c r="F405" s="2"/>
      <c r="G405" s="2"/>
      <c r="H405" s="2"/>
      <c r="I405" s="2"/>
      <c r="J405" s="2"/>
      <c r="K405" s="2" t="str">
        <f>IFERROR(__xludf.DUMMYFUNCTION("""COMPUTED_VALUE"""),"NORTH")</f>
        <v>NORTH</v>
      </c>
      <c r="L405" s="7">
        <f>IFERROR(__xludf.DUMMYFUNCTION("""COMPUTED_VALUE"""),2.0)</f>
        <v>2</v>
      </c>
      <c r="M405" s="7">
        <f>IFERROR(__xludf.DUMMYFUNCTION("""COMPUTED_VALUE"""),1.0)</f>
        <v>1</v>
      </c>
      <c r="N405" s="7">
        <f>IFERROR(__xludf.DUMMYFUNCTION("""COMPUTED_VALUE"""),2.0)</f>
        <v>2</v>
      </c>
      <c r="O405" s="7">
        <f>IFERROR(__xludf.DUMMYFUNCTION("""COMPUTED_VALUE"""),1.0)</f>
        <v>1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 t="s">
        <v>10</v>
      </c>
      <c r="B406" s="5">
        <v>6.0</v>
      </c>
      <c r="C406" s="5">
        <v>1.0</v>
      </c>
      <c r="D406" s="5">
        <v>0.0</v>
      </c>
      <c r="E406" s="5">
        <v>1.0</v>
      </c>
      <c r="F406" s="2"/>
      <c r="G406" s="2"/>
      <c r="H406" s="2"/>
      <c r="I406" s="2"/>
      <c r="J406" s="2"/>
      <c r="K406" s="2" t="str">
        <f>IFERROR(__xludf.DUMMYFUNCTION("""COMPUTED_VALUE"""),"MIDTOWN")</f>
        <v>MIDTOWN</v>
      </c>
      <c r="L406" s="7">
        <f>IFERROR(__xludf.DUMMYFUNCTION("""COMPUTED_VALUE"""),5.0)</f>
        <v>5</v>
      </c>
      <c r="M406" s="7">
        <f>IFERROR(__xludf.DUMMYFUNCTION("""COMPUTED_VALUE"""),6.0)</f>
        <v>6</v>
      </c>
      <c r="N406" s="7">
        <f>IFERROR(__xludf.DUMMYFUNCTION("""COMPUTED_VALUE"""),0.0)</f>
        <v>0</v>
      </c>
      <c r="O406" s="7">
        <f>IFERROR(__xludf.DUMMYFUNCTION("""COMPUTED_VALUE"""),6.0)</f>
        <v>6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 t="s">
        <v>9</v>
      </c>
      <c r="B407" s="5">
        <v>2.0</v>
      </c>
      <c r="C407" s="5">
        <v>1.0</v>
      </c>
      <c r="D407" s="5">
        <v>2.0</v>
      </c>
      <c r="E407" s="5">
        <v>1.0</v>
      </c>
      <c r="F407" s="2"/>
      <c r="G407" s="2"/>
      <c r="H407" s="2"/>
      <c r="I407" s="2"/>
      <c r="J407" s="2"/>
      <c r="K407" s="2" t="str">
        <f>IFERROR(__xludf.DUMMYFUNCTION("""COMPUTED_VALUE"""),"CENTRAL")</f>
        <v>CENTRAL</v>
      </c>
      <c r="L407" s="7">
        <f>IFERROR(__xludf.DUMMYFUNCTION("""COMPUTED_VALUE"""),5.0)</f>
        <v>5</v>
      </c>
      <c r="M407" s="7">
        <f>IFERROR(__xludf.DUMMYFUNCTION("""COMPUTED_VALUE"""),2.0)</f>
        <v>2</v>
      </c>
      <c r="N407" s="7">
        <f>IFERROR(__xludf.DUMMYFUNCTION("""COMPUTED_VALUE"""),0.0)</f>
        <v>0</v>
      </c>
      <c r="O407" s="7">
        <f>IFERROR(__xludf.DUMMYFUNCTION("""COMPUTED_VALUE"""),2.0)</f>
        <v>2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 t="s">
        <v>14</v>
      </c>
      <c r="B408" s="5">
        <v>5.0</v>
      </c>
      <c r="C408" s="5">
        <v>6.0</v>
      </c>
      <c r="D408" s="5">
        <v>0.0</v>
      </c>
      <c r="E408" s="5">
        <v>6.0</v>
      </c>
      <c r="F408" s="2"/>
      <c r="G408" s="2"/>
      <c r="H408" s="2"/>
      <c r="I408" s="2"/>
      <c r="J408" s="2"/>
      <c r="K408" s="2" t="str">
        <f>IFERROR(__xludf.DUMMYFUNCTION("""COMPUTED_VALUE"""),"WEST")</f>
        <v>WEST</v>
      </c>
      <c r="L408" s="7">
        <f>IFERROR(__xludf.DUMMYFUNCTION("""COMPUTED_VALUE"""),4.0)</f>
        <v>4</v>
      </c>
      <c r="M408" s="7">
        <f>IFERROR(__xludf.DUMMYFUNCTION("""COMPUTED_VALUE"""),0.0)</f>
        <v>0</v>
      </c>
      <c r="N408" s="7">
        <f>IFERROR(__xludf.DUMMYFUNCTION("""COMPUTED_VALUE"""),1.0)</f>
        <v>1</v>
      </c>
      <c r="O408" s="7">
        <f>IFERROR(__xludf.DUMMYFUNCTION("""COMPUTED_VALUE"""),1.0)</f>
        <v>1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 t="s">
        <v>13</v>
      </c>
      <c r="B409" s="5">
        <v>5.0</v>
      </c>
      <c r="C409" s="5">
        <v>2.0</v>
      </c>
      <c r="D409" s="5">
        <v>0.0</v>
      </c>
      <c r="E409" s="5">
        <v>2.0</v>
      </c>
      <c r="F409" s="2"/>
      <c r="G409" s="2"/>
      <c r="H409" s="2"/>
      <c r="I409" s="2"/>
      <c r="J409" s="2"/>
      <c r="K409" s="2" t="str">
        <f>IFERROR(__xludf.DUMMYFUNCTION("""COMPUTED_VALUE"""),"HERMITAGE")</f>
        <v>HERMITAGE</v>
      </c>
      <c r="L409" s="7">
        <f>IFERROR(__xludf.DUMMYFUNCTION("""COMPUTED_VALUE"""),5.0)</f>
        <v>5</v>
      </c>
      <c r="M409" s="7">
        <f>IFERROR(__xludf.DUMMYFUNCTION("""COMPUTED_VALUE"""),0.0)</f>
        <v>0</v>
      </c>
      <c r="N409" s="7">
        <f>IFERROR(__xludf.DUMMYFUNCTION("""COMPUTED_VALUE"""),0.0)</f>
        <v>0</v>
      </c>
      <c r="O409" s="7">
        <f>IFERROR(__xludf.DUMMYFUNCTION("""COMPUTED_VALUE"""),0.0)</f>
        <v>0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 t="s">
        <v>7</v>
      </c>
      <c r="B410" s="5">
        <v>4.0</v>
      </c>
      <c r="C410" s="5">
        <v>0.0</v>
      </c>
      <c r="D410" s="5">
        <v>1.0</v>
      </c>
      <c r="E410" s="5">
        <v>1.0</v>
      </c>
      <c r="F410" s="2"/>
      <c r="G410" s="2"/>
      <c r="H410" s="2"/>
      <c r="I410" s="2"/>
      <c r="J410" s="2"/>
      <c r="K410" s="2" t="str">
        <f>IFERROR(__xludf.DUMMYFUNCTION("""COMPUTED_VALUE"""),"MIDTOWN")</f>
        <v>MIDTOWN</v>
      </c>
      <c r="L410" s="7">
        <f>IFERROR(__xludf.DUMMYFUNCTION("""COMPUTED_VALUE"""),6.0)</f>
        <v>6</v>
      </c>
      <c r="M410" s="7">
        <f>IFERROR(__xludf.DUMMYFUNCTION("""COMPUTED_VALUE"""),1.0)</f>
        <v>1</v>
      </c>
      <c r="N410" s="7">
        <f>IFERROR(__xludf.DUMMYFUNCTION("""COMPUTED_VALUE"""),0.0)</f>
        <v>0</v>
      </c>
      <c r="O410" s="7">
        <f>IFERROR(__xludf.DUMMYFUNCTION("""COMPUTED_VALUE"""),1.0)</f>
        <v>1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 t="s">
        <v>12</v>
      </c>
      <c r="B411" s="5">
        <v>5.0</v>
      </c>
      <c r="C411" s="5">
        <v>0.0</v>
      </c>
      <c r="D411" s="5">
        <v>0.0</v>
      </c>
      <c r="E411" s="5">
        <v>0.0</v>
      </c>
      <c r="F411" s="2"/>
      <c r="G411" s="2"/>
      <c r="H411" s="2"/>
      <c r="I411" s="2"/>
      <c r="J411" s="2"/>
      <c r="K411" s="2" t="str">
        <f>IFERROR(__xludf.DUMMYFUNCTION("""COMPUTED_VALUE"""),"SOUTH")</f>
        <v>SOUTH</v>
      </c>
      <c r="L411" s="7">
        <f>IFERROR(__xludf.DUMMYFUNCTION("""COMPUTED_VALUE"""),2.0)</f>
        <v>2</v>
      </c>
      <c r="M411" s="7">
        <f>IFERROR(__xludf.DUMMYFUNCTION("""COMPUTED_VALUE"""),2.0)</f>
        <v>2</v>
      </c>
      <c r="N411" s="7">
        <f>IFERROR(__xludf.DUMMYFUNCTION("""COMPUTED_VALUE"""),2.0)</f>
        <v>2</v>
      </c>
      <c r="O411" s="7">
        <f>IFERROR(__xludf.DUMMYFUNCTION("""COMPUTED_VALUE"""),0.0)</f>
        <v>0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 t="s">
        <v>14</v>
      </c>
      <c r="B412" s="5">
        <v>6.0</v>
      </c>
      <c r="C412" s="5">
        <v>1.0</v>
      </c>
      <c r="D412" s="5">
        <v>0.0</v>
      </c>
      <c r="E412" s="5">
        <v>1.0</v>
      </c>
      <c r="F412" s="2"/>
      <c r="G412" s="2"/>
      <c r="H412" s="2"/>
      <c r="I412" s="2"/>
      <c r="J412" s="2"/>
      <c r="K412" s="2" t="str">
        <f>IFERROR(__xludf.DUMMYFUNCTION("""COMPUTED_VALUE"""),"EAST")</f>
        <v>EAST</v>
      </c>
      <c r="L412" s="7">
        <f>IFERROR(__xludf.DUMMYFUNCTION("""COMPUTED_VALUE"""),4.0)</f>
        <v>4</v>
      </c>
      <c r="M412" s="7">
        <f>IFERROR(__xludf.DUMMYFUNCTION("""COMPUTED_VALUE"""),0.0)</f>
        <v>0</v>
      </c>
      <c r="N412" s="7">
        <f>IFERROR(__xludf.DUMMYFUNCTION("""COMPUTED_VALUE"""),1.0)</f>
        <v>1</v>
      </c>
      <c r="O412" s="7">
        <f>IFERROR(__xludf.DUMMYFUNCTION("""COMPUTED_VALUE"""),1.0)</f>
        <v>1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 t="s">
        <v>10</v>
      </c>
      <c r="B413" s="5">
        <v>2.0</v>
      </c>
      <c r="C413" s="5">
        <v>2.0</v>
      </c>
      <c r="D413" s="5">
        <v>2.0</v>
      </c>
      <c r="E413" s="5">
        <v>0.0</v>
      </c>
      <c r="F413" s="2"/>
      <c r="G413" s="2"/>
      <c r="H413" s="2"/>
      <c r="I413" s="2"/>
      <c r="J413" s="2"/>
      <c r="K413" s="2" t="str">
        <f>IFERROR(__xludf.DUMMYFUNCTION("""COMPUTED_VALUE"""),"HERMITAGE")</f>
        <v>HERMITAGE</v>
      </c>
      <c r="L413" s="7">
        <f>IFERROR(__xludf.DUMMYFUNCTION("""COMPUTED_VALUE"""),7.0)</f>
        <v>7</v>
      </c>
      <c r="M413" s="7">
        <f>IFERROR(__xludf.DUMMYFUNCTION("""COMPUTED_VALUE"""),3.0)</f>
        <v>3</v>
      </c>
      <c r="N413" s="7">
        <f>IFERROR(__xludf.DUMMYFUNCTION("""COMPUTED_VALUE"""),0.0)</f>
        <v>0</v>
      </c>
      <c r="O413" s="7">
        <f>IFERROR(__xludf.DUMMYFUNCTION("""COMPUTED_VALUE"""),3.0)</f>
        <v>3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 t="s">
        <v>11</v>
      </c>
      <c r="B414" s="5">
        <v>4.0</v>
      </c>
      <c r="C414" s="5">
        <v>0.0</v>
      </c>
      <c r="D414" s="5">
        <v>1.0</v>
      </c>
      <c r="E414" s="5">
        <v>1.0</v>
      </c>
      <c r="F414" s="2"/>
      <c r="G414" s="2"/>
      <c r="H414" s="2"/>
      <c r="I414" s="2"/>
      <c r="J414" s="2"/>
      <c r="K414" s="2" t="str">
        <f>IFERROR(__xludf.DUMMYFUNCTION("""COMPUTED_VALUE"""),"HERMITAGE")</f>
        <v>HERMITAGE</v>
      </c>
      <c r="L414" s="7">
        <f>IFERROR(__xludf.DUMMYFUNCTION("""COMPUTED_VALUE"""),3.0)</f>
        <v>3</v>
      </c>
      <c r="M414" s="7">
        <f>IFERROR(__xludf.DUMMYFUNCTION("""COMPUTED_VALUE"""),2.0)</f>
        <v>2</v>
      </c>
      <c r="N414" s="7">
        <f>IFERROR(__xludf.DUMMYFUNCTION("""COMPUTED_VALUE"""),2.0)</f>
        <v>2</v>
      </c>
      <c r="O414" s="7">
        <f>IFERROR(__xludf.DUMMYFUNCTION("""COMPUTED_VALUE"""),0.0)</f>
        <v>0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 t="s">
        <v>12</v>
      </c>
      <c r="B415" s="5">
        <v>7.0</v>
      </c>
      <c r="C415" s="5">
        <v>3.0</v>
      </c>
      <c r="D415" s="5">
        <v>0.0</v>
      </c>
      <c r="E415" s="5">
        <v>3.0</v>
      </c>
      <c r="F415" s="2"/>
      <c r="G415" s="2"/>
      <c r="H415" s="2"/>
      <c r="I415" s="2"/>
      <c r="J415" s="2"/>
      <c r="K415" s="2" t="str">
        <f>IFERROR(__xludf.DUMMYFUNCTION("""COMPUTED_VALUE"""),"SOUTH")</f>
        <v>SOUTH</v>
      </c>
      <c r="L415" s="7">
        <f>IFERROR(__xludf.DUMMYFUNCTION("""COMPUTED_VALUE"""),6.0)</f>
        <v>6</v>
      </c>
      <c r="M415" s="7">
        <f>IFERROR(__xludf.DUMMYFUNCTION("""COMPUTED_VALUE"""),5.0)</f>
        <v>5</v>
      </c>
      <c r="N415" s="7">
        <f>IFERROR(__xludf.DUMMYFUNCTION("""COMPUTED_VALUE"""),0.0)</f>
        <v>0</v>
      </c>
      <c r="O415" s="7">
        <f>IFERROR(__xludf.DUMMYFUNCTION("""COMPUTED_VALUE"""),5.0)</f>
        <v>5</v>
      </c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 t="s">
        <v>12</v>
      </c>
      <c r="B416" s="5">
        <v>3.0</v>
      </c>
      <c r="C416" s="5">
        <v>2.0</v>
      </c>
      <c r="D416" s="5">
        <v>2.0</v>
      </c>
      <c r="E416" s="5">
        <v>0.0</v>
      </c>
      <c r="F416" s="2"/>
      <c r="G416" s="2"/>
      <c r="H416" s="2"/>
      <c r="I416" s="2"/>
      <c r="J416" s="2"/>
      <c r="K416" s="2" t="str">
        <f>IFERROR(__xludf.DUMMYFUNCTION("""COMPUTED_VALUE"""),"WEST")</f>
        <v>WEST</v>
      </c>
      <c r="L416" s="7">
        <f>IFERROR(__xludf.DUMMYFUNCTION("""COMPUTED_VALUE"""),1.0)</f>
        <v>1</v>
      </c>
      <c r="M416" s="7">
        <f>IFERROR(__xludf.DUMMYFUNCTION("""COMPUTED_VALUE"""),1.0)</f>
        <v>1</v>
      </c>
      <c r="N416" s="7">
        <f>IFERROR(__xludf.DUMMYFUNCTION("""COMPUTED_VALUE"""),2.0)</f>
        <v>2</v>
      </c>
      <c r="O416" s="7">
        <f>IFERROR(__xludf.DUMMYFUNCTION("""COMPUTED_VALUE"""),1.0)</f>
        <v>1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 t="s">
        <v>10</v>
      </c>
      <c r="B417" s="5">
        <v>6.0</v>
      </c>
      <c r="C417" s="5">
        <v>5.0</v>
      </c>
      <c r="D417" s="5">
        <v>0.0</v>
      </c>
      <c r="E417" s="5">
        <v>5.0</v>
      </c>
      <c r="F417" s="2"/>
      <c r="G417" s="2"/>
      <c r="H417" s="2"/>
      <c r="I417" s="2"/>
      <c r="J417" s="2"/>
      <c r="K417" s="2" t="str">
        <f>IFERROR(__xludf.DUMMYFUNCTION("""COMPUTED_VALUE"""),"NORTH")</f>
        <v>NORTH</v>
      </c>
      <c r="L417" s="7">
        <f>IFERROR(__xludf.DUMMYFUNCTION("""COMPUTED_VALUE"""),6.0)</f>
        <v>6</v>
      </c>
      <c r="M417" s="7">
        <f>IFERROR(__xludf.DUMMYFUNCTION("""COMPUTED_VALUE"""),4.0)</f>
        <v>4</v>
      </c>
      <c r="N417" s="7">
        <f>IFERROR(__xludf.DUMMYFUNCTION("""COMPUTED_VALUE"""),0.0)</f>
        <v>0</v>
      </c>
      <c r="O417" s="7">
        <f>IFERROR(__xludf.DUMMYFUNCTION("""COMPUTED_VALUE"""),4.0)</f>
        <v>4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 t="s">
        <v>7</v>
      </c>
      <c r="B418" s="5">
        <v>1.0</v>
      </c>
      <c r="C418" s="5">
        <v>1.0</v>
      </c>
      <c r="D418" s="5">
        <v>2.0</v>
      </c>
      <c r="E418" s="5">
        <v>1.0</v>
      </c>
      <c r="F418" s="2"/>
      <c r="G418" s="2"/>
      <c r="H418" s="2"/>
      <c r="I418" s="2"/>
      <c r="J418" s="2"/>
      <c r="K418" s="2" t="str">
        <f>IFERROR(__xludf.DUMMYFUNCTION("""COMPUTED_VALUE"""),"NORTH")</f>
        <v>NORTH</v>
      </c>
      <c r="L418" s="7">
        <f>IFERROR(__xludf.DUMMYFUNCTION("""COMPUTED_VALUE"""),2.0)</f>
        <v>2</v>
      </c>
      <c r="M418" s="7">
        <f>IFERROR(__xludf.DUMMYFUNCTION("""COMPUTED_VALUE"""),0.0)</f>
        <v>0</v>
      </c>
      <c r="N418" s="7">
        <f>IFERROR(__xludf.DUMMYFUNCTION("""COMPUTED_VALUE"""),2.0)</f>
        <v>2</v>
      </c>
      <c r="O418" s="7">
        <f>IFERROR(__xludf.DUMMYFUNCTION("""COMPUTED_VALUE"""),2.0)</f>
        <v>2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 t="s">
        <v>9</v>
      </c>
      <c r="B419" s="5">
        <v>6.0</v>
      </c>
      <c r="C419" s="5">
        <v>4.0</v>
      </c>
      <c r="D419" s="5">
        <v>0.0</v>
      </c>
      <c r="E419" s="5">
        <v>4.0</v>
      </c>
      <c r="F419" s="2"/>
      <c r="G419" s="2"/>
      <c r="H419" s="2"/>
      <c r="I419" s="2"/>
      <c r="J419" s="2"/>
      <c r="K419" s="2" t="str">
        <f>IFERROR(__xludf.DUMMYFUNCTION("""COMPUTED_VALUE"""),"MIDTOWN")</f>
        <v>MIDTOWN</v>
      </c>
      <c r="L419" s="7">
        <f>IFERROR(__xludf.DUMMYFUNCTION("""COMPUTED_VALUE"""),6.0)</f>
        <v>6</v>
      </c>
      <c r="M419" s="7">
        <f>IFERROR(__xludf.DUMMYFUNCTION("""COMPUTED_VALUE"""),2.0)</f>
        <v>2</v>
      </c>
      <c r="N419" s="7">
        <f>IFERROR(__xludf.DUMMYFUNCTION("""COMPUTED_VALUE"""),0.0)</f>
        <v>0</v>
      </c>
      <c r="O419" s="7">
        <f>IFERROR(__xludf.DUMMYFUNCTION("""COMPUTED_VALUE"""),2.0)</f>
        <v>2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 t="s">
        <v>9</v>
      </c>
      <c r="B420" s="5">
        <v>2.0</v>
      </c>
      <c r="C420" s="5">
        <v>0.0</v>
      </c>
      <c r="D420" s="5">
        <v>2.0</v>
      </c>
      <c r="E420" s="5">
        <v>2.0</v>
      </c>
      <c r="F420" s="2"/>
      <c r="G420" s="2"/>
      <c r="H420" s="2"/>
      <c r="I420" s="2"/>
      <c r="J420" s="2"/>
      <c r="K420" s="2" t="str">
        <f>IFERROR(__xludf.DUMMYFUNCTION("""COMPUTED_VALUE"""),"MADISON")</f>
        <v>MADISON</v>
      </c>
      <c r="L420" s="7">
        <f>IFERROR(__xludf.DUMMYFUNCTION("""COMPUTED_VALUE"""),2.0)</f>
        <v>2</v>
      </c>
      <c r="M420" s="7">
        <f>IFERROR(__xludf.DUMMYFUNCTION("""COMPUTED_VALUE"""),2.0)</f>
        <v>2</v>
      </c>
      <c r="N420" s="7">
        <f>IFERROR(__xludf.DUMMYFUNCTION("""COMPUTED_VALUE"""),2.0)</f>
        <v>2</v>
      </c>
      <c r="O420" s="7">
        <f>IFERROR(__xludf.DUMMYFUNCTION("""COMPUTED_VALUE"""),0.0)</f>
        <v>0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 t="s">
        <v>14</v>
      </c>
      <c r="B421" s="5">
        <v>6.0</v>
      </c>
      <c r="C421" s="5">
        <v>2.0</v>
      </c>
      <c r="D421" s="5">
        <v>0.0</v>
      </c>
      <c r="E421" s="5">
        <v>2.0</v>
      </c>
      <c r="F421" s="2"/>
      <c r="G421" s="2"/>
      <c r="H421" s="2"/>
      <c r="I421" s="2"/>
      <c r="J421" s="2"/>
      <c r="K421" s="2" t="str">
        <f>IFERROR(__xludf.DUMMYFUNCTION("""COMPUTED_VALUE"""),"SOUTH")</f>
        <v>SOUTH</v>
      </c>
      <c r="L421" s="7">
        <f>IFERROR(__xludf.DUMMYFUNCTION("""COMPUTED_VALUE"""),6.0)</f>
        <v>6</v>
      </c>
      <c r="M421" s="7">
        <f>IFERROR(__xludf.DUMMYFUNCTION("""COMPUTED_VALUE"""),1.0)</f>
        <v>1</v>
      </c>
      <c r="N421" s="7">
        <f>IFERROR(__xludf.DUMMYFUNCTION("""COMPUTED_VALUE"""),0.0)</f>
        <v>0</v>
      </c>
      <c r="O421" s="7">
        <f>IFERROR(__xludf.DUMMYFUNCTION("""COMPUTED_VALUE"""),1.0)</f>
        <v>1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 t="s">
        <v>8</v>
      </c>
      <c r="B422" s="5">
        <v>2.0</v>
      </c>
      <c r="C422" s="5">
        <v>2.0</v>
      </c>
      <c r="D422" s="5">
        <v>2.0</v>
      </c>
      <c r="E422" s="5">
        <v>0.0</v>
      </c>
      <c r="F422" s="2"/>
      <c r="G422" s="2"/>
      <c r="H422" s="2"/>
      <c r="I422" s="2"/>
      <c r="J422" s="2"/>
      <c r="K422" s="2" t="str">
        <f>IFERROR(__xludf.DUMMYFUNCTION("""COMPUTED_VALUE"""),"SOUTH")</f>
        <v>SOUTH</v>
      </c>
      <c r="L422" s="7">
        <f>IFERROR(__xludf.DUMMYFUNCTION("""COMPUTED_VALUE"""),2.0)</f>
        <v>2</v>
      </c>
      <c r="M422" s="7">
        <f>IFERROR(__xludf.DUMMYFUNCTION("""COMPUTED_VALUE"""),0.0)</f>
        <v>0</v>
      </c>
      <c r="N422" s="7">
        <f>IFERROR(__xludf.DUMMYFUNCTION("""COMPUTED_VALUE"""),2.0)</f>
        <v>2</v>
      </c>
      <c r="O422" s="7">
        <f>IFERROR(__xludf.DUMMYFUNCTION("""COMPUTED_VALUE"""),2.0)</f>
        <v>2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 t="s">
        <v>10</v>
      </c>
      <c r="B423" s="5">
        <v>6.0</v>
      </c>
      <c r="C423" s="5">
        <v>1.0</v>
      </c>
      <c r="D423" s="5">
        <v>0.0</v>
      </c>
      <c r="E423" s="5">
        <v>1.0</v>
      </c>
      <c r="F423" s="2"/>
      <c r="G423" s="2"/>
      <c r="H423" s="2"/>
      <c r="I423" s="2"/>
      <c r="J423" s="2"/>
      <c r="K423" s="2" t="str">
        <f>IFERROR(__xludf.DUMMYFUNCTION("""COMPUTED_VALUE"""),"MADISON")</f>
        <v>MADISON</v>
      </c>
      <c r="L423" s="7">
        <f>IFERROR(__xludf.DUMMYFUNCTION("""COMPUTED_VALUE"""),4.0)</f>
        <v>4</v>
      </c>
      <c r="M423" s="7">
        <f>IFERROR(__xludf.DUMMYFUNCTION("""COMPUTED_VALUE"""),5.0)</f>
        <v>5</v>
      </c>
      <c r="N423" s="7">
        <f>IFERROR(__xludf.DUMMYFUNCTION("""COMPUTED_VALUE"""),1.0)</f>
        <v>1</v>
      </c>
      <c r="O423" s="7">
        <f>IFERROR(__xludf.DUMMYFUNCTION("""COMPUTED_VALUE"""),4.0)</f>
        <v>4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 t="s">
        <v>10</v>
      </c>
      <c r="B424" s="5">
        <v>2.0</v>
      </c>
      <c r="C424" s="5">
        <v>0.0</v>
      </c>
      <c r="D424" s="5">
        <v>2.0</v>
      </c>
      <c r="E424" s="5">
        <v>2.0</v>
      </c>
      <c r="F424" s="2"/>
      <c r="G424" s="2"/>
      <c r="H424" s="2"/>
      <c r="I424" s="2"/>
      <c r="J424" s="2"/>
      <c r="K424" s="2" t="str">
        <f>IFERROR(__xludf.DUMMYFUNCTION("""COMPUTED_VALUE"""),"CENTRAL")</f>
        <v>CENTRAL</v>
      </c>
      <c r="L424" s="7">
        <f>IFERROR(__xludf.DUMMYFUNCTION("""COMPUTED_VALUE"""),5.0)</f>
        <v>5</v>
      </c>
      <c r="M424" s="7">
        <f>IFERROR(__xludf.DUMMYFUNCTION("""COMPUTED_VALUE"""),0.0)</f>
        <v>0</v>
      </c>
      <c r="N424" s="7">
        <f>IFERROR(__xludf.DUMMYFUNCTION("""COMPUTED_VALUE"""),0.0)</f>
        <v>0</v>
      </c>
      <c r="O424" s="7">
        <f>IFERROR(__xludf.DUMMYFUNCTION("""COMPUTED_VALUE"""),0.0)</f>
        <v>0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 t="s">
        <v>8</v>
      </c>
      <c r="B425" s="5">
        <v>4.0</v>
      </c>
      <c r="C425" s="5">
        <v>5.0</v>
      </c>
      <c r="D425" s="5">
        <v>1.0</v>
      </c>
      <c r="E425" s="5">
        <v>4.0</v>
      </c>
      <c r="F425" s="2"/>
      <c r="G425" s="2"/>
      <c r="H425" s="2"/>
      <c r="I425" s="2"/>
      <c r="J425" s="2"/>
      <c r="K425" s="2" t="str">
        <f>IFERROR(__xludf.DUMMYFUNCTION("""COMPUTED_VALUE"""),"UNKNOWN")</f>
        <v>UNKNOWN</v>
      </c>
      <c r="L425" s="7">
        <f>IFERROR(__xludf.DUMMYFUNCTION("""COMPUTED_VALUE"""),1.0)</f>
        <v>1</v>
      </c>
      <c r="M425" s="7">
        <f>IFERROR(__xludf.DUMMYFUNCTION("""COMPUTED_VALUE"""),1.0)</f>
        <v>1</v>
      </c>
      <c r="N425" s="7">
        <f>IFERROR(__xludf.DUMMYFUNCTION("""COMPUTED_VALUE"""),0.0)</f>
        <v>0</v>
      </c>
      <c r="O425" s="7">
        <f>IFERROR(__xludf.DUMMYFUNCTION("""COMPUTED_VALUE"""),1.0)</f>
        <v>1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 t="s">
        <v>13</v>
      </c>
      <c r="B426" s="5">
        <v>5.0</v>
      </c>
      <c r="C426" s="5">
        <v>0.0</v>
      </c>
      <c r="D426" s="5">
        <v>0.0</v>
      </c>
      <c r="E426" s="5">
        <v>0.0</v>
      </c>
      <c r="F426" s="2"/>
      <c r="G426" s="2"/>
      <c r="H426" s="2"/>
      <c r="I426" s="2"/>
      <c r="J426" s="2"/>
      <c r="K426" s="2" t="str">
        <f>IFERROR(__xludf.DUMMYFUNCTION("""COMPUTED_VALUE"""),"WEST")</f>
        <v>WEST</v>
      </c>
      <c r="L426" s="2"/>
      <c r="M426" s="7">
        <f>IFERROR(__xludf.DUMMYFUNCTION("""COMPUTED_VALUE"""),0.0)</f>
        <v>0</v>
      </c>
      <c r="N426" s="7">
        <f>IFERROR(__xludf.DUMMYFUNCTION("""COMPUTED_VALUE"""),1.0)</f>
        <v>1</v>
      </c>
      <c r="O426" s="7">
        <f>IFERROR(__xludf.DUMMYFUNCTION("""COMPUTED_VALUE"""),1.0)</f>
        <v>1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 t="s">
        <v>15</v>
      </c>
      <c r="B427" s="5">
        <v>1.0</v>
      </c>
      <c r="C427" s="5">
        <v>1.0</v>
      </c>
      <c r="D427" s="5">
        <v>0.0</v>
      </c>
      <c r="E427" s="5">
        <v>1.0</v>
      </c>
      <c r="F427" s="2"/>
      <c r="G427" s="2"/>
      <c r="H427" s="2"/>
      <c r="I427" s="2"/>
      <c r="J427" s="2"/>
      <c r="K427" s="2" t="str">
        <f>IFERROR(__xludf.DUMMYFUNCTION("""COMPUTED_VALUE"""),"MADISON")</f>
        <v>MADISON</v>
      </c>
      <c r="L427" s="7">
        <f>IFERROR(__xludf.DUMMYFUNCTION("""COMPUTED_VALUE"""),4.0)</f>
        <v>4</v>
      </c>
      <c r="M427" s="7">
        <f>IFERROR(__xludf.DUMMYFUNCTION("""COMPUTED_VALUE"""),0.0)</f>
        <v>0</v>
      </c>
      <c r="N427" s="7">
        <f>IFERROR(__xludf.DUMMYFUNCTION("""COMPUTED_VALUE"""),1.0)</f>
        <v>1</v>
      </c>
      <c r="O427" s="7">
        <f>IFERROR(__xludf.DUMMYFUNCTION("""COMPUTED_VALUE"""),1.0)</f>
        <v>1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 t="s">
        <v>7</v>
      </c>
      <c r="B428" s="2"/>
      <c r="C428" s="5">
        <v>0.0</v>
      </c>
      <c r="D428" s="5">
        <v>1.0</v>
      </c>
      <c r="E428" s="5">
        <v>1.0</v>
      </c>
      <c r="F428" s="2"/>
      <c r="G428" s="2"/>
      <c r="H428" s="2"/>
      <c r="I428" s="2"/>
      <c r="J428" s="2"/>
      <c r="K428" s="2" t="str">
        <f>IFERROR(__xludf.DUMMYFUNCTION("""COMPUTED_VALUE"""),"SOUTH")</f>
        <v>SOUTH</v>
      </c>
      <c r="L428" s="7">
        <f>IFERROR(__xludf.DUMMYFUNCTION("""COMPUTED_VALUE"""),5.0)</f>
        <v>5</v>
      </c>
      <c r="M428" s="7">
        <f>IFERROR(__xludf.DUMMYFUNCTION("""COMPUTED_VALUE"""),0.0)</f>
        <v>0</v>
      </c>
      <c r="N428" s="7">
        <f>IFERROR(__xludf.DUMMYFUNCTION("""COMPUTED_VALUE"""),1.0)</f>
        <v>1</v>
      </c>
      <c r="O428" s="7">
        <f>IFERROR(__xludf.DUMMYFUNCTION("""COMPUTED_VALUE"""),1.0)</f>
        <v>1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 t="s">
        <v>8</v>
      </c>
      <c r="B429" s="5">
        <v>4.0</v>
      </c>
      <c r="C429" s="5">
        <v>0.0</v>
      </c>
      <c r="D429" s="5">
        <v>1.0</v>
      </c>
      <c r="E429" s="5">
        <v>1.0</v>
      </c>
      <c r="F429" s="2"/>
      <c r="G429" s="2"/>
      <c r="H429" s="2"/>
      <c r="I429" s="2"/>
      <c r="J429" s="2"/>
      <c r="K429" s="2" t="str">
        <f>IFERROR(__xludf.DUMMYFUNCTION("""COMPUTED_VALUE"""),"UNKNOWN")</f>
        <v>UNKNOWN</v>
      </c>
      <c r="L429" s="7">
        <f>IFERROR(__xludf.DUMMYFUNCTION("""COMPUTED_VALUE"""),3.0)</f>
        <v>3</v>
      </c>
      <c r="M429" s="7">
        <f>IFERROR(__xludf.DUMMYFUNCTION("""COMPUTED_VALUE"""),2.0)</f>
        <v>2</v>
      </c>
      <c r="N429" s="7">
        <f>IFERROR(__xludf.DUMMYFUNCTION("""COMPUTED_VALUE"""),1.0)</f>
        <v>1</v>
      </c>
      <c r="O429" s="7">
        <f>IFERROR(__xludf.DUMMYFUNCTION("""COMPUTED_VALUE"""),1.0)</f>
        <v>1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 t="s">
        <v>10</v>
      </c>
      <c r="B430" s="5">
        <v>5.0</v>
      </c>
      <c r="C430" s="5">
        <v>0.0</v>
      </c>
      <c r="D430" s="5">
        <v>1.0</v>
      </c>
      <c r="E430" s="5">
        <v>1.0</v>
      </c>
      <c r="F430" s="2"/>
      <c r="G430" s="2"/>
      <c r="H430" s="2"/>
      <c r="I430" s="2"/>
      <c r="J430" s="2"/>
      <c r="K430" s="2" t="str">
        <f>IFERROR(__xludf.DUMMYFUNCTION("""COMPUTED_VALUE"""),"EAST")</f>
        <v>EAST</v>
      </c>
      <c r="L430" s="7">
        <f>IFERROR(__xludf.DUMMYFUNCTION("""COMPUTED_VALUE"""),4.0)</f>
        <v>4</v>
      </c>
      <c r="M430" s="7">
        <f>IFERROR(__xludf.DUMMYFUNCTION("""COMPUTED_VALUE"""),0.0)</f>
        <v>0</v>
      </c>
      <c r="N430" s="7">
        <f>IFERROR(__xludf.DUMMYFUNCTION("""COMPUTED_VALUE"""),1.0)</f>
        <v>1</v>
      </c>
      <c r="O430" s="7">
        <f>IFERROR(__xludf.DUMMYFUNCTION("""COMPUTED_VALUE"""),1.0)</f>
        <v>1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 t="s">
        <v>15</v>
      </c>
      <c r="B431" s="5">
        <v>3.0</v>
      </c>
      <c r="C431" s="5">
        <v>2.0</v>
      </c>
      <c r="D431" s="5">
        <v>1.0</v>
      </c>
      <c r="E431" s="5">
        <v>1.0</v>
      </c>
      <c r="F431" s="2"/>
      <c r="G431" s="2"/>
      <c r="H431" s="2"/>
      <c r="I431" s="2"/>
      <c r="J431" s="2"/>
      <c r="K431" s="2" t="str">
        <f>IFERROR(__xludf.DUMMYFUNCTION("""COMPUTED_VALUE"""),"WEST")</f>
        <v>WEST</v>
      </c>
      <c r="L431" s="7">
        <f>IFERROR(__xludf.DUMMYFUNCTION("""COMPUTED_VALUE"""),5.0)</f>
        <v>5</v>
      </c>
      <c r="M431" s="7">
        <f>IFERROR(__xludf.DUMMYFUNCTION("""COMPUTED_VALUE"""),1.0)</f>
        <v>1</v>
      </c>
      <c r="N431" s="7">
        <f>IFERROR(__xludf.DUMMYFUNCTION("""COMPUTED_VALUE"""),1.0)</f>
        <v>1</v>
      </c>
      <c r="O431" s="7">
        <f>IFERROR(__xludf.DUMMYFUNCTION("""COMPUTED_VALUE"""),0.0)</f>
        <v>0</v>
      </c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 t="s">
        <v>11</v>
      </c>
      <c r="B432" s="5">
        <v>4.0</v>
      </c>
      <c r="C432" s="5">
        <v>0.0</v>
      </c>
      <c r="D432" s="5">
        <v>1.0</v>
      </c>
      <c r="E432" s="5">
        <v>1.0</v>
      </c>
      <c r="F432" s="2"/>
      <c r="G432" s="2"/>
      <c r="H432" s="2"/>
      <c r="I432" s="2"/>
      <c r="J432" s="2"/>
      <c r="K432" s="2" t="str">
        <f>IFERROR(__xludf.DUMMYFUNCTION("""COMPUTED_VALUE"""),"HERMITAGE")</f>
        <v>HERMITAGE</v>
      </c>
      <c r="L432" s="7">
        <f>IFERROR(__xludf.DUMMYFUNCTION("""COMPUTED_VALUE"""),5.0)</f>
        <v>5</v>
      </c>
      <c r="M432" s="7">
        <f>IFERROR(__xludf.DUMMYFUNCTION("""COMPUTED_VALUE"""),0.0)</f>
        <v>0</v>
      </c>
      <c r="N432" s="7">
        <f>IFERROR(__xludf.DUMMYFUNCTION("""COMPUTED_VALUE"""),1.0)</f>
        <v>1</v>
      </c>
      <c r="O432" s="7">
        <f>IFERROR(__xludf.DUMMYFUNCTION("""COMPUTED_VALUE"""),1.0)</f>
        <v>1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 t="s">
        <v>7</v>
      </c>
      <c r="B433" s="5">
        <v>5.0</v>
      </c>
      <c r="C433" s="5">
        <v>1.0</v>
      </c>
      <c r="D433" s="5">
        <v>1.0</v>
      </c>
      <c r="E433" s="5">
        <v>0.0</v>
      </c>
      <c r="F433" s="2"/>
      <c r="G433" s="2"/>
      <c r="H433" s="2"/>
      <c r="I433" s="2"/>
      <c r="J433" s="2"/>
      <c r="K433" s="2" t="str">
        <f>IFERROR(__xludf.DUMMYFUNCTION("""COMPUTED_VALUE"""),"MADISON")</f>
        <v>MADISON</v>
      </c>
      <c r="L433" s="7">
        <f>IFERROR(__xludf.DUMMYFUNCTION("""COMPUTED_VALUE"""),4.0)</f>
        <v>4</v>
      </c>
      <c r="M433" s="7">
        <f>IFERROR(__xludf.DUMMYFUNCTION("""COMPUTED_VALUE"""),0.0)</f>
        <v>0</v>
      </c>
      <c r="N433" s="7">
        <f>IFERROR(__xludf.DUMMYFUNCTION("""COMPUTED_VALUE"""),1.0)</f>
        <v>1</v>
      </c>
      <c r="O433" s="7">
        <f>IFERROR(__xludf.DUMMYFUNCTION("""COMPUTED_VALUE"""),1.0)</f>
        <v>1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 t="s">
        <v>12</v>
      </c>
      <c r="B434" s="5">
        <v>5.0</v>
      </c>
      <c r="C434" s="5">
        <v>0.0</v>
      </c>
      <c r="D434" s="5">
        <v>1.0</v>
      </c>
      <c r="E434" s="5">
        <v>1.0</v>
      </c>
      <c r="F434" s="2"/>
      <c r="G434" s="2"/>
      <c r="H434" s="2"/>
      <c r="I434" s="2"/>
      <c r="J434" s="2"/>
      <c r="K434" s="2" t="str">
        <f>IFERROR(__xludf.DUMMYFUNCTION("""COMPUTED_VALUE"""),"MADISON")</f>
        <v>MADISON</v>
      </c>
      <c r="L434" s="7">
        <f>IFERROR(__xludf.DUMMYFUNCTION("""COMPUTED_VALUE"""),5.0)</f>
        <v>5</v>
      </c>
      <c r="M434" s="7">
        <f>IFERROR(__xludf.DUMMYFUNCTION("""COMPUTED_VALUE"""),0.0)</f>
        <v>0</v>
      </c>
      <c r="N434" s="7">
        <f>IFERROR(__xludf.DUMMYFUNCTION("""COMPUTED_VALUE"""),1.0)</f>
        <v>1</v>
      </c>
      <c r="O434" s="7">
        <f>IFERROR(__xludf.DUMMYFUNCTION("""COMPUTED_VALUE"""),1.0)</f>
        <v>1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 t="s">
        <v>8</v>
      </c>
      <c r="B435" s="5">
        <v>4.0</v>
      </c>
      <c r="C435" s="5">
        <v>0.0</v>
      </c>
      <c r="D435" s="5">
        <v>1.0</v>
      </c>
      <c r="E435" s="5">
        <v>1.0</v>
      </c>
      <c r="F435" s="2"/>
      <c r="G435" s="2"/>
      <c r="H435" s="2"/>
      <c r="I435" s="2"/>
      <c r="J435" s="2"/>
      <c r="K435" s="2" t="str">
        <f>IFERROR(__xludf.DUMMYFUNCTION("""COMPUTED_VALUE"""),"CENTRAL")</f>
        <v>CENTRAL</v>
      </c>
      <c r="L435" s="7">
        <f>IFERROR(__xludf.DUMMYFUNCTION("""COMPUTED_VALUE"""),5.0)</f>
        <v>5</v>
      </c>
      <c r="M435" s="7">
        <f>IFERROR(__xludf.DUMMYFUNCTION("""COMPUTED_VALUE"""),1.0)</f>
        <v>1</v>
      </c>
      <c r="N435" s="7">
        <f>IFERROR(__xludf.DUMMYFUNCTION("""COMPUTED_VALUE"""),1.0)</f>
        <v>1</v>
      </c>
      <c r="O435" s="7">
        <f>IFERROR(__xludf.DUMMYFUNCTION("""COMPUTED_VALUE"""),0.0)</f>
        <v>0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 t="s">
        <v>8</v>
      </c>
      <c r="B436" s="5">
        <v>5.0</v>
      </c>
      <c r="C436" s="5">
        <v>0.0</v>
      </c>
      <c r="D436" s="5">
        <v>1.0</v>
      </c>
      <c r="E436" s="5">
        <v>1.0</v>
      </c>
      <c r="F436" s="2"/>
      <c r="G436" s="2"/>
      <c r="H436" s="2"/>
      <c r="I436" s="2"/>
      <c r="J436" s="2"/>
      <c r="K436" s="2" t="str">
        <f>IFERROR(__xludf.DUMMYFUNCTION("""COMPUTED_VALUE"""),"MIDTOWN")</f>
        <v>MIDTOWN</v>
      </c>
      <c r="L436" s="7">
        <f>IFERROR(__xludf.DUMMYFUNCTION("""COMPUTED_VALUE"""),7.0)</f>
        <v>7</v>
      </c>
      <c r="M436" s="7">
        <f>IFERROR(__xludf.DUMMYFUNCTION("""COMPUTED_VALUE"""),2.0)</f>
        <v>2</v>
      </c>
      <c r="N436" s="7">
        <f>IFERROR(__xludf.DUMMYFUNCTION("""COMPUTED_VALUE"""),2.0)</f>
        <v>2</v>
      </c>
      <c r="O436" s="7">
        <f>IFERROR(__xludf.DUMMYFUNCTION("""COMPUTED_VALUE"""),0.0)</f>
        <v>0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 t="s">
        <v>13</v>
      </c>
      <c r="B437" s="5">
        <v>5.0</v>
      </c>
      <c r="C437" s="5">
        <v>1.0</v>
      </c>
      <c r="D437" s="5">
        <v>1.0</v>
      </c>
      <c r="E437" s="5">
        <v>0.0</v>
      </c>
      <c r="F437" s="2"/>
      <c r="G437" s="2"/>
      <c r="H437" s="2"/>
      <c r="I437" s="2"/>
      <c r="J437" s="2"/>
      <c r="K437" s="2" t="str">
        <f>IFERROR(__xludf.DUMMYFUNCTION("""COMPUTED_VALUE"""),"WEST")</f>
        <v>WEST</v>
      </c>
      <c r="L437" s="7">
        <f>IFERROR(__xludf.DUMMYFUNCTION("""COMPUTED_VALUE"""),4.0)</f>
        <v>4</v>
      </c>
      <c r="M437" s="7">
        <f>IFERROR(__xludf.DUMMYFUNCTION("""COMPUTED_VALUE"""),0.0)</f>
        <v>0</v>
      </c>
      <c r="N437" s="7">
        <f>IFERROR(__xludf.DUMMYFUNCTION("""COMPUTED_VALUE"""),1.0)</f>
        <v>1</v>
      </c>
      <c r="O437" s="7">
        <f>IFERROR(__xludf.DUMMYFUNCTION("""COMPUTED_VALUE"""),1.0)</f>
        <v>1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 t="s">
        <v>14</v>
      </c>
      <c r="B438" s="5">
        <v>7.0</v>
      </c>
      <c r="C438" s="5">
        <v>2.0</v>
      </c>
      <c r="D438" s="5">
        <v>2.0</v>
      </c>
      <c r="E438" s="5">
        <v>0.0</v>
      </c>
      <c r="F438" s="2"/>
      <c r="G438" s="2"/>
      <c r="H438" s="2"/>
      <c r="I438" s="2"/>
      <c r="J438" s="2"/>
      <c r="K438" s="2" t="str">
        <f>IFERROR(__xludf.DUMMYFUNCTION("""COMPUTED_VALUE"""),"CENTRAL")</f>
        <v>CENTRAL</v>
      </c>
      <c r="L438" s="7">
        <f>IFERROR(__xludf.DUMMYFUNCTION("""COMPUTED_VALUE"""),4.0)</f>
        <v>4</v>
      </c>
      <c r="M438" s="7">
        <f>IFERROR(__xludf.DUMMYFUNCTION("""COMPUTED_VALUE"""),3.0)</f>
        <v>3</v>
      </c>
      <c r="N438" s="7">
        <f>IFERROR(__xludf.DUMMYFUNCTION("""COMPUTED_VALUE"""),1.0)</f>
        <v>1</v>
      </c>
      <c r="O438" s="7">
        <f>IFERROR(__xludf.DUMMYFUNCTION("""COMPUTED_VALUE"""),2.0)</f>
        <v>2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 t="s">
        <v>7</v>
      </c>
      <c r="B439" s="5">
        <v>4.0</v>
      </c>
      <c r="C439" s="5">
        <v>0.0</v>
      </c>
      <c r="D439" s="5">
        <v>1.0</v>
      </c>
      <c r="E439" s="5">
        <v>1.0</v>
      </c>
      <c r="F439" s="2"/>
      <c r="G439" s="2"/>
      <c r="H439" s="2"/>
      <c r="I439" s="2"/>
      <c r="J439" s="2"/>
      <c r="K439" s="2" t="str">
        <f>IFERROR(__xludf.DUMMYFUNCTION("""COMPUTED_VALUE"""),"SOUTH")</f>
        <v>SOUTH</v>
      </c>
      <c r="L439" s="7">
        <f>IFERROR(__xludf.DUMMYFUNCTION("""COMPUTED_VALUE"""),6.0)</f>
        <v>6</v>
      </c>
      <c r="M439" s="7">
        <f>IFERROR(__xludf.DUMMYFUNCTION("""COMPUTED_VALUE"""),3.0)</f>
        <v>3</v>
      </c>
      <c r="N439" s="7">
        <f>IFERROR(__xludf.DUMMYFUNCTION("""COMPUTED_VALUE"""),2.0)</f>
        <v>2</v>
      </c>
      <c r="O439" s="7">
        <f>IFERROR(__xludf.DUMMYFUNCTION("""COMPUTED_VALUE"""),1.0)</f>
        <v>1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 t="s">
        <v>13</v>
      </c>
      <c r="B440" s="5">
        <v>4.0</v>
      </c>
      <c r="C440" s="5">
        <v>3.0</v>
      </c>
      <c r="D440" s="5">
        <v>1.0</v>
      </c>
      <c r="E440" s="5">
        <v>2.0</v>
      </c>
      <c r="F440" s="2"/>
      <c r="G440" s="2"/>
      <c r="H440" s="2"/>
      <c r="I440" s="2"/>
      <c r="J440" s="2"/>
      <c r="K440" s="2" t="str">
        <f>IFERROR(__xludf.DUMMYFUNCTION("""COMPUTED_VALUE"""),"MIDTOWN")</f>
        <v>MIDTOWN</v>
      </c>
      <c r="L440" s="7">
        <f>IFERROR(__xludf.DUMMYFUNCTION("""COMPUTED_VALUE"""),5.0)</f>
        <v>5</v>
      </c>
      <c r="M440" s="7">
        <f>IFERROR(__xludf.DUMMYFUNCTION("""COMPUTED_VALUE"""),2.0)</f>
        <v>2</v>
      </c>
      <c r="N440" s="7">
        <f>IFERROR(__xludf.DUMMYFUNCTION("""COMPUTED_VALUE"""),1.0)</f>
        <v>1</v>
      </c>
      <c r="O440" s="7">
        <f>IFERROR(__xludf.DUMMYFUNCTION("""COMPUTED_VALUE"""),1.0)</f>
        <v>1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 t="s">
        <v>10</v>
      </c>
      <c r="B441" s="5">
        <v>6.0</v>
      </c>
      <c r="C441" s="5">
        <v>3.0</v>
      </c>
      <c r="D441" s="5">
        <v>2.0</v>
      </c>
      <c r="E441" s="5">
        <v>1.0</v>
      </c>
      <c r="F441" s="2"/>
      <c r="G441" s="2"/>
      <c r="H441" s="2"/>
      <c r="I441" s="2"/>
      <c r="J441" s="2"/>
      <c r="K441" s="2" t="str">
        <f>IFERROR(__xludf.DUMMYFUNCTION("""COMPUTED_VALUE"""),"SOUTH")</f>
        <v>SOUTH</v>
      </c>
      <c r="L441" s="7">
        <f>IFERROR(__xludf.DUMMYFUNCTION("""COMPUTED_VALUE"""),5.0)</f>
        <v>5</v>
      </c>
      <c r="M441" s="7">
        <f>IFERROR(__xludf.DUMMYFUNCTION("""COMPUTED_VALUE"""),0.0)</f>
        <v>0</v>
      </c>
      <c r="N441" s="7">
        <f>IFERROR(__xludf.DUMMYFUNCTION("""COMPUTED_VALUE"""),1.0)</f>
        <v>1</v>
      </c>
      <c r="O441" s="7">
        <f>IFERROR(__xludf.DUMMYFUNCTION("""COMPUTED_VALUE"""),1.0)</f>
        <v>1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 t="s">
        <v>14</v>
      </c>
      <c r="B442" s="5">
        <v>5.0</v>
      </c>
      <c r="C442" s="5">
        <v>2.0</v>
      </c>
      <c r="D442" s="5">
        <v>1.0</v>
      </c>
      <c r="E442" s="5">
        <v>1.0</v>
      </c>
      <c r="F442" s="2"/>
      <c r="G442" s="2"/>
      <c r="H442" s="2"/>
      <c r="I442" s="2"/>
      <c r="J442" s="2"/>
      <c r="K442" s="2" t="str">
        <f>IFERROR(__xludf.DUMMYFUNCTION("""COMPUTED_VALUE"""),"CENTRAL")</f>
        <v>CENTRAL</v>
      </c>
      <c r="L442" s="7">
        <f>IFERROR(__xludf.DUMMYFUNCTION("""COMPUTED_VALUE"""),4.0)</f>
        <v>4</v>
      </c>
      <c r="M442" s="7">
        <f>IFERROR(__xludf.DUMMYFUNCTION("""COMPUTED_VALUE"""),0.0)</f>
        <v>0</v>
      </c>
      <c r="N442" s="7">
        <f>IFERROR(__xludf.DUMMYFUNCTION("""COMPUTED_VALUE"""),1.0)</f>
        <v>1</v>
      </c>
      <c r="O442" s="7">
        <f>IFERROR(__xludf.DUMMYFUNCTION("""COMPUTED_VALUE"""),1.0)</f>
        <v>1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 t="s">
        <v>10</v>
      </c>
      <c r="B443" s="5">
        <v>5.0</v>
      </c>
      <c r="C443" s="5">
        <v>0.0</v>
      </c>
      <c r="D443" s="5">
        <v>1.0</v>
      </c>
      <c r="E443" s="5">
        <v>1.0</v>
      </c>
      <c r="F443" s="2"/>
      <c r="G443" s="2"/>
      <c r="H443" s="2"/>
      <c r="I443" s="2"/>
      <c r="J443" s="2"/>
      <c r="K443" s="2" t="str">
        <f>IFERROR(__xludf.DUMMYFUNCTION("""COMPUTED_VALUE"""),"MIDTOWN")</f>
        <v>MIDTOWN</v>
      </c>
      <c r="L443" s="7">
        <f>IFERROR(__xludf.DUMMYFUNCTION("""COMPUTED_VALUE"""),5.0)</f>
        <v>5</v>
      </c>
      <c r="M443" s="7">
        <f>IFERROR(__xludf.DUMMYFUNCTION("""COMPUTED_VALUE"""),0.0)</f>
        <v>0</v>
      </c>
      <c r="N443" s="7">
        <f>IFERROR(__xludf.DUMMYFUNCTION("""COMPUTED_VALUE"""),1.0)</f>
        <v>1</v>
      </c>
      <c r="O443" s="7">
        <f>IFERROR(__xludf.DUMMYFUNCTION("""COMPUTED_VALUE"""),1.0)</f>
        <v>1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 t="s">
        <v>13</v>
      </c>
      <c r="B444" s="5">
        <v>4.0</v>
      </c>
      <c r="C444" s="5">
        <v>0.0</v>
      </c>
      <c r="D444" s="5">
        <v>1.0</v>
      </c>
      <c r="E444" s="5">
        <v>1.0</v>
      </c>
      <c r="F444" s="2"/>
      <c r="G444" s="2"/>
      <c r="H444" s="2"/>
      <c r="I444" s="2"/>
      <c r="J444" s="2"/>
      <c r="K444" s="2" t="str">
        <f>IFERROR(__xludf.DUMMYFUNCTION("""COMPUTED_VALUE"""),"MADISON")</f>
        <v>MADISON</v>
      </c>
      <c r="L444" s="7">
        <f>IFERROR(__xludf.DUMMYFUNCTION("""COMPUTED_VALUE"""),4.0)</f>
        <v>4</v>
      </c>
      <c r="M444" s="7">
        <f>IFERROR(__xludf.DUMMYFUNCTION("""COMPUTED_VALUE"""),0.0)</f>
        <v>0</v>
      </c>
      <c r="N444" s="7">
        <f>IFERROR(__xludf.DUMMYFUNCTION("""COMPUTED_VALUE"""),1.0)</f>
        <v>1</v>
      </c>
      <c r="O444" s="7">
        <f>IFERROR(__xludf.DUMMYFUNCTION("""COMPUTED_VALUE"""),1.0)</f>
        <v>1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 t="s">
        <v>14</v>
      </c>
      <c r="B445" s="5">
        <v>5.0</v>
      </c>
      <c r="C445" s="5">
        <v>0.0</v>
      </c>
      <c r="D445" s="5">
        <v>1.0</v>
      </c>
      <c r="E445" s="5">
        <v>1.0</v>
      </c>
      <c r="F445" s="2"/>
      <c r="G445" s="2"/>
      <c r="H445" s="2"/>
      <c r="I445" s="2"/>
      <c r="J445" s="2"/>
      <c r="K445" s="2" t="str">
        <f>IFERROR(__xludf.DUMMYFUNCTION("""COMPUTED_VALUE"""),"WEST")</f>
        <v>WEST</v>
      </c>
      <c r="L445" s="7">
        <f>IFERROR(__xludf.DUMMYFUNCTION("""COMPUTED_VALUE"""),5.0)</f>
        <v>5</v>
      </c>
      <c r="M445" s="7">
        <f>IFERROR(__xludf.DUMMYFUNCTION("""COMPUTED_VALUE"""),0.0)</f>
        <v>0</v>
      </c>
      <c r="N445" s="7">
        <f>IFERROR(__xludf.DUMMYFUNCTION("""COMPUTED_VALUE"""),1.0)</f>
        <v>1</v>
      </c>
      <c r="O445" s="7">
        <f>IFERROR(__xludf.DUMMYFUNCTION("""COMPUTED_VALUE"""),1.0)</f>
        <v>1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 t="s">
        <v>8</v>
      </c>
      <c r="B446" s="5">
        <v>4.0</v>
      </c>
      <c r="C446" s="5">
        <v>0.0</v>
      </c>
      <c r="D446" s="5">
        <v>1.0</v>
      </c>
      <c r="E446" s="5">
        <v>1.0</v>
      </c>
      <c r="F446" s="2"/>
      <c r="G446" s="2"/>
      <c r="H446" s="2"/>
      <c r="I446" s="2"/>
      <c r="J446" s="2"/>
      <c r="K446" s="2" t="str">
        <f>IFERROR(__xludf.DUMMYFUNCTION("""COMPUTED_VALUE"""),"SOUTH")</f>
        <v>SOUTH</v>
      </c>
      <c r="L446" s="7">
        <f>IFERROR(__xludf.DUMMYFUNCTION("""COMPUTED_VALUE"""),5.0)</f>
        <v>5</v>
      </c>
      <c r="M446" s="7">
        <f>IFERROR(__xludf.DUMMYFUNCTION("""COMPUTED_VALUE"""),0.0)</f>
        <v>0</v>
      </c>
      <c r="N446" s="7">
        <f>IFERROR(__xludf.DUMMYFUNCTION("""COMPUTED_VALUE"""),1.0)</f>
        <v>1</v>
      </c>
      <c r="O446" s="7">
        <f>IFERROR(__xludf.DUMMYFUNCTION("""COMPUTED_VALUE"""),1.0)</f>
        <v>1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 t="s">
        <v>7</v>
      </c>
      <c r="B447" s="5">
        <v>5.0</v>
      </c>
      <c r="C447" s="5">
        <v>0.0</v>
      </c>
      <c r="D447" s="5">
        <v>1.0</v>
      </c>
      <c r="E447" s="5">
        <v>1.0</v>
      </c>
      <c r="F447" s="2"/>
      <c r="G447" s="2"/>
      <c r="H447" s="2"/>
      <c r="I447" s="2"/>
      <c r="J447" s="2"/>
      <c r="K447" s="2" t="str">
        <f>IFERROR(__xludf.DUMMYFUNCTION("""COMPUTED_VALUE"""),"EAST")</f>
        <v>EAST</v>
      </c>
      <c r="L447" s="7">
        <f>IFERROR(__xludf.DUMMYFUNCTION("""COMPUTED_VALUE"""),4.0)</f>
        <v>4</v>
      </c>
      <c r="M447" s="7">
        <f>IFERROR(__xludf.DUMMYFUNCTION("""COMPUTED_VALUE"""),0.0)</f>
        <v>0</v>
      </c>
      <c r="N447" s="7">
        <f>IFERROR(__xludf.DUMMYFUNCTION("""COMPUTED_VALUE"""),1.0)</f>
        <v>1</v>
      </c>
      <c r="O447" s="7">
        <f>IFERROR(__xludf.DUMMYFUNCTION("""COMPUTED_VALUE"""),1.0)</f>
        <v>1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 t="s">
        <v>10</v>
      </c>
      <c r="B448" s="5">
        <v>5.0</v>
      </c>
      <c r="C448" s="5">
        <v>0.0</v>
      </c>
      <c r="D448" s="5">
        <v>1.0</v>
      </c>
      <c r="E448" s="5">
        <v>1.0</v>
      </c>
      <c r="F448" s="2"/>
      <c r="G448" s="2"/>
      <c r="H448" s="2"/>
      <c r="I448" s="2"/>
      <c r="J448" s="2"/>
      <c r="K448" s="2" t="str">
        <f>IFERROR(__xludf.DUMMYFUNCTION("""COMPUTED_VALUE"""),"MADISON")</f>
        <v>MADISON</v>
      </c>
      <c r="L448" s="7">
        <f>IFERROR(__xludf.DUMMYFUNCTION("""COMPUTED_VALUE"""),4.0)</f>
        <v>4</v>
      </c>
      <c r="M448" s="7">
        <f>IFERROR(__xludf.DUMMYFUNCTION("""COMPUTED_VALUE"""),0.0)</f>
        <v>0</v>
      </c>
      <c r="N448" s="7">
        <f>IFERROR(__xludf.DUMMYFUNCTION("""COMPUTED_VALUE"""),1.0)</f>
        <v>1</v>
      </c>
      <c r="O448" s="7">
        <f>IFERROR(__xludf.DUMMYFUNCTION("""COMPUTED_VALUE"""),1.0)</f>
        <v>1</v>
      </c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 t="s">
        <v>11</v>
      </c>
      <c r="B449" s="5">
        <v>4.0</v>
      </c>
      <c r="C449" s="5">
        <v>0.0</v>
      </c>
      <c r="D449" s="5">
        <v>1.0</v>
      </c>
      <c r="E449" s="5">
        <v>1.0</v>
      </c>
      <c r="F449" s="2"/>
      <c r="G449" s="2"/>
      <c r="H449" s="2"/>
      <c r="I449" s="2"/>
      <c r="J449" s="2"/>
      <c r="K449" s="2" t="str">
        <f>IFERROR(__xludf.DUMMYFUNCTION("""COMPUTED_VALUE"""),"MADISON")</f>
        <v>MADISON</v>
      </c>
      <c r="L449" s="7">
        <f>IFERROR(__xludf.DUMMYFUNCTION("""COMPUTED_VALUE"""),8.0)</f>
        <v>8</v>
      </c>
      <c r="M449" s="7">
        <f>IFERROR(__xludf.DUMMYFUNCTION("""COMPUTED_VALUE"""),4.0)</f>
        <v>4</v>
      </c>
      <c r="N449" s="7">
        <f>IFERROR(__xludf.DUMMYFUNCTION("""COMPUTED_VALUE"""),2.0)</f>
        <v>2</v>
      </c>
      <c r="O449" s="7">
        <f>IFERROR(__xludf.DUMMYFUNCTION("""COMPUTED_VALUE"""),2.0)</f>
        <v>2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 t="s">
        <v>8</v>
      </c>
      <c r="B450" s="5">
        <v>4.0</v>
      </c>
      <c r="C450" s="5">
        <v>0.0</v>
      </c>
      <c r="D450" s="5">
        <v>1.0</v>
      </c>
      <c r="E450" s="5">
        <v>1.0</v>
      </c>
      <c r="F450" s="2"/>
      <c r="G450" s="2"/>
      <c r="H450" s="2"/>
      <c r="I450" s="2"/>
      <c r="J450" s="2"/>
      <c r="K450" s="2" t="str">
        <f>IFERROR(__xludf.DUMMYFUNCTION("""COMPUTED_VALUE"""),"WEST")</f>
        <v>WEST</v>
      </c>
      <c r="L450" s="7">
        <f>IFERROR(__xludf.DUMMYFUNCTION("""COMPUTED_VALUE"""),4.0)</f>
        <v>4</v>
      </c>
      <c r="M450" s="7">
        <f>IFERROR(__xludf.DUMMYFUNCTION("""COMPUTED_VALUE"""),3.0)</f>
        <v>3</v>
      </c>
      <c r="N450" s="7">
        <f>IFERROR(__xludf.DUMMYFUNCTION("""COMPUTED_VALUE"""),1.0)</f>
        <v>1</v>
      </c>
      <c r="O450" s="7">
        <f>IFERROR(__xludf.DUMMYFUNCTION("""COMPUTED_VALUE"""),2.0)</f>
        <v>2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 t="s">
        <v>8</v>
      </c>
      <c r="B451" s="5">
        <v>8.0</v>
      </c>
      <c r="C451" s="5">
        <v>4.0</v>
      </c>
      <c r="D451" s="5">
        <v>2.0</v>
      </c>
      <c r="E451" s="5">
        <v>2.0</v>
      </c>
      <c r="F451" s="2"/>
      <c r="G451" s="2"/>
      <c r="H451" s="2"/>
      <c r="I451" s="2"/>
      <c r="J451" s="2"/>
      <c r="K451" s="2" t="str">
        <f>IFERROR(__xludf.DUMMYFUNCTION("""COMPUTED_VALUE"""),"MADISON")</f>
        <v>MADISON</v>
      </c>
      <c r="L451" s="7">
        <f>IFERROR(__xludf.DUMMYFUNCTION("""COMPUTED_VALUE"""),7.0)</f>
        <v>7</v>
      </c>
      <c r="M451" s="7">
        <f>IFERROR(__xludf.DUMMYFUNCTION("""COMPUTED_VALUE"""),2.0)</f>
        <v>2</v>
      </c>
      <c r="N451" s="7">
        <f>IFERROR(__xludf.DUMMYFUNCTION("""COMPUTED_VALUE"""),2.0)</f>
        <v>2</v>
      </c>
      <c r="O451" s="7">
        <f>IFERROR(__xludf.DUMMYFUNCTION("""COMPUTED_VALUE"""),0.0)</f>
        <v>0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 t="s">
        <v>7</v>
      </c>
      <c r="B452" s="5">
        <v>4.0</v>
      </c>
      <c r="C452" s="5">
        <v>3.0</v>
      </c>
      <c r="D452" s="5">
        <v>1.0</v>
      </c>
      <c r="E452" s="5">
        <v>2.0</v>
      </c>
      <c r="F452" s="2"/>
      <c r="G452" s="2"/>
      <c r="H452" s="2"/>
      <c r="I452" s="2"/>
      <c r="J452" s="2"/>
      <c r="K452" s="2" t="str">
        <f>IFERROR(__xludf.DUMMYFUNCTION("""COMPUTED_VALUE"""),"SOUTH")</f>
        <v>SOUTH</v>
      </c>
      <c r="L452" s="7">
        <f>IFERROR(__xludf.DUMMYFUNCTION("""COMPUTED_VALUE"""),5.0)</f>
        <v>5</v>
      </c>
      <c r="M452" s="7">
        <f>IFERROR(__xludf.DUMMYFUNCTION("""COMPUTED_VALUE"""),1.0)</f>
        <v>1</v>
      </c>
      <c r="N452" s="7">
        <f>IFERROR(__xludf.DUMMYFUNCTION("""COMPUTED_VALUE"""),1.0)</f>
        <v>1</v>
      </c>
      <c r="O452" s="7">
        <f>IFERROR(__xludf.DUMMYFUNCTION("""COMPUTED_VALUE"""),0.0)</f>
        <v>0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 t="s">
        <v>8</v>
      </c>
      <c r="B453" s="5">
        <v>7.0</v>
      </c>
      <c r="C453" s="5">
        <v>2.0</v>
      </c>
      <c r="D453" s="5">
        <v>2.0</v>
      </c>
      <c r="E453" s="5">
        <v>0.0</v>
      </c>
      <c r="F453" s="2"/>
      <c r="G453" s="2"/>
      <c r="H453" s="2"/>
      <c r="I453" s="2"/>
      <c r="J453" s="2"/>
      <c r="K453" s="2" t="str">
        <f>IFERROR(__xludf.DUMMYFUNCTION("""COMPUTED_VALUE"""),"WEST")</f>
        <v>WEST</v>
      </c>
      <c r="L453" s="7">
        <f>IFERROR(__xludf.DUMMYFUNCTION("""COMPUTED_VALUE"""),4.0)</f>
        <v>4</v>
      </c>
      <c r="M453" s="7">
        <f>IFERROR(__xludf.DUMMYFUNCTION("""COMPUTED_VALUE"""),0.0)</f>
        <v>0</v>
      </c>
      <c r="N453" s="7">
        <f>IFERROR(__xludf.DUMMYFUNCTION("""COMPUTED_VALUE"""),1.0)</f>
        <v>1</v>
      </c>
      <c r="O453" s="7">
        <f>IFERROR(__xludf.DUMMYFUNCTION("""COMPUTED_VALUE"""),1.0)</f>
        <v>1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 t="s">
        <v>10</v>
      </c>
      <c r="B454" s="5">
        <v>5.0</v>
      </c>
      <c r="C454" s="5">
        <v>1.0</v>
      </c>
      <c r="D454" s="5">
        <v>1.0</v>
      </c>
      <c r="E454" s="5">
        <v>0.0</v>
      </c>
      <c r="F454" s="2"/>
      <c r="G454" s="2"/>
      <c r="H454" s="2"/>
      <c r="I454" s="2"/>
      <c r="J454" s="2"/>
      <c r="K454" s="2" t="str">
        <f>IFERROR(__xludf.DUMMYFUNCTION("""COMPUTED_VALUE"""),"SOUTH")</f>
        <v>SOUTH</v>
      </c>
      <c r="L454" s="7">
        <f>IFERROR(__xludf.DUMMYFUNCTION("""COMPUTED_VALUE"""),8.0)</f>
        <v>8</v>
      </c>
      <c r="M454" s="7">
        <f>IFERROR(__xludf.DUMMYFUNCTION("""COMPUTED_VALUE"""),1.0)</f>
        <v>1</v>
      </c>
      <c r="N454" s="7">
        <f>IFERROR(__xludf.DUMMYFUNCTION("""COMPUTED_VALUE"""),2.0)</f>
        <v>2</v>
      </c>
      <c r="O454" s="7">
        <f>IFERROR(__xludf.DUMMYFUNCTION("""COMPUTED_VALUE"""),1.0)</f>
        <v>1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 t="s">
        <v>7</v>
      </c>
      <c r="B455" s="5">
        <v>4.0</v>
      </c>
      <c r="C455" s="5">
        <v>0.0</v>
      </c>
      <c r="D455" s="5">
        <v>1.0</v>
      </c>
      <c r="E455" s="5">
        <v>1.0</v>
      </c>
      <c r="F455" s="2"/>
      <c r="G455" s="2"/>
      <c r="H455" s="2"/>
      <c r="I455" s="2"/>
      <c r="J455" s="2"/>
      <c r="K455" s="2" t="str">
        <f>IFERROR(__xludf.DUMMYFUNCTION("""COMPUTED_VALUE"""),"HERMITAGE")</f>
        <v>HERMITAGE</v>
      </c>
      <c r="L455" s="7">
        <f>IFERROR(__xludf.DUMMYFUNCTION("""COMPUTED_VALUE"""),5.0)</f>
        <v>5</v>
      </c>
      <c r="M455" s="7">
        <f>IFERROR(__xludf.DUMMYFUNCTION("""COMPUTED_VALUE"""),0.0)</f>
        <v>0</v>
      </c>
      <c r="N455" s="7">
        <f>IFERROR(__xludf.DUMMYFUNCTION("""COMPUTED_VALUE"""),1.0)</f>
        <v>1</v>
      </c>
      <c r="O455" s="7">
        <f>IFERROR(__xludf.DUMMYFUNCTION("""COMPUTED_VALUE"""),1.0)</f>
        <v>1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 t="s">
        <v>10</v>
      </c>
      <c r="B456" s="5">
        <v>8.0</v>
      </c>
      <c r="C456" s="5">
        <v>1.0</v>
      </c>
      <c r="D456" s="5">
        <v>2.0</v>
      </c>
      <c r="E456" s="5">
        <v>1.0</v>
      </c>
      <c r="F456" s="2"/>
      <c r="G456" s="2"/>
      <c r="H456" s="2"/>
      <c r="I456" s="2"/>
      <c r="J456" s="2"/>
      <c r="K456" s="2" t="str">
        <f>IFERROR(__xludf.DUMMYFUNCTION("""COMPUTED_VALUE"""),"HERMITAGE")</f>
        <v>HERMITAGE</v>
      </c>
      <c r="L456" s="7">
        <f>IFERROR(__xludf.DUMMYFUNCTION("""COMPUTED_VALUE"""),5.0)</f>
        <v>5</v>
      </c>
      <c r="M456" s="7">
        <f>IFERROR(__xludf.DUMMYFUNCTION("""COMPUTED_VALUE"""),0.0)</f>
        <v>0</v>
      </c>
      <c r="N456" s="7">
        <f>IFERROR(__xludf.DUMMYFUNCTION("""COMPUTED_VALUE"""),1.0)</f>
        <v>1</v>
      </c>
      <c r="O456" s="7">
        <f>IFERROR(__xludf.DUMMYFUNCTION("""COMPUTED_VALUE"""),1.0)</f>
        <v>1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 t="s">
        <v>12</v>
      </c>
      <c r="B457" s="5">
        <v>5.0</v>
      </c>
      <c r="C457" s="5">
        <v>0.0</v>
      </c>
      <c r="D457" s="5">
        <v>1.0</v>
      </c>
      <c r="E457" s="5">
        <v>1.0</v>
      </c>
      <c r="F457" s="2"/>
      <c r="G457" s="2"/>
      <c r="H457" s="2"/>
      <c r="I457" s="2"/>
      <c r="J457" s="2"/>
      <c r="K457" s="2" t="str">
        <f>IFERROR(__xludf.DUMMYFUNCTION("""COMPUTED_VALUE"""),"MIDTOWN")</f>
        <v>MIDTOWN</v>
      </c>
      <c r="L457" s="7">
        <f>IFERROR(__xludf.DUMMYFUNCTION("""COMPUTED_VALUE"""),7.0)</f>
        <v>7</v>
      </c>
      <c r="M457" s="7">
        <f>IFERROR(__xludf.DUMMYFUNCTION("""COMPUTED_VALUE"""),0.0)</f>
        <v>0</v>
      </c>
      <c r="N457" s="7">
        <f>IFERROR(__xludf.DUMMYFUNCTION("""COMPUTED_VALUE"""),2.0)</f>
        <v>2</v>
      </c>
      <c r="O457" s="7">
        <f>IFERROR(__xludf.DUMMYFUNCTION("""COMPUTED_VALUE"""),2.0)</f>
        <v>2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 t="s">
        <v>12</v>
      </c>
      <c r="B458" s="5">
        <v>5.0</v>
      </c>
      <c r="C458" s="5">
        <v>0.0</v>
      </c>
      <c r="D458" s="5">
        <v>1.0</v>
      </c>
      <c r="E458" s="5">
        <v>1.0</v>
      </c>
      <c r="F458" s="2"/>
      <c r="G458" s="2"/>
      <c r="H458" s="2"/>
      <c r="I458" s="2"/>
      <c r="J458" s="2"/>
      <c r="K458" s="2" t="str">
        <f>IFERROR(__xludf.DUMMYFUNCTION("""COMPUTED_VALUE"""),"SOUTH")</f>
        <v>SOUTH</v>
      </c>
      <c r="L458" s="7">
        <f>IFERROR(__xludf.DUMMYFUNCTION("""COMPUTED_VALUE"""),6.0)</f>
        <v>6</v>
      </c>
      <c r="M458" s="7">
        <f>IFERROR(__xludf.DUMMYFUNCTION("""COMPUTED_VALUE"""),0.0)</f>
        <v>0</v>
      </c>
      <c r="N458" s="7">
        <f>IFERROR(__xludf.DUMMYFUNCTION("""COMPUTED_VALUE"""),2.0)</f>
        <v>2</v>
      </c>
      <c r="O458" s="7">
        <f>IFERROR(__xludf.DUMMYFUNCTION("""COMPUTED_VALUE"""),2.0)</f>
        <v>2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 t="s">
        <v>14</v>
      </c>
      <c r="B459" s="5">
        <v>7.0</v>
      </c>
      <c r="C459" s="5">
        <v>0.0</v>
      </c>
      <c r="D459" s="5">
        <v>2.0</v>
      </c>
      <c r="E459" s="5">
        <v>2.0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 t="s">
        <v>10</v>
      </c>
      <c r="B460" s="5">
        <v>6.0</v>
      </c>
      <c r="C460" s="5">
        <v>0.0</v>
      </c>
      <c r="D460" s="5">
        <v>2.0</v>
      </c>
      <c r="E460" s="5">
        <v>2.0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0</v>
      </c>
      <c r="H1" s="1" t="s">
        <v>1</v>
      </c>
      <c r="I1" s="1" t="s">
        <v>2</v>
      </c>
      <c r="J1" s="13" t="s">
        <v>3</v>
      </c>
      <c r="K1" s="13" t="s">
        <v>4</v>
      </c>
      <c r="L1" s="1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7</v>
      </c>
      <c r="B2" s="5">
        <v>2.0</v>
      </c>
      <c r="C2" s="5">
        <v>0.0</v>
      </c>
      <c r="D2" s="5">
        <v>0.0</v>
      </c>
      <c r="E2" s="5">
        <v>0.0</v>
      </c>
      <c r="F2" s="2"/>
      <c r="G2" s="9" t="str">
        <f>IFERROR(__xludf.DUMMYFUNCTION("FILTER(A2:E460,E2:E460&gt;=6)"),"CENTRAL")</f>
        <v>CENTRAL</v>
      </c>
      <c r="H2" s="7">
        <f>IFERROR(__xludf.DUMMYFUNCTION("""COMPUTED_VALUE"""),6.0)</f>
        <v>6</v>
      </c>
      <c r="I2" s="7">
        <f>IFERROR(__xludf.DUMMYFUNCTION("""COMPUTED_VALUE"""),9.0)</f>
        <v>9</v>
      </c>
      <c r="J2" s="7">
        <f>IFERROR(__xludf.DUMMYFUNCTION("""COMPUTED_VALUE"""),0.0)</f>
        <v>0</v>
      </c>
      <c r="K2" s="7">
        <f>IFERROR(__xludf.DUMMYFUNCTION("""COMPUTED_VALUE"""),9.0)</f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8</v>
      </c>
      <c r="B3" s="5">
        <v>2.0</v>
      </c>
      <c r="C3" s="5">
        <v>0.0</v>
      </c>
      <c r="D3" s="5">
        <v>0.0</v>
      </c>
      <c r="E3" s="5">
        <v>0.0</v>
      </c>
      <c r="F3" s="2"/>
      <c r="G3" s="9" t="str">
        <f>IFERROR(__xludf.DUMMYFUNCTION("""COMPUTED_VALUE"""),"MADISON")</f>
        <v>MADISON</v>
      </c>
      <c r="H3" s="7">
        <f>IFERROR(__xludf.DUMMYFUNCTION("""COMPUTED_VALUE"""),5.0)</f>
        <v>5</v>
      </c>
      <c r="I3" s="7">
        <f>IFERROR(__xludf.DUMMYFUNCTION("""COMPUTED_VALUE"""),7.0)</f>
        <v>7</v>
      </c>
      <c r="J3" s="7">
        <f>IFERROR(__xludf.DUMMYFUNCTION("""COMPUTED_VALUE"""),0.0)</f>
        <v>0</v>
      </c>
      <c r="K3" s="7">
        <f>IFERROR(__xludf.DUMMYFUNCTION("""COMPUTED_VALUE"""),7.0)</f>
        <v>7</v>
      </c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9</v>
      </c>
      <c r="B4" s="5">
        <v>2.0</v>
      </c>
      <c r="C4" s="5">
        <v>0.0</v>
      </c>
      <c r="D4" s="5">
        <v>0.0</v>
      </c>
      <c r="E4" s="5">
        <v>0.0</v>
      </c>
      <c r="F4" s="2"/>
      <c r="G4" s="9" t="str">
        <f>IFERROR(__xludf.DUMMYFUNCTION("""COMPUTED_VALUE"""),"MIDTOWN")</f>
        <v>MIDTOWN</v>
      </c>
      <c r="H4" s="7">
        <f>IFERROR(__xludf.DUMMYFUNCTION("""COMPUTED_VALUE"""),5.0)</f>
        <v>5</v>
      </c>
      <c r="I4" s="7">
        <f>IFERROR(__xludf.DUMMYFUNCTION("""COMPUTED_VALUE"""),6.0)</f>
        <v>6</v>
      </c>
      <c r="J4" s="7">
        <f>IFERROR(__xludf.DUMMYFUNCTION("""COMPUTED_VALUE"""),0.0)</f>
        <v>0</v>
      </c>
      <c r="K4" s="7">
        <f>IFERROR(__xludf.DUMMYFUNCTION("""COMPUTED_VALUE"""),6.0)</f>
        <v>6</v>
      </c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10</v>
      </c>
      <c r="B5" s="5">
        <v>2.0</v>
      </c>
      <c r="C5" s="5">
        <v>0.0</v>
      </c>
      <c r="D5" s="5">
        <v>0.0</v>
      </c>
      <c r="E5" s="5">
        <v>0.0</v>
      </c>
      <c r="F5" s="2"/>
      <c r="G5" s="9"/>
      <c r="H5" s="2"/>
      <c r="I5" s="2"/>
      <c r="J5" s="2"/>
      <c r="K5" s="2"/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11</v>
      </c>
      <c r="B6" s="5">
        <v>2.0</v>
      </c>
      <c r="C6" s="5">
        <v>0.0</v>
      </c>
      <c r="D6" s="5">
        <v>0.0</v>
      </c>
      <c r="E6" s="5">
        <v>0.0</v>
      </c>
      <c r="F6" s="2"/>
      <c r="G6" s="9"/>
      <c r="H6" s="2"/>
      <c r="I6" s="14"/>
      <c r="J6" s="2"/>
      <c r="K6" s="2"/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12</v>
      </c>
      <c r="B7" s="5">
        <v>3.0</v>
      </c>
      <c r="C7" s="5">
        <v>0.0</v>
      </c>
      <c r="D7" s="5">
        <v>0.0</v>
      </c>
      <c r="E7" s="5">
        <v>0.0</v>
      </c>
      <c r="F7" s="2"/>
      <c r="G7" s="9"/>
      <c r="H7" s="2"/>
      <c r="I7" s="14"/>
      <c r="J7" s="2"/>
      <c r="K7" s="2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9</v>
      </c>
      <c r="B8" s="5">
        <v>2.0</v>
      </c>
      <c r="C8" s="5">
        <v>0.0</v>
      </c>
      <c r="D8" s="5">
        <v>1.0</v>
      </c>
      <c r="E8" s="5">
        <v>1.0</v>
      </c>
      <c r="F8" s="2"/>
      <c r="G8" s="9"/>
      <c r="H8" s="2"/>
      <c r="I8" s="14"/>
      <c r="J8" s="2"/>
      <c r="K8" s="2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12</v>
      </c>
      <c r="B9" s="5">
        <v>2.0</v>
      </c>
      <c r="C9" s="5">
        <v>0.0</v>
      </c>
      <c r="D9" s="5">
        <v>0.0</v>
      </c>
      <c r="E9" s="5">
        <v>0.0</v>
      </c>
      <c r="F9" s="2"/>
      <c r="G9" s="9"/>
      <c r="H9" s="2"/>
      <c r="I9" s="14"/>
      <c r="J9" s="2"/>
      <c r="K9" s="2"/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5">
        <v>2.0</v>
      </c>
      <c r="C10" s="5">
        <v>0.0</v>
      </c>
      <c r="D10" s="5">
        <v>1.0</v>
      </c>
      <c r="E10" s="5">
        <v>1.0</v>
      </c>
      <c r="F10" s="2"/>
      <c r="G10" s="9"/>
      <c r="H10" s="2"/>
      <c r="I10" s="14"/>
      <c r="J10" s="2"/>
      <c r="K10" s="2"/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13</v>
      </c>
      <c r="B11" s="5">
        <v>2.0</v>
      </c>
      <c r="C11" s="5">
        <v>0.0</v>
      </c>
      <c r="D11" s="5">
        <v>0.0</v>
      </c>
      <c r="E11" s="5">
        <v>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12</v>
      </c>
      <c r="B12" s="5">
        <v>1.0</v>
      </c>
      <c r="C12" s="5">
        <v>0.0</v>
      </c>
      <c r="D12" s="5">
        <v>0.0</v>
      </c>
      <c r="E12" s="5">
        <v>0.0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13</v>
      </c>
      <c r="B13" s="5">
        <v>3.0</v>
      </c>
      <c r="C13" s="5">
        <v>1.0</v>
      </c>
      <c r="D13" s="5">
        <v>0.0</v>
      </c>
      <c r="E13" s="5">
        <v>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13</v>
      </c>
      <c r="B14" s="5">
        <v>2.0</v>
      </c>
      <c r="C14" s="5">
        <v>0.0</v>
      </c>
      <c r="D14" s="5">
        <v>1.0</v>
      </c>
      <c r="E14" s="5">
        <v>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13</v>
      </c>
      <c r="B15" s="5">
        <v>2.0</v>
      </c>
      <c r="C15" s="5">
        <v>0.0</v>
      </c>
      <c r="D15" s="5">
        <v>0.0</v>
      </c>
      <c r="E15" s="5">
        <v>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14</v>
      </c>
      <c r="B16" s="5">
        <v>2.0</v>
      </c>
      <c r="C16" s="5">
        <v>1.0</v>
      </c>
      <c r="D16" s="5">
        <v>0.0</v>
      </c>
      <c r="E16" s="5">
        <v>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13</v>
      </c>
      <c r="B17" s="5">
        <v>2.0</v>
      </c>
      <c r="C17" s="5">
        <v>0.0</v>
      </c>
      <c r="D17" s="5">
        <v>0.0</v>
      </c>
      <c r="E17" s="5">
        <v>0.0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10</v>
      </c>
      <c r="B18" s="5">
        <v>2.0</v>
      </c>
      <c r="C18" s="5">
        <v>0.0</v>
      </c>
      <c r="D18" s="5">
        <v>0.0</v>
      </c>
      <c r="E18" s="5">
        <v>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10</v>
      </c>
      <c r="B19" s="5">
        <v>2.0</v>
      </c>
      <c r="C19" s="5">
        <v>0.0</v>
      </c>
      <c r="D19" s="5">
        <v>0.0</v>
      </c>
      <c r="E19" s="5">
        <v>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10</v>
      </c>
      <c r="B20" s="5">
        <v>1.0</v>
      </c>
      <c r="C20" s="5">
        <v>0.0</v>
      </c>
      <c r="D20" s="5">
        <v>0.0</v>
      </c>
      <c r="E20" s="5">
        <v>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14</v>
      </c>
      <c r="B21" s="5">
        <v>2.0</v>
      </c>
      <c r="C21" s="5">
        <v>0.0</v>
      </c>
      <c r="D21" s="5">
        <v>0.0</v>
      </c>
      <c r="E21" s="5">
        <v>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11</v>
      </c>
      <c r="B22" s="5">
        <v>2.0</v>
      </c>
      <c r="C22" s="5">
        <v>0.0</v>
      </c>
      <c r="D22" s="5">
        <v>0.0</v>
      </c>
      <c r="E22" s="5">
        <v>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10</v>
      </c>
      <c r="B23" s="5">
        <v>2.0</v>
      </c>
      <c r="C23" s="5">
        <v>5.0</v>
      </c>
      <c r="D23" s="5">
        <v>0.0</v>
      </c>
      <c r="E23" s="5">
        <v>5.0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11</v>
      </c>
      <c r="B24" s="5">
        <v>1.0</v>
      </c>
      <c r="C24" s="5">
        <v>1.0</v>
      </c>
      <c r="D24" s="5">
        <v>0.0</v>
      </c>
      <c r="E24" s="5">
        <v>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8</v>
      </c>
      <c r="B25" s="5">
        <v>2.0</v>
      </c>
      <c r="C25" s="5">
        <v>0.0</v>
      </c>
      <c r="D25" s="5">
        <v>0.0</v>
      </c>
      <c r="E25" s="5">
        <v>0.0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10</v>
      </c>
      <c r="B26" s="5">
        <v>1.0</v>
      </c>
      <c r="C26" s="5">
        <v>2.0</v>
      </c>
      <c r="D26" s="5">
        <v>0.0</v>
      </c>
      <c r="E26" s="5">
        <v>2.0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12</v>
      </c>
      <c r="B27" s="5">
        <v>3.0</v>
      </c>
      <c r="C27" s="5">
        <v>0.0</v>
      </c>
      <c r="D27" s="5">
        <v>0.0</v>
      </c>
      <c r="E27" s="5">
        <v>0.0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8</v>
      </c>
      <c r="B28" s="5">
        <v>2.0</v>
      </c>
      <c r="C28" s="5">
        <v>0.0</v>
      </c>
      <c r="D28" s="5">
        <v>0.0</v>
      </c>
      <c r="E28" s="5">
        <v>0.0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11</v>
      </c>
      <c r="B29" s="5">
        <v>2.0</v>
      </c>
      <c r="C29" s="5">
        <v>0.0</v>
      </c>
      <c r="D29" s="5">
        <v>0.0</v>
      </c>
      <c r="E29" s="5">
        <v>0.0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7</v>
      </c>
      <c r="B30" s="5">
        <v>2.0</v>
      </c>
      <c r="C30" s="5">
        <v>1.0</v>
      </c>
      <c r="D30" s="5">
        <v>0.0</v>
      </c>
      <c r="E30" s="5">
        <v>1.0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12</v>
      </c>
      <c r="B31" s="5">
        <v>2.0</v>
      </c>
      <c r="C31" s="5">
        <v>0.0</v>
      </c>
      <c r="D31" s="5">
        <v>0.0</v>
      </c>
      <c r="E31" s="5">
        <v>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9</v>
      </c>
      <c r="B32" s="5">
        <v>1.0</v>
      </c>
      <c r="C32" s="5">
        <v>0.0</v>
      </c>
      <c r="D32" s="5">
        <v>0.0</v>
      </c>
      <c r="E32" s="5">
        <v>0.0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13</v>
      </c>
      <c r="B33" s="5">
        <v>2.0</v>
      </c>
      <c r="C33" s="5">
        <v>0.0</v>
      </c>
      <c r="D33" s="5">
        <v>0.0</v>
      </c>
      <c r="E33" s="5">
        <v>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10</v>
      </c>
      <c r="B34" s="5">
        <v>2.0</v>
      </c>
      <c r="C34" s="5">
        <v>0.0</v>
      </c>
      <c r="D34" s="5">
        <v>0.0</v>
      </c>
      <c r="E34" s="5">
        <v>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12</v>
      </c>
      <c r="B35" s="5">
        <v>2.0</v>
      </c>
      <c r="C35" s="5">
        <v>1.0</v>
      </c>
      <c r="D35" s="5">
        <v>0.0</v>
      </c>
      <c r="E35" s="5">
        <v>1.0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10</v>
      </c>
      <c r="B36" s="5">
        <v>2.0</v>
      </c>
      <c r="C36" s="5">
        <v>0.0</v>
      </c>
      <c r="D36" s="5">
        <v>0.0</v>
      </c>
      <c r="E36" s="5">
        <v>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7</v>
      </c>
      <c r="B37" s="5">
        <v>1.0</v>
      </c>
      <c r="C37" s="5">
        <v>0.0</v>
      </c>
      <c r="D37" s="5">
        <v>0.0</v>
      </c>
      <c r="E37" s="5">
        <v>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11</v>
      </c>
      <c r="B38" s="5">
        <v>2.0</v>
      </c>
      <c r="C38" s="5">
        <v>1.0</v>
      </c>
      <c r="D38" s="5">
        <v>0.0</v>
      </c>
      <c r="E38" s="5">
        <v>1.0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7</v>
      </c>
      <c r="B39" s="5">
        <v>3.0</v>
      </c>
      <c r="C39" s="5">
        <v>0.0</v>
      </c>
      <c r="D39" s="5">
        <v>0.0</v>
      </c>
      <c r="E39" s="5">
        <v>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10</v>
      </c>
      <c r="B40" s="5">
        <v>2.0</v>
      </c>
      <c r="C40" s="5">
        <v>3.0</v>
      </c>
      <c r="D40" s="5">
        <v>1.0</v>
      </c>
      <c r="E40" s="5">
        <v>2.0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10</v>
      </c>
      <c r="B41" s="5">
        <v>2.0</v>
      </c>
      <c r="C41" s="5">
        <v>0.0</v>
      </c>
      <c r="D41" s="5">
        <v>0.0</v>
      </c>
      <c r="E41" s="5">
        <v>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14</v>
      </c>
      <c r="B42" s="5">
        <v>1.0</v>
      </c>
      <c r="C42" s="5">
        <v>0.0</v>
      </c>
      <c r="D42" s="5">
        <v>0.0</v>
      </c>
      <c r="E42" s="5">
        <v>0.0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9</v>
      </c>
      <c r="B43" s="5">
        <v>1.0</v>
      </c>
      <c r="C43" s="5">
        <v>0.0</v>
      </c>
      <c r="D43" s="5">
        <v>0.0</v>
      </c>
      <c r="E43" s="5">
        <v>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8</v>
      </c>
      <c r="B44" s="5">
        <v>2.0</v>
      </c>
      <c r="C44" s="5">
        <v>0.0</v>
      </c>
      <c r="D44" s="5">
        <v>0.0</v>
      </c>
      <c r="E44" s="5">
        <v>0.0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8</v>
      </c>
      <c r="B45" s="5">
        <v>2.0</v>
      </c>
      <c r="C45" s="5">
        <v>0.0</v>
      </c>
      <c r="D45" s="5">
        <v>0.0</v>
      </c>
      <c r="E45" s="5">
        <v>0.0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10</v>
      </c>
      <c r="B46" s="5">
        <v>2.0</v>
      </c>
      <c r="C46" s="5">
        <v>0.0</v>
      </c>
      <c r="D46" s="5">
        <v>0.0</v>
      </c>
      <c r="E46" s="5">
        <v>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11</v>
      </c>
      <c r="B47" s="5">
        <v>2.0</v>
      </c>
      <c r="C47" s="5">
        <v>0.0</v>
      </c>
      <c r="D47" s="5">
        <v>0.0</v>
      </c>
      <c r="E47" s="5">
        <v>0.0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7</v>
      </c>
      <c r="B48" s="5">
        <v>1.0</v>
      </c>
      <c r="C48" s="5">
        <v>0.0</v>
      </c>
      <c r="D48" s="5">
        <v>0.0</v>
      </c>
      <c r="E48" s="5">
        <v>0.0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12</v>
      </c>
      <c r="B49" s="5">
        <v>2.0</v>
      </c>
      <c r="C49" s="5">
        <v>0.0</v>
      </c>
      <c r="D49" s="5">
        <v>0.0</v>
      </c>
      <c r="E49" s="5">
        <v>0.0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14</v>
      </c>
      <c r="B50" s="5">
        <v>1.0</v>
      </c>
      <c r="C50" s="5">
        <v>0.0</v>
      </c>
      <c r="D50" s="5">
        <v>0.0</v>
      </c>
      <c r="E50" s="5">
        <v>0.0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13</v>
      </c>
      <c r="B51" s="5">
        <v>2.0</v>
      </c>
      <c r="C51" s="5">
        <v>0.0</v>
      </c>
      <c r="D51" s="5">
        <v>0.0</v>
      </c>
      <c r="E51" s="5">
        <v>0.0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10</v>
      </c>
      <c r="B52" s="5">
        <v>1.0</v>
      </c>
      <c r="C52" s="5">
        <v>0.0</v>
      </c>
      <c r="D52" s="5">
        <v>0.0</v>
      </c>
      <c r="E52" s="5">
        <v>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10</v>
      </c>
      <c r="B53" s="5">
        <v>2.0</v>
      </c>
      <c r="C53" s="5">
        <v>0.0</v>
      </c>
      <c r="D53" s="5">
        <v>0.0</v>
      </c>
      <c r="E53" s="5">
        <v>0.0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10</v>
      </c>
      <c r="B54" s="5">
        <v>2.0</v>
      </c>
      <c r="C54" s="5">
        <v>0.0</v>
      </c>
      <c r="D54" s="5">
        <v>0.0</v>
      </c>
      <c r="E54" s="5">
        <v>0.0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7</v>
      </c>
      <c r="B55" s="5">
        <v>2.0</v>
      </c>
      <c r="C55" s="5">
        <v>0.0</v>
      </c>
      <c r="D55" s="5">
        <v>0.0</v>
      </c>
      <c r="E55" s="5">
        <v>0.0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</v>
      </c>
      <c r="B56" s="5">
        <v>2.0</v>
      </c>
      <c r="C56" s="5">
        <v>0.0</v>
      </c>
      <c r="D56" s="5">
        <v>0.0</v>
      </c>
      <c r="E56" s="5">
        <v>0.0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9</v>
      </c>
      <c r="B57" s="5">
        <v>1.0</v>
      </c>
      <c r="C57" s="5">
        <v>0.0</v>
      </c>
      <c r="D57" s="5">
        <v>0.0</v>
      </c>
      <c r="E57" s="5">
        <v>0.0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11</v>
      </c>
      <c r="B58" s="5">
        <v>2.0</v>
      </c>
      <c r="C58" s="5">
        <v>1.0</v>
      </c>
      <c r="D58" s="5">
        <v>0.0</v>
      </c>
      <c r="E58" s="5">
        <v>1.0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10</v>
      </c>
      <c r="B59" s="5">
        <v>1.0</v>
      </c>
      <c r="C59" s="5">
        <v>1.0</v>
      </c>
      <c r="D59" s="5">
        <v>0.0</v>
      </c>
      <c r="E59" s="5">
        <v>1.0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12</v>
      </c>
      <c r="B60" s="5">
        <v>2.0</v>
      </c>
      <c r="C60" s="5">
        <v>3.0</v>
      </c>
      <c r="D60" s="5">
        <v>0.0</v>
      </c>
      <c r="E60" s="5">
        <v>3.0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12</v>
      </c>
      <c r="B61" s="5">
        <v>2.0</v>
      </c>
      <c r="C61" s="5">
        <v>0.0</v>
      </c>
      <c r="D61" s="5">
        <v>0.0</v>
      </c>
      <c r="E61" s="5">
        <v>0.0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10</v>
      </c>
      <c r="B62" s="5">
        <v>2.0</v>
      </c>
      <c r="C62" s="5">
        <v>0.0</v>
      </c>
      <c r="D62" s="5">
        <v>0.0</v>
      </c>
      <c r="E62" s="5">
        <v>0.0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8</v>
      </c>
      <c r="B63" s="5">
        <v>2.0</v>
      </c>
      <c r="C63" s="5">
        <v>0.0</v>
      </c>
      <c r="D63" s="5">
        <v>0.0</v>
      </c>
      <c r="E63" s="5">
        <v>0.0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11</v>
      </c>
      <c r="B64" s="5">
        <v>2.0</v>
      </c>
      <c r="C64" s="5">
        <v>1.0</v>
      </c>
      <c r="D64" s="5">
        <v>0.0</v>
      </c>
      <c r="E64" s="5">
        <v>1.0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12</v>
      </c>
      <c r="B65" s="5">
        <v>2.0</v>
      </c>
      <c r="C65" s="5">
        <v>0.0</v>
      </c>
      <c r="D65" s="5">
        <v>0.0</v>
      </c>
      <c r="E65" s="5">
        <v>0.0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10</v>
      </c>
      <c r="B66" s="5">
        <v>2.0</v>
      </c>
      <c r="C66" s="5">
        <v>0.0</v>
      </c>
      <c r="D66" s="5">
        <v>0.0</v>
      </c>
      <c r="E66" s="5">
        <v>0.0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10</v>
      </c>
      <c r="B67" s="5">
        <v>2.0</v>
      </c>
      <c r="C67" s="5">
        <v>0.0</v>
      </c>
      <c r="D67" s="5">
        <v>0.0</v>
      </c>
      <c r="E67" s="5">
        <v>0.0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8</v>
      </c>
      <c r="B68" s="5">
        <v>2.0</v>
      </c>
      <c r="C68" s="5">
        <v>2.0</v>
      </c>
      <c r="D68" s="5">
        <v>0.0</v>
      </c>
      <c r="E68" s="5">
        <v>2.0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9</v>
      </c>
      <c r="B69" s="5">
        <v>2.0</v>
      </c>
      <c r="C69" s="5">
        <v>1.0</v>
      </c>
      <c r="D69" s="5">
        <v>0.0</v>
      </c>
      <c r="E69" s="5">
        <v>1.0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8</v>
      </c>
      <c r="B70" s="5">
        <v>2.0</v>
      </c>
      <c r="C70" s="5">
        <v>0.0</v>
      </c>
      <c r="D70" s="5">
        <v>0.0</v>
      </c>
      <c r="E70" s="5">
        <v>0.0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13</v>
      </c>
      <c r="B71" s="5">
        <v>2.0</v>
      </c>
      <c r="C71" s="5">
        <v>0.0</v>
      </c>
      <c r="D71" s="5">
        <v>0.0</v>
      </c>
      <c r="E71" s="5">
        <v>0.0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12</v>
      </c>
      <c r="B72" s="5">
        <v>2.0</v>
      </c>
      <c r="C72" s="5">
        <v>0.0</v>
      </c>
      <c r="D72" s="5">
        <v>0.0</v>
      </c>
      <c r="E72" s="5">
        <v>0.0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9</v>
      </c>
      <c r="B73" s="5">
        <v>1.0</v>
      </c>
      <c r="C73" s="5">
        <v>0.0</v>
      </c>
      <c r="D73" s="5">
        <v>0.0</v>
      </c>
      <c r="E73" s="5">
        <v>0.0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13</v>
      </c>
      <c r="B74" s="5">
        <v>2.0</v>
      </c>
      <c r="C74" s="5">
        <v>0.0</v>
      </c>
      <c r="D74" s="5">
        <v>0.0</v>
      </c>
      <c r="E74" s="5">
        <v>0.0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14</v>
      </c>
      <c r="B75" s="5">
        <v>2.0</v>
      </c>
      <c r="C75" s="5">
        <v>0.0</v>
      </c>
      <c r="D75" s="5">
        <v>0.0</v>
      </c>
      <c r="E75" s="5">
        <v>0.0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14</v>
      </c>
      <c r="B76" s="5">
        <v>2.0</v>
      </c>
      <c r="C76" s="5">
        <v>1.0</v>
      </c>
      <c r="D76" s="5">
        <v>0.0</v>
      </c>
      <c r="E76" s="5">
        <v>1.0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7</v>
      </c>
      <c r="B77" s="5">
        <v>1.0</v>
      </c>
      <c r="C77" s="5">
        <v>0.0</v>
      </c>
      <c r="D77" s="5">
        <v>0.0</v>
      </c>
      <c r="E77" s="5">
        <v>0.0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12</v>
      </c>
      <c r="B78" s="5">
        <v>2.0</v>
      </c>
      <c r="C78" s="5">
        <v>3.0</v>
      </c>
      <c r="D78" s="5">
        <v>0.0</v>
      </c>
      <c r="E78" s="5">
        <v>3.0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10</v>
      </c>
      <c r="B79" s="5">
        <v>1.0</v>
      </c>
      <c r="C79" s="5">
        <v>1.0</v>
      </c>
      <c r="D79" s="5">
        <v>0.0</v>
      </c>
      <c r="E79" s="5">
        <v>1.0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10</v>
      </c>
      <c r="B80" s="5">
        <v>3.0</v>
      </c>
      <c r="C80" s="5">
        <v>1.0</v>
      </c>
      <c r="D80" s="5">
        <v>0.0</v>
      </c>
      <c r="E80" s="5">
        <v>1.0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7</v>
      </c>
      <c r="B81" s="5">
        <v>1.0</v>
      </c>
      <c r="C81" s="5">
        <v>0.0</v>
      </c>
      <c r="D81" s="5">
        <v>0.0</v>
      </c>
      <c r="E81" s="5">
        <v>0.0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10</v>
      </c>
      <c r="B82" s="5">
        <v>2.0</v>
      </c>
      <c r="C82" s="5">
        <v>0.0</v>
      </c>
      <c r="D82" s="5">
        <v>0.0</v>
      </c>
      <c r="E82" s="5">
        <v>0.0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12</v>
      </c>
      <c r="B83" s="5">
        <v>1.0</v>
      </c>
      <c r="C83" s="5">
        <v>1.0</v>
      </c>
      <c r="D83" s="5">
        <v>0.0</v>
      </c>
      <c r="E83" s="5">
        <v>1.0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12</v>
      </c>
      <c r="B84" s="5">
        <v>1.0</v>
      </c>
      <c r="C84" s="5">
        <v>0.0</v>
      </c>
      <c r="D84" s="5">
        <v>0.0</v>
      </c>
      <c r="E84" s="5">
        <v>0.0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12</v>
      </c>
      <c r="B85" s="5">
        <v>2.0</v>
      </c>
      <c r="C85" s="5">
        <v>0.0</v>
      </c>
      <c r="D85" s="5">
        <v>0.0</v>
      </c>
      <c r="E85" s="5">
        <v>0.0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7</v>
      </c>
      <c r="B86" s="5">
        <v>2.0</v>
      </c>
      <c r="C86" s="5">
        <v>0.0</v>
      </c>
      <c r="D86" s="5">
        <v>0.0</v>
      </c>
      <c r="E86" s="5">
        <v>0.0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10</v>
      </c>
      <c r="B87" s="5">
        <v>1.0</v>
      </c>
      <c r="C87" s="5">
        <v>1.0</v>
      </c>
      <c r="D87" s="5">
        <v>0.0</v>
      </c>
      <c r="E87" s="5">
        <v>1.0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14</v>
      </c>
      <c r="B88" s="5">
        <v>2.0</v>
      </c>
      <c r="C88" s="5">
        <v>0.0</v>
      </c>
      <c r="D88" s="5">
        <v>0.0</v>
      </c>
      <c r="E88" s="5">
        <v>0.0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14</v>
      </c>
      <c r="B89" s="5">
        <v>2.0</v>
      </c>
      <c r="C89" s="5">
        <v>0.0</v>
      </c>
      <c r="D89" s="5">
        <v>0.0</v>
      </c>
      <c r="E89" s="5">
        <v>0.0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10</v>
      </c>
      <c r="B90" s="5">
        <v>1.0</v>
      </c>
      <c r="C90" s="5">
        <v>0.0</v>
      </c>
      <c r="D90" s="5">
        <v>0.0</v>
      </c>
      <c r="E90" s="5">
        <v>0.0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7</v>
      </c>
      <c r="B91" s="5">
        <v>2.0</v>
      </c>
      <c r="C91" s="5">
        <v>0.0</v>
      </c>
      <c r="D91" s="5">
        <v>0.0</v>
      </c>
      <c r="E91" s="5">
        <v>0.0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10</v>
      </c>
      <c r="B92" s="5">
        <v>1.0</v>
      </c>
      <c r="C92" s="5">
        <v>0.0</v>
      </c>
      <c r="D92" s="5">
        <v>0.0</v>
      </c>
      <c r="E92" s="5">
        <v>0.0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8</v>
      </c>
      <c r="B93" s="5">
        <v>2.0</v>
      </c>
      <c r="C93" s="5">
        <v>0.0</v>
      </c>
      <c r="D93" s="5">
        <v>0.0</v>
      </c>
      <c r="E93" s="5">
        <v>0.0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14</v>
      </c>
      <c r="B94" s="5">
        <v>1.0</v>
      </c>
      <c r="C94" s="5">
        <v>0.0</v>
      </c>
      <c r="D94" s="5">
        <v>0.0</v>
      </c>
      <c r="E94" s="5">
        <v>0.0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10</v>
      </c>
      <c r="B95" s="5">
        <v>2.0</v>
      </c>
      <c r="C95" s="5">
        <v>0.0</v>
      </c>
      <c r="D95" s="5">
        <v>0.0</v>
      </c>
      <c r="E95" s="5">
        <v>0.0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12</v>
      </c>
      <c r="B96" s="5">
        <v>1.0</v>
      </c>
      <c r="C96" s="5">
        <v>0.0</v>
      </c>
      <c r="D96" s="5">
        <v>0.0</v>
      </c>
      <c r="E96" s="5">
        <v>0.0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10</v>
      </c>
      <c r="B97" s="5">
        <v>2.0</v>
      </c>
      <c r="C97" s="5">
        <v>0.0</v>
      </c>
      <c r="D97" s="5">
        <v>0.0</v>
      </c>
      <c r="E97" s="5">
        <v>0.0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10</v>
      </c>
      <c r="B98" s="5">
        <v>1.0</v>
      </c>
      <c r="C98" s="5">
        <v>0.0</v>
      </c>
      <c r="D98" s="5">
        <v>0.0</v>
      </c>
      <c r="E98" s="5">
        <v>0.0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8</v>
      </c>
      <c r="B99" s="5">
        <v>1.0</v>
      </c>
      <c r="C99" s="5">
        <v>2.0</v>
      </c>
      <c r="D99" s="5">
        <v>0.0</v>
      </c>
      <c r="E99" s="5">
        <v>2.0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9</v>
      </c>
      <c r="B100" s="5">
        <v>2.0</v>
      </c>
      <c r="C100" s="5">
        <v>0.0</v>
      </c>
      <c r="D100" s="5">
        <v>0.0</v>
      </c>
      <c r="E100" s="5">
        <v>0.0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11</v>
      </c>
      <c r="B101" s="5">
        <v>3.0</v>
      </c>
      <c r="C101" s="5">
        <v>0.0</v>
      </c>
      <c r="D101" s="5">
        <v>0.0</v>
      </c>
      <c r="E101" s="5">
        <v>0.0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14</v>
      </c>
      <c r="B102" s="5">
        <v>2.0</v>
      </c>
      <c r="C102" s="5">
        <v>0.0</v>
      </c>
      <c r="D102" s="5">
        <v>1.0</v>
      </c>
      <c r="E102" s="5">
        <v>1.0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13</v>
      </c>
      <c r="B103" s="5">
        <v>2.0</v>
      </c>
      <c r="C103" s="5">
        <v>0.0</v>
      </c>
      <c r="D103" s="5">
        <v>0.0</v>
      </c>
      <c r="E103" s="5">
        <v>0.0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13</v>
      </c>
      <c r="B104" s="5">
        <v>1.0</v>
      </c>
      <c r="C104" s="5">
        <v>1.0</v>
      </c>
      <c r="D104" s="5">
        <v>0.0</v>
      </c>
      <c r="E104" s="5">
        <v>1.0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11</v>
      </c>
      <c r="B105" s="5">
        <v>2.0</v>
      </c>
      <c r="C105" s="5">
        <v>0.0</v>
      </c>
      <c r="D105" s="5">
        <v>0.0</v>
      </c>
      <c r="E105" s="5">
        <v>0.0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10</v>
      </c>
      <c r="B106" s="5">
        <v>1.0</v>
      </c>
      <c r="C106" s="5">
        <v>1.0</v>
      </c>
      <c r="D106" s="5">
        <v>0.0</v>
      </c>
      <c r="E106" s="5">
        <v>1.0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8</v>
      </c>
      <c r="B107" s="5">
        <v>2.0</v>
      </c>
      <c r="C107" s="5">
        <v>0.0</v>
      </c>
      <c r="D107" s="5">
        <v>0.0</v>
      </c>
      <c r="E107" s="5">
        <v>0.0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12</v>
      </c>
      <c r="B108" s="5">
        <v>1.0</v>
      </c>
      <c r="C108" s="5">
        <v>0.0</v>
      </c>
      <c r="D108" s="5">
        <v>0.0</v>
      </c>
      <c r="E108" s="5">
        <v>0.0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 t="s">
        <v>10</v>
      </c>
      <c r="B109" s="5">
        <v>2.0</v>
      </c>
      <c r="C109" s="5">
        <v>2.0</v>
      </c>
      <c r="D109" s="5">
        <v>0.0</v>
      </c>
      <c r="E109" s="5">
        <v>2.0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12</v>
      </c>
      <c r="B110" s="5">
        <v>2.0</v>
      </c>
      <c r="C110" s="5">
        <v>0.0</v>
      </c>
      <c r="D110" s="5">
        <v>0.0</v>
      </c>
      <c r="E110" s="5">
        <v>0.0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11</v>
      </c>
      <c r="B111" s="5">
        <v>1.0</v>
      </c>
      <c r="C111" s="5">
        <v>0.0</v>
      </c>
      <c r="D111" s="5">
        <v>0.0</v>
      </c>
      <c r="E111" s="5">
        <v>0.0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11</v>
      </c>
      <c r="B112" s="5">
        <v>2.0</v>
      </c>
      <c r="C112" s="5">
        <v>1.0</v>
      </c>
      <c r="D112" s="5">
        <v>0.0</v>
      </c>
      <c r="E112" s="5">
        <v>1.0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12</v>
      </c>
      <c r="B113" s="5">
        <v>1.0</v>
      </c>
      <c r="C113" s="5">
        <v>0.0</v>
      </c>
      <c r="D113" s="5">
        <v>0.0</v>
      </c>
      <c r="E113" s="5">
        <v>0.0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10</v>
      </c>
      <c r="B114" s="5">
        <v>2.0</v>
      </c>
      <c r="C114" s="5">
        <v>0.0</v>
      </c>
      <c r="D114" s="5">
        <v>0.0</v>
      </c>
      <c r="E114" s="5">
        <v>0.0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14</v>
      </c>
      <c r="B115" s="5">
        <v>2.0</v>
      </c>
      <c r="C115" s="5">
        <v>0.0</v>
      </c>
      <c r="D115" s="5">
        <v>0.0</v>
      </c>
      <c r="E115" s="5">
        <v>0.0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10</v>
      </c>
      <c r="B116" s="5">
        <v>2.0</v>
      </c>
      <c r="C116" s="5">
        <v>0.0</v>
      </c>
      <c r="D116" s="5">
        <v>0.0</v>
      </c>
      <c r="E116" s="5">
        <v>0.0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11</v>
      </c>
      <c r="B117" s="5">
        <v>2.0</v>
      </c>
      <c r="C117" s="5">
        <v>0.0</v>
      </c>
      <c r="D117" s="5">
        <v>0.0</v>
      </c>
      <c r="E117" s="5">
        <v>0.0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10</v>
      </c>
      <c r="B118" s="5">
        <v>2.0</v>
      </c>
      <c r="C118" s="5">
        <v>0.0</v>
      </c>
      <c r="D118" s="5">
        <v>0.0</v>
      </c>
      <c r="E118" s="5">
        <v>0.0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 t="s">
        <v>12</v>
      </c>
      <c r="B119" s="5">
        <v>2.0</v>
      </c>
      <c r="C119" s="5">
        <v>3.0</v>
      </c>
      <c r="D119" s="5">
        <v>0.0</v>
      </c>
      <c r="E119" s="5">
        <v>3.0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 t="s">
        <v>10</v>
      </c>
      <c r="B120" s="5">
        <v>3.0</v>
      </c>
      <c r="C120" s="5">
        <v>0.0</v>
      </c>
      <c r="D120" s="5">
        <v>0.0</v>
      </c>
      <c r="E120" s="5">
        <v>0.0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 t="s">
        <v>10</v>
      </c>
      <c r="B121" s="5">
        <v>2.0</v>
      </c>
      <c r="C121" s="5">
        <v>0.0</v>
      </c>
      <c r="D121" s="5">
        <v>0.0</v>
      </c>
      <c r="E121" s="5">
        <v>0.0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 t="s">
        <v>10</v>
      </c>
      <c r="B122" s="5">
        <v>2.0</v>
      </c>
      <c r="C122" s="5">
        <v>0.0</v>
      </c>
      <c r="D122" s="5">
        <v>0.0</v>
      </c>
      <c r="E122" s="5">
        <v>0.0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 t="s">
        <v>11</v>
      </c>
      <c r="B123" s="5">
        <v>2.0</v>
      </c>
      <c r="C123" s="5">
        <v>0.0</v>
      </c>
      <c r="D123" s="5">
        <v>0.0</v>
      </c>
      <c r="E123" s="5">
        <v>0.0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11</v>
      </c>
      <c r="B124" s="5">
        <v>1.0</v>
      </c>
      <c r="C124" s="5">
        <v>0.0</v>
      </c>
      <c r="D124" s="5">
        <v>0.0</v>
      </c>
      <c r="E124" s="5">
        <v>0.0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 t="s">
        <v>12</v>
      </c>
      <c r="B125" s="5">
        <v>2.0</v>
      </c>
      <c r="C125" s="5">
        <v>0.0</v>
      </c>
      <c r="D125" s="5">
        <v>0.0</v>
      </c>
      <c r="E125" s="5">
        <v>0.0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 t="s">
        <v>10</v>
      </c>
      <c r="B126" s="5">
        <v>2.0</v>
      </c>
      <c r="C126" s="5">
        <v>0.0</v>
      </c>
      <c r="D126" s="5">
        <v>0.0</v>
      </c>
      <c r="E126" s="5">
        <v>0.0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 t="s">
        <v>11</v>
      </c>
      <c r="B127" s="5">
        <v>2.0</v>
      </c>
      <c r="C127" s="5">
        <v>0.0</v>
      </c>
      <c r="D127" s="5">
        <v>0.0</v>
      </c>
      <c r="E127" s="5">
        <v>0.0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 t="s">
        <v>14</v>
      </c>
      <c r="B128" s="5">
        <v>3.0</v>
      </c>
      <c r="C128" s="5">
        <v>1.0</v>
      </c>
      <c r="D128" s="5">
        <v>0.0</v>
      </c>
      <c r="E128" s="5">
        <v>1.0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 t="s">
        <v>7</v>
      </c>
      <c r="B129" s="5">
        <v>2.0</v>
      </c>
      <c r="C129" s="5">
        <v>0.0</v>
      </c>
      <c r="D129" s="5">
        <v>1.0</v>
      </c>
      <c r="E129" s="5">
        <v>1.0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 t="s">
        <v>13</v>
      </c>
      <c r="B130" s="5">
        <v>2.0</v>
      </c>
      <c r="C130" s="5">
        <v>0.0</v>
      </c>
      <c r="D130" s="5">
        <v>0.0</v>
      </c>
      <c r="E130" s="5">
        <v>0.0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 t="s">
        <v>14</v>
      </c>
      <c r="B131" s="5">
        <v>2.0</v>
      </c>
      <c r="C131" s="5">
        <v>1.0</v>
      </c>
      <c r="D131" s="5">
        <v>0.0</v>
      </c>
      <c r="E131" s="5">
        <v>1.0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 t="s">
        <v>10</v>
      </c>
      <c r="B132" s="5">
        <v>2.0</v>
      </c>
      <c r="C132" s="5">
        <v>0.0</v>
      </c>
      <c r="D132" s="5">
        <v>0.0</v>
      </c>
      <c r="E132" s="5">
        <v>0.0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 t="s">
        <v>11</v>
      </c>
      <c r="B133" s="5">
        <v>2.0</v>
      </c>
      <c r="C133" s="5">
        <v>1.0</v>
      </c>
      <c r="D133" s="5">
        <v>0.0</v>
      </c>
      <c r="E133" s="5">
        <v>1.0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 t="s">
        <v>11</v>
      </c>
      <c r="B134" s="5">
        <v>2.0</v>
      </c>
      <c r="C134" s="5">
        <v>0.0</v>
      </c>
      <c r="D134" s="5">
        <v>0.0</v>
      </c>
      <c r="E134" s="5">
        <v>0.0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 t="s">
        <v>12</v>
      </c>
      <c r="B135" s="5">
        <v>2.0</v>
      </c>
      <c r="C135" s="5">
        <v>2.0</v>
      </c>
      <c r="D135" s="5">
        <v>0.0</v>
      </c>
      <c r="E135" s="5">
        <v>2.0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 t="s">
        <v>8</v>
      </c>
      <c r="B136" s="5">
        <v>2.0</v>
      </c>
      <c r="C136" s="5">
        <v>0.0</v>
      </c>
      <c r="D136" s="5">
        <v>0.0</v>
      </c>
      <c r="E136" s="5">
        <v>0.0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 t="s">
        <v>10</v>
      </c>
      <c r="B137" s="5">
        <v>2.0</v>
      </c>
      <c r="C137" s="5">
        <v>0.0</v>
      </c>
      <c r="D137" s="5">
        <v>0.0</v>
      </c>
      <c r="E137" s="5">
        <v>0.0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 t="s">
        <v>8</v>
      </c>
      <c r="B138" s="5">
        <v>1.0</v>
      </c>
      <c r="C138" s="5">
        <v>0.0</v>
      </c>
      <c r="D138" s="5">
        <v>0.0</v>
      </c>
      <c r="E138" s="5">
        <v>0.0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 t="s">
        <v>14</v>
      </c>
      <c r="B139" s="5">
        <v>1.0</v>
      </c>
      <c r="C139" s="5">
        <v>0.0</v>
      </c>
      <c r="D139" s="5">
        <v>0.0</v>
      </c>
      <c r="E139" s="5">
        <v>0.0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 t="s">
        <v>13</v>
      </c>
      <c r="B140" s="5">
        <v>2.0</v>
      </c>
      <c r="C140" s="5">
        <v>0.0</v>
      </c>
      <c r="D140" s="5">
        <v>0.0</v>
      </c>
      <c r="E140" s="5">
        <v>0.0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 t="s">
        <v>10</v>
      </c>
      <c r="B141" s="5">
        <v>2.0</v>
      </c>
      <c r="C141" s="5">
        <v>0.0</v>
      </c>
      <c r="D141" s="5">
        <v>0.0</v>
      </c>
      <c r="E141" s="5">
        <v>0.0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 t="s">
        <v>10</v>
      </c>
      <c r="B142" s="5">
        <v>2.0</v>
      </c>
      <c r="C142" s="5">
        <v>0.0</v>
      </c>
      <c r="D142" s="5">
        <v>0.0</v>
      </c>
      <c r="E142" s="5">
        <v>0.0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 t="s">
        <v>8</v>
      </c>
      <c r="B143" s="5">
        <v>1.0</v>
      </c>
      <c r="C143" s="5">
        <v>0.0</v>
      </c>
      <c r="D143" s="5">
        <v>0.0</v>
      </c>
      <c r="E143" s="5">
        <v>0.0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 t="s">
        <v>14</v>
      </c>
      <c r="B144" s="5">
        <v>1.0</v>
      </c>
      <c r="C144" s="5">
        <v>1.0</v>
      </c>
      <c r="D144" s="5">
        <v>0.0</v>
      </c>
      <c r="E144" s="5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 t="s">
        <v>10</v>
      </c>
      <c r="B145" s="5">
        <v>2.0</v>
      </c>
      <c r="C145" s="5">
        <v>0.0</v>
      </c>
      <c r="D145" s="5">
        <v>0.0</v>
      </c>
      <c r="E145" s="5">
        <v>0.0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 t="s">
        <v>9</v>
      </c>
      <c r="B146" s="5">
        <v>2.0</v>
      </c>
      <c r="C146" s="5">
        <v>0.0</v>
      </c>
      <c r="D146" s="5">
        <v>0.0</v>
      </c>
      <c r="E146" s="5">
        <v>0.0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 t="s">
        <v>14</v>
      </c>
      <c r="B147" s="5">
        <v>2.0</v>
      </c>
      <c r="C147" s="5">
        <v>0.0</v>
      </c>
      <c r="D147" s="5">
        <v>0.0</v>
      </c>
      <c r="E147" s="5">
        <v>0.0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 t="s">
        <v>12</v>
      </c>
      <c r="B148" s="5">
        <v>2.0</v>
      </c>
      <c r="C148" s="5">
        <v>0.0</v>
      </c>
      <c r="D148" s="5">
        <v>0.0</v>
      </c>
      <c r="E148" s="5">
        <v>0.0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 t="s">
        <v>8</v>
      </c>
      <c r="B149" s="5">
        <v>1.0</v>
      </c>
      <c r="C149" s="5">
        <v>0.0</v>
      </c>
      <c r="D149" s="5">
        <v>0.0</v>
      </c>
      <c r="E149" s="5">
        <v>0.0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 t="s">
        <v>14</v>
      </c>
      <c r="B150" s="5">
        <v>2.0</v>
      </c>
      <c r="C150" s="5">
        <v>2.0</v>
      </c>
      <c r="D150" s="5">
        <v>0.0</v>
      </c>
      <c r="E150" s="5">
        <v>2.0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 t="s">
        <v>7</v>
      </c>
      <c r="B151" s="5">
        <v>2.0</v>
      </c>
      <c r="C151" s="5">
        <v>0.0</v>
      </c>
      <c r="D151" s="5">
        <v>0.0</v>
      </c>
      <c r="E151" s="5">
        <v>0.0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 t="s">
        <v>12</v>
      </c>
      <c r="B152" s="5">
        <v>1.0</v>
      </c>
      <c r="C152" s="5">
        <v>0.0</v>
      </c>
      <c r="D152" s="5">
        <v>0.0</v>
      </c>
      <c r="E152" s="5">
        <v>0.0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 t="s">
        <v>10</v>
      </c>
      <c r="B153" s="5">
        <v>2.0</v>
      </c>
      <c r="C153" s="5">
        <v>1.0</v>
      </c>
      <c r="D153" s="5">
        <v>0.0</v>
      </c>
      <c r="E153" s="5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 t="s">
        <v>11</v>
      </c>
      <c r="B154" s="5">
        <v>2.0</v>
      </c>
      <c r="C154" s="5">
        <v>1.0</v>
      </c>
      <c r="D154" s="5">
        <v>0.0</v>
      </c>
      <c r="E154" s="5">
        <v>1.0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 t="s">
        <v>10</v>
      </c>
      <c r="B155" s="5">
        <v>2.0</v>
      </c>
      <c r="C155" s="5">
        <v>1.0</v>
      </c>
      <c r="D155" s="5">
        <v>0.0</v>
      </c>
      <c r="E155" s="5">
        <v>1.0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 t="s">
        <v>10</v>
      </c>
      <c r="B156" s="5">
        <v>2.0</v>
      </c>
      <c r="C156" s="5">
        <v>0.0</v>
      </c>
      <c r="D156" s="5">
        <v>0.0</v>
      </c>
      <c r="E156" s="5">
        <v>0.0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 t="s">
        <v>10</v>
      </c>
      <c r="B157" s="5">
        <v>2.0</v>
      </c>
      <c r="C157" s="5">
        <v>0.0</v>
      </c>
      <c r="D157" s="5">
        <v>0.0</v>
      </c>
      <c r="E157" s="5">
        <v>0.0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 t="s">
        <v>11</v>
      </c>
      <c r="B158" s="5">
        <v>2.0</v>
      </c>
      <c r="C158" s="5">
        <v>0.0</v>
      </c>
      <c r="D158" s="5">
        <v>0.0</v>
      </c>
      <c r="E158" s="5">
        <v>0.0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 t="s">
        <v>13</v>
      </c>
      <c r="B159" s="5">
        <v>2.0</v>
      </c>
      <c r="C159" s="5">
        <v>1.0</v>
      </c>
      <c r="D159" s="5">
        <v>0.0</v>
      </c>
      <c r="E159" s="5">
        <v>1.0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 t="s">
        <v>9</v>
      </c>
      <c r="B160" s="5">
        <v>2.0</v>
      </c>
      <c r="C160" s="5">
        <v>0.0</v>
      </c>
      <c r="D160" s="5">
        <v>0.0</v>
      </c>
      <c r="E160" s="5">
        <v>0.0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 t="s">
        <v>10</v>
      </c>
      <c r="B161" s="5">
        <v>2.0</v>
      </c>
      <c r="C161" s="5">
        <v>0.0</v>
      </c>
      <c r="D161" s="5">
        <v>0.0</v>
      </c>
      <c r="E161" s="5">
        <v>0.0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 t="s">
        <v>10</v>
      </c>
      <c r="B162" s="5">
        <v>3.0</v>
      </c>
      <c r="C162" s="5">
        <v>3.0</v>
      </c>
      <c r="D162" s="5">
        <v>0.0</v>
      </c>
      <c r="E162" s="5">
        <v>3.0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 t="s">
        <v>10</v>
      </c>
      <c r="B163" s="5">
        <v>2.0</v>
      </c>
      <c r="C163" s="5">
        <v>0.0</v>
      </c>
      <c r="D163" s="5">
        <v>1.0</v>
      </c>
      <c r="E163" s="5">
        <v>1.0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 t="s">
        <v>7</v>
      </c>
      <c r="B164" s="5">
        <v>2.0</v>
      </c>
      <c r="C164" s="5">
        <v>0.0</v>
      </c>
      <c r="D164" s="5">
        <v>0.0</v>
      </c>
      <c r="E164" s="5">
        <v>0.0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 t="s">
        <v>14</v>
      </c>
      <c r="B165" s="5">
        <v>2.0</v>
      </c>
      <c r="C165" s="5">
        <v>2.0</v>
      </c>
      <c r="D165" s="5">
        <v>1.0</v>
      </c>
      <c r="E165" s="5">
        <v>1.0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11</v>
      </c>
      <c r="B166" s="5">
        <v>2.0</v>
      </c>
      <c r="C166" s="5">
        <v>0.0</v>
      </c>
      <c r="D166" s="5">
        <v>0.0</v>
      </c>
      <c r="E166" s="5">
        <v>0.0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 t="s">
        <v>13</v>
      </c>
      <c r="B167" s="5">
        <v>2.0</v>
      </c>
      <c r="C167" s="5">
        <v>0.0</v>
      </c>
      <c r="D167" s="5">
        <v>0.0</v>
      </c>
      <c r="E167" s="5">
        <v>0.0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 t="s">
        <v>11</v>
      </c>
      <c r="B168" s="5">
        <v>2.0</v>
      </c>
      <c r="C168" s="5">
        <v>0.0</v>
      </c>
      <c r="D168" s="5">
        <v>0.0</v>
      </c>
      <c r="E168" s="5">
        <v>0.0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 t="s">
        <v>8</v>
      </c>
      <c r="B169" s="5">
        <v>2.0</v>
      </c>
      <c r="C169" s="5">
        <v>0.0</v>
      </c>
      <c r="D169" s="5">
        <v>0.0</v>
      </c>
      <c r="E169" s="5">
        <v>0.0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12</v>
      </c>
      <c r="B170" s="5">
        <v>2.0</v>
      </c>
      <c r="C170" s="5">
        <v>1.0</v>
      </c>
      <c r="D170" s="5">
        <v>0.0</v>
      </c>
      <c r="E170" s="5">
        <v>1.0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 t="s">
        <v>10</v>
      </c>
      <c r="B171" s="5">
        <v>2.0</v>
      </c>
      <c r="C171" s="5">
        <v>1.0</v>
      </c>
      <c r="D171" s="5">
        <v>0.0</v>
      </c>
      <c r="E171" s="5">
        <v>1.0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 t="s">
        <v>8</v>
      </c>
      <c r="B172" s="5">
        <v>2.0</v>
      </c>
      <c r="C172" s="5">
        <v>3.0</v>
      </c>
      <c r="D172" s="5">
        <v>0.0</v>
      </c>
      <c r="E172" s="5">
        <v>3.0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 t="s">
        <v>11</v>
      </c>
      <c r="B173" s="5">
        <v>2.0</v>
      </c>
      <c r="C173" s="5">
        <v>0.0</v>
      </c>
      <c r="D173" s="5">
        <v>0.0</v>
      </c>
      <c r="E173" s="5">
        <v>0.0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 t="s">
        <v>9</v>
      </c>
      <c r="B174" s="5">
        <v>2.0</v>
      </c>
      <c r="C174" s="5">
        <v>0.0</v>
      </c>
      <c r="D174" s="5">
        <v>0.0</v>
      </c>
      <c r="E174" s="5">
        <v>0.0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 t="s">
        <v>7</v>
      </c>
      <c r="B175" s="5">
        <v>2.0</v>
      </c>
      <c r="C175" s="5">
        <v>0.0</v>
      </c>
      <c r="D175" s="5">
        <v>0.0</v>
      </c>
      <c r="E175" s="5">
        <v>0.0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 t="s">
        <v>11</v>
      </c>
      <c r="B176" s="5">
        <v>2.0</v>
      </c>
      <c r="C176" s="5">
        <v>0.0</v>
      </c>
      <c r="D176" s="5">
        <v>0.0</v>
      </c>
      <c r="E176" s="5">
        <v>0.0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 t="s">
        <v>12</v>
      </c>
      <c r="B177" s="5">
        <v>2.0</v>
      </c>
      <c r="C177" s="5">
        <v>0.0</v>
      </c>
      <c r="D177" s="5">
        <v>0.0</v>
      </c>
      <c r="E177" s="5">
        <v>0.0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 t="s">
        <v>7</v>
      </c>
      <c r="B178" s="5">
        <v>2.0</v>
      </c>
      <c r="C178" s="5">
        <v>1.0</v>
      </c>
      <c r="D178" s="5">
        <v>0.0</v>
      </c>
      <c r="E178" s="5">
        <v>1.0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 t="s">
        <v>12</v>
      </c>
      <c r="B179" s="5">
        <v>2.0</v>
      </c>
      <c r="C179" s="5">
        <v>1.0</v>
      </c>
      <c r="D179" s="5">
        <v>1.0</v>
      </c>
      <c r="E179" s="5">
        <v>0.0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 t="s">
        <v>11</v>
      </c>
      <c r="B180" s="5">
        <v>2.0</v>
      </c>
      <c r="C180" s="5">
        <v>0.0</v>
      </c>
      <c r="D180" s="5">
        <v>0.0</v>
      </c>
      <c r="E180" s="5">
        <v>0.0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 t="s">
        <v>9</v>
      </c>
      <c r="B181" s="5">
        <v>2.0</v>
      </c>
      <c r="C181" s="5">
        <v>0.0</v>
      </c>
      <c r="D181" s="5">
        <v>0.0</v>
      </c>
      <c r="E181" s="5">
        <v>0.0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 t="s">
        <v>12</v>
      </c>
      <c r="B182" s="5">
        <v>2.0</v>
      </c>
      <c r="C182" s="5">
        <v>0.0</v>
      </c>
      <c r="D182" s="5">
        <v>0.0</v>
      </c>
      <c r="E182" s="5">
        <v>0.0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 t="s">
        <v>12</v>
      </c>
      <c r="B183" s="5">
        <v>2.0</v>
      </c>
      <c r="C183" s="5">
        <v>1.0</v>
      </c>
      <c r="D183" s="5">
        <v>0.0</v>
      </c>
      <c r="E183" s="5">
        <v>1.0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 t="s">
        <v>12</v>
      </c>
      <c r="B184" s="5">
        <v>2.0</v>
      </c>
      <c r="C184" s="5">
        <v>0.0</v>
      </c>
      <c r="D184" s="5">
        <v>0.0</v>
      </c>
      <c r="E184" s="5">
        <v>0.0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 t="s">
        <v>7</v>
      </c>
      <c r="B185" s="5">
        <v>2.0</v>
      </c>
      <c r="C185" s="5">
        <v>0.0</v>
      </c>
      <c r="D185" s="5">
        <v>0.0</v>
      </c>
      <c r="E185" s="5">
        <v>0.0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 t="s">
        <v>10</v>
      </c>
      <c r="B186" s="5">
        <v>2.0</v>
      </c>
      <c r="C186" s="5">
        <v>0.0</v>
      </c>
      <c r="D186" s="5">
        <v>0.0</v>
      </c>
      <c r="E186" s="5">
        <v>0.0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 t="s">
        <v>14</v>
      </c>
      <c r="B187" s="5">
        <v>2.0</v>
      </c>
      <c r="C187" s="5">
        <v>1.0</v>
      </c>
      <c r="D187" s="5">
        <v>0.0</v>
      </c>
      <c r="E187" s="5">
        <v>1.0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 t="s">
        <v>9</v>
      </c>
      <c r="B188" s="5">
        <v>1.0</v>
      </c>
      <c r="C188" s="5">
        <v>1.0</v>
      </c>
      <c r="D188" s="5">
        <v>0.0</v>
      </c>
      <c r="E188" s="5">
        <v>1.0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 t="s">
        <v>13</v>
      </c>
      <c r="B189" s="5">
        <v>2.0</v>
      </c>
      <c r="C189" s="5">
        <v>0.0</v>
      </c>
      <c r="D189" s="5">
        <v>0.0</v>
      </c>
      <c r="E189" s="5">
        <v>0.0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 t="s">
        <v>8</v>
      </c>
      <c r="B190" s="5">
        <v>2.0</v>
      </c>
      <c r="C190" s="5">
        <v>1.0</v>
      </c>
      <c r="D190" s="5">
        <v>0.0</v>
      </c>
      <c r="E190" s="5">
        <v>1.0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 t="s">
        <v>10</v>
      </c>
      <c r="B191" s="5">
        <v>2.0</v>
      </c>
      <c r="C191" s="5">
        <v>0.0</v>
      </c>
      <c r="D191" s="5">
        <v>0.0</v>
      </c>
      <c r="E191" s="5">
        <v>0.0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 t="s">
        <v>8</v>
      </c>
      <c r="B192" s="5">
        <v>2.0</v>
      </c>
      <c r="C192" s="5">
        <v>0.0</v>
      </c>
      <c r="D192" s="5">
        <v>0.0</v>
      </c>
      <c r="E192" s="5">
        <v>0.0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 t="s">
        <v>8</v>
      </c>
      <c r="B193" s="5">
        <v>3.0</v>
      </c>
      <c r="C193" s="5">
        <v>1.0</v>
      </c>
      <c r="D193" s="5">
        <v>0.0</v>
      </c>
      <c r="E193" s="5">
        <v>1.0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 t="s">
        <v>12</v>
      </c>
      <c r="B194" s="5">
        <v>2.0</v>
      </c>
      <c r="C194" s="5">
        <v>0.0</v>
      </c>
      <c r="D194" s="5">
        <v>1.0</v>
      </c>
      <c r="E194" s="5">
        <v>1.0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 t="s">
        <v>10</v>
      </c>
      <c r="B195" s="5">
        <v>2.0</v>
      </c>
      <c r="C195" s="5">
        <v>0.0</v>
      </c>
      <c r="D195" s="5">
        <v>0.0</v>
      </c>
      <c r="E195" s="5">
        <v>0.0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 t="s">
        <v>7</v>
      </c>
      <c r="B196" s="5">
        <v>1.0</v>
      </c>
      <c r="C196" s="5">
        <v>0.0</v>
      </c>
      <c r="D196" s="5">
        <v>0.0</v>
      </c>
      <c r="E196" s="5">
        <v>0.0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 t="s">
        <v>9</v>
      </c>
      <c r="B197" s="5">
        <v>2.0</v>
      </c>
      <c r="C197" s="5">
        <v>1.0</v>
      </c>
      <c r="D197" s="5">
        <v>0.0</v>
      </c>
      <c r="E197" s="5">
        <v>1.0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 t="s">
        <v>10</v>
      </c>
      <c r="B198" s="5">
        <v>2.0</v>
      </c>
      <c r="C198" s="5">
        <v>2.0</v>
      </c>
      <c r="D198" s="5">
        <v>0.0</v>
      </c>
      <c r="E198" s="5">
        <v>2.0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 t="s">
        <v>9</v>
      </c>
      <c r="B199" s="5">
        <v>1.0</v>
      </c>
      <c r="C199" s="5">
        <v>0.0</v>
      </c>
      <c r="D199" s="5">
        <v>0.0</v>
      </c>
      <c r="E199" s="5">
        <v>0.0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 t="s">
        <v>7</v>
      </c>
      <c r="B200" s="5">
        <v>2.0</v>
      </c>
      <c r="C200" s="5">
        <v>0.0</v>
      </c>
      <c r="D200" s="5">
        <v>0.0</v>
      </c>
      <c r="E200" s="5">
        <v>0.0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 t="s">
        <v>13</v>
      </c>
      <c r="B201" s="5">
        <v>2.0</v>
      </c>
      <c r="C201" s="5">
        <v>0.0</v>
      </c>
      <c r="D201" s="5">
        <v>0.0</v>
      </c>
      <c r="E201" s="5">
        <v>0.0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 t="s">
        <v>10</v>
      </c>
      <c r="B202" s="5">
        <v>2.0</v>
      </c>
      <c r="C202" s="5">
        <v>2.0</v>
      </c>
      <c r="D202" s="5">
        <v>0.0</v>
      </c>
      <c r="E202" s="5">
        <v>2.0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 t="s">
        <v>10</v>
      </c>
      <c r="B203" s="5">
        <v>2.0</v>
      </c>
      <c r="C203" s="5">
        <v>0.0</v>
      </c>
      <c r="D203" s="5">
        <v>0.0</v>
      </c>
      <c r="E203" s="5">
        <v>0.0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 t="s">
        <v>13</v>
      </c>
      <c r="B204" s="5">
        <v>2.0</v>
      </c>
      <c r="C204" s="5">
        <v>0.0</v>
      </c>
      <c r="D204" s="5">
        <v>0.0</v>
      </c>
      <c r="E204" s="5">
        <v>0.0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 t="s">
        <v>9</v>
      </c>
      <c r="B205" s="5">
        <v>2.0</v>
      </c>
      <c r="C205" s="5">
        <v>1.0</v>
      </c>
      <c r="D205" s="5">
        <v>0.0</v>
      </c>
      <c r="E205" s="5">
        <v>1.0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 t="s">
        <v>12</v>
      </c>
      <c r="B206" s="5">
        <v>2.0</v>
      </c>
      <c r="C206" s="5">
        <v>0.0</v>
      </c>
      <c r="D206" s="5">
        <v>0.0</v>
      </c>
      <c r="E206" s="5">
        <v>0.0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 t="s">
        <v>10</v>
      </c>
      <c r="B207" s="5">
        <v>2.0</v>
      </c>
      <c r="C207" s="5">
        <v>0.0</v>
      </c>
      <c r="D207" s="5">
        <v>0.0</v>
      </c>
      <c r="E207" s="5">
        <v>0.0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 t="s">
        <v>9</v>
      </c>
      <c r="B208" s="5">
        <v>2.0</v>
      </c>
      <c r="C208" s="5">
        <v>0.0</v>
      </c>
      <c r="D208" s="5">
        <v>0.0</v>
      </c>
      <c r="E208" s="5">
        <v>0.0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 t="s">
        <v>13</v>
      </c>
      <c r="B209" s="5">
        <v>2.0</v>
      </c>
      <c r="C209" s="5">
        <v>0.0</v>
      </c>
      <c r="D209" s="5">
        <v>0.0</v>
      </c>
      <c r="E209" s="5">
        <v>0.0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 t="s">
        <v>12</v>
      </c>
      <c r="B210" s="5">
        <v>2.0</v>
      </c>
      <c r="C210" s="5">
        <v>0.0</v>
      </c>
      <c r="D210" s="5">
        <v>1.0</v>
      </c>
      <c r="E210" s="5">
        <v>1.0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 t="s">
        <v>10</v>
      </c>
      <c r="B211" s="5">
        <v>2.0</v>
      </c>
      <c r="C211" s="5">
        <v>0.0</v>
      </c>
      <c r="D211" s="5">
        <v>0.0</v>
      </c>
      <c r="E211" s="5">
        <v>0.0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 t="s">
        <v>12</v>
      </c>
      <c r="B212" s="5">
        <v>2.0</v>
      </c>
      <c r="C212" s="5">
        <v>0.0</v>
      </c>
      <c r="D212" s="5">
        <v>0.0</v>
      </c>
      <c r="E212" s="5">
        <v>0.0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 t="s">
        <v>12</v>
      </c>
      <c r="B213" s="5">
        <v>2.0</v>
      </c>
      <c r="C213" s="5">
        <v>3.0</v>
      </c>
      <c r="D213" s="5">
        <v>0.0</v>
      </c>
      <c r="E213" s="5">
        <v>3.0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 t="s">
        <v>12</v>
      </c>
      <c r="B214" s="5">
        <v>2.0</v>
      </c>
      <c r="C214" s="5">
        <v>1.0</v>
      </c>
      <c r="D214" s="5">
        <v>0.0</v>
      </c>
      <c r="E214" s="5">
        <v>1.0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 t="s">
        <v>13</v>
      </c>
      <c r="B215" s="5">
        <v>2.0</v>
      </c>
      <c r="C215" s="5">
        <v>0.0</v>
      </c>
      <c r="D215" s="5">
        <v>0.0</v>
      </c>
      <c r="E215" s="5">
        <v>0.0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 t="s">
        <v>8</v>
      </c>
      <c r="B216" s="5">
        <v>2.0</v>
      </c>
      <c r="C216" s="5">
        <v>0.0</v>
      </c>
      <c r="D216" s="5">
        <v>0.0</v>
      </c>
      <c r="E216" s="5">
        <v>0.0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 t="s">
        <v>14</v>
      </c>
      <c r="B217" s="5">
        <v>3.0</v>
      </c>
      <c r="C217" s="5">
        <v>1.0</v>
      </c>
      <c r="D217" s="5">
        <v>0.0</v>
      </c>
      <c r="E217" s="5">
        <v>1.0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 t="s">
        <v>8</v>
      </c>
      <c r="B218" s="5">
        <v>2.0</v>
      </c>
      <c r="C218" s="5">
        <v>0.0</v>
      </c>
      <c r="D218" s="5">
        <v>0.0</v>
      </c>
      <c r="E218" s="5">
        <v>0.0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 t="s">
        <v>10</v>
      </c>
      <c r="B219" s="5">
        <v>2.0</v>
      </c>
      <c r="C219" s="5">
        <v>0.0</v>
      </c>
      <c r="D219" s="5">
        <v>1.0</v>
      </c>
      <c r="E219" s="5">
        <v>1.0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 t="s">
        <v>12</v>
      </c>
      <c r="B220" s="5">
        <v>2.0</v>
      </c>
      <c r="C220" s="5">
        <v>1.0</v>
      </c>
      <c r="D220" s="5">
        <v>0.0</v>
      </c>
      <c r="E220" s="5">
        <v>1.0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 t="s">
        <v>10</v>
      </c>
      <c r="B221" s="5">
        <v>2.0</v>
      </c>
      <c r="C221" s="5">
        <v>0.0</v>
      </c>
      <c r="D221" s="5">
        <v>0.0</v>
      </c>
      <c r="E221" s="5">
        <v>0.0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 t="s">
        <v>12</v>
      </c>
      <c r="B222" s="5">
        <v>2.0</v>
      </c>
      <c r="C222" s="5">
        <v>0.0</v>
      </c>
      <c r="D222" s="5">
        <v>0.0</v>
      </c>
      <c r="E222" s="5">
        <v>0.0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 t="s">
        <v>14</v>
      </c>
      <c r="B223" s="5">
        <v>2.0</v>
      </c>
      <c r="C223" s="5">
        <v>1.0</v>
      </c>
      <c r="D223" s="5">
        <v>0.0</v>
      </c>
      <c r="E223" s="5">
        <v>1.0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 t="s">
        <v>14</v>
      </c>
      <c r="B224" s="5">
        <v>2.0</v>
      </c>
      <c r="C224" s="5">
        <v>0.0</v>
      </c>
      <c r="D224" s="5">
        <v>0.0</v>
      </c>
      <c r="E224" s="5">
        <v>0.0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 t="s">
        <v>8</v>
      </c>
      <c r="B225" s="5">
        <v>2.0</v>
      </c>
      <c r="C225" s="5">
        <v>4.0</v>
      </c>
      <c r="D225" s="5">
        <v>1.0</v>
      </c>
      <c r="E225" s="5">
        <v>3.0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 t="s">
        <v>10</v>
      </c>
      <c r="B226" s="5">
        <v>2.0</v>
      </c>
      <c r="C226" s="5">
        <v>0.0</v>
      </c>
      <c r="D226" s="5">
        <v>0.0</v>
      </c>
      <c r="E226" s="5">
        <v>0.0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 t="s">
        <v>13</v>
      </c>
      <c r="B227" s="5">
        <v>2.0</v>
      </c>
      <c r="C227" s="5">
        <v>2.0</v>
      </c>
      <c r="D227" s="5">
        <v>0.0</v>
      </c>
      <c r="E227" s="5">
        <v>2.0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 t="s">
        <v>10</v>
      </c>
      <c r="B228" s="5">
        <v>2.0</v>
      </c>
      <c r="C228" s="5">
        <v>2.0</v>
      </c>
      <c r="D228" s="5">
        <v>0.0</v>
      </c>
      <c r="E228" s="5">
        <v>2.0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 t="s">
        <v>8</v>
      </c>
      <c r="B229" s="5">
        <v>2.0</v>
      </c>
      <c r="C229" s="5">
        <v>0.0</v>
      </c>
      <c r="D229" s="5">
        <v>0.0</v>
      </c>
      <c r="E229" s="5">
        <v>0.0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 t="s">
        <v>13</v>
      </c>
      <c r="B230" s="5">
        <v>2.0</v>
      </c>
      <c r="C230" s="5">
        <v>0.0</v>
      </c>
      <c r="D230" s="5">
        <v>0.0</v>
      </c>
      <c r="E230" s="5">
        <v>0.0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 t="s">
        <v>14</v>
      </c>
      <c r="B231" s="5">
        <v>2.0</v>
      </c>
      <c r="C231" s="5">
        <v>0.0</v>
      </c>
      <c r="D231" s="5">
        <v>0.0</v>
      </c>
      <c r="E231" s="5">
        <v>0.0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 t="s">
        <v>13</v>
      </c>
      <c r="B232" s="5">
        <v>2.0</v>
      </c>
      <c r="C232" s="5">
        <v>0.0</v>
      </c>
      <c r="D232" s="5">
        <v>0.0</v>
      </c>
      <c r="E232" s="5">
        <v>0.0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 t="s">
        <v>13</v>
      </c>
      <c r="B233" s="5">
        <v>2.0</v>
      </c>
      <c r="C233" s="5">
        <v>0.0</v>
      </c>
      <c r="D233" s="5">
        <v>0.0</v>
      </c>
      <c r="E233" s="5">
        <v>0.0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 t="s">
        <v>10</v>
      </c>
      <c r="B234" s="5">
        <v>2.0</v>
      </c>
      <c r="C234" s="5">
        <v>1.0</v>
      </c>
      <c r="D234" s="5">
        <v>0.0</v>
      </c>
      <c r="E234" s="5">
        <v>1.0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 t="s">
        <v>10</v>
      </c>
      <c r="B235" s="5">
        <v>2.0</v>
      </c>
      <c r="C235" s="5">
        <v>0.0</v>
      </c>
      <c r="D235" s="5">
        <v>0.0</v>
      </c>
      <c r="E235" s="5">
        <v>0.0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 t="s">
        <v>12</v>
      </c>
      <c r="B236" s="5">
        <v>2.0</v>
      </c>
      <c r="C236" s="5">
        <v>1.0</v>
      </c>
      <c r="D236" s="5">
        <v>0.0</v>
      </c>
      <c r="E236" s="5">
        <v>1.0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 t="s">
        <v>10</v>
      </c>
      <c r="B237" s="5">
        <v>2.0</v>
      </c>
      <c r="C237" s="5">
        <v>0.0</v>
      </c>
      <c r="D237" s="5">
        <v>0.0</v>
      </c>
      <c r="E237" s="5">
        <v>0.0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 t="s">
        <v>10</v>
      </c>
      <c r="B238" s="5">
        <v>2.0</v>
      </c>
      <c r="C238" s="5">
        <v>2.0</v>
      </c>
      <c r="D238" s="5">
        <v>1.0</v>
      </c>
      <c r="E238" s="5">
        <v>1.0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 t="s">
        <v>9</v>
      </c>
      <c r="B239" s="5">
        <v>2.0</v>
      </c>
      <c r="C239" s="5">
        <v>1.0</v>
      </c>
      <c r="D239" s="5">
        <v>0.0</v>
      </c>
      <c r="E239" s="5">
        <v>1.0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 t="s">
        <v>10</v>
      </c>
      <c r="B240" s="5">
        <v>2.0</v>
      </c>
      <c r="C240" s="5">
        <v>0.0</v>
      </c>
      <c r="D240" s="5">
        <v>0.0</v>
      </c>
      <c r="E240" s="5">
        <v>0.0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 t="s">
        <v>12</v>
      </c>
      <c r="B241" s="5">
        <v>2.0</v>
      </c>
      <c r="C241" s="5">
        <v>0.0</v>
      </c>
      <c r="D241" s="5">
        <v>0.0</v>
      </c>
      <c r="E241" s="5">
        <v>0.0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 t="s">
        <v>7</v>
      </c>
      <c r="B242" s="5">
        <v>2.0</v>
      </c>
      <c r="C242" s="5">
        <v>0.0</v>
      </c>
      <c r="D242" s="5">
        <v>0.0</v>
      </c>
      <c r="E242" s="5">
        <v>0.0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 t="s">
        <v>13</v>
      </c>
      <c r="B243" s="5">
        <v>2.0</v>
      </c>
      <c r="C243" s="5">
        <v>0.0</v>
      </c>
      <c r="D243" s="5">
        <v>0.0</v>
      </c>
      <c r="E243" s="5">
        <v>0.0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 t="s">
        <v>10</v>
      </c>
      <c r="B244" s="5">
        <v>2.0</v>
      </c>
      <c r="C244" s="5">
        <v>0.0</v>
      </c>
      <c r="D244" s="5">
        <v>0.0</v>
      </c>
      <c r="E244" s="5">
        <v>0.0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 t="s">
        <v>10</v>
      </c>
      <c r="B245" s="5">
        <v>2.0</v>
      </c>
      <c r="C245" s="5">
        <v>0.0</v>
      </c>
      <c r="D245" s="5">
        <v>0.0</v>
      </c>
      <c r="E245" s="5">
        <v>0.0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 t="s">
        <v>7</v>
      </c>
      <c r="B246" s="5">
        <v>2.0</v>
      </c>
      <c r="C246" s="5">
        <v>0.0</v>
      </c>
      <c r="D246" s="5">
        <v>0.0</v>
      </c>
      <c r="E246" s="5">
        <v>0.0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 t="s">
        <v>14</v>
      </c>
      <c r="B247" s="5">
        <v>2.0</v>
      </c>
      <c r="C247" s="5">
        <v>1.0</v>
      </c>
      <c r="D247" s="5">
        <v>0.0</v>
      </c>
      <c r="E247" s="5">
        <v>1.0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 t="s">
        <v>7</v>
      </c>
      <c r="B248" s="5">
        <v>2.0</v>
      </c>
      <c r="C248" s="5">
        <v>0.0</v>
      </c>
      <c r="D248" s="5">
        <v>0.0</v>
      </c>
      <c r="E248" s="5">
        <v>0.0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 t="s">
        <v>8</v>
      </c>
      <c r="B249" s="5">
        <v>2.0</v>
      </c>
      <c r="C249" s="5">
        <v>0.0</v>
      </c>
      <c r="D249" s="5">
        <v>0.0</v>
      </c>
      <c r="E249" s="5">
        <v>0.0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 t="s">
        <v>13</v>
      </c>
      <c r="B250" s="5">
        <v>2.0</v>
      </c>
      <c r="C250" s="5">
        <v>0.0</v>
      </c>
      <c r="D250" s="5">
        <v>0.0</v>
      </c>
      <c r="E250" s="5">
        <v>0.0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 t="s">
        <v>14</v>
      </c>
      <c r="B251" s="5">
        <v>2.0</v>
      </c>
      <c r="C251" s="5">
        <v>0.0</v>
      </c>
      <c r="D251" s="5">
        <v>0.0</v>
      </c>
      <c r="E251" s="5">
        <v>0.0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 t="s">
        <v>8</v>
      </c>
      <c r="B252" s="5">
        <v>2.0</v>
      </c>
      <c r="C252" s="5">
        <v>0.0</v>
      </c>
      <c r="D252" s="5">
        <v>0.0</v>
      </c>
      <c r="E252" s="5">
        <v>0.0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 t="s">
        <v>12</v>
      </c>
      <c r="B253" s="5">
        <v>2.0</v>
      </c>
      <c r="C253" s="5">
        <v>0.0</v>
      </c>
      <c r="D253" s="5">
        <v>0.0</v>
      </c>
      <c r="E253" s="5">
        <v>0.0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 t="s">
        <v>9</v>
      </c>
      <c r="B254" s="5">
        <v>2.0</v>
      </c>
      <c r="C254" s="5">
        <v>0.0</v>
      </c>
      <c r="D254" s="5">
        <v>0.0</v>
      </c>
      <c r="E254" s="5">
        <v>0.0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 t="s">
        <v>14</v>
      </c>
      <c r="B255" s="5">
        <v>2.0</v>
      </c>
      <c r="C255" s="5">
        <v>0.0</v>
      </c>
      <c r="D255" s="5">
        <v>0.0</v>
      </c>
      <c r="E255" s="5">
        <v>0.0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 t="s">
        <v>12</v>
      </c>
      <c r="B256" s="5">
        <v>2.0</v>
      </c>
      <c r="C256" s="5">
        <v>0.0</v>
      </c>
      <c r="D256" s="5">
        <v>0.0</v>
      </c>
      <c r="E256" s="5">
        <v>0.0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 t="s">
        <v>12</v>
      </c>
      <c r="B257" s="5">
        <v>2.0</v>
      </c>
      <c r="C257" s="5">
        <v>1.0</v>
      </c>
      <c r="D257" s="5">
        <v>0.0</v>
      </c>
      <c r="E257" s="5">
        <v>1.0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 t="s">
        <v>7</v>
      </c>
      <c r="B258" s="5">
        <v>2.0</v>
      </c>
      <c r="C258" s="5">
        <v>0.0</v>
      </c>
      <c r="D258" s="5">
        <v>0.0</v>
      </c>
      <c r="E258" s="5">
        <v>0.0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 t="s">
        <v>12</v>
      </c>
      <c r="B259" s="5">
        <v>2.0</v>
      </c>
      <c r="C259" s="5">
        <v>0.0</v>
      </c>
      <c r="D259" s="5">
        <v>0.0</v>
      </c>
      <c r="E259" s="5">
        <v>0.0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 t="s">
        <v>7</v>
      </c>
      <c r="B260" s="5">
        <v>2.0</v>
      </c>
      <c r="C260" s="5">
        <v>0.0</v>
      </c>
      <c r="D260" s="5">
        <v>0.0</v>
      </c>
      <c r="E260" s="5">
        <v>0.0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 t="s">
        <v>12</v>
      </c>
      <c r="B261" s="5">
        <v>2.0</v>
      </c>
      <c r="C261" s="5">
        <v>0.0</v>
      </c>
      <c r="D261" s="5">
        <v>0.0</v>
      </c>
      <c r="E261" s="5">
        <v>0.0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 t="s">
        <v>13</v>
      </c>
      <c r="B262" s="5">
        <v>2.0</v>
      </c>
      <c r="C262" s="5">
        <v>0.0</v>
      </c>
      <c r="D262" s="5">
        <v>0.0</v>
      </c>
      <c r="E262" s="5">
        <v>0.0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 t="s">
        <v>12</v>
      </c>
      <c r="B263" s="5">
        <v>2.0</v>
      </c>
      <c r="C263" s="5">
        <v>0.0</v>
      </c>
      <c r="D263" s="5">
        <v>0.0</v>
      </c>
      <c r="E263" s="5">
        <v>0.0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 t="s">
        <v>14</v>
      </c>
      <c r="B264" s="5">
        <v>2.0</v>
      </c>
      <c r="C264" s="5">
        <v>0.0</v>
      </c>
      <c r="D264" s="5">
        <v>0.0</v>
      </c>
      <c r="E264" s="5">
        <v>0.0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 t="s">
        <v>9</v>
      </c>
      <c r="B265" s="5">
        <v>2.0</v>
      </c>
      <c r="C265" s="5">
        <v>0.0</v>
      </c>
      <c r="D265" s="5">
        <v>0.0</v>
      </c>
      <c r="E265" s="5">
        <v>0.0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 t="s">
        <v>7</v>
      </c>
      <c r="B266" s="5">
        <v>2.0</v>
      </c>
      <c r="C266" s="5">
        <v>0.0</v>
      </c>
      <c r="D266" s="5">
        <v>0.0</v>
      </c>
      <c r="E266" s="5">
        <v>0.0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 t="s">
        <v>7</v>
      </c>
      <c r="B267" s="5">
        <v>2.0</v>
      </c>
      <c r="C267" s="5">
        <v>0.0</v>
      </c>
      <c r="D267" s="5">
        <v>0.0</v>
      </c>
      <c r="E267" s="5">
        <v>0.0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 t="s">
        <v>14</v>
      </c>
      <c r="B268" s="5">
        <v>2.0</v>
      </c>
      <c r="C268" s="5">
        <v>1.0</v>
      </c>
      <c r="D268" s="5">
        <v>0.0</v>
      </c>
      <c r="E268" s="5">
        <v>1.0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 t="s">
        <v>12</v>
      </c>
      <c r="B269" s="5">
        <v>2.0</v>
      </c>
      <c r="C269" s="5">
        <v>0.0</v>
      </c>
      <c r="D269" s="5">
        <v>0.0</v>
      </c>
      <c r="E269" s="5">
        <v>0.0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 t="s">
        <v>7</v>
      </c>
      <c r="B270" s="5">
        <v>2.0</v>
      </c>
      <c r="C270" s="5">
        <v>1.0</v>
      </c>
      <c r="D270" s="5">
        <v>0.0</v>
      </c>
      <c r="E270" s="5">
        <v>1.0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 t="s">
        <v>14</v>
      </c>
      <c r="B271" s="5">
        <v>2.0</v>
      </c>
      <c r="C271" s="5">
        <v>0.0</v>
      </c>
      <c r="D271" s="5">
        <v>0.0</v>
      </c>
      <c r="E271" s="5">
        <v>0.0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 t="s">
        <v>12</v>
      </c>
      <c r="B272" s="5">
        <v>2.0</v>
      </c>
      <c r="C272" s="5">
        <v>2.0</v>
      </c>
      <c r="D272" s="5">
        <v>0.0</v>
      </c>
      <c r="E272" s="5">
        <v>2.0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 t="s">
        <v>12</v>
      </c>
      <c r="B273" s="5">
        <v>2.0</v>
      </c>
      <c r="C273" s="5">
        <v>0.0</v>
      </c>
      <c r="D273" s="5">
        <v>0.0</v>
      </c>
      <c r="E273" s="5">
        <v>0.0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 t="s">
        <v>9</v>
      </c>
      <c r="B274" s="5">
        <v>2.0</v>
      </c>
      <c r="C274" s="5">
        <v>0.0</v>
      </c>
      <c r="D274" s="5">
        <v>0.0</v>
      </c>
      <c r="E274" s="5">
        <v>0.0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 t="s">
        <v>14</v>
      </c>
      <c r="B275" s="5">
        <v>2.0</v>
      </c>
      <c r="C275" s="5">
        <v>0.0</v>
      </c>
      <c r="D275" s="5">
        <v>0.0</v>
      </c>
      <c r="E275" s="5">
        <v>0.0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 t="s">
        <v>9</v>
      </c>
      <c r="B276" s="5">
        <v>3.0</v>
      </c>
      <c r="C276" s="5">
        <v>0.0</v>
      </c>
      <c r="D276" s="5">
        <v>0.0</v>
      </c>
      <c r="E276" s="5">
        <v>0.0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 t="s">
        <v>14</v>
      </c>
      <c r="B277" s="5">
        <v>2.0</v>
      </c>
      <c r="C277" s="5">
        <v>0.0</v>
      </c>
      <c r="D277" s="5">
        <v>1.0</v>
      </c>
      <c r="E277" s="5">
        <v>1.0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 t="s">
        <v>9</v>
      </c>
      <c r="B278" s="5">
        <v>2.0</v>
      </c>
      <c r="C278" s="5">
        <v>0.0</v>
      </c>
      <c r="D278" s="5">
        <v>0.0</v>
      </c>
      <c r="E278" s="5">
        <v>0.0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 t="s">
        <v>9</v>
      </c>
      <c r="B279" s="5">
        <v>2.0</v>
      </c>
      <c r="C279" s="5">
        <v>0.0</v>
      </c>
      <c r="D279" s="5">
        <v>0.0</v>
      </c>
      <c r="E279" s="5">
        <v>0.0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 t="s">
        <v>7</v>
      </c>
      <c r="B280" s="5">
        <v>2.0</v>
      </c>
      <c r="C280" s="5">
        <v>0.0</v>
      </c>
      <c r="D280" s="5">
        <v>0.0</v>
      </c>
      <c r="E280" s="5">
        <v>0.0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 t="s">
        <v>9</v>
      </c>
      <c r="B281" s="5">
        <v>2.0</v>
      </c>
      <c r="C281" s="5">
        <v>0.0</v>
      </c>
      <c r="D281" s="5">
        <v>0.0</v>
      </c>
      <c r="E281" s="5">
        <v>0.0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 t="s">
        <v>14</v>
      </c>
      <c r="B282" s="5">
        <v>2.0</v>
      </c>
      <c r="C282" s="5">
        <v>0.0</v>
      </c>
      <c r="D282" s="5">
        <v>0.0</v>
      </c>
      <c r="E282" s="5">
        <v>0.0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 t="s">
        <v>14</v>
      </c>
      <c r="B283" s="5">
        <v>2.0</v>
      </c>
      <c r="C283" s="5">
        <v>0.0</v>
      </c>
      <c r="D283" s="5">
        <v>0.0</v>
      </c>
      <c r="E283" s="5">
        <v>0.0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 t="s">
        <v>14</v>
      </c>
      <c r="B284" s="5">
        <v>2.0</v>
      </c>
      <c r="C284" s="5">
        <v>0.0</v>
      </c>
      <c r="D284" s="5">
        <v>0.0</v>
      </c>
      <c r="E284" s="5">
        <v>0.0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 t="s">
        <v>14</v>
      </c>
      <c r="B285" s="5">
        <v>3.0</v>
      </c>
      <c r="C285" s="5">
        <v>0.0</v>
      </c>
      <c r="D285" s="5">
        <v>0.0</v>
      </c>
      <c r="E285" s="5">
        <v>0.0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 t="s">
        <v>9</v>
      </c>
      <c r="B286" s="5">
        <v>2.0</v>
      </c>
      <c r="C286" s="5">
        <v>0.0</v>
      </c>
      <c r="D286" s="5">
        <v>0.0</v>
      </c>
      <c r="E286" s="5">
        <v>0.0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 t="s">
        <v>9</v>
      </c>
      <c r="B287" s="5">
        <v>2.0</v>
      </c>
      <c r="C287" s="5">
        <v>0.0</v>
      </c>
      <c r="D287" s="5">
        <v>0.0</v>
      </c>
      <c r="E287" s="5">
        <v>0.0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 t="s">
        <v>9</v>
      </c>
      <c r="B288" s="5">
        <v>2.0</v>
      </c>
      <c r="C288" s="5">
        <v>2.0</v>
      </c>
      <c r="D288" s="5">
        <v>0.0</v>
      </c>
      <c r="E288" s="5">
        <v>2.0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 t="s">
        <v>14</v>
      </c>
      <c r="B289" s="5">
        <v>2.0</v>
      </c>
      <c r="C289" s="5">
        <v>1.0</v>
      </c>
      <c r="D289" s="5">
        <v>0.0</v>
      </c>
      <c r="E289" s="5">
        <v>1.0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 t="s">
        <v>10</v>
      </c>
      <c r="B290" s="5">
        <v>3.0</v>
      </c>
      <c r="C290" s="5">
        <v>1.0</v>
      </c>
      <c r="D290" s="5">
        <v>0.0</v>
      </c>
      <c r="E290" s="5">
        <v>1.0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 t="s">
        <v>9</v>
      </c>
      <c r="B291" s="5">
        <v>2.0</v>
      </c>
      <c r="C291" s="5">
        <v>0.0</v>
      </c>
      <c r="D291" s="5">
        <v>0.0</v>
      </c>
      <c r="E291" s="5">
        <v>0.0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 t="s">
        <v>7</v>
      </c>
      <c r="B292" s="5">
        <v>2.0</v>
      </c>
      <c r="C292" s="5">
        <v>1.0</v>
      </c>
      <c r="D292" s="5">
        <v>0.0</v>
      </c>
      <c r="E292" s="5">
        <v>1.0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 t="s">
        <v>7</v>
      </c>
      <c r="B293" s="5">
        <v>2.0</v>
      </c>
      <c r="C293" s="5">
        <v>0.0</v>
      </c>
      <c r="D293" s="5">
        <v>0.0</v>
      </c>
      <c r="E293" s="5">
        <v>0.0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 t="s">
        <v>7</v>
      </c>
      <c r="B294" s="5">
        <v>2.0</v>
      </c>
      <c r="C294" s="5">
        <v>0.0</v>
      </c>
      <c r="D294" s="5">
        <v>0.0</v>
      </c>
      <c r="E294" s="5">
        <v>0.0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 t="s">
        <v>14</v>
      </c>
      <c r="B295" s="5">
        <v>2.0</v>
      </c>
      <c r="C295" s="5">
        <v>0.0</v>
      </c>
      <c r="D295" s="5">
        <v>0.0</v>
      </c>
      <c r="E295" s="5">
        <v>0.0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 t="s">
        <v>14</v>
      </c>
      <c r="B296" s="5">
        <v>2.0</v>
      </c>
      <c r="C296" s="5">
        <v>0.0</v>
      </c>
      <c r="D296" s="5">
        <v>0.0</v>
      </c>
      <c r="E296" s="5">
        <v>0.0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 t="s">
        <v>13</v>
      </c>
      <c r="B297" s="5">
        <v>1.0</v>
      </c>
      <c r="C297" s="5">
        <v>1.0</v>
      </c>
      <c r="D297" s="5">
        <v>0.0</v>
      </c>
      <c r="E297" s="5">
        <v>1.0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 t="s">
        <v>14</v>
      </c>
      <c r="B298" s="5">
        <v>2.0</v>
      </c>
      <c r="C298" s="5">
        <v>0.0</v>
      </c>
      <c r="D298" s="5">
        <v>0.0</v>
      </c>
      <c r="E298" s="5">
        <v>0.0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 t="s">
        <v>14</v>
      </c>
      <c r="B299" s="5">
        <v>2.0</v>
      </c>
      <c r="C299" s="5">
        <v>1.0</v>
      </c>
      <c r="D299" s="5">
        <v>0.0</v>
      </c>
      <c r="E299" s="5">
        <v>1.0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 t="s">
        <v>14</v>
      </c>
      <c r="B300" s="5">
        <v>2.0</v>
      </c>
      <c r="C300" s="5">
        <v>0.0</v>
      </c>
      <c r="D300" s="5">
        <v>0.0</v>
      </c>
      <c r="E300" s="5">
        <v>0.0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 t="s">
        <v>14</v>
      </c>
      <c r="B301" s="5">
        <v>2.0</v>
      </c>
      <c r="C301" s="5">
        <v>0.0</v>
      </c>
      <c r="D301" s="5">
        <v>0.0</v>
      </c>
      <c r="E301" s="5">
        <v>0.0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 t="s">
        <v>14</v>
      </c>
      <c r="B302" s="5">
        <v>2.0</v>
      </c>
      <c r="C302" s="5">
        <v>0.0</v>
      </c>
      <c r="D302" s="5">
        <v>0.0</v>
      </c>
      <c r="E302" s="5">
        <v>0.0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 t="s">
        <v>14</v>
      </c>
      <c r="B303" s="5">
        <v>2.0</v>
      </c>
      <c r="C303" s="5">
        <v>0.0</v>
      </c>
      <c r="D303" s="5">
        <v>0.0</v>
      </c>
      <c r="E303" s="5">
        <v>0.0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 t="s">
        <v>14</v>
      </c>
      <c r="B304" s="5">
        <v>2.0</v>
      </c>
      <c r="C304" s="5">
        <v>1.0</v>
      </c>
      <c r="D304" s="5">
        <v>0.0</v>
      </c>
      <c r="E304" s="5">
        <v>1.0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 t="s">
        <v>14</v>
      </c>
      <c r="B305" s="5">
        <v>2.0</v>
      </c>
      <c r="C305" s="5">
        <v>1.0</v>
      </c>
      <c r="D305" s="5">
        <v>0.0</v>
      </c>
      <c r="E305" s="5">
        <v>1.0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 t="s">
        <v>14</v>
      </c>
      <c r="B306" s="5">
        <v>2.0</v>
      </c>
      <c r="C306" s="5">
        <v>2.0</v>
      </c>
      <c r="D306" s="5">
        <v>0.0</v>
      </c>
      <c r="E306" s="5">
        <v>2.0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 t="s">
        <v>14</v>
      </c>
      <c r="B307" s="5">
        <v>2.0</v>
      </c>
      <c r="C307" s="5">
        <v>0.0</v>
      </c>
      <c r="D307" s="5">
        <v>0.0</v>
      </c>
      <c r="E307" s="5">
        <v>0.0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 t="s">
        <v>14</v>
      </c>
      <c r="B308" s="5">
        <v>2.0</v>
      </c>
      <c r="C308" s="5">
        <v>0.0</v>
      </c>
      <c r="D308" s="5">
        <v>0.0</v>
      </c>
      <c r="E308" s="5">
        <v>0.0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 t="s">
        <v>14</v>
      </c>
      <c r="B309" s="5">
        <v>2.0</v>
      </c>
      <c r="C309" s="5">
        <v>2.0</v>
      </c>
      <c r="D309" s="5">
        <v>0.0</v>
      </c>
      <c r="E309" s="5">
        <v>2.0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 t="s">
        <v>14</v>
      </c>
      <c r="B310" s="5">
        <v>2.0</v>
      </c>
      <c r="C310" s="5">
        <v>3.0</v>
      </c>
      <c r="D310" s="5">
        <v>0.0</v>
      </c>
      <c r="E310" s="5">
        <v>3.0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 t="s">
        <v>14</v>
      </c>
      <c r="B311" s="5">
        <v>2.0</v>
      </c>
      <c r="C311" s="5">
        <v>1.0</v>
      </c>
      <c r="D311" s="5">
        <v>0.0</v>
      </c>
      <c r="E311" s="5">
        <v>1.0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 t="s">
        <v>14</v>
      </c>
      <c r="B312" s="5">
        <v>2.0</v>
      </c>
      <c r="C312" s="5">
        <v>0.0</v>
      </c>
      <c r="D312" s="5">
        <v>0.0</v>
      </c>
      <c r="E312" s="5">
        <v>0.0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 t="s">
        <v>13</v>
      </c>
      <c r="B313" s="5">
        <v>6.0</v>
      </c>
      <c r="C313" s="5">
        <v>3.0</v>
      </c>
      <c r="D313" s="5">
        <v>0.0</v>
      </c>
      <c r="E313" s="5">
        <v>3.0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 t="s">
        <v>11</v>
      </c>
      <c r="B314" s="5">
        <v>2.0</v>
      </c>
      <c r="C314" s="5">
        <v>0.0</v>
      </c>
      <c r="D314" s="5">
        <v>2.0</v>
      </c>
      <c r="E314" s="5">
        <v>2.0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 t="s">
        <v>15</v>
      </c>
      <c r="B315" s="5">
        <v>1.0</v>
      </c>
      <c r="C315" s="5">
        <v>0.0</v>
      </c>
      <c r="D315" s="5">
        <v>1.0</v>
      </c>
      <c r="E315" s="5">
        <v>1.0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 t="s">
        <v>14</v>
      </c>
      <c r="B316" s="5">
        <v>5.0</v>
      </c>
      <c r="C316" s="5">
        <v>1.0</v>
      </c>
      <c r="D316" s="5">
        <v>0.0</v>
      </c>
      <c r="E316" s="5">
        <v>1.0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 t="s">
        <v>11</v>
      </c>
      <c r="B317" s="5">
        <v>5.0</v>
      </c>
      <c r="C317" s="5">
        <v>0.0</v>
      </c>
      <c r="D317" s="5">
        <v>0.0</v>
      </c>
      <c r="E317" s="5">
        <v>0.0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 t="s">
        <v>13</v>
      </c>
      <c r="B318" s="5">
        <v>6.0</v>
      </c>
      <c r="C318" s="5">
        <v>9.0</v>
      </c>
      <c r="D318" s="5">
        <v>0.0</v>
      </c>
      <c r="E318" s="5">
        <v>9.0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 t="s">
        <v>12</v>
      </c>
      <c r="B319" s="5">
        <v>3.0</v>
      </c>
      <c r="C319" s="5">
        <v>0.0</v>
      </c>
      <c r="D319" s="5">
        <v>2.0</v>
      </c>
      <c r="E319" s="5">
        <v>2.0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 t="s">
        <v>8</v>
      </c>
      <c r="B320" s="5">
        <v>5.0</v>
      </c>
      <c r="C320" s="5">
        <v>0.0</v>
      </c>
      <c r="D320" s="5">
        <v>0.0</v>
      </c>
      <c r="E320" s="5">
        <v>0.0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 t="s">
        <v>11</v>
      </c>
      <c r="B321" s="5">
        <v>6.0</v>
      </c>
      <c r="C321" s="5">
        <v>0.0</v>
      </c>
      <c r="D321" s="5">
        <v>0.0</v>
      </c>
      <c r="E321" s="5">
        <v>0.0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 t="s">
        <v>7</v>
      </c>
      <c r="B322" s="5">
        <v>2.0</v>
      </c>
      <c r="C322" s="5">
        <v>0.0</v>
      </c>
      <c r="D322" s="5">
        <v>2.0</v>
      </c>
      <c r="E322" s="5">
        <v>2.0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 t="s">
        <v>10</v>
      </c>
      <c r="B323" s="5">
        <v>8.0</v>
      </c>
      <c r="C323" s="5">
        <v>0.0</v>
      </c>
      <c r="D323" s="5">
        <v>0.0</v>
      </c>
      <c r="E323" s="5">
        <v>0.0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 t="s">
        <v>12</v>
      </c>
      <c r="B324" s="5">
        <v>2.0</v>
      </c>
      <c r="C324" s="5">
        <v>1.0</v>
      </c>
      <c r="D324" s="5">
        <v>2.0</v>
      </c>
      <c r="E324" s="5">
        <v>1.0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 t="s">
        <v>10</v>
      </c>
      <c r="B325" s="5">
        <v>3.0</v>
      </c>
      <c r="C325" s="5">
        <v>2.0</v>
      </c>
      <c r="D325" s="5">
        <v>1.0</v>
      </c>
      <c r="E325" s="5">
        <v>1.0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 t="s">
        <v>11</v>
      </c>
      <c r="B326" s="5">
        <v>4.0</v>
      </c>
      <c r="C326" s="5">
        <v>0.0</v>
      </c>
      <c r="D326" s="5">
        <v>1.0</v>
      </c>
      <c r="E326" s="5">
        <v>1.0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 t="s">
        <v>12</v>
      </c>
      <c r="B327" s="5">
        <v>5.0</v>
      </c>
      <c r="C327" s="5">
        <v>2.0</v>
      </c>
      <c r="D327" s="5">
        <v>0.0</v>
      </c>
      <c r="E327" s="5">
        <v>2.0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 t="s">
        <v>14</v>
      </c>
      <c r="B328" s="5">
        <v>5.0</v>
      </c>
      <c r="C328" s="5">
        <v>1.0</v>
      </c>
      <c r="D328" s="5">
        <v>0.0</v>
      </c>
      <c r="E328" s="5">
        <v>1.0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 t="s">
        <v>8</v>
      </c>
      <c r="B329" s="5">
        <v>4.0</v>
      </c>
      <c r="C329" s="5">
        <v>3.0</v>
      </c>
      <c r="D329" s="5">
        <v>1.0</v>
      </c>
      <c r="E329" s="5">
        <v>2.0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 t="s">
        <v>12</v>
      </c>
      <c r="B330" s="5">
        <v>6.0</v>
      </c>
      <c r="C330" s="5">
        <v>1.0</v>
      </c>
      <c r="D330" s="5">
        <v>0.0</v>
      </c>
      <c r="E330" s="5">
        <v>1.0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 t="s">
        <v>12</v>
      </c>
      <c r="B331" s="5">
        <v>2.0</v>
      </c>
      <c r="C331" s="5">
        <v>1.0</v>
      </c>
      <c r="D331" s="5">
        <v>2.0</v>
      </c>
      <c r="E331" s="5">
        <v>1.0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 t="s">
        <v>7</v>
      </c>
      <c r="B332" s="5">
        <v>4.0</v>
      </c>
      <c r="C332" s="5">
        <v>2.0</v>
      </c>
      <c r="D332" s="5">
        <v>1.0</v>
      </c>
      <c r="E332" s="5">
        <v>1.0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 t="s">
        <v>12</v>
      </c>
      <c r="B333" s="5">
        <v>5.0</v>
      </c>
      <c r="C333" s="5">
        <v>0.0</v>
      </c>
      <c r="D333" s="5">
        <v>0.0</v>
      </c>
      <c r="E333" s="5">
        <v>0.0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 t="s">
        <v>13</v>
      </c>
      <c r="B334" s="5">
        <v>4.0</v>
      </c>
      <c r="C334" s="5">
        <v>0.0</v>
      </c>
      <c r="D334" s="5">
        <v>1.0</v>
      </c>
      <c r="E334" s="5">
        <v>1.0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 t="s">
        <v>9</v>
      </c>
      <c r="B335" s="5">
        <v>6.0</v>
      </c>
      <c r="C335" s="5">
        <v>1.0</v>
      </c>
      <c r="D335" s="5">
        <v>0.0</v>
      </c>
      <c r="E335" s="5">
        <v>1.0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 t="s">
        <v>10</v>
      </c>
      <c r="B336" s="5">
        <v>2.0</v>
      </c>
      <c r="C336" s="5">
        <v>1.0</v>
      </c>
      <c r="D336" s="5">
        <v>2.0</v>
      </c>
      <c r="E336" s="5">
        <v>1.0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 t="s">
        <v>7</v>
      </c>
      <c r="B337" s="5">
        <v>5.0</v>
      </c>
      <c r="C337" s="5">
        <v>0.0</v>
      </c>
      <c r="D337" s="5">
        <v>0.0</v>
      </c>
      <c r="E337" s="5">
        <v>0.0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 t="s">
        <v>7</v>
      </c>
      <c r="B338" s="5">
        <v>5.0</v>
      </c>
      <c r="C338" s="5">
        <v>0.0</v>
      </c>
      <c r="D338" s="5">
        <v>0.0</v>
      </c>
      <c r="E338" s="5">
        <v>0.0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 t="s">
        <v>7</v>
      </c>
      <c r="B339" s="5">
        <v>4.0</v>
      </c>
      <c r="C339" s="5">
        <v>0.0</v>
      </c>
      <c r="D339" s="5">
        <v>1.0</v>
      </c>
      <c r="E339" s="5">
        <v>1.0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 t="s">
        <v>15</v>
      </c>
      <c r="B340" s="5">
        <v>1.0</v>
      </c>
      <c r="C340" s="5">
        <v>1.0</v>
      </c>
      <c r="D340" s="5">
        <v>0.0</v>
      </c>
      <c r="E340" s="5">
        <v>1.0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 t="s">
        <v>15</v>
      </c>
      <c r="B341" s="5">
        <v>1.0</v>
      </c>
      <c r="C341" s="5">
        <v>0.0</v>
      </c>
      <c r="D341" s="5">
        <v>1.0</v>
      </c>
      <c r="E341" s="5">
        <v>1.0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 t="s">
        <v>12</v>
      </c>
      <c r="B342" s="5">
        <v>5.0</v>
      </c>
      <c r="C342" s="5">
        <v>1.0</v>
      </c>
      <c r="D342" s="5">
        <v>0.0</v>
      </c>
      <c r="E342" s="5">
        <v>1.0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 t="s">
        <v>14</v>
      </c>
      <c r="B343" s="5">
        <v>6.0</v>
      </c>
      <c r="C343" s="5">
        <v>4.0</v>
      </c>
      <c r="D343" s="5">
        <v>0.0</v>
      </c>
      <c r="E343" s="5">
        <v>4.0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 t="s">
        <v>14</v>
      </c>
      <c r="B344" s="5">
        <v>2.0</v>
      </c>
      <c r="C344" s="5">
        <v>0.0</v>
      </c>
      <c r="D344" s="5">
        <v>2.0</v>
      </c>
      <c r="E344" s="5">
        <v>2.0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 t="s">
        <v>8</v>
      </c>
      <c r="B345" s="5">
        <v>4.0</v>
      </c>
      <c r="C345" s="5">
        <v>2.0</v>
      </c>
      <c r="D345" s="5">
        <v>1.0</v>
      </c>
      <c r="E345" s="5">
        <v>1.0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 t="s">
        <v>10</v>
      </c>
      <c r="B346" s="5">
        <v>6.0</v>
      </c>
      <c r="C346" s="5">
        <v>1.0</v>
      </c>
      <c r="D346" s="5">
        <v>0.0</v>
      </c>
      <c r="E346" s="5">
        <v>1.0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 t="s">
        <v>10</v>
      </c>
      <c r="B347" s="5">
        <v>2.0</v>
      </c>
      <c r="C347" s="5">
        <v>1.0</v>
      </c>
      <c r="D347" s="5">
        <v>2.0</v>
      </c>
      <c r="E347" s="5">
        <v>1.0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 t="s">
        <v>14</v>
      </c>
      <c r="B348" s="5">
        <v>6.0</v>
      </c>
      <c r="C348" s="5">
        <v>4.0</v>
      </c>
      <c r="D348" s="5">
        <v>0.0</v>
      </c>
      <c r="E348" s="5">
        <v>4.0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 t="s">
        <v>13</v>
      </c>
      <c r="B349" s="5">
        <v>2.0</v>
      </c>
      <c r="C349" s="5">
        <v>0.0</v>
      </c>
      <c r="D349" s="5">
        <v>2.0</v>
      </c>
      <c r="E349" s="5">
        <v>2.0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 t="s">
        <v>13</v>
      </c>
      <c r="B350" s="5">
        <v>6.0</v>
      </c>
      <c r="C350" s="5">
        <v>0.0</v>
      </c>
      <c r="D350" s="5">
        <v>1.0</v>
      </c>
      <c r="E350" s="5">
        <v>1.0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 t="s">
        <v>12</v>
      </c>
      <c r="B351" s="5">
        <v>2.0</v>
      </c>
      <c r="C351" s="5">
        <v>0.0</v>
      </c>
      <c r="D351" s="5">
        <v>2.0</v>
      </c>
      <c r="E351" s="5">
        <v>2.0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 t="s">
        <v>11</v>
      </c>
      <c r="B352" s="5">
        <v>5.0</v>
      </c>
      <c r="C352" s="5">
        <v>1.0</v>
      </c>
      <c r="D352" s="5">
        <v>0.0</v>
      </c>
      <c r="E352" s="5">
        <v>1.0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 t="s">
        <v>13</v>
      </c>
      <c r="B353" s="5">
        <v>4.0</v>
      </c>
      <c r="C353" s="5">
        <v>0.0</v>
      </c>
      <c r="D353" s="5">
        <v>1.0</v>
      </c>
      <c r="E353" s="5">
        <v>1.0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 t="s">
        <v>8</v>
      </c>
      <c r="B354" s="5">
        <v>6.0</v>
      </c>
      <c r="C354" s="5">
        <v>1.0</v>
      </c>
      <c r="D354" s="5">
        <v>0.0</v>
      </c>
      <c r="E354" s="5">
        <v>1.0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 t="s">
        <v>10</v>
      </c>
      <c r="B355" s="5">
        <v>3.0</v>
      </c>
      <c r="C355" s="5">
        <v>0.0</v>
      </c>
      <c r="D355" s="5">
        <v>2.0</v>
      </c>
      <c r="E355" s="5">
        <v>2.0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 t="s">
        <v>15</v>
      </c>
      <c r="B356" s="5">
        <v>1.0</v>
      </c>
      <c r="C356" s="5">
        <v>0.0</v>
      </c>
      <c r="D356" s="5">
        <v>0.0</v>
      </c>
      <c r="E356" s="5">
        <v>0.0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 t="s">
        <v>15</v>
      </c>
      <c r="B357" s="5">
        <v>2.0</v>
      </c>
      <c r="C357" s="5">
        <v>0.0</v>
      </c>
      <c r="D357" s="5">
        <v>1.0</v>
      </c>
      <c r="E357" s="5">
        <v>1.0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 t="s">
        <v>12</v>
      </c>
      <c r="B358" s="5">
        <v>6.0</v>
      </c>
      <c r="C358" s="5">
        <v>1.0</v>
      </c>
      <c r="D358" s="5">
        <v>0.0</v>
      </c>
      <c r="E358" s="5">
        <v>1.0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 t="s">
        <v>11</v>
      </c>
      <c r="B359" s="5">
        <v>2.0</v>
      </c>
      <c r="C359" s="5">
        <v>0.0</v>
      </c>
      <c r="D359" s="5">
        <v>2.0</v>
      </c>
      <c r="E359" s="5">
        <v>2.0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 t="s">
        <v>11</v>
      </c>
      <c r="B360" s="5">
        <v>5.0</v>
      </c>
      <c r="C360" s="5">
        <v>0.0</v>
      </c>
      <c r="D360" s="5">
        <v>0.0</v>
      </c>
      <c r="E360" s="5">
        <v>0.0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 t="s">
        <v>14</v>
      </c>
      <c r="B361" s="5">
        <v>5.0</v>
      </c>
      <c r="C361" s="5">
        <v>0.0</v>
      </c>
      <c r="D361" s="5">
        <v>0.0</v>
      </c>
      <c r="E361" s="5">
        <v>0.0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 t="s">
        <v>7</v>
      </c>
      <c r="B362" s="5">
        <v>5.0</v>
      </c>
      <c r="C362" s="5">
        <v>1.0</v>
      </c>
      <c r="D362" s="5">
        <v>0.0</v>
      </c>
      <c r="E362" s="5">
        <v>1.0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 t="s">
        <v>13</v>
      </c>
      <c r="B363" s="5">
        <v>5.0</v>
      </c>
      <c r="C363" s="5">
        <v>0.0</v>
      </c>
      <c r="D363" s="5">
        <v>0.0</v>
      </c>
      <c r="E363" s="5">
        <v>0.0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 t="s">
        <v>11</v>
      </c>
      <c r="B364" s="5">
        <v>5.0</v>
      </c>
      <c r="C364" s="5">
        <v>0.0</v>
      </c>
      <c r="D364" s="5">
        <v>0.0</v>
      </c>
      <c r="E364" s="5">
        <v>0.0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 t="s">
        <v>7</v>
      </c>
      <c r="B365" s="5">
        <v>7.0</v>
      </c>
      <c r="C365" s="5">
        <v>1.0</v>
      </c>
      <c r="D365" s="5">
        <v>0.0</v>
      </c>
      <c r="E365" s="5">
        <v>1.0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 t="s">
        <v>14</v>
      </c>
      <c r="B366" s="5">
        <v>2.0</v>
      </c>
      <c r="C366" s="5">
        <v>0.0</v>
      </c>
      <c r="D366" s="5">
        <v>2.0</v>
      </c>
      <c r="E366" s="5">
        <v>2.0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 t="s">
        <v>14</v>
      </c>
      <c r="B367" s="5">
        <v>5.0</v>
      </c>
      <c r="C367" s="5">
        <v>0.0</v>
      </c>
      <c r="D367" s="5">
        <v>0.0</v>
      </c>
      <c r="E367" s="5">
        <v>0.0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 t="s">
        <v>7</v>
      </c>
      <c r="B368" s="5">
        <v>5.0</v>
      </c>
      <c r="C368" s="5">
        <v>0.0</v>
      </c>
      <c r="D368" s="5">
        <v>0.0</v>
      </c>
      <c r="E368" s="5">
        <v>0.0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 t="s">
        <v>15</v>
      </c>
      <c r="B369" s="5">
        <v>4.0</v>
      </c>
      <c r="C369" s="5">
        <v>0.0</v>
      </c>
      <c r="D369" s="5">
        <v>0.0</v>
      </c>
      <c r="E369" s="5">
        <v>0.0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 t="s">
        <v>13</v>
      </c>
      <c r="B370" s="5">
        <v>5.0</v>
      </c>
      <c r="C370" s="5">
        <v>1.0</v>
      </c>
      <c r="D370" s="5">
        <v>0.0</v>
      </c>
      <c r="E370" s="5">
        <v>1.0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 t="s">
        <v>14</v>
      </c>
      <c r="B371" s="5">
        <v>5.0</v>
      </c>
      <c r="C371" s="5">
        <v>1.0</v>
      </c>
      <c r="D371" s="5">
        <v>0.0</v>
      </c>
      <c r="E371" s="5">
        <v>1.0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 t="s">
        <v>7</v>
      </c>
      <c r="B372" s="5">
        <v>5.0</v>
      </c>
      <c r="C372" s="5">
        <v>0.0</v>
      </c>
      <c r="D372" s="5">
        <v>1.0</v>
      </c>
      <c r="E372" s="5">
        <v>1.0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 t="s">
        <v>12</v>
      </c>
      <c r="B373" s="5">
        <v>5.0</v>
      </c>
      <c r="C373" s="5">
        <v>0.0</v>
      </c>
      <c r="D373" s="5">
        <v>0.0</v>
      </c>
      <c r="E373" s="5">
        <v>0.0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 t="s">
        <v>15</v>
      </c>
      <c r="B374" s="5">
        <v>1.0</v>
      </c>
      <c r="C374" s="5">
        <v>3.0</v>
      </c>
      <c r="D374" s="5">
        <v>0.0</v>
      </c>
      <c r="E374" s="5">
        <v>3.0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 t="s">
        <v>9</v>
      </c>
      <c r="B375" s="5">
        <v>6.0</v>
      </c>
      <c r="C375" s="5">
        <v>0.0</v>
      </c>
      <c r="D375" s="5">
        <v>0.0</v>
      </c>
      <c r="E375" s="5">
        <v>0.0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 t="s">
        <v>12</v>
      </c>
      <c r="B376" s="5">
        <v>3.0</v>
      </c>
      <c r="C376" s="5">
        <v>0.0</v>
      </c>
      <c r="D376" s="5">
        <v>2.0</v>
      </c>
      <c r="E376" s="5">
        <v>2.0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 t="s">
        <v>8</v>
      </c>
      <c r="B377" s="5">
        <v>6.0</v>
      </c>
      <c r="C377" s="5">
        <v>2.0</v>
      </c>
      <c r="D377" s="5">
        <v>1.0</v>
      </c>
      <c r="E377" s="5">
        <v>1.0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 t="s">
        <v>10</v>
      </c>
      <c r="B378" s="5">
        <v>2.0</v>
      </c>
      <c r="C378" s="5">
        <v>0.0</v>
      </c>
      <c r="D378" s="5">
        <v>2.0</v>
      </c>
      <c r="E378" s="5">
        <v>2.0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 t="s">
        <v>14</v>
      </c>
      <c r="B379" s="5">
        <v>5.0</v>
      </c>
      <c r="C379" s="5">
        <v>1.0</v>
      </c>
      <c r="D379" s="5">
        <v>0.0</v>
      </c>
      <c r="E379" s="5">
        <v>1.0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 t="s">
        <v>15</v>
      </c>
      <c r="B380" s="5">
        <v>1.0</v>
      </c>
      <c r="C380" s="5">
        <v>0.0</v>
      </c>
      <c r="D380" s="5">
        <v>0.0</v>
      </c>
      <c r="E380" s="5">
        <v>0.0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 t="s">
        <v>13</v>
      </c>
      <c r="B381" s="5">
        <v>5.0</v>
      </c>
      <c r="C381" s="5">
        <v>4.0</v>
      </c>
      <c r="D381" s="5">
        <v>0.0</v>
      </c>
      <c r="E381" s="5">
        <v>4.0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 t="s">
        <v>8</v>
      </c>
      <c r="B382" s="5">
        <v>4.0</v>
      </c>
      <c r="C382" s="5">
        <v>5.0</v>
      </c>
      <c r="D382" s="5">
        <v>1.0</v>
      </c>
      <c r="E382" s="5">
        <v>4.0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 t="s">
        <v>14</v>
      </c>
      <c r="B383" s="5">
        <v>5.0</v>
      </c>
      <c r="C383" s="5">
        <v>0.0</v>
      </c>
      <c r="D383" s="5">
        <v>0.0</v>
      </c>
      <c r="E383" s="5">
        <v>0.0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 t="s">
        <v>11</v>
      </c>
      <c r="B384" s="5">
        <v>4.0</v>
      </c>
      <c r="C384" s="5">
        <v>0.0</v>
      </c>
      <c r="D384" s="5">
        <v>1.0</v>
      </c>
      <c r="E384" s="5">
        <v>1.0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 t="s">
        <v>7</v>
      </c>
      <c r="B385" s="5">
        <v>5.0</v>
      </c>
      <c r="C385" s="5">
        <v>1.0</v>
      </c>
      <c r="D385" s="5">
        <v>0.0</v>
      </c>
      <c r="E385" s="5">
        <v>1.0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 t="s">
        <v>10</v>
      </c>
      <c r="B386" s="5">
        <v>8.0</v>
      </c>
      <c r="C386" s="5">
        <v>3.0</v>
      </c>
      <c r="D386" s="5">
        <v>1.0</v>
      </c>
      <c r="E386" s="5">
        <v>2.0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 t="s">
        <v>8</v>
      </c>
      <c r="B387" s="5">
        <v>2.0</v>
      </c>
      <c r="C387" s="5">
        <v>1.0</v>
      </c>
      <c r="D387" s="5">
        <v>2.0</v>
      </c>
      <c r="E387" s="5">
        <v>1.0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 t="s">
        <v>7</v>
      </c>
      <c r="B388" s="5">
        <v>5.0</v>
      </c>
      <c r="C388" s="5">
        <v>0.0</v>
      </c>
      <c r="D388" s="5">
        <v>0.0</v>
      </c>
      <c r="E388" s="5">
        <v>0.0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 t="s">
        <v>10</v>
      </c>
      <c r="B389" s="5">
        <v>7.0</v>
      </c>
      <c r="C389" s="5">
        <v>5.0</v>
      </c>
      <c r="D389" s="5">
        <v>0.0</v>
      </c>
      <c r="E389" s="5">
        <v>5.0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 t="s">
        <v>9</v>
      </c>
      <c r="B390" s="5">
        <v>1.0</v>
      </c>
      <c r="C390" s="5">
        <v>0.0</v>
      </c>
      <c r="D390" s="5">
        <v>2.0</v>
      </c>
      <c r="E390" s="5">
        <v>2.0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 t="s">
        <v>12</v>
      </c>
      <c r="B391" s="5">
        <v>5.0</v>
      </c>
      <c r="C391" s="5">
        <v>2.0</v>
      </c>
      <c r="D391" s="5">
        <v>0.0</v>
      </c>
      <c r="E391" s="5">
        <v>2.0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 t="s">
        <v>12</v>
      </c>
      <c r="B392" s="5">
        <v>5.0</v>
      </c>
      <c r="C392" s="5">
        <v>1.0</v>
      </c>
      <c r="D392" s="5">
        <v>0.0</v>
      </c>
      <c r="E392" s="5">
        <v>1.0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 t="s">
        <v>8</v>
      </c>
      <c r="B393" s="5">
        <v>5.0</v>
      </c>
      <c r="C393" s="5">
        <v>1.0</v>
      </c>
      <c r="D393" s="5">
        <v>0.0</v>
      </c>
      <c r="E393" s="5">
        <v>1.0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 t="s">
        <v>9</v>
      </c>
      <c r="B394" s="5">
        <v>6.0</v>
      </c>
      <c r="C394" s="5">
        <v>2.0</v>
      </c>
      <c r="D394" s="5">
        <v>0.0</v>
      </c>
      <c r="E394" s="5">
        <v>2.0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 t="s">
        <v>12</v>
      </c>
      <c r="B395" s="5">
        <v>2.0</v>
      </c>
      <c r="C395" s="5">
        <v>1.0</v>
      </c>
      <c r="D395" s="5">
        <v>2.0</v>
      </c>
      <c r="E395" s="5">
        <v>1.0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 t="s">
        <v>14</v>
      </c>
      <c r="B396" s="5">
        <v>5.0</v>
      </c>
      <c r="C396" s="5">
        <v>0.0</v>
      </c>
      <c r="D396" s="5">
        <v>0.0</v>
      </c>
      <c r="E396" s="5">
        <v>0.0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 t="s">
        <v>8</v>
      </c>
      <c r="B397" s="5">
        <v>5.0</v>
      </c>
      <c r="C397" s="5">
        <v>7.0</v>
      </c>
      <c r="D397" s="5">
        <v>0.0</v>
      </c>
      <c r="E397" s="5">
        <v>7.0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 t="s">
        <v>14</v>
      </c>
      <c r="B398" s="5">
        <v>6.0</v>
      </c>
      <c r="C398" s="5">
        <v>2.0</v>
      </c>
      <c r="D398" s="5">
        <v>0.0</v>
      </c>
      <c r="E398" s="5">
        <v>2.0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 t="s">
        <v>13</v>
      </c>
      <c r="B399" s="5">
        <v>2.0</v>
      </c>
      <c r="C399" s="5">
        <v>1.0</v>
      </c>
      <c r="D399" s="5">
        <v>2.0</v>
      </c>
      <c r="E399" s="5">
        <v>1.0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 t="s">
        <v>14</v>
      </c>
      <c r="B400" s="5">
        <v>6.0</v>
      </c>
      <c r="C400" s="5">
        <v>1.0</v>
      </c>
      <c r="D400" s="5">
        <v>0.0</v>
      </c>
      <c r="E400" s="5">
        <v>1.0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 t="s">
        <v>7</v>
      </c>
      <c r="B401" s="5">
        <v>2.0</v>
      </c>
      <c r="C401" s="5">
        <v>0.0</v>
      </c>
      <c r="D401" s="5">
        <v>2.0</v>
      </c>
      <c r="E401" s="5">
        <v>2.0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 t="s">
        <v>14</v>
      </c>
      <c r="B402" s="5">
        <v>6.0</v>
      </c>
      <c r="C402" s="5">
        <v>0.0</v>
      </c>
      <c r="D402" s="5">
        <v>0.0</v>
      </c>
      <c r="E402" s="5">
        <v>0.0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 t="s">
        <v>13</v>
      </c>
      <c r="B403" s="5">
        <v>2.0</v>
      </c>
      <c r="C403" s="5">
        <v>0.0</v>
      </c>
      <c r="D403" s="5">
        <v>2.0</v>
      </c>
      <c r="E403" s="5">
        <v>2.0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 t="s">
        <v>10</v>
      </c>
      <c r="B404" s="5">
        <v>5.0</v>
      </c>
      <c r="C404" s="5">
        <v>3.0</v>
      </c>
      <c r="D404" s="5">
        <v>1.0</v>
      </c>
      <c r="E404" s="5">
        <v>2.0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 t="s">
        <v>11</v>
      </c>
      <c r="B405" s="5">
        <v>5.0</v>
      </c>
      <c r="C405" s="5">
        <v>0.0</v>
      </c>
      <c r="D405" s="5">
        <v>0.0</v>
      </c>
      <c r="E405" s="5">
        <v>0.0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 t="s">
        <v>10</v>
      </c>
      <c r="B406" s="5">
        <v>6.0</v>
      </c>
      <c r="C406" s="5">
        <v>1.0</v>
      </c>
      <c r="D406" s="5">
        <v>0.0</v>
      </c>
      <c r="E406" s="5">
        <v>1.0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 t="s">
        <v>9</v>
      </c>
      <c r="B407" s="5">
        <v>2.0</v>
      </c>
      <c r="C407" s="5">
        <v>1.0</v>
      </c>
      <c r="D407" s="5">
        <v>2.0</v>
      </c>
      <c r="E407" s="5">
        <v>1.0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 t="s">
        <v>14</v>
      </c>
      <c r="B408" s="5">
        <v>5.0</v>
      </c>
      <c r="C408" s="5">
        <v>6.0</v>
      </c>
      <c r="D408" s="5">
        <v>0.0</v>
      </c>
      <c r="E408" s="5">
        <v>6.0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 t="s">
        <v>13</v>
      </c>
      <c r="B409" s="5">
        <v>5.0</v>
      </c>
      <c r="C409" s="5">
        <v>2.0</v>
      </c>
      <c r="D409" s="5">
        <v>0.0</v>
      </c>
      <c r="E409" s="5">
        <v>2.0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 t="s">
        <v>7</v>
      </c>
      <c r="B410" s="5">
        <v>4.0</v>
      </c>
      <c r="C410" s="5">
        <v>0.0</v>
      </c>
      <c r="D410" s="5">
        <v>1.0</v>
      </c>
      <c r="E410" s="5">
        <v>1.0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 t="s">
        <v>12</v>
      </c>
      <c r="B411" s="5">
        <v>5.0</v>
      </c>
      <c r="C411" s="5">
        <v>0.0</v>
      </c>
      <c r="D411" s="5">
        <v>0.0</v>
      </c>
      <c r="E411" s="5">
        <v>0.0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 t="s">
        <v>14</v>
      </c>
      <c r="B412" s="5">
        <v>6.0</v>
      </c>
      <c r="C412" s="5">
        <v>1.0</v>
      </c>
      <c r="D412" s="5">
        <v>0.0</v>
      </c>
      <c r="E412" s="5">
        <v>1.0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 t="s">
        <v>10</v>
      </c>
      <c r="B413" s="5">
        <v>2.0</v>
      </c>
      <c r="C413" s="5">
        <v>2.0</v>
      </c>
      <c r="D413" s="5">
        <v>2.0</v>
      </c>
      <c r="E413" s="5">
        <v>0.0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 t="s">
        <v>11</v>
      </c>
      <c r="B414" s="5">
        <v>4.0</v>
      </c>
      <c r="C414" s="5">
        <v>0.0</v>
      </c>
      <c r="D414" s="5">
        <v>1.0</v>
      </c>
      <c r="E414" s="5">
        <v>1.0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 t="s">
        <v>12</v>
      </c>
      <c r="B415" s="5">
        <v>7.0</v>
      </c>
      <c r="C415" s="5">
        <v>3.0</v>
      </c>
      <c r="D415" s="5">
        <v>0.0</v>
      </c>
      <c r="E415" s="5">
        <v>3.0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 t="s">
        <v>12</v>
      </c>
      <c r="B416" s="5">
        <v>3.0</v>
      </c>
      <c r="C416" s="5">
        <v>2.0</v>
      </c>
      <c r="D416" s="5">
        <v>2.0</v>
      </c>
      <c r="E416" s="5">
        <v>0.0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 t="s">
        <v>10</v>
      </c>
      <c r="B417" s="5">
        <v>6.0</v>
      </c>
      <c r="C417" s="5">
        <v>5.0</v>
      </c>
      <c r="D417" s="5">
        <v>0.0</v>
      </c>
      <c r="E417" s="5">
        <v>5.0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 t="s">
        <v>7</v>
      </c>
      <c r="B418" s="5">
        <v>1.0</v>
      </c>
      <c r="C418" s="5">
        <v>1.0</v>
      </c>
      <c r="D418" s="5">
        <v>2.0</v>
      </c>
      <c r="E418" s="5">
        <v>1.0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 t="s">
        <v>9</v>
      </c>
      <c r="B419" s="5">
        <v>6.0</v>
      </c>
      <c r="C419" s="5">
        <v>4.0</v>
      </c>
      <c r="D419" s="5">
        <v>0.0</v>
      </c>
      <c r="E419" s="5">
        <v>4.0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 t="s">
        <v>9</v>
      </c>
      <c r="B420" s="5">
        <v>2.0</v>
      </c>
      <c r="C420" s="5">
        <v>0.0</v>
      </c>
      <c r="D420" s="5">
        <v>2.0</v>
      </c>
      <c r="E420" s="5">
        <v>2.0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 t="s">
        <v>14</v>
      </c>
      <c r="B421" s="5">
        <v>6.0</v>
      </c>
      <c r="C421" s="5">
        <v>2.0</v>
      </c>
      <c r="D421" s="5">
        <v>0.0</v>
      </c>
      <c r="E421" s="5">
        <v>2.0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 t="s">
        <v>8</v>
      </c>
      <c r="B422" s="5">
        <v>2.0</v>
      </c>
      <c r="C422" s="5">
        <v>2.0</v>
      </c>
      <c r="D422" s="5">
        <v>2.0</v>
      </c>
      <c r="E422" s="5">
        <v>0.0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 t="s">
        <v>10</v>
      </c>
      <c r="B423" s="5">
        <v>6.0</v>
      </c>
      <c r="C423" s="5">
        <v>1.0</v>
      </c>
      <c r="D423" s="5">
        <v>0.0</v>
      </c>
      <c r="E423" s="5">
        <v>1.0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 t="s">
        <v>10</v>
      </c>
      <c r="B424" s="5">
        <v>2.0</v>
      </c>
      <c r="C424" s="5">
        <v>0.0</v>
      </c>
      <c r="D424" s="5">
        <v>2.0</v>
      </c>
      <c r="E424" s="5">
        <v>2.0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 t="s">
        <v>8</v>
      </c>
      <c r="B425" s="5">
        <v>4.0</v>
      </c>
      <c r="C425" s="5">
        <v>5.0</v>
      </c>
      <c r="D425" s="5">
        <v>1.0</v>
      </c>
      <c r="E425" s="5">
        <v>4.0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 t="s">
        <v>13</v>
      </c>
      <c r="B426" s="5">
        <v>5.0</v>
      </c>
      <c r="C426" s="5">
        <v>0.0</v>
      </c>
      <c r="D426" s="5">
        <v>0.0</v>
      </c>
      <c r="E426" s="5">
        <v>0.0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 t="s">
        <v>15</v>
      </c>
      <c r="B427" s="5">
        <v>1.0</v>
      </c>
      <c r="C427" s="5">
        <v>1.0</v>
      </c>
      <c r="D427" s="5">
        <v>0.0</v>
      </c>
      <c r="E427" s="5">
        <v>1.0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 t="s">
        <v>7</v>
      </c>
      <c r="B428" s="2"/>
      <c r="C428" s="5">
        <v>0.0</v>
      </c>
      <c r="D428" s="5">
        <v>1.0</v>
      </c>
      <c r="E428" s="5">
        <v>1.0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 t="s">
        <v>8</v>
      </c>
      <c r="B429" s="5">
        <v>4.0</v>
      </c>
      <c r="C429" s="5">
        <v>0.0</v>
      </c>
      <c r="D429" s="5">
        <v>1.0</v>
      </c>
      <c r="E429" s="5">
        <v>1.0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 t="s">
        <v>10</v>
      </c>
      <c r="B430" s="5">
        <v>5.0</v>
      </c>
      <c r="C430" s="5">
        <v>0.0</v>
      </c>
      <c r="D430" s="5">
        <v>1.0</v>
      </c>
      <c r="E430" s="5">
        <v>1.0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 t="s">
        <v>15</v>
      </c>
      <c r="B431" s="5">
        <v>3.0</v>
      </c>
      <c r="C431" s="5">
        <v>2.0</v>
      </c>
      <c r="D431" s="5">
        <v>1.0</v>
      </c>
      <c r="E431" s="5">
        <v>1.0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 t="s">
        <v>11</v>
      </c>
      <c r="B432" s="5">
        <v>4.0</v>
      </c>
      <c r="C432" s="5">
        <v>0.0</v>
      </c>
      <c r="D432" s="5">
        <v>1.0</v>
      </c>
      <c r="E432" s="5">
        <v>1.0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 t="s">
        <v>7</v>
      </c>
      <c r="B433" s="5">
        <v>5.0</v>
      </c>
      <c r="C433" s="5">
        <v>1.0</v>
      </c>
      <c r="D433" s="5">
        <v>1.0</v>
      </c>
      <c r="E433" s="5">
        <v>0.0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 t="s">
        <v>12</v>
      </c>
      <c r="B434" s="5">
        <v>5.0</v>
      </c>
      <c r="C434" s="5">
        <v>0.0</v>
      </c>
      <c r="D434" s="5">
        <v>1.0</v>
      </c>
      <c r="E434" s="5">
        <v>1.0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 t="s">
        <v>8</v>
      </c>
      <c r="B435" s="5">
        <v>4.0</v>
      </c>
      <c r="C435" s="5">
        <v>0.0</v>
      </c>
      <c r="D435" s="5">
        <v>1.0</v>
      </c>
      <c r="E435" s="5">
        <v>1.0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 t="s">
        <v>8</v>
      </c>
      <c r="B436" s="5">
        <v>5.0</v>
      </c>
      <c r="C436" s="5">
        <v>0.0</v>
      </c>
      <c r="D436" s="5">
        <v>1.0</v>
      </c>
      <c r="E436" s="5">
        <v>1.0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 t="s">
        <v>13</v>
      </c>
      <c r="B437" s="5">
        <v>5.0</v>
      </c>
      <c r="C437" s="5">
        <v>1.0</v>
      </c>
      <c r="D437" s="5">
        <v>1.0</v>
      </c>
      <c r="E437" s="5">
        <v>0.0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 t="s">
        <v>14</v>
      </c>
      <c r="B438" s="5">
        <v>7.0</v>
      </c>
      <c r="C438" s="5">
        <v>2.0</v>
      </c>
      <c r="D438" s="5">
        <v>2.0</v>
      </c>
      <c r="E438" s="5">
        <v>0.0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 t="s">
        <v>7</v>
      </c>
      <c r="B439" s="5">
        <v>4.0</v>
      </c>
      <c r="C439" s="5">
        <v>0.0</v>
      </c>
      <c r="D439" s="5">
        <v>1.0</v>
      </c>
      <c r="E439" s="5">
        <v>1.0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 t="s">
        <v>13</v>
      </c>
      <c r="B440" s="5">
        <v>4.0</v>
      </c>
      <c r="C440" s="5">
        <v>3.0</v>
      </c>
      <c r="D440" s="5">
        <v>1.0</v>
      </c>
      <c r="E440" s="5">
        <v>2.0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 t="s">
        <v>10</v>
      </c>
      <c r="B441" s="5">
        <v>6.0</v>
      </c>
      <c r="C441" s="5">
        <v>3.0</v>
      </c>
      <c r="D441" s="5">
        <v>2.0</v>
      </c>
      <c r="E441" s="5">
        <v>1.0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 t="s">
        <v>14</v>
      </c>
      <c r="B442" s="5">
        <v>5.0</v>
      </c>
      <c r="C442" s="5">
        <v>2.0</v>
      </c>
      <c r="D442" s="5">
        <v>1.0</v>
      </c>
      <c r="E442" s="5">
        <v>1.0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 t="s">
        <v>10</v>
      </c>
      <c r="B443" s="5">
        <v>5.0</v>
      </c>
      <c r="C443" s="5">
        <v>0.0</v>
      </c>
      <c r="D443" s="5">
        <v>1.0</v>
      </c>
      <c r="E443" s="5">
        <v>1.0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 t="s">
        <v>13</v>
      </c>
      <c r="B444" s="5">
        <v>4.0</v>
      </c>
      <c r="C444" s="5">
        <v>0.0</v>
      </c>
      <c r="D444" s="5">
        <v>1.0</v>
      </c>
      <c r="E444" s="5">
        <v>1.0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 t="s">
        <v>14</v>
      </c>
      <c r="B445" s="5">
        <v>5.0</v>
      </c>
      <c r="C445" s="5">
        <v>0.0</v>
      </c>
      <c r="D445" s="5">
        <v>1.0</v>
      </c>
      <c r="E445" s="5">
        <v>1.0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 t="s">
        <v>8</v>
      </c>
      <c r="B446" s="5">
        <v>4.0</v>
      </c>
      <c r="C446" s="5">
        <v>0.0</v>
      </c>
      <c r="D446" s="5">
        <v>1.0</v>
      </c>
      <c r="E446" s="5">
        <v>1.0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 t="s">
        <v>7</v>
      </c>
      <c r="B447" s="5">
        <v>5.0</v>
      </c>
      <c r="C447" s="5">
        <v>0.0</v>
      </c>
      <c r="D447" s="5">
        <v>1.0</v>
      </c>
      <c r="E447" s="5">
        <v>1.0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 t="s">
        <v>10</v>
      </c>
      <c r="B448" s="5">
        <v>5.0</v>
      </c>
      <c r="C448" s="5">
        <v>0.0</v>
      </c>
      <c r="D448" s="5">
        <v>1.0</v>
      </c>
      <c r="E448" s="5">
        <v>1.0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 t="s">
        <v>11</v>
      </c>
      <c r="B449" s="5">
        <v>4.0</v>
      </c>
      <c r="C449" s="5">
        <v>0.0</v>
      </c>
      <c r="D449" s="5">
        <v>1.0</v>
      </c>
      <c r="E449" s="5">
        <v>1.0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 t="s">
        <v>8</v>
      </c>
      <c r="B450" s="5">
        <v>4.0</v>
      </c>
      <c r="C450" s="5">
        <v>0.0</v>
      </c>
      <c r="D450" s="5">
        <v>1.0</v>
      </c>
      <c r="E450" s="5">
        <v>1.0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 t="s">
        <v>8</v>
      </c>
      <c r="B451" s="5">
        <v>8.0</v>
      </c>
      <c r="C451" s="5">
        <v>4.0</v>
      </c>
      <c r="D451" s="5">
        <v>2.0</v>
      </c>
      <c r="E451" s="5">
        <v>2.0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 t="s">
        <v>7</v>
      </c>
      <c r="B452" s="5">
        <v>4.0</v>
      </c>
      <c r="C452" s="5">
        <v>3.0</v>
      </c>
      <c r="D452" s="5">
        <v>1.0</v>
      </c>
      <c r="E452" s="5">
        <v>2.0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 t="s">
        <v>8</v>
      </c>
      <c r="B453" s="5">
        <v>7.0</v>
      </c>
      <c r="C453" s="5">
        <v>2.0</v>
      </c>
      <c r="D453" s="5">
        <v>2.0</v>
      </c>
      <c r="E453" s="5">
        <v>0.0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 t="s">
        <v>10</v>
      </c>
      <c r="B454" s="5">
        <v>5.0</v>
      </c>
      <c r="C454" s="5">
        <v>1.0</v>
      </c>
      <c r="D454" s="5">
        <v>1.0</v>
      </c>
      <c r="E454" s="5">
        <v>0.0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 t="s">
        <v>7</v>
      </c>
      <c r="B455" s="5">
        <v>4.0</v>
      </c>
      <c r="C455" s="5">
        <v>0.0</v>
      </c>
      <c r="D455" s="5">
        <v>1.0</v>
      </c>
      <c r="E455" s="5">
        <v>1.0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 t="s">
        <v>10</v>
      </c>
      <c r="B456" s="5">
        <v>8.0</v>
      </c>
      <c r="C456" s="5">
        <v>1.0</v>
      </c>
      <c r="D456" s="5">
        <v>2.0</v>
      </c>
      <c r="E456" s="5">
        <v>1.0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 t="s">
        <v>12</v>
      </c>
      <c r="B457" s="5">
        <v>5.0</v>
      </c>
      <c r="C457" s="5">
        <v>0.0</v>
      </c>
      <c r="D457" s="5">
        <v>1.0</v>
      </c>
      <c r="E457" s="5">
        <v>1.0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 t="s">
        <v>12</v>
      </c>
      <c r="B458" s="5">
        <v>5.0</v>
      </c>
      <c r="C458" s="5">
        <v>0.0</v>
      </c>
      <c r="D458" s="5">
        <v>1.0</v>
      </c>
      <c r="E458" s="5">
        <v>1.0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 t="s">
        <v>14</v>
      </c>
      <c r="B459" s="5">
        <v>7.0</v>
      </c>
      <c r="C459" s="5">
        <v>0.0</v>
      </c>
      <c r="D459" s="5">
        <v>2.0</v>
      </c>
      <c r="E459" s="5">
        <v>2.0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 t="s">
        <v>10</v>
      </c>
      <c r="B460" s="5">
        <v>6.0</v>
      </c>
      <c r="C460" s="5">
        <v>0.0</v>
      </c>
      <c r="D460" s="5">
        <v>2.0</v>
      </c>
      <c r="E460" s="5">
        <v>2.0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16</v>
      </c>
      <c r="D1" s="13" t="s">
        <v>17</v>
      </c>
      <c r="E1" s="13" t="s">
        <v>4</v>
      </c>
      <c r="F1" s="2"/>
      <c r="G1" s="3" t="str">
        <f>IFERROR(__xludf.DUMMYFUNCTION("UNIQUE(A:A)"),"Precinct")</f>
        <v>Precinct</v>
      </c>
      <c r="H1" s="13" t="s">
        <v>16</v>
      </c>
      <c r="I1" s="2"/>
      <c r="J1" s="1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" t="s">
        <v>7</v>
      </c>
      <c r="B2" s="7">
        <v>2.0</v>
      </c>
      <c r="C2" s="7">
        <v>0.0</v>
      </c>
      <c r="D2" s="7">
        <v>0.0</v>
      </c>
      <c r="E2" s="7">
        <v>0.0</v>
      </c>
      <c r="F2" s="2"/>
      <c r="G2" s="2" t="str">
        <f>IFERROR(__xludf.DUMMYFUNCTION("""COMPUTED_VALUE"""),"WEST")</f>
        <v>WEST</v>
      </c>
      <c r="H2" s="7">
        <f t="shared" ref="H2:H10" si="1">sumif($A$2:$A1000,$G2,C$2:C1000)</f>
        <v>14</v>
      </c>
      <c r="I2" s="2" t="str">
        <f>IFERROR(__xludf.DUMMYFUNCTION("SPARKLINE(H2, {""charttype"", ""bar"" ; ""max"",max(H2:H10)})"),"")</f>
        <v/>
      </c>
      <c r="J2" s="7"/>
      <c r="K2" s="2"/>
      <c r="L2" s="1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9" t="s">
        <v>8</v>
      </c>
      <c r="B3" s="7">
        <v>2.0</v>
      </c>
      <c r="C3" s="7">
        <v>0.0</v>
      </c>
      <c r="D3" s="7">
        <v>0.0</v>
      </c>
      <c r="E3" s="7">
        <v>0.0</v>
      </c>
      <c r="F3" s="2"/>
      <c r="G3" s="2" t="str">
        <f>IFERROR(__xludf.DUMMYFUNCTION("""COMPUTED_VALUE"""),"MADISON")</f>
        <v>MADISON</v>
      </c>
      <c r="H3" s="7">
        <f t="shared" si="1"/>
        <v>48</v>
      </c>
      <c r="I3" s="2" t="str">
        <f>IFERROR(__xludf.DUMMYFUNCTION("SPARKLINE(H3, {""charttype"", ""bar"" ; ""max"",max(H3:H11)})"),"")</f>
        <v/>
      </c>
      <c r="J3" s="7"/>
      <c r="K3" s="2"/>
      <c r="L3" s="1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 t="s">
        <v>9</v>
      </c>
      <c r="B4" s="7">
        <v>2.0</v>
      </c>
      <c r="C4" s="7">
        <v>0.0</v>
      </c>
      <c r="D4" s="7">
        <v>0.0</v>
      </c>
      <c r="E4" s="7">
        <v>0.0</v>
      </c>
      <c r="F4" s="2"/>
      <c r="G4" s="2" t="str">
        <f>IFERROR(__xludf.DUMMYFUNCTION("""COMPUTED_VALUE"""),"NORTH")</f>
        <v>NORTH</v>
      </c>
      <c r="H4" s="7">
        <f t="shared" si="1"/>
        <v>15</v>
      </c>
      <c r="I4" s="2" t="str">
        <f>IFERROR(__xludf.DUMMYFUNCTION("SPARKLINE(H4, {""charttype"", ""bar"" ; ""max"",max(H4:H12)})"),"")</f>
        <v/>
      </c>
      <c r="J4" s="7"/>
      <c r="K4" s="2"/>
      <c r="L4" s="1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 t="s">
        <v>10</v>
      </c>
      <c r="B5" s="7">
        <v>2.0</v>
      </c>
      <c r="C5" s="7">
        <v>0.0</v>
      </c>
      <c r="D5" s="7">
        <v>0.0</v>
      </c>
      <c r="E5" s="7">
        <v>0.0</v>
      </c>
      <c r="F5" s="2"/>
      <c r="G5" s="2" t="str">
        <f>IFERROR(__xludf.DUMMYFUNCTION("""COMPUTED_VALUE"""),"SOUTH")</f>
        <v>SOUTH</v>
      </c>
      <c r="H5" s="7">
        <f t="shared" si="1"/>
        <v>63</v>
      </c>
      <c r="I5" s="2" t="str">
        <f>IFERROR(__xludf.DUMMYFUNCTION("SPARKLINE(H5, {""charttype"", ""bar"" ; ""max"",max(H5:H13)})"),"")</f>
        <v/>
      </c>
      <c r="J5" s="7"/>
      <c r="K5" s="2"/>
      <c r="L5" s="1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11</v>
      </c>
      <c r="B6" s="7">
        <v>2.0</v>
      </c>
      <c r="C6" s="7">
        <v>0.0</v>
      </c>
      <c r="D6" s="7">
        <v>0.0</v>
      </c>
      <c r="E6" s="7">
        <v>0.0</v>
      </c>
      <c r="F6" s="2"/>
      <c r="G6" s="2" t="str">
        <f>IFERROR(__xludf.DUMMYFUNCTION("""COMPUTED_VALUE"""),"EAST")</f>
        <v>EAST</v>
      </c>
      <c r="H6" s="7">
        <f t="shared" si="1"/>
        <v>8</v>
      </c>
      <c r="I6" s="2" t="str">
        <f>IFERROR(__xludf.DUMMYFUNCTION("SPARKLINE(H6, {""charttype"", ""bar"" ; ""max"",max(H6:H14)})"),"")</f>
        <v/>
      </c>
      <c r="J6" s="7"/>
      <c r="K6" s="2"/>
      <c r="L6" s="1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12</v>
      </c>
      <c r="B7" s="7">
        <v>3.0</v>
      </c>
      <c r="C7" s="7">
        <v>0.0</v>
      </c>
      <c r="D7" s="7">
        <v>0.0</v>
      </c>
      <c r="E7" s="7">
        <v>0.0</v>
      </c>
      <c r="F7" s="2"/>
      <c r="G7" s="2" t="str">
        <f>IFERROR(__xludf.DUMMYFUNCTION("""COMPUTED_VALUE"""),"HERMITAGE")</f>
        <v>HERMITAGE</v>
      </c>
      <c r="H7" s="7">
        <f t="shared" si="1"/>
        <v>41</v>
      </c>
      <c r="I7" s="2" t="str">
        <f>IFERROR(__xludf.DUMMYFUNCTION("SPARKLINE(H7, {""charttype"", ""bar"" ; ""max"",max(H7:H15)})"),"")</f>
        <v/>
      </c>
      <c r="J7" s="7"/>
      <c r="K7" s="2"/>
      <c r="L7" s="1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9</v>
      </c>
      <c r="B8" s="7">
        <v>2.0</v>
      </c>
      <c r="C8" s="7">
        <v>0.0</v>
      </c>
      <c r="D8" s="7">
        <v>1.0</v>
      </c>
      <c r="E8" s="7">
        <v>1.0</v>
      </c>
      <c r="F8" s="2"/>
      <c r="G8" s="2" t="str">
        <f>IFERROR(__xludf.DUMMYFUNCTION("""COMPUTED_VALUE"""),"CENTRAL")</f>
        <v>CENTRAL</v>
      </c>
      <c r="H8" s="7">
        <f t="shared" si="1"/>
        <v>30</v>
      </c>
      <c r="I8" s="2" t="str">
        <f>IFERROR(__xludf.DUMMYFUNCTION("SPARKLINE(H8, {""charttype"", ""bar"" ; ""max"",max(H8:H16)})"),"")</f>
        <v/>
      </c>
      <c r="J8" s="7"/>
      <c r="K8" s="2"/>
      <c r="L8" s="1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12</v>
      </c>
      <c r="B9" s="7">
        <v>2.0</v>
      </c>
      <c r="C9" s="7">
        <v>0.0</v>
      </c>
      <c r="D9" s="7">
        <v>0.0</v>
      </c>
      <c r="E9" s="7">
        <v>0.0</v>
      </c>
      <c r="F9" s="2"/>
      <c r="G9" s="2" t="str">
        <f>IFERROR(__xludf.DUMMYFUNCTION("""COMPUTED_VALUE"""),"MIDTOWN")</f>
        <v>MIDTOWN</v>
      </c>
      <c r="H9" s="7">
        <f t="shared" si="1"/>
        <v>54</v>
      </c>
      <c r="I9" s="2" t="str">
        <f>IFERROR(__xludf.DUMMYFUNCTION("SPARKLINE(H9, {""charttype"", ""bar"" ; ""max"",max(H9:H17)})"),"")</f>
        <v/>
      </c>
      <c r="J9" s="7"/>
      <c r="K9" s="2"/>
      <c r="L9" s="1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11</v>
      </c>
      <c r="B10" s="7">
        <v>2.0</v>
      </c>
      <c r="C10" s="7">
        <v>0.0</v>
      </c>
      <c r="D10" s="7">
        <v>1.0</v>
      </c>
      <c r="E10" s="7">
        <v>1.0</v>
      </c>
      <c r="F10" s="2"/>
      <c r="G10" s="2" t="str">
        <f>IFERROR(__xludf.DUMMYFUNCTION("""COMPUTED_VALUE"""),"UNKNOWN")</f>
        <v>UNKNOWN</v>
      </c>
      <c r="H10" s="7">
        <f t="shared" si="1"/>
        <v>7</v>
      </c>
      <c r="I10" s="2" t="str">
        <f>IFERROR(__xludf.DUMMYFUNCTION("SPARKLINE(H10, {""charttype"", ""bar"" ; ""max"",max(H10:H18)})"),"")</f>
        <v/>
      </c>
      <c r="J10" s="7"/>
      <c r="K10" s="2"/>
      <c r="L10" s="1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13</v>
      </c>
      <c r="B11" s="7">
        <v>2.0</v>
      </c>
      <c r="C11" s="7">
        <v>0.0</v>
      </c>
      <c r="D11" s="7">
        <v>0.0</v>
      </c>
      <c r="E11" s="7">
        <v>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12</v>
      </c>
      <c r="B12" s="7">
        <v>1.0</v>
      </c>
      <c r="C12" s="7">
        <v>0.0</v>
      </c>
      <c r="D12" s="7">
        <v>0.0</v>
      </c>
      <c r="E12" s="7">
        <v>0.0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13</v>
      </c>
      <c r="B13" s="7">
        <v>3.0</v>
      </c>
      <c r="C13" s="7">
        <v>1.0</v>
      </c>
      <c r="D13" s="7">
        <v>0.0</v>
      </c>
      <c r="E13" s="7">
        <v>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13</v>
      </c>
      <c r="B14" s="7">
        <v>2.0</v>
      </c>
      <c r="C14" s="7">
        <v>0.0</v>
      </c>
      <c r="D14" s="7">
        <v>1.0</v>
      </c>
      <c r="E14" s="7">
        <v>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13</v>
      </c>
      <c r="B15" s="7">
        <v>2.0</v>
      </c>
      <c r="C15" s="7">
        <v>0.0</v>
      </c>
      <c r="D15" s="7">
        <v>0.0</v>
      </c>
      <c r="E15" s="7">
        <v>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 t="s">
        <v>14</v>
      </c>
      <c r="B16" s="7">
        <v>2.0</v>
      </c>
      <c r="C16" s="7">
        <v>1.0</v>
      </c>
      <c r="D16" s="7">
        <v>0.0</v>
      </c>
      <c r="E16" s="7">
        <v>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 t="s">
        <v>13</v>
      </c>
      <c r="B17" s="7">
        <v>2.0</v>
      </c>
      <c r="C17" s="7">
        <v>0.0</v>
      </c>
      <c r="D17" s="7">
        <v>0.0</v>
      </c>
      <c r="E17" s="7">
        <v>0.0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10</v>
      </c>
      <c r="B18" s="7">
        <v>2.0</v>
      </c>
      <c r="C18" s="7">
        <v>0.0</v>
      </c>
      <c r="D18" s="7">
        <v>0.0</v>
      </c>
      <c r="E18" s="7">
        <v>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 t="s">
        <v>10</v>
      </c>
      <c r="B19" s="7">
        <v>2.0</v>
      </c>
      <c r="C19" s="7">
        <v>0.0</v>
      </c>
      <c r="D19" s="7">
        <v>0.0</v>
      </c>
      <c r="E19" s="7">
        <v>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 t="s">
        <v>10</v>
      </c>
      <c r="B20" s="7">
        <v>1.0</v>
      </c>
      <c r="C20" s="7">
        <v>0.0</v>
      </c>
      <c r="D20" s="7">
        <v>0.0</v>
      </c>
      <c r="E20" s="7">
        <v>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 t="s">
        <v>14</v>
      </c>
      <c r="B21" s="7">
        <v>2.0</v>
      </c>
      <c r="C21" s="7">
        <v>0.0</v>
      </c>
      <c r="D21" s="7">
        <v>0.0</v>
      </c>
      <c r="E21" s="7">
        <v>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 t="s">
        <v>11</v>
      </c>
      <c r="B22" s="7">
        <v>2.0</v>
      </c>
      <c r="C22" s="7">
        <v>0.0</v>
      </c>
      <c r="D22" s="7">
        <v>0.0</v>
      </c>
      <c r="E22" s="7">
        <v>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 t="s">
        <v>10</v>
      </c>
      <c r="B23" s="7">
        <v>2.0</v>
      </c>
      <c r="C23" s="7">
        <v>5.0</v>
      </c>
      <c r="D23" s="7">
        <v>0.0</v>
      </c>
      <c r="E23" s="7">
        <v>5.0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 t="s">
        <v>11</v>
      </c>
      <c r="B24" s="7">
        <v>1.0</v>
      </c>
      <c r="C24" s="7">
        <v>1.0</v>
      </c>
      <c r="D24" s="7">
        <v>0.0</v>
      </c>
      <c r="E24" s="7">
        <v>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 t="s">
        <v>8</v>
      </c>
      <c r="B25" s="7">
        <v>2.0</v>
      </c>
      <c r="C25" s="7">
        <v>0.0</v>
      </c>
      <c r="D25" s="7">
        <v>0.0</v>
      </c>
      <c r="E25" s="7">
        <v>0.0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 t="s">
        <v>10</v>
      </c>
      <c r="B26" s="7">
        <v>1.0</v>
      </c>
      <c r="C26" s="7">
        <v>2.0</v>
      </c>
      <c r="D26" s="7">
        <v>0.0</v>
      </c>
      <c r="E26" s="7">
        <v>2.0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 t="s">
        <v>12</v>
      </c>
      <c r="B27" s="7">
        <v>3.0</v>
      </c>
      <c r="C27" s="7">
        <v>0.0</v>
      </c>
      <c r="D27" s="7">
        <v>0.0</v>
      </c>
      <c r="E27" s="7">
        <v>0.0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 t="s">
        <v>8</v>
      </c>
      <c r="B28" s="7">
        <v>2.0</v>
      </c>
      <c r="C28" s="7">
        <v>0.0</v>
      </c>
      <c r="D28" s="7">
        <v>0.0</v>
      </c>
      <c r="E28" s="7">
        <v>0.0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 t="s">
        <v>11</v>
      </c>
      <c r="B29" s="7">
        <v>2.0</v>
      </c>
      <c r="C29" s="7">
        <v>0.0</v>
      </c>
      <c r="D29" s="7">
        <v>0.0</v>
      </c>
      <c r="E29" s="7">
        <v>0.0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 t="s">
        <v>7</v>
      </c>
      <c r="B30" s="7">
        <v>2.0</v>
      </c>
      <c r="C30" s="7">
        <v>1.0</v>
      </c>
      <c r="D30" s="7">
        <v>0.0</v>
      </c>
      <c r="E30" s="7">
        <v>1.0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 t="s">
        <v>12</v>
      </c>
      <c r="B31" s="7">
        <v>2.0</v>
      </c>
      <c r="C31" s="7">
        <v>0.0</v>
      </c>
      <c r="D31" s="7">
        <v>0.0</v>
      </c>
      <c r="E31" s="7">
        <v>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 t="s">
        <v>9</v>
      </c>
      <c r="B32" s="7">
        <v>1.0</v>
      </c>
      <c r="C32" s="7">
        <v>0.0</v>
      </c>
      <c r="D32" s="7">
        <v>0.0</v>
      </c>
      <c r="E32" s="7">
        <v>0.0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 t="s">
        <v>13</v>
      </c>
      <c r="B33" s="7">
        <v>2.0</v>
      </c>
      <c r="C33" s="7">
        <v>0.0</v>
      </c>
      <c r="D33" s="7">
        <v>0.0</v>
      </c>
      <c r="E33" s="7">
        <v>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 t="s">
        <v>10</v>
      </c>
      <c r="B34" s="7">
        <v>2.0</v>
      </c>
      <c r="C34" s="7">
        <v>0.0</v>
      </c>
      <c r="D34" s="7">
        <v>0.0</v>
      </c>
      <c r="E34" s="7">
        <v>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 t="s">
        <v>12</v>
      </c>
      <c r="B35" s="7">
        <v>2.0</v>
      </c>
      <c r="C35" s="7">
        <v>1.0</v>
      </c>
      <c r="D35" s="7">
        <v>0.0</v>
      </c>
      <c r="E35" s="7">
        <v>1.0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 t="s">
        <v>10</v>
      </c>
      <c r="B36" s="7">
        <v>2.0</v>
      </c>
      <c r="C36" s="7">
        <v>0.0</v>
      </c>
      <c r="D36" s="7">
        <v>0.0</v>
      </c>
      <c r="E36" s="7">
        <v>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 t="s">
        <v>7</v>
      </c>
      <c r="B37" s="7">
        <v>1.0</v>
      </c>
      <c r="C37" s="7">
        <v>0.0</v>
      </c>
      <c r="D37" s="7">
        <v>0.0</v>
      </c>
      <c r="E37" s="7">
        <v>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 t="s">
        <v>11</v>
      </c>
      <c r="B38" s="7">
        <v>2.0</v>
      </c>
      <c r="C38" s="7">
        <v>1.0</v>
      </c>
      <c r="D38" s="7">
        <v>0.0</v>
      </c>
      <c r="E38" s="7">
        <v>1.0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9" t="s">
        <v>7</v>
      </c>
      <c r="B39" s="7">
        <v>3.0</v>
      </c>
      <c r="C39" s="7">
        <v>0.0</v>
      </c>
      <c r="D39" s="7">
        <v>0.0</v>
      </c>
      <c r="E39" s="7">
        <v>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 t="s">
        <v>10</v>
      </c>
      <c r="B40" s="7">
        <v>2.0</v>
      </c>
      <c r="C40" s="7">
        <v>3.0</v>
      </c>
      <c r="D40" s="7">
        <v>1.0</v>
      </c>
      <c r="E40" s="7">
        <v>2.0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 t="s">
        <v>10</v>
      </c>
      <c r="B41" s="7">
        <v>2.0</v>
      </c>
      <c r="C41" s="7">
        <v>0.0</v>
      </c>
      <c r="D41" s="7">
        <v>0.0</v>
      </c>
      <c r="E41" s="7">
        <v>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 t="s">
        <v>14</v>
      </c>
      <c r="B42" s="7">
        <v>1.0</v>
      </c>
      <c r="C42" s="7">
        <v>0.0</v>
      </c>
      <c r="D42" s="7">
        <v>0.0</v>
      </c>
      <c r="E42" s="7">
        <v>0.0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 t="s">
        <v>9</v>
      </c>
      <c r="B43" s="7">
        <v>1.0</v>
      </c>
      <c r="C43" s="7">
        <v>0.0</v>
      </c>
      <c r="D43" s="7">
        <v>0.0</v>
      </c>
      <c r="E43" s="7">
        <v>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 t="s">
        <v>8</v>
      </c>
      <c r="B44" s="7">
        <v>2.0</v>
      </c>
      <c r="C44" s="7">
        <v>0.0</v>
      </c>
      <c r="D44" s="7">
        <v>0.0</v>
      </c>
      <c r="E44" s="7">
        <v>0.0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 t="s">
        <v>8</v>
      </c>
      <c r="B45" s="7">
        <v>2.0</v>
      </c>
      <c r="C45" s="7">
        <v>0.0</v>
      </c>
      <c r="D45" s="7">
        <v>0.0</v>
      </c>
      <c r="E45" s="7">
        <v>0.0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 t="s">
        <v>10</v>
      </c>
      <c r="B46" s="7">
        <v>2.0</v>
      </c>
      <c r="C46" s="7">
        <v>0.0</v>
      </c>
      <c r="D46" s="7">
        <v>0.0</v>
      </c>
      <c r="E46" s="7">
        <v>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 t="s">
        <v>11</v>
      </c>
      <c r="B47" s="7">
        <v>2.0</v>
      </c>
      <c r="C47" s="7">
        <v>0.0</v>
      </c>
      <c r="D47" s="7">
        <v>0.0</v>
      </c>
      <c r="E47" s="7">
        <v>0.0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 t="s">
        <v>7</v>
      </c>
      <c r="B48" s="7">
        <v>1.0</v>
      </c>
      <c r="C48" s="7">
        <v>0.0</v>
      </c>
      <c r="D48" s="7">
        <v>0.0</v>
      </c>
      <c r="E48" s="7">
        <v>0.0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 t="s">
        <v>12</v>
      </c>
      <c r="B49" s="7">
        <v>2.0</v>
      </c>
      <c r="C49" s="7">
        <v>0.0</v>
      </c>
      <c r="D49" s="7">
        <v>0.0</v>
      </c>
      <c r="E49" s="7">
        <v>0.0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 t="s">
        <v>14</v>
      </c>
      <c r="B50" s="7">
        <v>1.0</v>
      </c>
      <c r="C50" s="7">
        <v>0.0</v>
      </c>
      <c r="D50" s="7">
        <v>0.0</v>
      </c>
      <c r="E50" s="7">
        <v>0.0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 t="s">
        <v>13</v>
      </c>
      <c r="B51" s="7">
        <v>2.0</v>
      </c>
      <c r="C51" s="7">
        <v>0.0</v>
      </c>
      <c r="D51" s="7">
        <v>0.0</v>
      </c>
      <c r="E51" s="7">
        <v>0.0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 t="s">
        <v>10</v>
      </c>
      <c r="B52" s="7">
        <v>1.0</v>
      </c>
      <c r="C52" s="7">
        <v>0.0</v>
      </c>
      <c r="D52" s="7">
        <v>0.0</v>
      </c>
      <c r="E52" s="7">
        <v>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 t="s">
        <v>10</v>
      </c>
      <c r="B53" s="7">
        <v>2.0</v>
      </c>
      <c r="C53" s="7">
        <v>0.0</v>
      </c>
      <c r="D53" s="7">
        <v>0.0</v>
      </c>
      <c r="E53" s="7">
        <v>0.0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 t="s">
        <v>10</v>
      </c>
      <c r="B54" s="7">
        <v>2.0</v>
      </c>
      <c r="C54" s="7">
        <v>0.0</v>
      </c>
      <c r="D54" s="7">
        <v>0.0</v>
      </c>
      <c r="E54" s="7">
        <v>0.0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 t="s">
        <v>7</v>
      </c>
      <c r="B55" s="7">
        <v>2.0</v>
      </c>
      <c r="C55" s="7">
        <v>0.0</v>
      </c>
      <c r="D55" s="7">
        <v>0.0</v>
      </c>
      <c r="E55" s="7">
        <v>0.0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 t="s">
        <v>9</v>
      </c>
      <c r="B56" s="7">
        <v>2.0</v>
      </c>
      <c r="C56" s="7">
        <v>0.0</v>
      </c>
      <c r="D56" s="7">
        <v>0.0</v>
      </c>
      <c r="E56" s="7">
        <v>0.0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 t="s">
        <v>9</v>
      </c>
      <c r="B57" s="7">
        <v>1.0</v>
      </c>
      <c r="C57" s="7">
        <v>0.0</v>
      </c>
      <c r="D57" s="7">
        <v>0.0</v>
      </c>
      <c r="E57" s="7">
        <v>0.0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 t="s">
        <v>11</v>
      </c>
      <c r="B58" s="7">
        <v>2.0</v>
      </c>
      <c r="C58" s="7">
        <v>1.0</v>
      </c>
      <c r="D58" s="7">
        <v>0.0</v>
      </c>
      <c r="E58" s="7">
        <v>1.0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 t="s">
        <v>10</v>
      </c>
      <c r="B59" s="7">
        <v>1.0</v>
      </c>
      <c r="C59" s="7">
        <v>1.0</v>
      </c>
      <c r="D59" s="7">
        <v>0.0</v>
      </c>
      <c r="E59" s="7">
        <v>1.0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 t="s">
        <v>12</v>
      </c>
      <c r="B60" s="7">
        <v>2.0</v>
      </c>
      <c r="C60" s="7">
        <v>3.0</v>
      </c>
      <c r="D60" s="7">
        <v>0.0</v>
      </c>
      <c r="E60" s="7">
        <v>3.0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 t="s">
        <v>12</v>
      </c>
      <c r="B61" s="7">
        <v>2.0</v>
      </c>
      <c r="C61" s="7">
        <v>0.0</v>
      </c>
      <c r="D61" s="7">
        <v>0.0</v>
      </c>
      <c r="E61" s="7">
        <v>0.0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 t="s">
        <v>10</v>
      </c>
      <c r="B62" s="7">
        <v>2.0</v>
      </c>
      <c r="C62" s="7">
        <v>0.0</v>
      </c>
      <c r="D62" s="7">
        <v>0.0</v>
      </c>
      <c r="E62" s="7">
        <v>0.0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9" t="s">
        <v>8</v>
      </c>
      <c r="B63" s="7">
        <v>2.0</v>
      </c>
      <c r="C63" s="7">
        <v>0.0</v>
      </c>
      <c r="D63" s="7">
        <v>0.0</v>
      </c>
      <c r="E63" s="7">
        <v>0.0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9" t="s">
        <v>11</v>
      </c>
      <c r="B64" s="7">
        <v>2.0</v>
      </c>
      <c r="C64" s="7">
        <v>1.0</v>
      </c>
      <c r="D64" s="7">
        <v>0.0</v>
      </c>
      <c r="E64" s="7">
        <v>1.0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 t="s">
        <v>12</v>
      </c>
      <c r="B65" s="7">
        <v>2.0</v>
      </c>
      <c r="C65" s="7">
        <v>0.0</v>
      </c>
      <c r="D65" s="7">
        <v>0.0</v>
      </c>
      <c r="E65" s="7">
        <v>0.0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9" t="s">
        <v>10</v>
      </c>
      <c r="B66" s="7">
        <v>2.0</v>
      </c>
      <c r="C66" s="7">
        <v>0.0</v>
      </c>
      <c r="D66" s="7">
        <v>0.0</v>
      </c>
      <c r="E66" s="7">
        <v>0.0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9" t="s">
        <v>10</v>
      </c>
      <c r="B67" s="7">
        <v>2.0</v>
      </c>
      <c r="C67" s="7">
        <v>0.0</v>
      </c>
      <c r="D67" s="7">
        <v>0.0</v>
      </c>
      <c r="E67" s="7">
        <v>0.0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 t="s">
        <v>8</v>
      </c>
      <c r="B68" s="7">
        <v>2.0</v>
      </c>
      <c r="C68" s="7">
        <v>2.0</v>
      </c>
      <c r="D68" s="7">
        <v>0.0</v>
      </c>
      <c r="E68" s="7">
        <v>2.0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9" t="s">
        <v>9</v>
      </c>
      <c r="B69" s="7">
        <v>2.0</v>
      </c>
      <c r="C69" s="7">
        <v>1.0</v>
      </c>
      <c r="D69" s="7">
        <v>0.0</v>
      </c>
      <c r="E69" s="7">
        <v>1.0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 t="s">
        <v>8</v>
      </c>
      <c r="B70" s="7">
        <v>2.0</v>
      </c>
      <c r="C70" s="7">
        <v>0.0</v>
      </c>
      <c r="D70" s="7">
        <v>0.0</v>
      </c>
      <c r="E70" s="7">
        <v>0.0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9" t="s">
        <v>13</v>
      </c>
      <c r="B71" s="7">
        <v>2.0</v>
      </c>
      <c r="C71" s="7">
        <v>0.0</v>
      </c>
      <c r="D71" s="7">
        <v>0.0</v>
      </c>
      <c r="E71" s="7">
        <v>0.0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9" t="s">
        <v>12</v>
      </c>
      <c r="B72" s="7">
        <v>2.0</v>
      </c>
      <c r="C72" s="7">
        <v>0.0</v>
      </c>
      <c r="D72" s="7">
        <v>0.0</v>
      </c>
      <c r="E72" s="7">
        <v>0.0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 t="s">
        <v>9</v>
      </c>
      <c r="B73" s="7">
        <v>1.0</v>
      </c>
      <c r="C73" s="7">
        <v>0.0</v>
      </c>
      <c r="D73" s="7">
        <v>0.0</v>
      </c>
      <c r="E73" s="7">
        <v>0.0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9" t="s">
        <v>13</v>
      </c>
      <c r="B74" s="7">
        <v>2.0</v>
      </c>
      <c r="C74" s="7">
        <v>0.0</v>
      </c>
      <c r="D74" s="7">
        <v>0.0</v>
      </c>
      <c r="E74" s="7">
        <v>0.0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 t="s">
        <v>14</v>
      </c>
      <c r="B75" s="7">
        <v>2.0</v>
      </c>
      <c r="C75" s="7">
        <v>0.0</v>
      </c>
      <c r="D75" s="7">
        <v>0.0</v>
      </c>
      <c r="E75" s="7">
        <v>0.0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 t="s">
        <v>14</v>
      </c>
      <c r="B76" s="7">
        <v>2.0</v>
      </c>
      <c r="C76" s="7">
        <v>1.0</v>
      </c>
      <c r="D76" s="7">
        <v>0.0</v>
      </c>
      <c r="E76" s="7">
        <v>1.0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" t="s">
        <v>7</v>
      </c>
      <c r="B77" s="7">
        <v>1.0</v>
      </c>
      <c r="C77" s="7">
        <v>0.0</v>
      </c>
      <c r="D77" s="7">
        <v>0.0</v>
      </c>
      <c r="E77" s="7">
        <v>0.0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9" t="s">
        <v>12</v>
      </c>
      <c r="B78" s="7">
        <v>2.0</v>
      </c>
      <c r="C78" s="7">
        <v>3.0</v>
      </c>
      <c r="D78" s="7">
        <v>0.0</v>
      </c>
      <c r="E78" s="7">
        <v>3.0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9" t="s">
        <v>10</v>
      </c>
      <c r="B79" s="7">
        <v>1.0</v>
      </c>
      <c r="C79" s="7">
        <v>1.0</v>
      </c>
      <c r="D79" s="7">
        <v>0.0</v>
      </c>
      <c r="E79" s="7">
        <v>1.0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9" t="s">
        <v>10</v>
      </c>
      <c r="B80" s="7">
        <v>3.0</v>
      </c>
      <c r="C80" s="7">
        <v>1.0</v>
      </c>
      <c r="D80" s="7">
        <v>0.0</v>
      </c>
      <c r="E80" s="7">
        <v>1.0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9" t="s">
        <v>7</v>
      </c>
      <c r="B81" s="7">
        <v>1.0</v>
      </c>
      <c r="C81" s="7">
        <v>0.0</v>
      </c>
      <c r="D81" s="7">
        <v>0.0</v>
      </c>
      <c r="E81" s="7">
        <v>0.0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9" t="s">
        <v>10</v>
      </c>
      <c r="B82" s="7">
        <v>2.0</v>
      </c>
      <c r="C82" s="7">
        <v>0.0</v>
      </c>
      <c r="D82" s="7">
        <v>0.0</v>
      </c>
      <c r="E82" s="7">
        <v>0.0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 t="s">
        <v>12</v>
      </c>
      <c r="B83" s="7">
        <v>1.0</v>
      </c>
      <c r="C83" s="7">
        <v>1.0</v>
      </c>
      <c r="D83" s="7">
        <v>0.0</v>
      </c>
      <c r="E83" s="7">
        <v>1.0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 t="s">
        <v>12</v>
      </c>
      <c r="B84" s="7">
        <v>1.0</v>
      </c>
      <c r="C84" s="7">
        <v>0.0</v>
      </c>
      <c r="D84" s="7">
        <v>0.0</v>
      </c>
      <c r="E84" s="7">
        <v>0.0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 t="s">
        <v>12</v>
      </c>
      <c r="B85" s="7">
        <v>2.0</v>
      </c>
      <c r="C85" s="7">
        <v>0.0</v>
      </c>
      <c r="D85" s="7">
        <v>0.0</v>
      </c>
      <c r="E85" s="7">
        <v>0.0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9" t="s">
        <v>7</v>
      </c>
      <c r="B86" s="7">
        <v>2.0</v>
      </c>
      <c r="C86" s="7">
        <v>0.0</v>
      </c>
      <c r="D86" s="7">
        <v>0.0</v>
      </c>
      <c r="E86" s="7">
        <v>0.0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 t="s">
        <v>10</v>
      </c>
      <c r="B87" s="7">
        <v>1.0</v>
      </c>
      <c r="C87" s="7">
        <v>1.0</v>
      </c>
      <c r="D87" s="7">
        <v>0.0</v>
      </c>
      <c r="E87" s="7">
        <v>1.0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9" t="s">
        <v>14</v>
      </c>
      <c r="B88" s="7">
        <v>2.0</v>
      </c>
      <c r="C88" s="7">
        <v>0.0</v>
      </c>
      <c r="D88" s="7">
        <v>0.0</v>
      </c>
      <c r="E88" s="7">
        <v>0.0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9" t="s">
        <v>14</v>
      </c>
      <c r="B89" s="7">
        <v>2.0</v>
      </c>
      <c r="C89" s="7">
        <v>0.0</v>
      </c>
      <c r="D89" s="7">
        <v>0.0</v>
      </c>
      <c r="E89" s="7">
        <v>0.0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9" t="s">
        <v>10</v>
      </c>
      <c r="B90" s="7">
        <v>1.0</v>
      </c>
      <c r="C90" s="7">
        <v>0.0</v>
      </c>
      <c r="D90" s="7">
        <v>0.0</v>
      </c>
      <c r="E90" s="7">
        <v>0.0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9" t="s">
        <v>7</v>
      </c>
      <c r="B91" s="7">
        <v>2.0</v>
      </c>
      <c r="C91" s="7">
        <v>0.0</v>
      </c>
      <c r="D91" s="7">
        <v>0.0</v>
      </c>
      <c r="E91" s="7">
        <v>0.0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9" t="s">
        <v>10</v>
      </c>
      <c r="B92" s="7">
        <v>1.0</v>
      </c>
      <c r="C92" s="7">
        <v>0.0</v>
      </c>
      <c r="D92" s="7">
        <v>0.0</v>
      </c>
      <c r="E92" s="7">
        <v>0.0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9" t="s">
        <v>8</v>
      </c>
      <c r="B93" s="7">
        <v>2.0</v>
      </c>
      <c r="C93" s="7">
        <v>0.0</v>
      </c>
      <c r="D93" s="7">
        <v>0.0</v>
      </c>
      <c r="E93" s="7">
        <v>0.0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9" t="s">
        <v>14</v>
      </c>
      <c r="B94" s="7">
        <v>1.0</v>
      </c>
      <c r="C94" s="7">
        <v>0.0</v>
      </c>
      <c r="D94" s="7">
        <v>0.0</v>
      </c>
      <c r="E94" s="7">
        <v>0.0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9" t="s">
        <v>10</v>
      </c>
      <c r="B95" s="7">
        <v>2.0</v>
      </c>
      <c r="C95" s="7">
        <v>0.0</v>
      </c>
      <c r="D95" s="7">
        <v>0.0</v>
      </c>
      <c r="E95" s="7">
        <v>0.0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9" t="s">
        <v>12</v>
      </c>
      <c r="B96" s="7">
        <v>1.0</v>
      </c>
      <c r="C96" s="7">
        <v>0.0</v>
      </c>
      <c r="D96" s="7">
        <v>0.0</v>
      </c>
      <c r="E96" s="7">
        <v>0.0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9" t="s">
        <v>10</v>
      </c>
      <c r="B97" s="7">
        <v>2.0</v>
      </c>
      <c r="C97" s="7">
        <v>0.0</v>
      </c>
      <c r="D97" s="7">
        <v>0.0</v>
      </c>
      <c r="E97" s="7">
        <v>0.0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9" t="s">
        <v>10</v>
      </c>
      <c r="B98" s="7">
        <v>1.0</v>
      </c>
      <c r="C98" s="7">
        <v>0.0</v>
      </c>
      <c r="D98" s="7">
        <v>0.0</v>
      </c>
      <c r="E98" s="7">
        <v>0.0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9" t="s">
        <v>8</v>
      </c>
      <c r="B99" s="7">
        <v>1.0</v>
      </c>
      <c r="C99" s="7">
        <v>2.0</v>
      </c>
      <c r="D99" s="7">
        <v>0.0</v>
      </c>
      <c r="E99" s="7">
        <v>2.0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9" t="s">
        <v>9</v>
      </c>
      <c r="B100" s="7">
        <v>2.0</v>
      </c>
      <c r="C100" s="7">
        <v>0.0</v>
      </c>
      <c r="D100" s="7">
        <v>0.0</v>
      </c>
      <c r="E100" s="7">
        <v>0.0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9" t="s">
        <v>11</v>
      </c>
      <c r="B101" s="7">
        <v>3.0</v>
      </c>
      <c r="C101" s="7">
        <v>0.0</v>
      </c>
      <c r="D101" s="7">
        <v>0.0</v>
      </c>
      <c r="E101" s="7">
        <v>0.0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9" t="s">
        <v>14</v>
      </c>
      <c r="B102" s="7">
        <v>2.0</v>
      </c>
      <c r="C102" s="7">
        <v>0.0</v>
      </c>
      <c r="D102" s="7">
        <v>1.0</v>
      </c>
      <c r="E102" s="7">
        <v>1.0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9" t="s">
        <v>13</v>
      </c>
      <c r="B103" s="7">
        <v>2.0</v>
      </c>
      <c r="C103" s="7">
        <v>0.0</v>
      </c>
      <c r="D103" s="7">
        <v>0.0</v>
      </c>
      <c r="E103" s="7">
        <v>0.0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9" t="s">
        <v>13</v>
      </c>
      <c r="B104" s="7">
        <v>1.0</v>
      </c>
      <c r="C104" s="7">
        <v>1.0</v>
      </c>
      <c r="D104" s="7">
        <v>0.0</v>
      </c>
      <c r="E104" s="7">
        <v>1.0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9" t="s">
        <v>11</v>
      </c>
      <c r="B105" s="7">
        <v>2.0</v>
      </c>
      <c r="C105" s="7">
        <v>0.0</v>
      </c>
      <c r="D105" s="7">
        <v>0.0</v>
      </c>
      <c r="E105" s="7">
        <v>0.0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9" t="s">
        <v>10</v>
      </c>
      <c r="B106" s="7">
        <v>1.0</v>
      </c>
      <c r="C106" s="7">
        <v>1.0</v>
      </c>
      <c r="D106" s="7">
        <v>0.0</v>
      </c>
      <c r="E106" s="7">
        <v>1.0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9" t="s">
        <v>8</v>
      </c>
      <c r="B107" s="7">
        <v>2.0</v>
      </c>
      <c r="C107" s="7">
        <v>0.0</v>
      </c>
      <c r="D107" s="7">
        <v>0.0</v>
      </c>
      <c r="E107" s="7">
        <v>0.0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9" t="s">
        <v>12</v>
      </c>
      <c r="B108" s="7">
        <v>1.0</v>
      </c>
      <c r="C108" s="7">
        <v>0.0</v>
      </c>
      <c r="D108" s="7">
        <v>0.0</v>
      </c>
      <c r="E108" s="7">
        <v>0.0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9" t="s">
        <v>10</v>
      </c>
      <c r="B109" s="7">
        <v>2.0</v>
      </c>
      <c r="C109" s="7">
        <v>2.0</v>
      </c>
      <c r="D109" s="7">
        <v>0.0</v>
      </c>
      <c r="E109" s="7">
        <v>2.0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9" t="s">
        <v>12</v>
      </c>
      <c r="B110" s="7">
        <v>2.0</v>
      </c>
      <c r="C110" s="7">
        <v>0.0</v>
      </c>
      <c r="D110" s="7">
        <v>0.0</v>
      </c>
      <c r="E110" s="7">
        <v>0.0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9" t="s">
        <v>11</v>
      </c>
      <c r="B111" s="7">
        <v>1.0</v>
      </c>
      <c r="C111" s="7">
        <v>0.0</v>
      </c>
      <c r="D111" s="7">
        <v>0.0</v>
      </c>
      <c r="E111" s="7">
        <v>0.0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9" t="s">
        <v>11</v>
      </c>
      <c r="B112" s="7">
        <v>2.0</v>
      </c>
      <c r="C112" s="7">
        <v>1.0</v>
      </c>
      <c r="D112" s="7">
        <v>0.0</v>
      </c>
      <c r="E112" s="7">
        <v>1.0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9" t="s">
        <v>12</v>
      </c>
      <c r="B113" s="7">
        <v>1.0</v>
      </c>
      <c r="C113" s="7">
        <v>0.0</v>
      </c>
      <c r="D113" s="7">
        <v>0.0</v>
      </c>
      <c r="E113" s="7">
        <v>0.0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9" t="s">
        <v>10</v>
      </c>
      <c r="B114" s="7">
        <v>2.0</v>
      </c>
      <c r="C114" s="7">
        <v>0.0</v>
      </c>
      <c r="D114" s="7">
        <v>0.0</v>
      </c>
      <c r="E114" s="7">
        <v>0.0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 t="s">
        <v>14</v>
      </c>
      <c r="B115" s="7">
        <v>2.0</v>
      </c>
      <c r="C115" s="7">
        <v>0.0</v>
      </c>
      <c r="D115" s="7">
        <v>0.0</v>
      </c>
      <c r="E115" s="7">
        <v>0.0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 t="s">
        <v>10</v>
      </c>
      <c r="B116" s="7">
        <v>2.0</v>
      </c>
      <c r="C116" s="7">
        <v>0.0</v>
      </c>
      <c r="D116" s="7">
        <v>0.0</v>
      </c>
      <c r="E116" s="7">
        <v>0.0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9" t="s">
        <v>11</v>
      </c>
      <c r="B117" s="7">
        <v>2.0</v>
      </c>
      <c r="C117" s="7">
        <v>0.0</v>
      </c>
      <c r="D117" s="7">
        <v>0.0</v>
      </c>
      <c r="E117" s="7">
        <v>0.0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9" t="s">
        <v>10</v>
      </c>
      <c r="B118" s="7">
        <v>2.0</v>
      </c>
      <c r="C118" s="7">
        <v>0.0</v>
      </c>
      <c r="D118" s="7">
        <v>0.0</v>
      </c>
      <c r="E118" s="7">
        <v>0.0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9" t="s">
        <v>12</v>
      </c>
      <c r="B119" s="7">
        <v>2.0</v>
      </c>
      <c r="C119" s="7">
        <v>3.0</v>
      </c>
      <c r="D119" s="7">
        <v>0.0</v>
      </c>
      <c r="E119" s="7">
        <v>3.0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9" t="s">
        <v>10</v>
      </c>
      <c r="B120" s="7">
        <v>3.0</v>
      </c>
      <c r="C120" s="7">
        <v>0.0</v>
      </c>
      <c r="D120" s="7">
        <v>0.0</v>
      </c>
      <c r="E120" s="7">
        <v>0.0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9" t="s">
        <v>10</v>
      </c>
      <c r="B121" s="7">
        <v>2.0</v>
      </c>
      <c r="C121" s="7">
        <v>0.0</v>
      </c>
      <c r="D121" s="7">
        <v>0.0</v>
      </c>
      <c r="E121" s="7">
        <v>0.0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9" t="s">
        <v>10</v>
      </c>
      <c r="B122" s="7">
        <v>2.0</v>
      </c>
      <c r="C122" s="7">
        <v>0.0</v>
      </c>
      <c r="D122" s="7">
        <v>0.0</v>
      </c>
      <c r="E122" s="7">
        <v>0.0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9" t="s">
        <v>11</v>
      </c>
      <c r="B123" s="7">
        <v>2.0</v>
      </c>
      <c r="C123" s="7">
        <v>0.0</v>
      </c>
      <c r="D123" s="7">
        <v>0.0</v>
      </c>
      <c r="E123" s="7">
        <v>0.0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9" t="s">
        <v>11</v>
      </c>
      <c r="B124" s="7">
        <v>1.0</v>
      </c>
      <c r="C124" s="7">
        <v>0.0</v>
      </c>
      <c r="D124" s="7">
        <v>0.0</v>
      </c>
      <c r="E124" s="7">
        <v>0.0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9" t="s">
        <v>12</v>
      </c>
      <c r="B125" s="7">
        <v>2.0</v>
      </c>
      <c r="C125" s="7">
        <v>0.0</v>
      </c>
      <c r="D125" s="7">
        <v>0.0</v>
      </c>
      <c r="E125" s="7">
        <v>0.0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9" t="s">
        <v>10</v>
      </c>
      <c r="B126" s="7">
        <v>2.0</v>
      </c>
      <c r="C126" s="7">
        <v>0.0</v>
      </c>
      <c r="D126" s="7">
        <v>0.0</v>
      </c>
      <c r="E126" s="7">
        <v>0.0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9" t="s">
        <v>11</v>
      </c>
      <c r="B127" s="7">
        <v>2.0</v>
      </c>
      <c r="C127" s="7">
        <v>0.0</v>
      </c>
      <c r="D127" s="7">
        <v>0.0</v>
      </c>
      <c r="E127" s="7">
        <v>0.0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9" t="s">
        <v>14</v>
      </c>
      <c r="B128" s="7">
        <v>3.0</v>
      </c>
      <c r="C128" s="7">
        <v>1.0</v>
      </c>
      <c r="D128" s="7">
        <v>0.0</v>
      </c>
      <c r="E128" s="7">
        <v>1.0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9" t="s">
        <v>7</v>
      </c>
      <c r="B129" s="7">
        <v>2.0</v>
      </c>
      <c r="C129" s="7">
        <v>0.0</v>
      </c>
      <c r="D129" s="7">
        <v>1.0</v>
      </c>
      <c r="E129" s="7">
        <v>1.0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9" t="s">
        <v>13</v>
      </c>
      <c r="B130" s="7">
        <v>2.0</v>
      </c>
      <c r="C130" s="7">
        <v>0.0</v>
      </c>
      <c r="D130" s="7">
        <v>0.0</v>
      </c>
      <c r="E130" s="7">
        <v>0.0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9" t="s">
        <v>14</v>
      </c>
      <c r="B131" s="7">
        <v>2.0</v>
      </c>
      <c r="C131" s="7">
        <v>1.0</v>
      </c>
      <c r="D131" s="7">
        <v>0.0</v>
      </c>
      <c r="E131" s="7">
        <v>1.0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9" t="s">
        <v>10</v>
      </c>
      <c r="B132" s="7">
        <v>2.0</v>
      </c>
      <c r="C132" s="7">
        <v>0.0</v>
      </c>
      <c r="D132" s="7">
        <v>0.0</v>
      </c>
      <c r="E132" s="7">
        <v>0.0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9" t="s">
        <v>11</v>
      </c>
      <c r="B133" s="7">
        <v>2.0</v>
      </c>
      <c r="C133" s="7">
        <v>1.0</v>
      </c>
      <c r="D133" s="7">
        <v>0.0</v>
      </c>
      <c r="E133" s="7">
        <v>1.0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9" t="s">
        <v>11</v>
      </c>
      <c r="B134" s="7">
        <v>2.0</v>
      </c>
      <c r="C134" s="7">
        <v>0.0</v>
      </c>
      <c r="D134" s="7">
        <v>0.0</v>
      </c>
      <c r="E134" s="7">
        <v>0.0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9" t="s">
        <v>12</v>
      </c>
      <c r="B135" s="7">
        <v>2.0</v>
      </c>
      <c r="C135" s="7">
        <v>2.0</v>
      </c>
      <c r="D135" s="7">
        <v>0.0</v>
      </c>
      <c r="E135" s="7">
        <v>2.0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9" t="s">
        <v>8</v>
      </c>
      <c r="B136" s="7">
        <v>2.0</v>
      </c>
      <c r="C136" s="7">
        <v>0.0</v>
      </c>
      <c r="D136" s="7">
        <v>0.0</v>
      </c>
      <c r="E136" s="7">
        <v>0.0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9" t="s">
        <v>10</v>
      </c>
      <c r="B137" s="7">
        <v>2.0</v>
      </c>
      <c r="C137" s="7">
        <v>0.0</v>
      </c>
      <c r="D137" s="7">
        <v>0.0</v>
      </c>
      <c r="E137" s="7">
        <v>0.0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9" t="s">
        <v>8</v>
      </c>
      <c r="B138" s="7">
        <v>1.0</v>
      </c>
      <c r="C138" s="7">
        <v>0.0</v>
      </c>
      <c r="D138" s="7">
        <v>0.0</v>
      </c>
      <c r="E138" s="7">
        <v>0.0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9" t="s">
        <v>14</v>
      </c>
      <c r="B139" s="7">
        <v>1.0</v>
      </c>
      <c r="C139" s="7">
        <v>0.0</v>
      </c>
      <c r="D139" s="7">
        <v>0.0</v>
      </c>
      <c r="E139" s="7">
        <v>0.0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9" t="s">
        <v>13</v>
      </c>
      <c r="B140" s="7">
        <v>2.0</v>
      </c>
      <c r="C140" s="7">
        <v>0.0</v>
      </c>
      <c r="D140" s="7">
        <v>0.0</v>
      </c>
      <c r="E140" s="7">
        <v>0.0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9" t="s">
        <v>10</v>
      </c>
      <c r="B141" s="7">
        <v>2.0</v>
      </c>
      <c r="C141" s="7">
        <v>0.0</v>
      </c>
      <c r="D141" s="7">
        <v>0.0</v>
      </c>
      <c r="E141" s="7">
        <v>0.0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9" t="s">
        <v>10</v>
      </c>
      <c r="B142" s="7">
        <v>2.0</v>
      </c>
      <c r="C142" s="7">
        <v>0.0</v>
      </c>
      <c r="D142" s="7">
        <v>0.0</v>
      </c>
      <c r="E142" s="7">
        <v>0.0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9" t="s">
        <v>8</v>
      </c>
      <c r="B143" s="7">
        <v>1.0</v>
      </c>
      <c r="C143" s="7">
        <v>0.0</v>
      </c>
      <c r="D143" s="7">
        <v>0.0</v>
      </c>
      <c r="E143" s="7">
        <v>0.0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9" t="s">
        <v>14</v>
      </c>
      <c r="B144" s="7">
        <v>1.0</v>
      </c>
      <c r="C144" s="7">
        <v>1.0</v>
      </c>
      <c r="D144" s="7">
        <v>0.0</v>
      </c>
      <c r="E144" s="7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9" t="s">
        <v>10</v>
      </c>
      <c r="B145" s="7">
        <v>2.0</v>
      </c>
      <c r="C145" s="7">
        <v>0.0</v>
      </c>
      <c r="D145" s="7">
        <v>0.0</v>
      </c>
      <c r="E145" s="7">
        <v>0.0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9" t="s">
        <v>9</v>
      </c>
      <c r="B146" s="7">
        <v>2.0</v>
      </c>
      <c r="C146" s="7">
        <v>0.0</v>
      </c>
      <c r="D146" s="7">
        <v>0.0</v>
      </c>
      <c r="E146" s="7">
        <v>0.0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9" t="s">
        <v>14</v>
      </c>
      <c r="B147" s="7">
        <v>2.0</v>
      </c>
      <c r="C147" s="7">
        <v>0.0</v>
      </c>
      <c r="D147" s="7">
        <v>0.0</v>
      </c>
      <c r="E147" s="7">
        <v>0.0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9" t="s">
        <v>12</v>
      </c>
      <c r="B148" s="7">
        <v>2.0</v>
      </c>
      <c r="C148" s="7">
        <v>0.0</v>
      </c>
      <c r="D148" s="7">
        <v>0.0</v>
      </c>
      <c r="E148" s="7">
        <v>0.0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9" t="s">
        <v>8</v>
      </c>
      <c r="B149" s="7">
        <v>1.0</v>
      </c>
      <c r="C149" s="7">
        <v>0.0</v>
      </c>
      <c r="D149" s="7">
        <v>0.0</v>
      </c>
      <c r="E149" s="7">
        <v>0.0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9" t="s">
        <v>14</v>
      </c>
      <c r="B150" s="7">
        <v>2.0</v>
      </c>
      <c r="C150" s="7">
        <v>2.0</v>
      </c>
      <c r="D150" s="7">
        <v>0.0</v>
      </c>
      <c r="E150" s="7">
        <v>2.0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9" t="s">
        <v>7</v>
      </c>
      <c r="B151" s="7">
        <v>2.0</v>
      </c>
      <c r="C151" s="7">
        <v>0.0</v>
      </c>
      <c r="D151" s="7">
        <v>0.0</v>
      </c>
      <c r="E151" s="7">
        <v>0.0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9" t="s">
        <v>12</v>
      </c>
      <c r="B152" s="7">
        <v>1.0</v>
      </c>
      <c r="C152" s="7">
        <v>0.0</v>
      </c>
      <c r="D152" s="7">
        <v>0.0</v>
      </c>
      <c r="E152" s="7">
        <v>0.0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9" t="s">
        <v>10</v>
      </c>
      <c r="B153" s="7">
        <v>2.0</v>
      </c>
      <c r="C153" s="7">
        <v>1.0</v>
      </c>
      <c r="D153" s="7">
        <v>0.0</v>
      </c>
      <c r="E153" s="7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9" t="s">
        <v>11</v>
      </c>
      <c r="B154" s="7">
        <v>2.0</v>
      </c>
      <c r="C154" s="7">
        <v>1.0</v>
      </c>
      <c r="D154" s="7">
        <v>0.0</v>
      </c>
      <c r="E154" s="7">
        <v>1.0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9" t="s">
        <v>10</v>
      </c>
      <c r="B155" s="7">
        <v>2.0</v>
      </c>
      <c r="C155" s="7">
        <v>1.0</v>
      </c>
      <c r="D155" s="7">
        <v>0.0</v>
      </c>
      <c r="E155" s="7">
        <v>1.0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9" t="s">
        <v>10</v>
      </c>
      <c r="B156" s="7">
        <v>2.0</v>
      </c>
      <c r="C156" s="7">
        <v>0.0</v>
      </c>
      <c r="D156" s="7">
        <v>0.0</v>
      </c>
      <c r="E156" s="7">
        <v>0.0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9" t="s">
        <v>10</v>
      </c>
      <c r="B157" s="7">
        <v>2.0</v>
      </c>
      <c r="C157" s="7">
        <v>0.0</v>
      </c>
      <c r="D157" s="7">
        <v>0.0</v>
      </c>
      <c r="E157" s="7">
        <v>0.0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9" t="s">
        <v>11</v>
      </c>
      <c r="B158" s="7">
        <v>2.0</v>
      </c>
      <c r="C158" s="7">
        <v>0.0</v>
      </c>
      <c r="D158" s="7">
        <v>0.0</v>
      </c>
      <c r="E158" s="7">
        <v>0.0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9" t="s">
        <v>13</v>
      </c>
      <c r="B159" s="7">
        <v>2.0</v>
      </c>
      <c r="C159" s="7">
        <v>1.0</v>
      </c>
      <c r="D159" s="7">
        <v>0.0</v>
      </c>
      <c r="E159" s="7">
        <v>1.0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9" t="s">
        <v>9</v>
      </c>
      <c r="B160" s="7">
        <v>2.0</v>
      </c>
      <c r="C160" s="7">
        <v>0.0</v>
      </c>
      <c r="D160" s="7">
        <v>0.0</v>
      </c>
      <c r="E160" s="7">
        <v>0.0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9" t="s">
        <v>10</v>
      </c>
      <c r="B161" s="7">
        <v>2.0</v>
      </c>
      <c r="C161" s="7">
        <v>0.0</v>
      </c>
      <c r="D161" s="7">
        <v>0.0</v>
      </c>
      <c r="E161" s="7">
        <v>0.0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9" t="s">
        <v>10</v>
      </c>
      <c r="B162" s="7">
        <v>3.0</v>
      </c>
      <c r="C162" s="7">
        <v>3.0</v>
      </c>
      <c r="D162" s="7">
        <v>0.0</v>
      </c>
      <c r="E162" s="7">
        <v>3.0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9" t="s">
        <v>10</v>
      </c>
      <c r="B163" s="7">
        <v>2.0</v>
      </c>
      <c r="C163" s="7">
        <v>0.0</v>
      </c>
      <c r="D163" s="7">
        <v>1.0</v>
      </c>
      <c r="E163" s="7">
        <v>1.0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9" t="s">
        <v>7</v>
      </c>
      <c r="B164" s="7">
        <v>2.0</v>
      </c>
      <c r="C164" s="7">
        <v>0.0</v>
      </c>
      <c r="D164" s="7">
        <v>0.0</v>
      </c>
      <c r="E164" s="7">
        <v>0.0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9" t="s">
        <v>14</v>
      </c>
      <c r="B165" s="7">
        <v>2.0</v>
      </c>
      <c r="C165" s="7">
        <v>2.0</v>
      </c>
      <c r="D165" s="7">
        <v>1.0</v>
      </c>
      <c r="E165" s="7">
        <v>1.0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9" t="s">
        <v>11</v>
      </c>
      <c r="B166" s="7">
        <v>2.0</v>
      </c>
      <c r="C166" s="7">
        <v>0.0</v>
      </c>
      <c r="D166" s="7">
        <v>0.0</v>
      </c>
      <c r="E166" s="7">
        <v>0.0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9" t="s">
        <v>13</v>
      </c>
      <c r="B167" s="7">
        <v>2.0</v>
      </c>
      <c r="C167" s="7">
        <v>0.0</v>
      </c>
      <c r="D167" s="7">
        <v>0.0</v>
      </c>
      <c r="E167" s="7">
        <v>0.0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9" t="s">
        <v>11</v>
      </c>
      <c r="B168" s="7">
        <v>2.0</v>
      </c>
      <c r="C168" s="7">
        <v>0.0</v>
      </c>
      <c r="D168" s="7">
        <v>0.0</v>
      </c>
      <c r="E168" s="7">
        <v>0.0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9" t="s">
        <v>8</v>
      </c>
      <c r="B169" s="7">
        <v>2.0</v>
      </c>
      <c r="C169" s="7">
        <v>0.0</v>
      </c>
      <c r="D169" s="7">
        <v>0.0</v>
      </c>
      <c r="E169" s="7">
        <v>0.0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9" t="s">
        <v>12</v>
      </c>
      <c r="B170" s="7">
        <v>2.0</v>
      </c>
      <c r="C170" s="7">
        <v>1.0</v>
      </c>
      <c r="D170" s="7">
        <v>0.0</v>
      </c>
      <c r="E170" s="7">
        <v>1.0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9" t="s">
        <v>10</v>
      </c>
      <c r="B171" s="7">
        <v>2.0</v>
      </c>
      <c r="C171" s="7">
        <v>1.0</v>
      </c>
      <c r="D171" s="7">
        <v>0.0</v>
      </c>
      <c r="E171" s="7">
        <v>1.0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9" t="s">
        <v>8</v>
      </c>
      <c r="B172" s="7">
        <v>2.0</v>
      </c>
      <c r="C172" s="7">
        <v>3.0</v>
      </c>
      <c r="D172" s="7">
        <v>0.0</v>
      </c>
      <c r="E172" s="7">
        <v>3.0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9" t="s">
        <v>11</v>
      </c>
      <c r="B173" s="7">
        <v>2.0</v>
      </c>
      <c r="C173" s="7">
        <v>0.0</v>
      </c>
      <c r="D173" s="7">
        <v>0.0</v>
      </c>
      <c r="E173" s="7">
        <v>0.0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9" t="s">
        <v>9</v>
      </c>
      <c r="B174" s="7">
        <v>2.0</v>
      </c>
      <c r="C174" s="7">
        <v>0.0</v>
      </c>
      <c r="D174" s="7">
        <v>0.0</v>
      </c>
      <c r="E174" s="7">
        <v>0.0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9" t="s">
        <v>7</v>
      </c>
      <c r="B175" s="7">
        <v>2.0</v>
      </c>
      <c r="C175" s="7">
        <v>0.0</v>
      </c>
      <c r="D175" s="7">
        <v>0.0</v>
      </c>
      <c r="E175" s="7">
        <v>0.0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9" t="s">
        <v>11</v>
      </c>
      <c r="B176" s="7">
        <v>2.0</v>
      </c>
      <c r="C176" s="7">
        <v>0.0</v>
      </c>
      <c r="D176" s="7">
        <v>0.0</v>
      </c>
      <c r="E176" s="7">
        <v>0.0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9" t="s">
        <v>12</v>
      </c>
      <c r="B177" s="7">
        <v>2.0</v>
      </c>
      <c r="C177" s="7">
        <v>0.0</v>
      </c>
      <c r="D177" s="7">
        <v>0.0</v>
      </c>
      <c r="E177" s="7">
        <v>0.0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9" t="s">
        <v>7</v>
      </c>
      <c r="B178" s="7">
        <v>2.0</v>
      </c>
      <c r="C178" s="7">
        <v>1.0</v>
      </c>
      <c r="D178" s="7">
        <v>0.0</v>
      </c>
      <c r="E178" s="7">
        <v>1.0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9" t="s">
        <v>12</v>
      </c>
      <c r="B179" s="7">
        <v>2.0</v>
      </c>
      <c r="C179" s="7">
        <v>1.0</v>
      </c>
      <c r="D179" s="7">
        <v>1.0</v>
      </c>
      <c r="E179" s="7">
        <v>0.0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9" t="s">
        <v>11</v>
      </c>
      <c r="B180" s="7">
        <v>2.0</v>
      </c>
      <c r="C180" s="7">
        <v>0.0</v>
      </c>
      <c r="D180" s="7">
        <v>0.0</v>
      </c>
      <c r="E180" s="7">
        <v>0.0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9" t="s">
        <v>9</v>
      </c>
      <c r="B181" s="7">
        <v>2.0</v>
      </c>
      <c r="C181" s="7">
        <v>0.0</v>
      </c>
      <c r="D181" s="7">
        <v>0.0</v>
      </c>
      <c r="E181" s="7">
        <v>0.0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9" t="s">
        <v>12</v>
      </c>
      <c r="B182" s="7">
        <v>2.0</v>
      </c>
      <c r="C182" s="7">
        <v>0.0</v>
      </c>
      <c r="D182" s="7">
        <v>0.0</v>
      </c>
      <c r="E182" s="7">
        <v>0.0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9" t="s">
        <v>12</v>
      </c>
      <c r="B183" s="7">
        <v>2.0</v>
      </c>
      <c r="C183" s="7">
        <v>1.0</v>
      </c>
      <c r="D183" s="7">
        <v>0.0</v>
      </c>
      <c r="E183" s="7">
        <v>1.0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9" t="s">
        <v>12</v>
      </c>
      <c r="B184" s="7">
        <v>2.0</v>
      </c>
      <c r="C184" s="7">
        <v>0.0</v>
      </c>
      <c r="D184" s="7">
        <v>0.0</v>
      </c>
      <c r="E184" s="7">
        <v>0.0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9" t="s">
        <v>7</v>
      </c>
      <c r="B185" s="7">
        <v>2.0</v>
      </c>
      <c r="C185" s="7">
        <v>0.0</v>
      </c>
      <c r="D185" s="7">
        <v>0.0</v>
      </c>
      <c r="E185" s="7">
        <v>0.0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9" t="s">
        <v>10</v>
      </c>
      <c r="B186" s="7">
        <v>2.0</v>
      </c>
      <c r="C186" s="7">
        <v>0.0</v>
      </c>
      <c r="D186" s="7">
        <v>0.0</v>
      </c>
      <c r="E186" s="7">
        <v>0.0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9" t="s">
        <v>14</v>
      </c>
      <c r="B187" s="7">
        <v>2.0</v>
      </c>
      <c r="C187" s="7">
        <v>1.0</v>
      </c>
      <c r="D187" s="7">
        <v>0.0</v>
      </c>
      <c r="E187" s="7">
        <v>1.0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9" t="s">
        <v>9</v>
      </c>
      <c r="B188" s="7">
        <v>1.0</v>
      </c>
      <c r="C188" s="7">
        <v>1.0</v>
      </c>
      <c r="D188" s="7">
        <v>0.0</v>
      </c>
      <c r="E188" s="7">
        <v>1.0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9" t="s">
        <v>13</v>
      </c>
      <c r="B189" s="7">
        <v>2.0</v>
      </c>
      <c r="C189" s="7">
        <v>0.0</v>
      </c>
      <c r="D189" s="7">
        <v>0.0</v>
      </c>
      <c r="E189" s="7">
        <v>0.0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9" t="s">
        <v>8</v>
      </c>
      <c r="B190" s="7">
        <v>2.0</v>
      </c>
      <c r="C190" s="7">
        <v>1.0</v>
      </c>
      <c r="D190" s="7">
        <v>0.0</v>
      </c>
      <c r="E190" s="7">
        <v>1.0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9" t="s">
        <v>10</v>
      </c>
      <c r="B191" s="7">
        <v>2.0</v>
      </c>
      <c r="C191" s="7">
        <v>0.0</v>
      </c>
      <c r="D191" s="7">
        <v>0.0</v>
      </c>
      <c r="E191" s="7">
        <v>0.0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9" t="s">
        <v>8</v>
      </c>
      <c r="B192" s="7">
        <v>2.0</v>
      </c>
      <c r="C192" s="7">
        <v>0.0</v>
      </c>
      <c r="D192" s="7">
        <v>0.0</v>
      </c>
      <c r="E192" s="7">
        <v>0.0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9" t="s">
        <v>8</v>
      </c>
      <c r="B193" s="7">
        <v>3.0</v>
      </c>
      <c r="C193" s="7">
        <v>1.0</v>
      </c>
      <c r="D193" s="7">
        <v>0.0</v>
      </c>
      <c r="E193" s="7">
        <v>1.0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9" t="s">
        <v>12</v>
      </c>
      <c r="B194" s="7">
        <v>2.0</v>
      </c>
      <c r="C194" s="7">
        <v>0.0</v>
      </c>
      <c r="D194" s="7">
        <v>1.0</v>
      </c>
      <c r="E194" s="7">
        <v>1.0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9" t="s">
        <v>10</v>
      </c>
      <c r="B195" s="7">
        <v>2.0</v>
      </c>
      <c r="C195" s="7">
        <v>0.0</v>
      </c>
      <c r="D195" s="7">
        <v>0.0</v>
      </c>
      <c r="E195" s="7">
        <v>0.0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9" t="s">
        <v>7</v>
      </c>
      <c r="B196" s="7">
        <v>1.0</v>
      </c>
      <c r="C196" s="7">
        <v>0.0</v>
      </c>
      <c r="D196" s="7">
        <v>0.0</v>
      </c>
      <c r="E196" s="7">
        <v>0.0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9" t="s">
        <v>9</v>
      </c>
      <c r="B197" s="7">
        <v>2.0</v>
      </c>
      <c r="C197" s="7">
        <v>1.0</v>
      </c>
      <c r="D197" s="7">
        <v>0.0</v>
      </c>
      <c r="E197" s="7">
        <v>1.0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9" t="s">
        <v>10</v>
      </c>
      <c r="B198" s="7">
        <v>2.0</v>
      </c>
      <c r="C198" s="7">
        <v>2.0</v>
      </c>
      <c r="D198" s="7">
        <v>0.0</v>
      </c>
      <c r="E198" s="7">
        <v>2.0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9" t="s">
        <v>9</v>
      </c>
      <c r="B199" s="7">
        <v>1.0</v>
      </c>
      <c r="C199" s="7">
        <v>0.0</v>
      </c>
      <c r="D199" s="7">
        <v>0.0</v>
      </c>
      <c r="E199" s="7">
        <v>0.0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9" t="s">
        <v>7</v>
      </c>
      <c r="B200" s="7">
        <v>2.0</v>
      </c>
      <c r="C200" s="7">
        <v>0.0</v>
      </c>
      <c r="D200" s="7">
        <v>0.0</v>
      </c>
      <c r="E200" s="7">
        <v>0.0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9" t="s">
        <v>13</v>
      </c>
      <c r="B201" s="7">
        <v>2.0</v>
      </c>
      <c r="C201" s="7">
        <v>0.0</v>
      </c>
      <c r="D201" s="7">
        <v>0.0</v>
      </c>
      <c r="E201" s="7">
        <v>0.0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9" t="s">
        <v>10</v>
      </c>
      <c r="B202" s="7">
        <v>2.0</v>
      </c>
      <c r="C202" s="7">
        <v>2.0</v>
      </c>
      <c r="D202" s="7">
        <v>0.0</v>
      </c>
      <c r="E202" s="7">
        <v>2.0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9" t="s">
        <v>10</v>
      </c>
      <c r="B203" s="7">
        <v>2.0</v>
      </c>
      <c r="C203" s="7">
        <v>0.0</v>
      </c>
      <c r="D203" s="7">
        <v>0.0</v>
      </c>
      <c r="E203" s="7">
        <v>0.0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9" t="s">
        <v>13</v>
      </c>
      <c r="B204" s="7">
        <v>2.0</v>
      </c>
      <c r="C204" s="7">
        <v>0.0</v>
      </c>
      <c r="D204" s="7">
        <v>0.0</v>
      </c>
      <c r="E204" s="7">
        <v>0.0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9" t="s">
        <v>9</v>
      </c>
      <c r="B205" s="7">
        <v>2.0</v>
      </c>
      <c r="C205" s="7">
        <v>1.0</v>
      </c>
      <c r="D205" s="7">
        <v>0.0</v>
      </c>
      <c r="E205" s="7">
        <v>1.0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9" t="s">
        <v>12</v>
      </c>
      <c r="B206" s="7">
        <v>2.0</v>
      </c>
      <c r="C206" s="7">
        <v>0.0</v>
      </c>
      <c r="D206" s="7">
        <v>0.0</v>
      </c>
      <c r="E206" s="7">
        <v>0.0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9" t="s">
        <v>10</v>
      </c>
      <c r="B207" s="7">
        <v>2.0</v>
      </c>
      <c r="C207" s="7">
        <v>0.0</v>
      </c>
      <c r="D207" s="7">
        <v>0.0</v>
      </c>
      <c r="E207" s="7">
        <v>0.0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9" t="s">
        <v>9</v>
      </c>
      <c r="B208" s="7">
        <v>2.0</v>
      </c>
      <c r="C208" s="7">
        <v>0.0</v>
      </c>
      <c r="D208" s="7">
        <v>0.0</v>
      </c>
      <c r="E208" s="7">
        <v>0.0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9" t="s">
        <v>13</v>
      </c>
      <c r="B209" s="7">
        <v>2.0</v>
      </c>
      <c r="C209" s="7">
        <v>0.0</v>
      </c>
      <c r="D209" s="7">
        <v>0.0</v>
      </c>
      <c r="E209" s="7">
        <v>0.0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9" t="s">
        <v>12</v>
      </c>
      <c r="B210" s="7">
        <v>2.0</v>
      </c>
      <c r="C210" s="7">
        <v>0.0</v>
      </c>
      <c r="D210" s="7">
        <v>1.0</v>
      </c>
      <c r="E210" s="7">
        <v>1.0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9" t="s">
        <v>10</v>
      </c>
      <c r="B211" s="7">
        <v>2.0</v>
      </c>
      <c r="C211" s="7">
        <v>0.0</v>
      </c>
      <c r="D211" s="7">
        <v>0.0</v>
      </c>
      <c r="E211" s="7">
        <v>0.0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9" t="s">
        <v>12</v>
      </c>
      <c r="B212" s="7">
        <v>2.0</v>
      </c>
      <c r="C212" s="7">
        <v>0.0</v>
      </c>
      <c r="D212" s="7">
        <v>0.0</v>
      </c>
      <c r="E212" s="7">
        <v>0.0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9" t="s">
        <v>12</v>
      </c>
      <c r="B213" s="7">
        <v>2.0</v>
      </c>
      <c r="C213" s="7">
        <v>3.0</v>
      </c>
      <c r="D213" s="7">
        <v>0.0</v>
      </c>
      <c r="E213" s="7">
        <v>3.0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9" t="s">
        <v>12</v>
      </c>
      <c r="B214" s="7">
        <v>2.0</v>
      </c>
      <c r="C214" s="7">
        <v>1.0</v>
      </c>
      <c r="D214" s="7">
        <v>0.0</v>
      </c>
      <c r="E214" s="7">
        <v>1.0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9" t="s">
        <v>13</v>
      </c>
      <c r="B215" s="7">
        <v>2.0</v>
      </c>
      <c r="C215" s="7">
        <v>0.0</v>
      </c>
      <c r="D215" s="7">
        <v>0.0</v>
      </c>
      <c r="E215" s="7">
        <v>0.0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9" t="s">
        <v>8</v>
      </c>
      <c r="B216" s="7">
        <v>2.0</v>
      </c>
      <c r="C216" s="7">
        <v>0.0</v>
      </c>
      <c r="D216" s="7">
        <v>0.0</v>
      </c>
      <c r="E216" s="7">
        <v>0.0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9" t="s">
        <v>14</v>
      </c>
      <c r="B217" s="7">
        <v>3.0</v>
      </c>
      <c r="C217" s="7">
        <v>1.0</v>
      </c>
      <c r="D217" s="7">
        <v>0.0</v>
      </c>
      <c r="E217" s="7">
        <v>1.0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9" t="s">
        <v>8</v>
      </c>
      <c r="B218" s="7">
        <v>2.0</v>
      </c>
      <c r="C218" s="7">
        <v>0.0</v>
      </c>
      <c r="D218" s="7">
        <v>0.0</v>
      </c>
      <c r="E218" s="7">
        <v>0.0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9" t="s">
        <v>10</v>
      </c>
      <c r="B219" s="7">
        <v>2.0</v>
      </c>
      <c r="C219" s="7">
        <v>0.0</v>
      </c>
      <c r="D219" s="7">
        <v>1.0</v>
      </c>
      <c r="E219" s="7">
        <v>1.0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9" t="s">
        <v>12</v>
      </c>
      <c r="B220" s="7">
        <v>2.0</v>
      </c>
      <c r="C220" s="7">
        <v>1.0</v>
      </c>
      <c r="D220" s="7">
        <v>0.0</v>
      </c>
      <c r="E220" s="7">
        <v>1.0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9" t="s">
        <v>10</v>
      </c>
      <c r="B221" s="7">
        <v>2.0</v>
      </c>
      <c r="C221" s="7">
        <v>0.0</v>
      </c>
      <c r="D221" s="7">
        <v>0.0</v>
      </c>
      <c r="E221" s="7">
        <v>0.0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9" t="s">
        <v>12</v>
      </c>
      <c r="B222" s="7">
        <v>2.0</v>
      </c>
      <c r="C222" s="7">
        <v>0.0</v>
      </c>
      <c r="D222" s="7">
        <v>0.0</v>
      </c>
      <c r="E222" s="7">
        <v>0.0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9" t="s">
        <v>14</v>
      </c>
      <c r="B223" s="7">
        <v>2.0</v>
      </c>
      <c r="C223" s="7">
        <v>1.0</v>
      </c>
      <c r="D223" s="7">
        <v>0.0</v>
      </c>
      <c r="E223" s="7">
        <v>1.0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9" t="s">
        <v>14</v>
      </c>
      <c r="B224" s="7">
        <v>2.0</v>
      </c>
      <c r="C224" s="7">
        <v>0.0</v>
      </c>
      <c r="D224" s="7">
        <v>0.0</v>
      </c>
      <c r="E224" s="7">
        <v>0.0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9" t="s">
        <v>8</v>
      </c>
      <c r="B225" s="7">
        <v>2.0</v>
      </c>
      <c r="C225" s="7">
        <v>4.0</v>
      </c>
      <c r="D225" s="7">
        <v>1.0</v>
      </c>
      <c r="E225" s="7">
        <v>3.0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9" t="s">
        <v>10</v>
      </c>
      <c r="B226" s="7">
        <v>2.0</v>
      </c>
      <c r="C226" s="7">
        <v>0.0</v>
      </c>
      <c r="D226" s="7">
        <v>0.0</v>
      </c>
      <c r="E226" s="7">
        <v>0.0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9" t="s">
        <v>13</v>
      </c>
      <c r="B227" s="7">
        <v>2.0</v>
      </c>
      <c r="C227" s="7">
        <v>2.0</v>
      </c>
      <c r="D227" s="7">
        <v>0.0</v>
      </c>
      <c r="E227" s="7">
        <v>2.0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9" t="s">
        <v>10</v>
      </c>
      <c r="B228" s="7">
        <v>2.0</v>
      </c>
      <c r="C228" s="7">
        <v>2.0</v>
      </c>
      <c r="D228" s="7">
        <v>0.0</v>
      </c>
      <c r="E228" s="7">
        <v>2.0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9" t="s">
        <v>8</v>
      </c>
      <c r="B229" s="7">
        <v>2.0</v>
      </c>
      <c r="C229" s="7">
        <v>0.0</v>
      </c>
      <c r="D229" s="7">
        <v>0.0</v>
      </c>
      <c r="E229" s="7">
        <v>0.0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9" t="s">
        <v>13</v>
      </c>
      <c r="B230" s="7">
        <v>2.0</v>
      </c>
      <c r="C230" s="7">
        <v>0.0</v>
      </c>
      <c r="D230" s="7">
        <v>0.0</v>
      </c>
      <c r="E230" s="7">
        <v>0.0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9" t="s">
        <v>14</v>
      </c>
      <c r="B231" s="7">
        <v>2.0</v>
      </c>
      <c r="C231" s="7">
        <v>0.0</v>
      </c>
      <c r="D231" s="7">
        <v>0.0</v>
      </c>
      <c r="E231" s="7">
        <v>0.0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9" t="s">
        <v>13</v>
      </c>
      <c r="B232" s="7">
        <v>2.0</v>
      </c>
      <c r="C232" s="7">
        <v>0.0</v>
      </c>
      <c r="D232" s="7">
        <v>0.0</v>
      </c>
      <c r="E232" s="7">
        <v>0.0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9" t="s">
        <v>13</v>
      </c>
      <c r="B233" s="7">
        <v>2.0</v>
      </c>
      <c r="C233" s="7">
        <v>0.0</v>
      </c>
      <c r="D233" s="7">
        <v>0.0</v>
      </c>
      <c r="E233" s="7">
        <v>0.0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9" t="s">
        <v>10</v>
      </c>
      <c r="B234" s="7">
        <v>2.0</v>
      </c>
      <c r="C234" s="7">
        <v>1.0</v>
      </c>
      <c r="D234" s="7">
        <v>0.0</v>
      </c>
      <c r="E234" s="7">
        <v>1.0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9" t="s">
        <v>10</v>
      </c>
      <c r="B235" s="7">
        <v>2.0</v>
      </c>
      <c r="C235" s="7">
        <v>0.0</v>
      </c>
      <c r="D235" s="7">
        <v>0.0</v>
      </c>
      <c r="E235" s="7">
        <v>0.0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9" t="s">
        <v>12</v>
      </c>
      <c r="B236" s="7">
        <v>2.0</v>
      </c>
      <c r="C236" s="7">
        <v>1.0</v>
      </c>
      <c r="D236" s="7">
        <v>0.0</v>
      </c>
      <c r="E236" s="7">
        <v>1.0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9" t="s">
        <v>10</v>
      </c>
      <c r="B237" s="7">
        <v>2.0</v>
      </c>
      <c r="C237" s="7">
        <v>0.0</v>
      </c>
      <c r="D237" s="7">
        <v>0.0</v>
      </c>
      <c r="E237" s="7">
        <v>0.0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9" t="s">
        <v>10</v>
      </c>
      <c r="B238" s="7">
        <v>2.0</v>
      </c>
      <c r="C238" s="7">
        <v>2.0</v>
      </c>
      <c r="D238" s="7">
        <v>1.0</v>
      </c>
      <c r="E238" s="7">
        <v>1.0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9" t="s">
        <v>9</v>
      </c>
      <c r="B239" s="7">
        <v>2.0</v>
      </c>
      <c r="C239" s="7">
        <v>1.0</v>
      </c>
      <c r="D239" s="7">
        <v>0.0</v>
      </c>
      <c r="E239" s="7">
        <v>1.0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9" t="s">
        <v>10</v>
      </c>
      <c r="B240" s="7">
        <v>2.0</v>
      </c>
      <c r="C240" s="7">
        <v>0.0</v>
      </c>
      <c r="D240" s="7">
        <v>0.0</v>
      </c>
      <c r="E240" s="7">
        <v>0.0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9" t="s">
        <v>12</v>
      </c>
      <c r="B241" s="7">
        <v>2.0</v>
      </c>
      <c r="C241" s="7">
        <v>0.0</v>
      </c>
      <c r="D241" s="7">
        <v>0.0</v>
      </c>
      <c r="E241" s="7">
        <v>0.0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9" t="s">
        <v>7</v>
      </c>
      <c r="B242" s="7">
        <v>2.0</v>
      </c>
      <c r="C242" s="7">
        <v>0.0</v>
      </c>
      <c r="D242" s="7">
        <v>0.0</v>
      </c>
      <c r="E242" s="7">
        <v>0.0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9" t="s">
        <v>13</v>
      </c>
      <c r="B243" s="7">
        <v>2.0</v>
      </c>
      <c r="C243" s="7">
        <v>0.0</v>
      </c>
      <c r="D243" s="7">
        <v>0.0</v>
      </c>
      <c r="E243" s="7">
        <v>0.0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9" t="s">
        <v>10</v>
      </c>
      <c r="B244" s="7">
        <v>2.0</v>
      </c>
      <c r="C244" s="7">
        <v>0.0</v>
      </c>
      <c r="D244" s="7">
        <v>0.0</v>
      </c>
      <c r="E244" s="7">
        <v>0.0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9" t="s">
        <v>10</v>
      </c>
      <c r="B245" s="7">
        <v>2.0</v>
      </c>
      <c r="C245" s="7">
        <v>0.0</v>
      </c>
      <c r="D245" s="7">
        <v>0.0</v>
      </c>
      <c r="E245" s="7">
        <v>0.0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9" t="s">
        <v>7</v>
      </c>
      <c r="B246" s="7">
        <v>2.0</v>
      </c>
      <c r="C246" s="7">
        <v>0.0</v>
      </c>
      <c r="D246" s="7">
        <v>0.0</v>
      </c>
      <c r="E246" s="7">
        <v>0.0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9" t="s">
        <v>14</v>
      </c>
      <c r="B247" s="7">
        <v>2.0</v>
      </c>
      <c r="C247" s="7">
        <v>1.0</v>
      </c>
      <c r="D247" s="7">
        <v>0.0</v>
      </c>
      <c r="E247" s="7">
        <v>1.0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9" t="s">
        <v>7</v>
      </c>
      <c r="B248" s="7">
        <v>2.0</v>
      </c>
      <c r="C248" s="7">
        <v>0.0</v>
      </c>
      <c r="D248" s="7">
        <v>0.0</v>
      </c>
      <c r="E248" s="7">
        <v>0.0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9" t="s">
        <v>8</v>
      </c>
      <c r="B249" s="7">
        <v>2.0</v>
      </c>
      <c r="C249" s="7">
        <v>0.0</v>
      </c>
      <c r="D249" s="7">
        <v>0.0</v>
      </c>
      <c r="E249" s="7">
        <v>0.0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9" t="s">
        <v>13</v>
      </c>
      <c r="B250" s="7">
        <v>2.0</v>
      </c>
      <c r="C250" s="7">
        <v>0.0</v>
      </c>
      <c r="D250" s="7">
        <v>0.0</v>
      </c>
      <c r="E250" s="7">
        <v>0.0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9" t="s">
        <v>14</v>
      </c>
      <c r="B251" s="7">
        <v>2.0</v>
      </c>
      <c r="C251" s="7">
        <v>0.0</v>
      </c>
      <c r="D251" s="7">
        <v>0.0</v>
      </c>
      <c r="E251" s="7">
        <v>0.0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9" t="s">
        <v>8</v>
      </c>
      <c r="B252" s="7">
        <v>2.0</v>
      </c>
      <c r="C252" s="7">
        <v>0.0</v>
      </c>
      <c r="D252" s="7">
        <v>0.0</v>
      </c>
      <c r="E252" s="7">
        <v>0.0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9" t="s">
        <v>12</v>
      </c>
      <c r="B253" s="7">
        <v>2.0</v>
      </c>
      <c r="C253" s="7">
        <v>0.0</v>
      </c>
      <c r="D253" s="7">
        <v>0.0</v>
      </c>
      <c r="E253" s="7">
        <v>0.0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9" t="s">
        <v>9</v>
      </c>
      <c r="B254" s="7">
        <v>2.0</v>
      </c>
      <c r="C254" s="7">
        <v>0.0</v>
      </c>
      <c r="D254" s="7">
        <v>0.0</v>
      </c>
      <c r="E254" s="7">
        <v>0.0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9" t="s">
        <v>14</v>
      </c>
      <c r="B255" s="7">
        <v>2.0</v>
      </c>
      <c r="C255" s="7">
        <v>0.0</v>
      </c>
      <c r="D255" s="7">
        <v>0.0</v>
      </c>
      <c r="E255" s="7">
        <v>0.0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9" t="s">
        <v>12</v>
      </c>
      <c r="B256" s="7">
        <v>2.0</v>
      </c>
      <c r="C256" s="7">
        <v>0.0</v>
      </c>
      <c r="D256" s="7">
        <v>0.0</v>
      </c>
      <c r="E256" s="7">
        <v>0.0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9" t="s">
        <v>12</v>
      </c>
      <c r="B257" s="7">
        <v>2.0</v>
      </c>
      <c r="C257" s="7">
        <v>1.0</v>
      </c>
      <c r="D257" s="7">
        <v>0.0</v>
      </c>
      <c r="E257" s="7">
        <v>1.0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9" t="s">
        <v>7</v>
      </c>
      <c r="B258" s="7">
        <v>2.0</v>
      </c>
      <c r="C258" s="7">
        <v>0.0</v>
      </c>
      <c r="D258" s="7">
        <v>0.0</v>
      </c>
      <c r="E258" s="7">
        <v>0.0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9" t="s">
        <v>12</v>
      </c>
      <c r="B259" s="7">
        <v>2.0</v>
      </c>
      <c r="C259" s="7">
        <v>0.0</v>
      </c>
      <c r="D259" s="7">
        <v>0.0</v>
      </c>
      <c r="E259" s="7">
        <v>0.0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9" t="s">
        <v>7</v>
      </c>
      <c r="B260" s="7">
        <v>2.0</v>
      </c>
      <c r="C260" s="7">
        <v>0.0</v>
      </c>
      <c r="D260" s="7">
        <v>0.0</v>
      </c>
      <c r="E260" s="7">
        <v>0.0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9" t="s">
        <v>12</v>
      </c>
      <c r="B261" s="7">
        <v>2.0</v>
      </c>
      <c r="C261" s="7">
        <v>0.0</v>
      </c>
      <c r="D261" s="7">
        <v>0.0</v>
      </c>
      <c r="E261" s="7">
        <v>0.0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9" t="s">
        <v>13</v>
      </c>
      <c r="B262" s="7">
        <v>2.0</v>
      </c>
      <c r="C262" s="7">
        <v>0.0</v>
      </c>
      <c r="D262" s="7">
        <v>0.0</v>
      </c>
      <c r="E262" s="7">
        <v>0.0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9" t="s">
        <v>12</v>
      </c>
      <c r="B263" s="7">
        <v>2.0</v>
      </c>
      <c r="C263" s="7">
        <v>0.0</v>
      </c>
      <c r="D263" s="7">
        <v>0.0</v>
      </c>
      <c r="E263" s="7">
        <v>0.0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9" t="s">
        <v>14</v>
      </c>
      <c r="B264" s="7">
        <v>2.0</v>
      </c>
      <c r="C264" s="7">
        <v>0.0</v>
      </c>
      <c r="D264" s="7">
        <v>0.0</v>
      </c>
      <c r="E264" s="7">
        <v>0.0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9" t="s">
        <v>9</v>
      </c>
      <c r="B265" s="7">
        <v>2.0</v>
      </c>
      <c r="C265" s="7">
        <v>0.0</v>
      </c>
      <c r="D265" s="7">
        <v>0.0</v>
      </c>
      <c r="E265" s="7">
        <v>0.0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9" t="s">
        <v>7</v>
      </c>
      <c r="B266" s="7">
        <v>2.0</v>
      </c>
      <c r="C266" s="7">
        <v>0.0</v>
      </c>
      <c r="D266" s="7">
        <v>0.0</v>
      </c>
      <c r="E266" s="7">
        <v>0.0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9" t="s">
        <v>7</v>
      </c>
      <c r="B267" s="7">
        <v>2.0</v>
      </c>
      <c r="C267" s="7">
        <v>0.0</v>
      </c>
      <c r="D267" s="7">
        <v>0.0</v>
      </c>
      <c r="E267" s="7">
        <v>0.0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9" t="s">
        <v>14</v>
      </c>
      <c r="B268" s="7">
        <v>2.0</v>
      </c>
      <c r="C268" s="7">
        <v>1.0</v>
      </c>
      <c r="D268" s="7">
        <v>0.0</v>
      </c>
      <c r="E268" s="7">
        <v>1.0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9" t="s">
        <v>12</v>
      </c>
      <c r="B269" s="7">
        <v>2.0</v>
      </c>
      <c r="C269" s="7">
        <v>0.0</v>
      </c>
      <c r="D269" s="7">
        <v>0.0</v>
      </c>
      <c r="E269" s="7">
        <v>0.0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9" t="s">
        <v>7</v>
      </c>
      <c r="B270" s="7">
        <v>2.0</v>
      </c>
      <c r="C270" s="7">
        <v>1.0</v>
      </c>
      <c r="D270" s="7">
        <v>0.0</v>
      </c>
      <c r="E270" s="7">
        <v>1.0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9" t="s">
        <v>14</v>
      </c>
      <c r="B271" s="7">
        <v>2.0</v>
      </c>
      <c r="C271" s="7">
        <v>0.0</v>
      </c>
      <c r="D271" s="7">
        <v>0.0</v>
      </c>
      <c r="E271" s="7">
        <v>0.0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9" t="s">
        <v>12</v>
      </c>
      <c r="B272" s="7">
        <v>2.0</v>
      </c>
      <c r="C272" s="7">
        <v>2.0</v>
      </c>
      <c r="D272" s="7">
        <v>0.0</v>
      </c>
      <c r="E272" s="7">
        <v>2.0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9" t="s">
        <v>12</v>
      </c>
      <c r="B273" s="7">
        <v>2.0</v>
      </c>
      <c r="C273" s="7">
        <v>0.0</v>
      </c>
      <c r="D273" s="7">
        <v>0.0</v>
      </c>
      <c r="E273" s="7">
        <v>0.0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9" t="s">
        <v>9</v>
      </c>
      <c r="B274" s="7">
        <v>2.0</v>
      </c>
      <c r="C274" s="7">
        <v>0.0</v>
      </c>
      <c r="D274" s="7">
        <v>0.0</v>
      </c>
      <c r="E274" s="7">
        <v>0.0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9" t="s">
        <v>14</v>
      </c>
      <c r="B275" s="7">
        <v>2.0</v>
      </c>
      <c r="C275" s="7">
        <v>0.0</v>
      </c>
      <c r="D275" s="7">
        <v>0.0</v>
      </c>
      <c r="E275" s="7">
        <v>0.0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9" t="s">
        <v>9</v>
      </c>
      <c r="B276" s="7">
        <v>3.0</v>
      </c>
      <c r="C276" s="7">
        <v>0.0</v>
      </c>
      <c r="D276" s="7">
        <v>0.0</v>
      </c>
      <c r="E276" s="7">
        <v>0.0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9" t="s">
        <v>14</v>
      </c>
      <c r="B277" s="7">
        <v>2.0</v>
      </c>
      <c r="C277" s="7">
        <v>0.0</v>
      </c>
      <c r="D277" s="7">
        <v>1.0</v>
      </c>
      <c r="E277" s="7">
        <v>1.0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9" t="s">
        <v>9</v>
      </c>
      <c r="B278" s="7">
        <v>2.0</v>
      </c>
      <c r="C278" s="7">
        <v>0.0</v>
      </c>
      <c r="D278" s="7">
        <v>0.0</v>
      </c>
      <c r="E278" s="7">
        <v>0.0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9" t="s">
        <v>9</v>
      </c>
      <c r="B279" s="7">
        <v>2.0</v>
      </c>
      <c r="C279" s="7">
        <v>0.0</v>
      </c>
      <c r="D279" s="7">
        <v>0.0</v>
      </c>
      <c r="E279" s="7">
        <v>0.0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9" t="s">
        <v>7</v>
      </c>
      <c r="B280" s="7">
        <v>2.0</v>
      </c>
      <c r="C280" s="7">
        <v>0.0</v>
      </c>
      <c r="D280" s="7">
        <v>0.0</v>
      </c>
      <c r="E280" s="7">
        <v>0.0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9" t="s">
        <v>9</v>
      </c>
      <c r="B281" s="7">
        <v>2.0</v>
      </c>
      <c r="C281" s="7">
        <v>0.0</v>
      </c>
      <c r="D281" s="7">
        <v>0.0</v>
      </c>
      <c r="E281" s="7">
        <v>0.0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9" t="s">
        <v>14</v>
      </c>
      <c r="B282" s="7">
        <v>2.0</v>
      </c>
      <c r="C282" s="7">
        <v>0.0</v>
      </c>
      <c r="D282" s="7">
        <v>0.0</v>
      </c>
      <c r="E282" s="7">
        <v>0.0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9" t="s">
        <v>14</v>
      </c>
      <c r="B283" s="7">
        <v>2.0</v>
      </c>
      <c r="C283" s="7">
        <v>0.0</v>
      </c>
      <c r="D283" s="7">
        <v>0.0</v>
      </c>
      <c r="E283" s="7">
        <v>0.0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9" t="s">
        <v>14</v>
      </c>
      <c r="B284" s="7">
        <v>2.0</v>
      </c>
      <c r="C284" s="7">
        <v>0.0</v>
      </c>
      <c r="D284" s="7">
        <v>0.0</v>
      </c>
      <c r="E284" s="7">
        <v>0.0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9" t="s">
        <v>14</v>
      </c>
      <c r="B285" s="7">
        <v>3.0</v>
      </c>
      <c r="C285" s="7">
        <v>0.0</v>
      </c>
      <c r="D285" s="7">
        <v>0.0</v>
      </c>
      <c r="E285" s="7">
        <v>0.0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9" t="s">
        <v>9</v>
      </c>
      <c r="B286" s="7">
        <v>2.0</v>
      </c>
      <c r="C286" s="7">
        <v>0.0</v>
      </c>
      <c r="D286" s="7">
        <v>0.0</v>
      </c>
      <c r="E286" s="7">
        <v>0.0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9" t="s">
        <v>9</v>
      </c>
      <c r="B287" s="7">
        <v>2.0</v>
      </c>
      <c r="C287" s="7">
        <v>0.0</v>
      </c>
      <c r="D287" s="7">
        <v>0.0</v>
      </c>
      <c r="E287" s="7">
        <v>0.0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9" t="s">
        <v>9</v>
      </c>
      <c r="B288" s="7">
        <v>2.0</v>
      </c>
      <c r="C288" s="7">
        <v>2.0</v>
      </c>
      <c r="D288" s="7">
        <v>0.0</v>
      </c>
      <c r="E288" s="7">
        <v>2.0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9" t="s">
        <v>14</v>
      </c>
      <c r="B289" s="7">
        <v>2.0</v>
      </c>
      <c r="C289" s="7">
        <v>1.0</v>
      </c>
      <c r="D289" s="7">
        <v>0.0</v>
      </c>
      <c r="E289" s="7">
        <v>1.0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9" t="s">
        <v>10</v>
      </c>
      <c r="B290" s="7">
        <v>3.0</v>
      </c>
      <c r="C290" s="7">
        <v>1.0</v>
      </c>
      <c r="D290" s="7">
        <v>0.0</v>
      </c>
      <c r="E290" s="7">
        <v>1.0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9" t="s">
        <v>9</v>
      </c>
      <c r="B291" s="7">
        <v>2.0</v>
      </c>
      <c r="C291" s="7">
        <v>0.0</v>
      </c>
      <c r="D291" s="7">
        <v>0.0</v>
      </c>
      <c r="E291" s="7">
        <v>0.0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9" t="s">
        <v>7</v>
      </c>
      <c r="B292" s="7">
        <v>2.0</v>
      </c>
      <c r="C292" s="7">
        <v>1.0</v>
      </c>
      <c r="D292" s="7">
        <v>0.0</v>
      </c>
      <c r="E292" s="7">
        <v>1.0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9" t="s">
        <v>7</v>
      </c>
      <c r="B293" s="7">
        <v>2.0</v>
      </c>
      <c r="C293" s="7">
        <v>0.0</v>
      </c>
      <c r="D293" s="7">
        <v>0.0</v>
      </c>
      <c r="E293" s="7">
        <v>0.0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9" t="s">
        <v>7</v>
      </c>
      <c r="B294" s="7">
        <v>2.0</v>
      </c>
      <c r="C294" s="7">
        <v>0.0</v>
      </c>
      <c r="D294" s="7">
        <v>0.0</v>
      </c>
      <c r="E294" s="7">
        <v>0.0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9" t="s">
        <v>14</v>
      </c>
      <c r="B295" s="7">
        <v>2.0</v>
      </c>
      <c r="C295" s="7">
        <v>0.0</v>
      </c>
      <c r="D295" s="7">
        <v>0.0</v>
      </c>
      <c r="E295" s="7">
        <v>0.0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9" t="s">
        <v>14</v>
      </c>
      <c r="B296" s="7">
        <v>2.0</v>
      </c>
      <c r="C296" s="7">
        <v>0.0</v>
      </c>
      <c r="D296" s="7">
        <v>0.0</v>
      </c>
      <c r="E296" s="7">
        <v>0.0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9" t="s">
        <v>13</v>
      </c>
      <c r="B297" s="7">
        <v>1.0</v>
      </c>
      <c r="C297" s="7">
        <v>1.0</v>
      </c>
      <c r="D297" s="7">
        <v>0.0</v>
      </c>
      <c r="E297" s="7">
        <v>1.0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9" t="s">
        <v>14</v>
      </c>
      <c r="B298" s="7">
        <v>2.0</v>
      </c>
      <c r="C298" s="7">
        <v>0.0</v>
      </c>
      <c r="D298" s="7">
        <v>0.0</v>
      </c>
      <c r="E298" s="7">
        <v>0.0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9" t="s">
        <v>14</v>
      </c>
      <c r="B299" s="7">
        <v>2.0</v>
      </c>
      <c r="C299" s="7">
        <v>1.0</v>
      </c>
      <c r="D299" s="7">
        <v>0.0</v>
      </c>
      <c r="E299" s="7">
        <v>1.0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9" t="s">
        <v>14</v>
      </c>
      <c r="B300" s="7">
        <v>2.0</v>
      </c>
      <c r="C300" s="7">
        <v>0.0</v>
      </c>
      <c r="D300" s="7">
        <v>0.0</v>
      </c>
      <c r="E300" s="7">
        <v>0.0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9" t="s">
        <v>14</v>
      </c>
      <c r="B301" s="7">
        <v>2.0</v>
      </c>
      <c r="C301" s="7">
        <v>0.0</v>
      </c>
      <c r="D301" s="7">
        <v>0.0</v>
      </c>
      <c r="E301" s="7">
        <v>0.0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9" t="s">
        <v>14</v>
      </c>
      <c r="B302" s="7">
        <v>2.0</v>
      </c>
      <c r="C302" s="7">
        <v>0.0</v>
      </c>
      <c r="D302" s="7">
        <v>0.0</v>
      </c>
      <c r="E302" s="7">
        <v>0.0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9" t="s">
        <v>14</v>
      </c>
      <c r="B303" s="7">
        <v>2.0</v>
      </c>
      <c r="C303" s="7">
        <v>0.0</v>
      </c>
      <c r="D303" s="7">
        <v>0.0</v>
      </c>
      <c r="E303" s="7">
        <v>0.0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9" t="s">
        <v>14</v>
      </c>
      <c r="B304" s="7">
        <v>2.0</v>
      </c>
      <c r="C304" s="7">
        <v>1.0</v>
      </c>
      <c r="D304" s="7">
        <v>0.0</v>
      </c>
      <c r="E304" s="7">
        <v>1.0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9" t="s">
        <v>14</v>
      </c>
      <c r="B305" s="7">
        <v>2.0</v>
      </c>
      <c r="C305" s="7">
        <v>1.0</v>
      </c>
      <c r="D305" s="7">
        <v>0.0</v>
      </c>
      <c r="E305" s="7">
        <v>1.0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9" t="s">
        <v>14</v>
      </c>
      <c r="B306" s="7">
        <v>2.0</v>
      </c>
      <c r="C306" s="7">
        <v>2.0</v>
      </c>
      <c r="D306" s="7">
        <v>0.0</v>
      </c>
      <c r="E306" s="7">
        <v>2.0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9" t="s">
        <v>14</v>
      </c>
      <c r="B307" s="7">
        <v>2.0</v>
      </c>
      <c r="C307" s="7">
        <v>0.0</v>
      </c>
      <c r="D307" s="7">
        <v>0.0</v>
      </c>
      <c r="E307" s="7">
        <v>0.0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9" t="s">
        <v>14</v>
      </c>
      <c r="B308" s="7">
        <v>2.0</v>
      </c>
      <c r="C308" s="7">
        <v>0.0</v>
      </c>
      <c r="D308" s="7">
        <v>0.0</v>
      </c>
      <c r="E308" s="7">
        <v>0.0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9" t="s">
        <v>14</v>
      </c>
      <c r="B309" s="7">
        <v>2.0</v>
      </c>
      <c r="C309" s="7">
        <v>2.0</v>
      </c>
      <c r="D309" s="7">
        <v>0.0</v>
      </c>
      <c r="E309" s="7">
        <v>2.0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9" t="s">
        <v>14</v>
      </c>
      <c r="B310" s="7">
        <v>2.0</v>
      </c>
      <c r="C310" s="7">
        <v>3.0</v>
      </c>
      <c r="D310" s="7">
        <v>0.0</v>
      </c>
      <c r="E310" s="7">
        <v>3.0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9" t="s">
        <v>14</v>
      </c>
      <c r="B311" s="7">
        <v>2.0</v>
      </c>
      <c r="C311" s="7">
        <v>1.0</v>
      </c>
      <c r="D311" s="7">
        <v>0.0</v>
      </c>
      <c r="E311" s="7">
        <v>1.0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9" t="s">
        <v>14</v>
      </c>
      <c r="B312" s="7">
        <v>2.0</v>
      </c>
      <c r="C312" s="7">
        <v>0.0</v>
      </c>
      <c r="D312" s="7">
        <v>0.0</v>
      </c>
      <c r="E312" s="7">
        <v>0.0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9" t="s">
        <v>13</v>
      </c>
      <c r="B313" s="7">
        <v>6.0</v>
      </c>
      <c r="C313" s="7">
        <v>3.0</v>
      </c>
      <c r="D313" s="7">
        <v>0.0</v>
      </c>
      <c r="E313" s="7">
        <v>3.0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9" t="s">
        <v>11</v>
      </c>
      <c r="B314" s="7">
        <v>2.0</v>
      </c>
      <c r="C314" s="7">
        <v>0.0</v>
      </c>
      <c r="D314" s="7">
        <v>2.0</v>
      </c>
      <c r="E314" s="7">
        <v>2.0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9" t="s">
        <v>15</v>
      </c>
      <c r="B315" s="7">
        <v>1.0</v>
      </c>
      <c r="C315" s="7">
        <v>0.0</v>
      </c>
      <c r="D315" s="7">
        <v>1.0</v>
      </c>
      <c r="E315" s="7">
        <v>1.0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9" t="s">
        <v>14</v>
      </c>
      <c r="B316" s="7">
        <v>5.0</v>
      </c>
      <c r="C316" s="7">
        <v>1.0</v>
      </c>
      <c r="D316" s="7">
        <v>0.0</v>
      </c>
      <c r="E316" s="7">
        <v>1.0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9" t="s">
        <v>11</v>
      </c>
      <c r="B317" s="7">
        <v>5.0</v>
      </c>
      <c r="C317" s="7">
        <v>0.0</v>
      </c>
      <c r="D317" s="7">
        <v>0.0</v>
      </c>
      <c r="E317" s="7">
        <v>0.0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9" t="s">
        <v>13</v>
      </c>
      <c r="B318" s="7">
        <v>6.0</v>
      </c>
      <c r="C318" s="7">
        <v>9.0</v>
      </c>
      <c r="D318" s="7">
        <v>0.0</v>
      </c>
      <c r="E318" s="7">
        <v>9.0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9" t="s">
        <v>12</v>
      </c>
      <c r="B319" s="7">
        <v>3.0</v>
      </c>
      <c r="C319" s="7">
        <v>0.0</v>
      </c>
      <c r="D319" s="7">
        <v>2.0</v>
      </c>
      <c r="E319" s="7">
        <v>2.0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9" t="s">
        <v>8</v>
      </c>
      <c r="B320" s="7">
        <v>5.0</v>
      </c>
      <c r="C320" s="7">
        <v>0.0</v>
      </c>
      <c r="D320" s="7">
        <v>0.0</v>
      </c>
      <c r="E320" s="7">
        <v>0.0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9" t="s">
        <v>11</v>
      </c>
      <c r="B321" s="7">
        <v>6.0</v>
      </c>
      <c r="C321" s="7">
        <v>0.0</v>
      </c>
      <c r="D321" s="7">
        <v>0.0</v>
      </c>
      <c r="E321" s="7">
        <v>0.0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9" t="s">
        <v>7</v>
      </c>
      <c r="B322" s="7">
        <v>2.0</v>
      </c>
      <c r="C322" s="7">
        <v>0.0</v>
      </c>
      <c r="D322" s="7">
        <v>2.0</v>
      </c>
      <c r="E322" s="7">
        <v>2.0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9" t="s">
        <v>10</v>
      </c>
      <c r="B323" s="7">
        <v>8.0</v>
      </c>
      <c r="C323" s="7">
        <v>0.0</v>
      </c>
      <c r="D323" s="7">
        <v>0.0</v>
      </c>
      <c r="E323" s="7">
        <v>0.0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9" t="s">
        <v>12</v>
      </c>
      <c r="B324" s="7">
        <v>2.0</v>
      </c>
      <c r="C324" s="7">
        <v>1.0</v>
      </c>
      <c r="D324" s="7">
        <v>2.0</v>
      </c>
      <c r="E324" s="7">
        <v>1.0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9" t="s">
        <v>10</v>
      </c>
      <c r="B325" s="7">
        <v>3.0</v>
      </c>
      <c r="C325" s="7">
        <v>2.0</v>
      </c>
      <c r="D325" s="7">
        <v>1.0</v>
      </c>
      <c r="E325" s="7">
        <v>1.0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9" t="s">
        <v>11</v>
      </c>
      <c r="B326" s="7">
        <v>4.0</v>
      </c>
      <c r="C326" s="7">
        <v>0.0</v>
      </c>
      <c r="D326" s="7">
        <v>1.0</v>
      </c>
      <c r="E326" s="7">
        <v>1.0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9" t="s">
        <v>12</v>
      </c>
      <c r="B327" s="7">
        <v>5.0</v>
      </c>
      <c r="C327" s="7">
        <v>2.0</v>
      </c>
      <c r="D327" s="7">
        <v>0.0</v>
      </c>
      <c r="E327" s="7">
        <v>2.0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9" t="s">
        <v>14</v>
      </c>
      <c r="B328" s="7">
        <v>5.0</v>
      </c>
      <c r="C328" s="7">
        <v>1.0</v>
      </c>
      <c r="D328" s="7">
        <v>0.0</v>
      </c>
      <c r="E328" s="7">
        <v>1.0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9" t="s">
        <v>8</v>
      </c>
      <c r="B329" s="7">
        <v>4.0</v>
      </c>
      <c r="C329" s="7">
        <v>3.0</v>
      </c>
      <c r="D329" s="7">
        <v>1.0</v>
      </c>
      <c r="E329" s="7">
        <v>2.0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9" t="s">
        <v>12</v>
      </c>
      <c r="B330" s="7">
        <v>6.0</v>
      </c>
      <c r="C330" s="7">
        <v>1.0</v>
      </c>
      <c r="D330" s="7">
        <v>0.0</v>
      </c>
      <c r="E330" s="7">
        <v>1.0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9" t="s">
        <v>12</v>
      </c>
      <c r="B331" s="7">
        <v>2.0</v>
      </c>
      <c r="C331" s="7">
        <v>1.0</v>
      </c>
      <c r="D331" s="7">
        <v>2.0</v>
      </c>
      <c r="E331" s="7">
        <v>1.0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9" t="s">
        <v>7</v>
      </c>
      <c r="B332" s="7">
        <v>4.0</v>
      </c>
      <c r="C332" s="7">
        <v>2.0</v>
      </c>
      <c r="D332" s="7">
        <v>1.0</v>
      </c>
      <c r="E332" s="7">
        <v>1.0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9" t="s">
        <v>12</v>
      </c>
      <c r="B333" s="7">
        <v>5.0</v>
      </c>
      <c r="C333" s="7">
        <v>0.0</v>
      </c>
      <c r="D333" s="7">
        <v>0.0</v>
      </c>
      <c r="E333" s="7">
        <v>0.0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9" t="s">
        <v>13</v>
      </c>
      <c r="B334" s="7">
        <v>4.0</v>
      </c>
      <c r="C334" s="7">
        <v>0.0</v>
      </c>
      <c r="D334" s="7">
        <v>1.0</v>
      </c>
      <c r="E334" s="7">
        <v>1.0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9" t="s">
        <v>9</v>
      </c>
      <c r="B335" s="7">
        <v>6.0</v>
      </c>
      <c r="C335" s="7">
        <v>1.0</v>
      </c>
      <c r="D335" s="7">
        <v>0.0</v>
      </c>
      <c r="E335" s="7">
        <v>1.0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9" t="s">
        <v>10</v>
      </c>
      <c r="B336" s="7">
        <v>2.0</v>
      </c>
      <c r="C336" s="7">
        <v>1.0</v>
      </c>
      <c r="D336" s="7">
        <v>2.0</v>
      </c>
      <c r="E336" s="7">
        <v>1.0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9" t="s">
        <v>7</v>
      </c>
      <c r="B337" s="7">
        <v>5.0</v>
      </c>
      <c r="C337" s="7">
        <v>0.0</v>
      </c>
      <c r="D337" s="7">
        <v>0.0</v>
      </c>
      <c r="E337" s="7">
        <v>0.0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9" t="s">
        <v>7</v>
      </c>
      <c r="B338" s="7">
        <v>5.0</v>
      </c>
      <c r="C338" s="7">
        <v>0.0</v>
      </c>
      <c r="D338" s="7">
        <v>0.0</v>
      </c>
      <c r="E338" s="7">
        <v>0.0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9" t="s">
        <v>7</v>
      </c>
      <c r="B339" s="7">
        <v>4.0</v>
      </c>
      <c r="C339" s="7">
        <v>0.0</v>
      </c>
      <c r="D339" s="7">
        <v>1.0</v>
      </c>
      <c r="E339" s="7">
        <v>1.0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9" t="s">
        <v>15</v>
      </c>
      <c r="B340" s="7">
        <v>1.0</v>
      </c>
      <c r="C340" s="7">
        <v>1.0</v>
      </c>
      <c r="D340" s="7">
        <v>0.0</v>
      </c>
      <c r="E340" s="7">
        <v>1.0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9" t="s">
        <v>15</v>
      </c>
      <c r="B341" s="7">
        <v>1.0</v>
      </c>
      <c r="C341" s="7">
        <v>0.0</v>
      </c>
      <c r="D341" s="7">
        <v>1.0</v>
      </c>
      <c r="E341" s="7">
        <v>1.0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9" t="s">
        <v>12</v>
      </c>
      <c r="B342" s="7">
        <v>5.0</v>
      </c>
      <c r="C342" s="7">
        <v>1.0</v>
      </c>
      <c r="D342" s="7">
        <v>0.0</v>
      </c>
      <c r="E342" s="7">
        <v>1.0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9" t="s">
        <v>14</v>
      </c>
      <c r="B343" s="7">
        <v>6.0</v>
      </c>
      <c r="C343" s="7">
        <v>4.0</v>
      </c>
      <c r="D343" s="7">
        <v>0.0</v>
      </c>
      <c r="E343" s="7">
        <v>4.0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9" t="s">
        <v>14</v>
      </c>
      <c r="B344" s="7">
        <v>2.0</v>
      </c>
      <c r="C344" s="7">
        <v>0.0</v>
      </c>
      <c r="D344" s="7">
        <v>2.0</v>
      </c>
      <c r="E344" s="7">
        <v>2.0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9" t="s">
        <v>8</v>
      </c>
      <c r="B345" s="7">
        <v>4.0</v>
      </c>
      <c r="C345" s="7">
        <v>2.0</v>
      </c>
      <c r="D345" s="7">
        <v>1.0</v>
      </c>
      <c r="E345" s="7">
        <v>1.0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9" t="s">
        <v>10</v>
      </c>
      <c r="B346" s="7">
        <v>6.0</v>
      </c>
      <c r="C346" s="7">
        <v>1.0</v>
      </c>
      <c r="D346" s="7">
        <v>0.0</v>
      </c>
      <c r="E346" s="7">
        <v>1.0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9" t="s">
        <v>10</v>
      </c>
      <c r="B347" s="7">
        <v>2.0</v>
      </c>
      <c r="C347" s="7">
        <v>1.0</v>
      </c>
      <c r="D347" s="7">
        <v>2.0</v>
      </c>
      <c r="E347" s="7">
        <v>1.0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9" t="s">
        <v>14</v>
      </c>
      <c r="B348" s="7">
        <v>6.0</v>
      </c>
      <c r="C348" s="7">
        <v>4.0</v>
      </c>
      <c r="D348" s="7">
        <v>0.0</v>
      </c>
      <c r="E348" s="7">
        <v>4.0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9" t="s">
        <v>13</v>
      </c>
      <c r="B349" s="7">
        <v>2.0</v>
      </c>
      <c r="C349" s="7">
        <v>0.0</v>
      </c>
      <c r="D349" s="7">
        <v>2.0</v>
      </c>
      <c r="E349" s="7">
        <v>2.0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9" t="s">
        <v>13</v>
      </c>
      <c r="B350" s="7">
        <v>6.0</v>
      </c>
      <c r="C350" s="7">
        <v>0.0</v>
      </c>
      <c r="D350" s="7">
        <v>1.0</v>
      </c>
      <c r="E350" s="7">
        <v>1.0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9" t="s">
        <v>12</v>
      </c>
      <c r="B351" s="7">
        <v>2.0</v>
      </c>
      <c r="C351" s="7">
        <v>0.0</v>
      </c>
      <c r="D351" s="7">
        <v>2.0</v>
      </c>
      <c r="E351" s="7">
        <v>2.0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9" t="s">
        <v>11</v>
      </c>
      <c r="B352" s="7">
        <v>5.0</v>
      </c>
      <c r="C352" s="7">
        <v>1.0</v>
      </c>
      <c r="D352" s="7">
        <v>0.0</v>
      </c>
      <c r="E352" s="7">
        <v>1.0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9" t="s">
        <v>13</v>
      </c>
      <c r="B353" s="7">
        <v>4.0</v>
      </c>
      <c r="C353" s="7">
        <v>0.0</v>
      </c>
      <c r="D353" s="7">
        <v>1.0</v>
      </c>
      <c r="E353" s="7">
        <v>1.0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9" t="s">
        <v>8</v>
      </c>
      <c r="B354" s="7">
        <v>6.0</v>
      </c>
      <c r="C354" s="7">
        <v>1.0</v>
      </c>
      <c r="D354" s="7">
        <v>0.0</v>
      </c>
      <c r="E354" s="7">
        <v>1.0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9" t="s">
        <v>10</v>
      </c>
      <c r="B355" s="7">
        <v>3.0</v>
      </c>
      <c r="C355" s="7">
        <v>0.0</v>
      </c>
      <c r="D355" s="7">
        <v>2.0</v>
      </c>
      <c r="E355" s="7">
        <v>2.0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9" t="s">
        <v>15</v>
      </c>
      <c r="B356" s="7">
        <v>1.0</v>
      </c>
      <c r="C356" s="7">
        <v>0.0</v>
      </c>
      <c r="D356" s="7">
        <v>0.0</v>
      </c>
      <c r="E356" s="7">
        <v>0.0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9" t="s">
        <v>15</v>
      </c>
      <c r="B357" s="7">
        <v>2.0</v>
      </c>
      <c r="C357" s="7">
        <v>0.0</v>
      </c>
      <c r="D357" s="7">
        <v>1.0</v>
      </c>
      <c r="E357" s="7">
        <v>1.0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9" t="s">
        <v>12</v>
      </c>
      <c r="B358" s="7">
        <v>6.0</v>
      </c>
      <c r="C358" s="7">
        <v>1.0</v>
      </c>
      <c r="D358" s="7">
        <v>0.0</v>
      </c>
      <c r="E358" s="7">
        <v>1.0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9" t="s">
        <v>11</v>
      </c>
      <c r="B359" s="7">
        <v>2.0</v>
      </c>
      <c r="C359" s="7">
        <v>0.0</v>
      </c>
      <c r="D359" s="7">
        <v>2.0</v>
      </c>
      <c r="E359" s="7">
        <v>2.0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9" t="s">
        <v>11</v>
      </c>
      <c r="B360" s="7">
        <v>5.0</v>
      </c>
      <c r="C360" s="7">
        <v>0.0</v>
      </c>
      <c r="D360" s="7">
        <v>0.0</v>
      </c>
      <c r="E360" s="7">
        <v>0.0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9" t="s">
        <v>14</v>
      </c>
      <c r="B361" s="7">
        <v>5.0</v>
      </c>
      <c r="C361" s="7">
        <v>0.0</v>
      </c>
      <c r="D361" s="7">
        <v>0.0</v>
      </c>
      <c r="E361" s="7">
        <v>0.0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9" t="s">
        <v>7</v>
      </c>
      <c r="B362" s="7">
        <v>5.0</v>
      </c>
      <c r="C362" s="7">
        <v>1.0</v>
      </c>
      <c r="D362" s="7">
        <v>0.0</v>
      </c>
      <c r="E362" s="7">
        <v>1.0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9" t="s">
        <v>13</v>
      </c>
      <c r="B363" s="7">
        <v>5.0</v>
      </c>
      <c r="C363" s="7">
        <v>0.0</v>
      </c>
      <c r="D363" s="7">
        <v>0.0</v>
      </c>
      <c r="E363" s="7">
        <v>0.0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9" t="s">
        <v>11</v>
      </c>
      <c r="B364" s="7">
        <v>5.0</v>
      </c>
      <c r="C364" s="7">
        <v>0.0</v>
      </c>
      <c r="D364" s="7">
        <v>0.0</v>
      </c>
      <c r="E364" s="7">
        <v>0.0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9" t="s">
        <v>7</v>
      </c>
      <c r="B365" s="7">
        <v>7.0</v>
      </c>
      <c r="C365" s="7">
        <v>1.0</v>
      </c>
      <c r="D365" s="7">
        <v>0.0</v>
      </c>
      <c r="E365" s="7">
        <v>1.0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9" t="s">
        <v>14</v>
      </c>
      <c r="B366" s="7">
        <v>2.0</v>
      </c>
      <c r="C366" s="7">
        <v>0.0</v>
      </c>
      <c r="D366" s="7">
        <v>2.0</v>
      </c>
      <c r="E366" s="7">
        <v>2.0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9" t="s">
        <v>14</v>
      </c>
      <c r="B367" s="7">
        <v>5.0</v>
      </c>
      <c r="C367" s="7">
        <v>0.0</v>
      </c>
      <c r="D367" s="7">
        <v>0.0</v>
      </c>
      <c r="E367" s="7">
        <v>0.0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9" t="s">
        <v>7</v>
      </c>
      <c r="B368" s="7">
        <v>5.0</v>
      </c>
      <c r="C368" s="7">
        <v>0.0</v>
      </c>
      <c r="D368" s="7">
        <v>0.0</v>
      </c>
      <c r="E368" s="7">
        <v>0.0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9" t="s">
        <v>15</v>
      </c>
      <c r="B369" s="7">
        <v>4.0</v>
      </c>
      <c r="C369" s="7">
        <v>0.0</v>
      </c>
      <c r="D369" s="7">
        <v>0.0</v>
      </c>
      <c r="E369" s="7">
        <v>0.0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9" t="s">
        <v>13</v>
      </c>
      <c r="B370" s="7">
        <v>5.0</v>
      </c>
      <c r="C370" s="7">
        <v>1.0</v>
      </c>
      <c r="D370" s="7">
        <v>0.0</v>
      </c>
      <c r="E370" s="7">
        <v>1.0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9" t="s">
        <v>14</v>
      </c>
      <c r="B371" s="7">
        <v>5.0</v>
      </c>
      <c r="C371" s="7">
        <v>1.0</v>
      </c>
      <c r="D371" s="7">
        <v>0.0</v>
      </c>
      <c r="E371" s="7">
        <v>1.0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9" t="s">
        <v>7</v>
      </c>
      <c r="B372" s="7">
        <v>5.0</v>
      </c>
      <c r="C372" s="7">
        <v>0.0</v>
      </c>
      <c r="D372" s="7">
        <v>1.0</v>
      </c>
      <c r="E372" s="7">
        <v>1.0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9" t="s">
        <v>12</v>
      </c>
      <c r="B373" s="7">
        <v>5.0</v>
      </c>
      <c r="C373" s="7">
        <v>0.0</v>
      </c>
      <c r="D373" s="7">
        <v>0.0</v>
      </c>
      <c r="E373" s="7">
        <v>0.0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9" t="s">
        <v>15</v>
      </c>
      <c r="B374" s="7">
        <v>1.0</v>
      </c>
      <c r="C374" s="7">
        <v>3.0</v>
      </c>
      <c r="D374" s="7">
        <v>0.0</v>
      </c>
      <c r="E374" s="7">
        <v>3.0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9" t="s">
        <v>9</v>
      </c>
      <c r="B375" s="7">
        <v>6.0</v>
      </c>
      <c r="C375" s="7">
        <v>0.0</v>
      </c>
      <c r="D375" s="7">
        <v>0.0</v>
      </c>
      <c r="E375" s="7">
        <v>0.0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9" t="s">
        <v>12</v>
      </c>
      <c r="B376" s="7">
        <v>3.0</v>
      </c>
      <c r="C376" s="7">
        <v>0.0</v>
      </c>
      <c r="D376" s="7">
        <v>2.0</v>
      </c>
      <c r="E376" s="7">
        <v>2.0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9" t="s">
        <v>8</v>
      </c>
      <c r="B377" s="7">
        <v>6.0</v>
      </c>
      <c r="C377" s="7">
        <v>2.0</v>
      </c>
      <c r="D377" s="7">
        <v>1.0</v>
      </c>
      <c r="E377" s="7">
        <v>1.0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9" t="s">
        <v>10</v>
      </c>
      <c r="B378" s="7">
        <v>2.0</v>
      </c>
      <c r="C378" s="7">
        <v>0.0</v>
      </c>
      <c r="D378" s="7">
        <v>2.0</v>
      </c>
      <c r="E378" s="7">
        <v>2.0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9" t="s">
        <v>14</v>
      </c>
      <c r="B379" s="7">
        <v>5.0</v>
      </c>
      <c r="C379" s="7">
        <v>1.0</v>
      </c>
      <c r="D379" s="7">
        <v>0.0</v>
      </c>
      <c r="E379" s="7">
        <v>1.0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9" t="s">
        <v>15</v>
      </c>
      <c r="B380" s="7">
        <v>1.0</v>
      </c>
      <c r="C380" s="7">
        <v>0.0</v>
      </c>
      <c r="D380" s="7">
        <v>0.0</v>
      </c>
      <c r="E380" s="7">
        <v>0.0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9" t="s">
        <v>13</v>
      </c>
      <c r="B381" s="7">
        <v>5.0</v>
      </c>
      <c r="C381" s="7">
        <v>4.0</v>
      </c>
      <c r="D381" s="7">
        <v>0.0</v>
      </c>
      <c r="E381" s="7">
        <v>4.0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9" t="s">
        <v>8</v>
      </c>
      <c r="B382" s="7">
        <v>4.0</v>
      </c>
      <c r="C382" s="7">
        <v>5.0</v>
      </c>
      <c r="D382" s="7">
        <v>1.0</v>
      </c>
      <c r="E382" s="7">
        <v>4.0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9" t="s">
        <v>14</v>
      </c>
      <c r="B383" s="7">
        <v>5.0</v>
      </c>
      <c r="C383" s="7">
        <v>0.0</v>
      </c>
      <c r="D383" s="7">
        <v>0.0</v>
      </c>
      <c r="E383" s="7">
        <v>0.0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9" t="s">
        <v>11</v>
      </c>
      <c r="B384" s="7">
        <v>4.0</v>
      </c>
      <c r="C384" s="7">
        <v>0.0</v>
      </c>
      <c r="D384" s="7">
        <v>1.0</v>
      </c>
      <c r="E384" s="7">
        <v>1.0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9" t="s">
        <v>7</v>
      </c>
      <c r="B385" s="7">
        <v>5.0</v>
      </c>
      <c r="C385" s="7">
        <v>1.0</v>
      </c>
      <c r="D385" s="7">
        <v>0.0</v>
      </c>
      <c r="E385" s="7">
        <v>1.0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9" t="s">
        <v>10</v>
      </c>
      <c r="B386" s="7">
        <v>8.0</v>
      </c>
      <c r="C386" s="7">
        <v>3.0</v>
      </c>
      <c r="D386" s="7">
        <v>1.0</v>
      </c>
      <c r="E386" s="7">
        <v>2.0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9" t="s">
        <v>8</v>
      </c>
      <c r="B387" s="7">
        <v>2.0</v>
      </c>
      <c r="C387" s="7">
        <v>1.0</v>
      </c>
      <c r="D387" s="7">
        <v>2.0</v>
      </c>
      <c r="E387" s="7">
        <v>1.0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9" t="s">
        <v>7</v>
      </c>
      <c r="B388" s="7">
        <v>5.0</v>
      </c>
      <c r="C388" s="7">
        <v>0.0</v>
      </c>
      <c r="D388" s="7">
        <v>0.0</v>
      </c>
      <c r="E388" s="7">
        <v>0.0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9" t="s">
        <v>10</v>
      </c>
      <c r="B389" s="7">
        <v>7.0</v>
      </c>
      <c r="C389" s="7">
        <v>5.0</v>
      </c>
      <c r="D389" s="7">
        <v>0.0</v>
      </c>
      <c r="E389" s="7">
        <v>5.0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9" t="s">
        <v>9</v>
      </c>
      <c r="B390" s="7">
        <v>1.0</v>
      </c>
      <c r="C390" s="7">
        <v>0.0</v>
      </c>
      <c r="D390" s="7">
        <v>2.0</v>
      </c>
      <c r="E390" s="7">
        <v>2.0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9" t="s">
        <v>12</v>
      </c>
      <c r="B391" s="7">
        <v>5.0</v>
      </c>
      <c r="C391" s="7">
        <v>2.0</v>
      </c>
      <c r="D391" s="7">
        <v>0.0</v>
      </c>
      <c r="E391" s="7">
        <v>2.0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9" t="s">
        <v>12</v>
      </c>
      <c r="B392" s="7">
        <v>5.0</v>
      </c>
      <c r="C392" s="7">
        <v>1.0</v>
      </c>
      <c r="D392" s="7">
        <v>0.0</v>
      </c>
      <c r="E392" s="7">
        <v>1.0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9" t="s">
        <v>8</v>
      </c>
      <c r="B393" s="7">
        <v>5.0</v>
      </c>
      <c r="C393" s="7">
        <v>1.0</v>
      </c>
      <c r="D393" s="7">
        <v>0.0</v>
      </c>
      <c r="E393" s="7">
        <v>1.0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9" t="s">
        <v>9</v>
      </c>
      <c r="B394" s="7">
        <v>6.0</v>
      </c>
      <c r="C394" s="7">
        <v>2.0</v>
      </c>
      <c r="D394" s="7">
        <v>0.0</v>
      </c>
      <c r="E394" s="7">
        <v>2.0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9" t="s">
        <v>12</v>
      </c>
      <c r="B395" s="7">
        <v>2.0</v>
      </c>
      <c r="C395" s="7">
        <v>1.0</v>
      </c>
      <c r="D395" s="7">
        <v>2.0</v>
      </c>
      <c r="E395" s="7">
        <v>1.0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9" t="s">
        <v>14</v>
      </c>
      <c r="B396" s="7">
        <v>5.0</v>
      </c>
      <c r="C396" s="7">
        <v>0.0</v>
      </c>
      <c r="D396" s="7">
        <v>0.0</v>
      </c>
      <c r="E396" s="7">
        <v>0.0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9" t="s">
        <v>8</v>
      </c>
      <c r="B397" s="7">
        <v>5.0</v>
      </c>
      <c r="C397" s="7">
        <v>7.0</v>
      </c>
      <c r="D397" s="7">
        <v>0.0</v>
      </c>
      <c r="E397" s="7">
        <v>7.0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9" t="s">
        <v>14</v>
      </c>
      <c r="B398" s="7">
        <v>6.0</v>
      </c>
      <c r="C398" s="7">
        <v>2.0</v>
      </c>
      <c r="D398" s="7">
        <v>0.0</v>
      </c>
      <c r="E398" s="7">
        <v>2.0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9" t="s">
        <v>13</v>
      </c>
      <c r="B399" s="7">
        <v>2.0</v>
      </c>
      <c r="C399" s="7">
        <v>1.0</v>
      </c>
      <c r="D399" s="7">
        <v>2.0</v>
      </c>
      <c r="E399" s="7">
        <v>1.0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9" t="s">
        <v>14</v>
      </c>
      <c r="B400" s="7">
        <v>6.0</v>
      </c>
      <c r="C400" s="7">
        <v>1.0</v>
      </c>
      <c r="D400" s="7">
        <v>0.0</v>
      </c>
      <c r="E400" s="7">
        <v>1.0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9" t="s">
        <v>7</v>
      </c>
      <c r="B401" s="7">
        <v>2.0</v>
      </c>
      <c r="C401" s="7">
        <v>0.0</v>
      </c>
      <c r="D401" s="7">
        <v>2.0</v>
      </c>
      <c r="E401" s="7">
        <v>2.0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9" t="s">
        <v>14</v>
      </c>
      <c r="B402" s="7">
        <v>6.0</v>
      </c>
      <c r="C402" s="7">
        <v>0.0</v>
      </c>
      <c r="D402" s="7">
        <v>0.0</v>
      </c>
      <c r="E402" s="7">
        <v>0.0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9" t="s">
        <v>13</v>
      </c>
      <c r="B403" s="7">
        <v>2.0</v>
      </c>
      <c r="C403" s="7">
        <v>0.0</v>
      </c>
      <c r="D403" s="7">
        <v>2.0</v>
      </c>
      <c r="E403" s="7">
        <v>2.0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9" t="s">
        <v>10</v>
      </c>
      <c r="B404" s="7">
        <v>5.0</v>
      </c>
      <c r="C404" s="7">
        <v>3.0</v>
      </c>
      <c r="D404" s="7">
        <v>1.0</v>
      </c>
      <c r="E404" s="7">
        <v>2.0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9" t="s">
        <v>11</v>
      </c>
      <c r="B405" s="7">
        <v>5.0</v>
      </c>
      <c r="C405" s="7">
        <v>0.0</v>
      </c>
      <c r="D405" s="7">
        <v>0.0</v>
      </c>
      <c r="E405" s="7">
        <v>0.0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9" t="s">
        <v>10</v>
      </c>
      <c r="B406" s="7">
        <v>6.0</v>
      </c>
      <c r="C406" s="7">
        <v>1.0</v>
      </c>
      <c r="D406" s="7">
        <v>0.0</v>
      </c>
      <c r="E406" s="7">
        <v>1.0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9" t="s">
        <v>9</v>
      </c>
      <c r="B407" s="7">
        <v>2.0</v>
      </c>
      <c r="C407" s="7">
        <v>1.0</v>
      </c>
      <c r="D407" s="7">
        <v>2.0</v>
      </c>
      <c r="E407" s="7">
        <v>1.0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9" t="s">
        <v>14</v>
      </c>
      <c r="B408" s="7">
        <v>5.0</v>
      </c>
      <c r="C408" s="7">
        <v>6.0</v>
      </c>
      <c r="D408" s="7">
        <v>0.0</v>
      </c>
      <c r="E408" s="7">
        <v>6.0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9" t="s">
        <v>13</v>
      </c>
      <c r="B409" s="7">
        <v>5.0</v>
      </c>
      <c r="C409" s="7">
        <v>2.0</v>
      </c>
      <c r="D409" s="7">
        <v>0.0</v>
      </c>
      <c r="E409" s="7">
        <v>2.0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9" t="s">
        <v>7</v>
      </c>
      <c r="B410" s="7">
        <v>4.0</v>
      </c>
      <c r="C410" s="7">
        <v>0.0</v>
      </c>
      <c r="D410" s="7">
        <v>1.0</v>
      </c>
      <c r="E410" s="7">
        <v>1.0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9" t="s">
        <v>12</v>
      </c>
      <c r="B411" s="7">
        <v>5.0</v>
      </c>
      <c r="C411" s="7">
        <v>0.0</v>
      </c>
      <c r="D411" s="7">
        <v>0.0</v>
      </c>
      <c r="E411" s="7">
        <v>0.0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9" t="s">
        <v>14</v>
      </c>
      <c r="B412" s="7">
        <v>6.0</v>
      </c>
      <c r="C412" s="7">
        <v>1.0</v>
      </c>
      <c r="D412" s="7">
        <v>0.0</v>
      </c>
      <c r="E412" s="7">
        <v>1.0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9" t="s">
        <v>10</v>
      </c>
      <c r="B413" s="7">
        <v>2.0</v>
      </c>
      <c r="C413" s="7">
        <v>2.0</v>
      </c>
      <c r="D413" s="7">
        <v>2.0</v>
      </c>
      <c r="E413" s="7">
        <v>0.0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9" t="s">
        <v>11</v>
      </c>
      <c r="B414" s="7">
        <v>4.0</v>
      </c>
      <c r="C414" s="7">
        <v>0.0</v>
      </c>
      <c r="D414" s="7">
        <v>1.0</v>
      </c>
      <c r="E414" s="7">
        <v>1.0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9" t="s">
        <v>12</v>
      </c>
      <c r="B415" s="7">
        <v>7.0</v>
      </c>
      <c r="C415" s="7">
        <v>3.0</v>
      </c>
      <c r="D415" s="7">
        <v>0.0</v>
      </c>
      <c r="E415" s="7">
        <v>3.0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9" t="s">
        <v>12</v>
      </c>
      <c r="B416" s="7">
        <v>3.0</v>
      </c>
      <c r="C416" s="7">
        <v>2.0</v>
      </c>
      <c r="D416" s="7">
        <v>2.0</v>
      </c>
      <c r="E416" s="7">
        <v>0.0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9" t="s">
        <v>10</v>
      </c>
      <c r="B417" s="7">
        <v>6.0</v>
      </c>
      <c r="C417" s="7">
        <v>5.0</v>
      </c>
      <c r="D417" s="7">
        <v>0.0</v>
      </c>
      <c r="E417" s="7">
        <v>5.0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9" t="s">
        <v>7</v>
      </c>
      <c r="B418" s="7">
        <v>1.0</v>
      </c>
      <c r="C418" s="7">
        <v>1.0</v>
      </c>
      <c r="D418" s="7">
        <v>2.0</v>
      </c>
      <c r="E418" s="7">
        <v>1.0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9" t="s">
        <v>9</v>
      </c>
      <c r="B419" s="7">
        <v>6.0</v>
      </c>
      <c r="C419" s="7">
        <v>4.0</v>
      </c>
      <c r="D419" s="7">
        <v>0.0</v>
      </c>
      <c r="E419" s="7">
        <v>4.0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9" t="s">
        <v>9</v>
      </c>
      <c r="B420" s="7">
        <v>2.0</v>
      </c>
      <c r="C420" s="7">
        <v>0.0</v>
      </c>
      <c r="D420" s="7">
        <v>2.0</v>
      </c>
      <c r="E420" s="7">
        <v>2.0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9" t="s">
        <v>14</v>
      </c>
      <c r="B421" s="7">
        <v>6.0</v>
      </c>
      <c r="C421" s="7">
        <v>2.0</v>
      </c>
      <c r="D421" s="7">
        <v>0.0</v>
      </c>
      <c r="E421" s="7">
        <v>2.0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9" t="s">
        <v>8</v>
      </c>
      <c r="B422" s="7">
        <v>2.0</v>
      </c>
      <c r="C422" s="7">
        <v>2.0</v>
      </c>
      <c r="D422" s="7">
        <v>2.0</v>
      </c>
      <c r="E422" s="7">
        <v>0.0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9" t="s">
        <v>10</v>
      </c>
      <c r="B423" s="7">
        <v>6.0</v>
      </c>
      <c r="C423" s="7">
        <v>1.0</v>
      </c>
      <c r="D423" s="7">
        <v>0.0</v>
      </c>
      <c r="E423" s="7">
        <v>1.0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9" t="s">
        <v>10</v>
      </c>
      <c r="B424" s="7">
        <v>2.0</v>
      </c>
      <c r="C424" s="7">
        <v>0.0</v>
      </c>
      <c r="D424" s="7">
        <v>2.0</v>
      </c>
      <c r="E424" s="7">
        <v>2.0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9" t="s">
        <v>8</v>
      </c>
      <c r="B425" s="7">
        <v>4.0</v>
      </c>
      <c r="C425" s="7">
        <v>5.0</v>
      </c>
      <c r="D425" s="7">
        <v>1.0</v>
      </c>
      <c r="E425" s="7">
        <v>4.0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9" t="s">
        <v>13</v>
      </c>
      <c r="B426" s="7">
        <v>5.0</v>
      </c>
      <c r="C426" s="7">
        <v>0.0</v>
      </c>
      <c r="D426" s="7">
        <v>0.0</v>
      </c>
      <c r="E426" s="7">
        <v>0.0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9" t="s">
        <v>15</v>
      </c>
      <c r="B427" s="7">
        <v>1.0</v>
      </c>
      <c r="C427" s="7">
        <v>1.0</v>
      </c>
      <c r="D427" s="7">
        <v>0.0</v>
      </c>
      <c r="E427" s="7">
        <v>1.0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9" t="s">
        <v>7</v>
      </c>
      <c r="B428" s="2"/>
      <c r="C428" s="7">
        <v>0.0</v>
      </c>
      <c r="D428" s="7">
        <v>1.0</v>
      </c>
      <c r="E428" s="7">
        <v>1.0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9" t="s">
        <v>8</v>
      </c>
      <c r="B429" s="7">
        <v>4.0</v>
      </c>
      <c r="C429" s="7">
        <v>0.0</v>
      </c>
      <c r="D429" s="7">
        <v>1.0</v>
      </c>
      <c r="E429" s="7">
        <v>1.0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9" t="s">
        <v>10</v>
      </c>
      <c r="B430" s="7">
        <v>5.0</v>
      </c>
      <c r="C430" s="7">
        <v>0.0</v>
      </c>
      <c r="D430" s="7">
        <v>1.0</v>
      </c>
      <c r="E430" s="7">
        <v>1.0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9" t="s">
        <v>15</v>
      </c>
      <c r="B431" s="7">
        <v>3.0</v>
      </c>
      <c r="C431" s="7">
        <v>2.0</v>
      </c>
      <c r="D431" s="7">
        <v>1.0</v>
      </c>
      <c r="E431" s="7">
        <v>1.0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9" t="s">
        <v>11</v>
      </c>
      <c r="B432" s="7">
        <v>4.0</v>
      </c>
      <c r="C432" s="7">
        <v>0.0</v>
      </c>
      <c r="D432" s="7">
        <v>1.0</v>
      </c>
      <c r="E432" s="7">
        <v>1.0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9" t="s">
        <v>7</v>
      </c>
      <c r="B433" s="7">
        <v>5.0</v>
      </c>
      <c r="C433" s="7">
        <v>1.0</v>
      </c>
      <c r="D433" s="7">
        <v>1.0</v>
      </c>
      <c r="E433" s="7">
        <v>0.0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9" t="s">
        <v>12</v>
      </c>
      <c r="B434" s="7">
        <v>5.0</v>
      </c>
      <c r="C434" s="7">
        <v>0.0</v>
      </c>
      <c r="D434" s="7">
        <v>1.0</v>
      </c>
      <c r="E434" s="7">
        <v>1.0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9" t="s">
        <v>8</v>
      </c>
      <c r="B435" s="7">
        <v>4.0</v>
      </c>
      <c r="C435" s="7">
        <v>0.0</v>
      </c>
      <c r="D435" s="7">
        <v>1.0</v>
      </c>
      <c r="E435" s="7">
        <v>1.0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9" t="s">
        <v>8</v>
      </c>
      <c r="B436" s="7">
        <v>5.0</v>
      </c>
      <c r="C436" s="7">
        <v>0.0</v>
      </c>
      <c r="D436" s="7">
        <v>1.0</v>
      </c>
      <c r="E436" s="7">
        <v>1.0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9" t="s">
        <v>13</v>
      </c>
      <c r="B437" s="7">
        <v>5.0</v>
      </c>
      <c r="C437" s="7">
        <v>1.0</v>
      </c>
      <c r="D437" s="7">
        <v>1.0</v>
      </c>
      <c r="E437" s="7">
        <v>0.0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9" t="s">
        <v>14</v>
      </c>
      <c r="B438" s="7">
        <v>7.0</v>
      </c>
      <c r="C438" s="7">
        <v>2.0</v>
      </c>
      <c r="D438" s="7">
        <v>2.0</v>
      </c>
      <c r="E438" s="7">
        <v>0.0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9" t="s">
        <v>7</v>
      </c>
      <c r="B439" s="7">
        <v>4.0</v>
      </c>
      <c r="C439" s="7">
        <v>0.0</v>
      </c>
      <c r="D439" s="7">
        <v>1.0</v>
      </c>
      <c r="E439" s="7">
        <v>1.0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9" t="s">
        <v>13</v>
      </c>
      <c r="B440" s="7">
        <v>4.0</v>
      </c>
      <c r="C440" s="7">
        <v>3.0</v>
      </c>
      <c r="D440" s="7">
        <v>1.0</v>
      </c>
      <c r="E440" s="7">
        <v>2.0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9" t="s">
        <v>10</v>
      </c>
      <c r="B441" s="7">
        <v>6.0</v>
      </c>
      <c r="C441" s="7">
        <v>3.0</v>
      </c>
      <c r="D441" s="7">
        <v>2.0</v>
      </c>
      <c r="E441" s="7">
        <v>1.0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9" t="s">
        <v>14</v>
      </c>
      <c r="B442" s="7">
        <v>5.0</v>
      </c>
      <c r="C442" s="7">
        <v>2.0</v>
      </c>
      <c r="D442" s="7">
        <v>1.0</v>
      </c>
      <c r="E442" s="7">
        <v>1.0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9" t="s">
        <v>10</v>
      </c>
      <c r="B443" s="7">
        <v>5.0</v>
      </c>
      <c r="C443" s="7">
        <v>0.0</v>
      </c>
      <c r="D443" s="7">
        <v>1.0</v>
      </c>
      <c r="E443" s="7">
        <v>1.0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9" t="s">
        <v>13</v>
      </c>
      <c r="B444" s="7">
        <v>4.0</v>
      </c>
      <c r="C444" s="7">
        <v>0.0</v>
      </c>
      <c r="D444" s="7">
        <v>1.0</v>
      </c>
      <c r="E444" s="7">
        <v>1.0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9" t="s">
        <v>14</v>
      </c>
      <c r="B445" s="7">
        <v>5.0</v>
      </c>
      <c r="C445" s="7">
        <v>0.0</v>
      </c>
      <c r="D445" s="7">
        <v>1.0</v>
      </c>
      <c r="E445" s="7">
        <v>1.0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9" t="s">
        <v>8</v>
      </c>
      <c r="B446" s="7">
        <v>4.0</v>
      </c>
      <c r="C446" s="7">
        <v>0.0</v>
      </c>
      <c r="D446" s="7">
        <v>1.0</v>
      </c>
      <c r="E446" s="7">
        <v>1.0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9" t="s">
        <v>7</v>
      </c>
      <c r="B447" s="7">
        <v>5.0</v>
      </c>
      <c r="C447" s="7">
        <v>0.0</v>
      </c>
      <c r="D447" s="7">
        <v>1.0</v>
      </c>
      <c r="E447" s="7">
        <v>1.0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9" t="s">
        <v>10</v>
      </c>
      <c r="B448" s="7">
        <v>5.0</v>
      </c>
      <c r="C448" s="7">
        <v>0.0</v>
      </c>
      <c r="D448" s="7">
        <v>1.0</v>
      </c>
      <c r="E448" s="7">
        <v>1.0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9" t="s">
        <v>11</v>
      </c>
      <c r="B449" s="7">
        <v>4.0</v>
      </c>
      <c r="C449" s="7">
        <v>0.0</v>
      </c>
      <c r="D449" s="7">
        <v>1.0</v>
      </c>
      <c r="E449" s="7">
        <v>1.0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9" t="s">
        <v>8</v>
      </c>
      <c r="B450" s="7">
        <v>4.0</v>
      </c>
      <c r="C450" s="7">
        <v>0.0</v>
      </c>
      <c r="D450" s="7">
        <v>1.0</v>
      </c>
      <c r="E450" s="7">
        <v>1.0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9" t="s">
        <v>8</v>
      </c>
      <c r="B451" s="7">
        <v>8.0</v>
      </c>
      <c r="C451" s="7">
        <v>4.0</v>
      </c>
      <c r="D451" s="7">
        <v>2.0</v>
      </c>
      <c r="E451" s="7">
        <v>2.0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9" t="s">
        <v>7</v>
      </c>
      <c r="B452" s="7">
        <v>4.0</v>
      </c>
      <c r="C452" s="7">
        <v>3.0</v>
      </c>
      <c r="D452" s="7">
        <v>1.0</v>
      </c>
      <c r="E452" s="7">
        <v>2.0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9" t="s">
        <v>8</v>
      </c>
      <c r="B453" s="7">
        <v>7.0</v>
      </c>
      <c r="C453" s="7">
        <v>2.0</v>
      </c>
      <c r="D453" s="7">
        <v>2.0</v>
      </c>
      <c r="E453" s="7">
        <v>0.0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9" t="s">
        <v>10</v>
      </c>
      <c r="B454" s="7">
        <v>5.0</v>
      </c>
      <c r="C454" s="7">
        <v>1.0</v>
      </c>
      <c r="D454" s="7">
        <v>1.0</v>
      </c>
      <c r="E454" s="7">
        <v>0.0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9" t="s">
        <v>7</v>
      </c>
      <c r="B455" s="7">
        <v>4.0</v>
      </c>
      <c r="C455" s="7">
        <v>0.0</v>
      </c>
      <c r="D455" s="7">
        <v>1.0</v>
      </c>
      <c r="E455" s="7">
        <v>1.0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9" t="s">
        <v>10</v>
      </c>
      <c r="B456" s="7">
        <v>8.0</v>
      </c>
      <c r="C456" s="7">
        <v>1.0</v>
      </c>
      <c r="D456" s="7">
        <v>2.0</v>
      </c>
      <c r="E456" s="7">
        <v>1.0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9" t="s">
        <v>12</v>
      </c>
      <c r="B457" s="7">
        <v>5.0</v>
      </c>
      <c r="C457" s="7">
        <v>0.0</v>
      </c>
      <c r="D457" s="7">
        <v>1.0</v>
      </c>
      <c r="E457" s="7">
        <v>1.0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9" t="s">
        <v>12</v>
      </c>
      <c r="B458" s="7">
        <v>5.0</v>
      </c>
      <c r="C458" s="7">
        <v>0.0</v>
      </c>
      <c r="D458" s="7">
        <v>1.0</v>
      </c>
      <c r="E458" s="7">
        <v>1.0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9" t="s">
        <v>14</v>
      </c>
      <c r="B459" s="7">
        <v>7.0</v>
      </c>
      <c r="C459" s="7">
        <v>0.0</v>
      </c>
      <c r="D459" s="7">
        <v>2.0</v>
      </c>
      <c r="E459" s="7">
        <v>2.0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9" t="s">
        <v>10</v>
      </c>
      <c r="B460" s="7">
        <v>6.0</v>
      </c>
      <c r="C460" s="7">
        <v>0.0</v>
      </c>
      <c r="D460" s="7">
        <v>2.0</v>
      </c>
      <c r="E460" s="7">
        <v>2.0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16</v>
      </c>
      <c r="D1" s="13" t="s">
        <v>17</v>
      </c>
      <c r="E1" s="13" t="s">
        <v>4</v>
      </c>
      <c r="F1" s="2"/>
      <c r="G1" s="3" t="str">
        <f>IFERROR(__xludf.DUMMYFUNCTION("UNIQUE(A:A)"),"Precinct")</f>
        <v>Precinct</v>
      </c>
      <c r="H1" s="13" t="s">
        <v>16</v>
      </c>
      <c r="I1" s="2"/>
      <c r="J1" s="13" t="s">
        <v>18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" t="s">
        <v>7</v>
      </c>
      <c r="B2" s="7">
        <v>2.0</v>
      </c>
      <c r="C2" s="7">
        <v>0.0</v>
      </c>
      <c r="D2" s="7">
        <v>0.0</v>
      </c>
      <c r="E2" s="7">
        <v>0.0</v>
      </c>
      <c r="F2" s="2"/>
      <c r="G2" s="2" t="str">
        <f>IFERROR(__xludf.DUMMYFUNCTION("""COMPUTED_VALUE"""),"WEST")</f>
        <v>WEST</v>
      </c>
      <c r="H2" s="7">
        <f t="shared" ref="H2:H10" si="1">sumif($A$2:$A1000,$G2,C$2:C1000)</f>
        <v>14</v>
      </c>
      <c r="I2" s="2" t="str">
        <f>IFERROR(__xludf.DUMMYFUNCTION("sparkline(H2,{""charttype"",""bar"";""max"",max(H$2:H$10)})"),"")</f>
        <v/>
      </c>
      <c r="J2" s="8">
        <f t="shared" ref="J2:J10" si="2">countifs(A$2:A1000,G2,C$2:C1000,"&gt;0") / countif(A$2:A1000, G2)</f>
        <v>0.22</v>
      </c>
      <c r="K2" s="2" t="str">
        <f>IFERROR(__xludf.DUMMYFUNCTION("SPARKLINE(J2, {""charttype"", ""bar"";""max"", 1})"),"")</f>
        <v/>
      </c>
      <c r="L2" s="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9" t="s">
        <v>8</v>
      </c>
      <c r="B3" s="7">
        <v>2.0</v>
      </c>
      <c r="C3" s="7">
        <v>0.0</v>
      </c>
      <c r="D3" s="7">
        <v>0.0</v>
      </c>
      <c r="E3" s="7">
        <v>0.0</v>
      </c>
      <c r="F3" s="2"/>
      <c r="G3" s="2" t="str">
        <f>IFERROR(__xludf.DUMMYFUNCTION("""COMPUTED_VALUE"""),"MADISON")</f>
        <v>MADISON</v>
      </c>
      <c r="H3" s="7">
        <f t="shared" si="1"/>
        <v>48</v>
      </c>
      <c r="I3" s="2" t="str">
        <f>IFERROR(__xludf.DUMMYFUNCTION("sparkline(H3,{""charttype"",""bar"";""max"",max(H$2:H$10)})"),"")</f>
        <v/>
      </c>
      <c r="J3" s="8">
        <f t="shared" si="2"/>
        <v>0.4090909091</v>
      </c>
      <c r="K3" s="2" t="str">
        <f>IFERROR(__xludf.DUMMYFUNCTION("SPARKLINE(J3, {""charttype"", ""bar"";""max"", 1})"),"")</f>
        <v/>
      </c>
      <c r="L3" s="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 t="s">
        <v>9</v>
      </c>
      <c r="B4" s="7">
        <v>2.0</v>
      </c>
      <c r="C4" s="7">
        <v>0.0</v>
      </c>
      <c r="D4" s="7">
        <v>0.0</v>
      </c>
      <c r="E4" s="7">
        <v>0.0</v>
      </c>
      <c r="F4" s="2"/>
      <c r="G4" s="2" t="str">
        <f>IFERROR(__xludf.DUMMYFUNCTION("""COMPUTED_VALUE"""),"NORTH")</f>
        <v>NORTH</v>
      </c>
      <c r="H4" s="7">
        <f t="shared" si="1"/>
        <v>15</v>
      </c>
      <c r="I4" s="2" t="str">
        <f>IFERROR(__xludf.DUMMYFUNCTION("sparkline(H4,{""charttype"",""bar"";""max"",max(H$2:H$10)})"),"")</f>
        <v/>
      </c>
      <c r="J4" s="8">
        <f t="shared" si="2"/>
        <v>0.2702702703</v>
      </c>
      <c r="K4" s="2" t="str">
        <f>IFERROR(__xludf.DUMMYFUNCTION("SPARKLINE(J4, {""charttype"", ""bar"";""max"", 1})"),"")</f>
        <v/>
      </c>
      <c r="L4" s="8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 t="s">
        <v>10</v>
      </c>
      <c r="B5" s="7">
        <v>2.0</v>
      </c>
      <c r="C5" s="7">
        <v>0.0</v>
      </c>
      <c r="D5" s="7">
        <v>0.0</v>
      </c>
      <c r="E5" s="7">
        <v>0.0</v>
      </c>
      <c r="F5" s="2"/>
      <c r="G5" s="2" t="str">
        <f>IFERROR(__xludf.DUMMYFUNCTION("""COMPUTED_VALUE"""),"SOUTH")</f>
        <v>SOUTH</v>
      </c>
      <c r="H5" s="7">
        <f t="shared" si="1"/>
        <v>63</v>
      </c>
      <c r="I5" s="2" t="str">
        <f>IFERROR(__xludf.DUMMYFUNCTION("sparkline(H5,{""charttype"",""bar"";""max"",max(H$2:H$10)})"),"")</f>
        <v/>
      </c>
      <c r="J5" s="8">
        <f t="shared" si="2"/>
        <v>0.3626373626</v>
      </c>
      <c r="K5" s="2" t="str">
        <f>IFERROR(__xludf.DUMMYFUNCTION("SPARKLINE(J5, {""charttype"", ""bar"";""max"", 1})"),"")</f>
        <v/>
      </c>
      <c r="L5" s="8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11</v>
      </c>
      <c r="B6" s="7">
        <v>2.0</v>
      </c>
      <c r="C6" s="7">
        <v>0.0</v>
      </c>
      <c r="D6" s="7">
        <v>0.0</v>
      </c>
      <c r="E6" s="7">
        <v>0.0</v>
      </c>
      <c r="F6" s="2"/>
      <c r="G6" s="2" t="str">
        <f>IFERROR(__xludf.DUMMYFUNCTION("""COMPUTED_VALUE"""),"EAST")</f>
        <v>EAST</v>
      </c>
      <c r="H6" s="7">
        <f t="shared" si="1"/>
        <v>8</v>
      </c>
      <c r="I6" s="2" t="str">
        <f>IFERROR(__xludf.DUMMYFUNCTION("sparkline(H6,{""charttype"",""bar"";""max"",max(H$2:H$10)})"),"")</f>
        <v/>
      </c>
      <c r="J6" s="8">
        <f t="shared" si="2"/>
        <v>0.2051282051</v>
      </c>
      <c r="K6" s="2" t="str">
        <f>IFERROR(__xludf.DUMMYFUNCTION("SPARKLINE(J6, {""charttype"", ""bar"";""max"", 1})"),"")</f>
        <v/>
      </c>
      <c r="L6" s="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12</v>
      </c>
      <c r="B7" s="7">
        <v>3.0</v>
      </c>
      <c r="C7" s="7">
        <v>0.0</v>
      </c>
      <c r="D7" s="7">
        <v>0.0</v>
      </c>
      <c r="E7" s="7">
        <v>0.0</v>
      </c>
      <c r="F7" s="2"/>
      <c r="G7" s="2" t="str">
        <f>IFERROR(__xludf.DUMMYFUNCTION("""COMPUTED_VALUE"""),"HERMITAGE")</f>
        <v>HERMITAGE</v>
      </c>
      <c r="H7" s="7">
        <f t="shared" si="1"/>
        <v>41</v>
      </c>
      <c r="I7" s="2" t="str">
        <f>IFERROR(__xludf.DUMMYFUNCTION("sparkline(H7,{""charttype"",""bar"";""max"",max(H$2:H$10)})"),"")</f>
        <v/>
      </c>
      <c r="J7" s="8">
        <f t="shared" si="2"/>
        <v>0.3768115942</v>
      </c>
      <c r="K7" s="2" t="str">
        <f>IFERROR(__xludf.DUMMYFUNCTION("SPARKLINE(J7, {""charttype"", ""bar"";""max"", 1})"),"")</f>
        <v/>
      </c>
      <c r="L7" s="8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9</v>
      </c>
      <c r="B8" s="7">
        <v>2.0</v>
      </c>
      <c r="C8" s="7">
        <v>0.0</v>
      </c>
      <c r="D8" s="7">
        <v>1.0</v>
      </c>
      <c r="E8" s="7">
        <v>1.0</v>
      </c>
      <c r="F8" s="2"/>
      <c r="G8" s="2" t="str">
        <f>IFERROR(__xludf.DUMMYFUNCTION("""COMPUTED_VALUE"""),"CENTRAL")</f>
        <v>CENTRAL</v>
      </c>
      <c r="H8" s="7">
        <f t="shared" si="1"/>
        <v>30</v>
      </c>
      <c r="I8" s="2" t="str">
        <f>IFERROR(__xludf.DUMMYFUNCTION("sparkline(H8,{""charttype"",""bar"";""max"",max(H$2:H$10)})"),"")</f>
        <v/>
      </c>
      <c r="J8" s="8">
        <f t="shared" si="2"/>
        <v>0.2954545455</v>
      </c>
      <c r="K8" s="2" t="str">
        <f>IFERROR(__xludf.DUMMYFUNCTION("SPARKLINE(J8, {""charttype"", ""bar"";""max"", 1})"),"")</f>
        <v/>
      </c>
      <c r="L8" s="8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12</v>
      </c>
      <c r="B9" s="7">
        <v>2.0</v>
      </c>
      <c r="C9" s="7">
        <v>0.0</v>
      </c>
      <c r="D9" s="7">
        <v>0.0</v>
      </c>
      <c r="E9" s="7">
        <v>0.0</v>
      </c>
      <c r="F9" s="2"/>
      <c r="G9" s="2" t="str">
        <f>IFERROR(__xludf.DUMMYFUNCTION("""COMPUTED_VALUE"""),"MIDTOWN")</f>
        <v>MIDTOWN</v>
      </c>
      <c r="H9" s="7">
        <f t="shared" si="1"/>
        <v>54</v>
      </c>
      <c r="I9" s="2" t="str">
        <f>IFERROR(__xludf.DUMMYFUNCTION("sparkline(H9,{""charttype"",""bar"";""max"",max(H$2:H$10)})"),"")</f>
        <v/>
      </c>
      <c r="J9" s="8">
        <f t="shared" si="2"/>
        <v>0.44</v>
      </c>
      <c r="K9" s="2" t="str">
        <f>IFERROR(__xludf.DUMMYFUNCTION("SPARKLINE(J9, {""charttype"", ""bar"";""max"", 1})"),"")</f>
        <v/>
      </c>
      <c r="L9" s="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11</v>
      </c>
      <c r="B10" s="7">
        <v>2.0</v>
      </c>
      <c r="C10" s="7">
        <v>0.0</v>
      </c>
      <c r="D10" s="7">
        <v>1.0</v>
      </c>
      <c r="E10" s="7">
        <v>1.0</v>
      </c>
      <c r="F10" s="2"/>
      <c r="G10" s="2" t="str">
        <f>IFERROR(__xludf.DUMMYFUNCTION("""COMPUTED_VALUE"""),"UNKNOWN")</f>
        <v>UNKNOWN</v>
      </c>
      <c r="H10" s="7">
        <f t="shared" si="1"/>
        <v>7</v>
      </c>
      <c r="I10" s="2" t="str">
        <f>IFERROR(__xludf.DUMMYFUNCTION("sparkline(H10,{""charttype"",""bar"";""max"",max(H$2:H$10)})"),"")</f>
        <v/>
      </c>
      <c r="J10" s="8">
        <f t="shared" si="2"/>
        <v>0.4</v>
      </c>
      <c r="K10" s="2" t="str">
        <f>IFERROR(__xludf.DUMMYFUNCTION("SPARKLINE(J10, {""charttype"", ""bar"";""max"", 1})"),"")</f>
        <v/>
      </c>
      <c r="L10" s="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13</v>
      </c>
      <c r="B11" s="7">
        <v>2.0</v>
      </c>
      <c r="C11" s="7">
        <v>0.0</v>
      </c>
      <c r="D11" s="7">
        <v>0.0</v>
      </c>
      <c r="E11" s="7">
        <v>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12</v>
      </c>
      <c r="B12" s="7">
        <v>1.0</v>
      </c>
      <c r="C12" s="7">
        <v>0.0</v>
      </c>
      <c r="D12" s="7">
        <v>0.0</v>
      </c>
      <c r="E12" s="7">
        <v>0.0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13</v>
      </c>
      <c r="B13" s="7">
        <v>3.0</v>
      </c>
      <c r="C13" s="7">
        <v>1.0</v>
      </c>
      <c r="D13" s="7">
        <v>0.0</v>
      </c>
      <c r="E13" s="7">
        <v>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13</v>
      </c>
      <c r="B14" s="7">
        <v>2.0</v>
      </c>
      <c r="C14" s="7">
        <v>0.0</v>
      </c>
      <c r="D14" s="7">
        <v>1.0</v>
      </c>
      <c r="E14" s="7">
        <v>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13</v>
      </c>
      <c r="B15" s="7">
        <v>2.0</v>
      </c>
      <c r="C15" s="7">
        <v>0.0</v>
      </c>
      <c r="D15" s="7">
        <v>0.0</v>
      </c>
      <c r="E15" s="7">
        <v>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 t="s">
        <v>14</v>
      </c>
      <c r="B16" s="7">
        <v>2.0</v>
      </c>
      <c r="C16" s="7">
        <v>1.0</v>
      </c>
      <c r="D16" s="7">
        <v>0.0</v>
      </c>
      <c r="E16" s="7">
        <v>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 t="s">
        <v>13</v>
      </c>
      <c r="B17" s="7">
        <v>2.0</v>
      </c>
      <c r="C17" s="7">
        <v>0.0</v>
      </c>
      <c r="D17" s="7">
        <v>0.0</v>
      </c>
      <c r="E17" s="7">
        <v>0.0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10</v>
      </c>
      <c r="B18" s="7">
        <v>2.0</v>
      </c>
      <c r="C18" s="7">
        <v>0.0</v>
      </c>
      <c r="D18" s="7">
        <v>0.0</v>
      </c>
      <c r="E18" s="7">
        <v>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 t="s">
        <v>10</v>
      </c>
      <c r="B19" s="7">
        <v>2.0</v>
      </c>
      <c r="C19" s="7">
        <v>0.0</v>
      </c>
      <c r="D19" s="7">
        <v>0.0</v>
      </c>
      <c r="E19" s="7">
        <v>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 t="s">
        <v>10</v>
      </c>
      <c r="B20" s="7">
        <v>1.0</v>
      </c>
      <c r="C20" s="7">
        <v>0.0</v>
      </c>
      <c r="D20" s="7">
        <v>0.0</v>
      </c>
      <c r="E20" s="7">
        <v>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 t="s">
        <v>14</v>
      </c>
      <c r="B21" s="7">
        <v>2.0</v>
      </c>
      <c r="C21" s="7">
        <v>0.0</v>
      </c>
      <c r="D21" s="7">
        <v>0.0</v>
      </c>
      <c r="E21" s="7">
        <v>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 t="s">
        <v>11</v>
      </c>
      <c r="B22" s="7">
        <v>2.0</v>
      </c>
      <c r="C22" s="7">
        <v>0.0</v>
      </c>
      <c r="D22" s="7">
        <v>0.0</v>
      </c>
      <c r="E22" s="7">
        <v>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 t="s">
        <v>10</v>
      </c>
      <c r="B23" s="7">
        <v>2.0</v>
      </c>
      <c r="C23" s="7">
        <v>5.0</v>
      </c>
      <c r="D23" s="7">
        <v>0.0</v>
      </c>
      <c r="E23" s="7">
        <v>5.0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 t="s">
        <v>11</v>
      </c>
      <c r="B24" s="7">
        <v>1.0</v>
      </c>
      <c r="C24" s="7">
        <v>1.0</v>
      </c>
      <c r="D24" s="7">
        <v>0.0</v>
      </c>
      <c r="E24" s="7">
        <v>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 t="s">
        <v>8</v>
      </c>
      <c r="B25" s="7">
        <v>2.0</v>
      </c>
      <c r="C25" s="7">
        <v>0.0</v>
      </c>
      <c r="D25" s="7">
        <v>0.0</v>
      </c>
      <c r="E25" s="7">
        <v>0.0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 t="s">
        <v>10</v>
      </c>
      <c r="B26" s="7">
        <v>1.0</v>
      </c>
      <c r="C26" s="7">
        <v>2.0</v>
      </c>
      <c r="D26" s="7">
        <v>0.0</v>
      </c>
      <c r="E26" s="7">
        <v>2.0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 t="s">
        <v>12</v>
      </c>
      <c r="B27" s="7">
        <v>3.0</v>
      </c>
      <c r="C27" s="7">
        <v>0.0</v>
      </c>
      <c r="D27" s="7">
        <v>0.0</v>
      </c>
      <c r="E27" s="7">
        <v>0.0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 t="s">
        <v>8</v>
      </c>
      <c r="B28" s="7">
        <v>2.0</v>
      </c>
      <c r="C28" s="7">
        <v>0.0</v>
      </c>
      <c r="D28" s="7">
        <v>0.0</v>
      </c>
      <c r="E28" s="7">
        <v>0.0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 t="s">
        <v>11</v>
      </c>
      <c r="B29" s="7">
        <v>2.0</v>
      </c>
      <c r="C29" s="7">
        <v>0.0</v>
      </c>
      <c r="D29" s="7">
        <v>0.0</v>
      </c>
      <c r="E29" s="7">
        <v>0.0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 t="s">
        <v>7</v>
      </c>
      <c r="B30" s="7">
        <v>2.0</v>
      </c>
      <c r="C30" s="7">
        <v>1.0</v>
      </c>
      <c r="D30" s="7">
        <v>0.0</v>
      </c>
      <c r="E30" s="7">
        <v>1.0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 t="s">
        <v>12</v>
      </c>
      <c r="B31" s="7">
        <v>2.0</v>
      </c>
      <c r="C31" s="7">
        <v>0.0</v>
      </c>
      <c r="D31" s="7">
        <v>0.0</v>
      </c>
      <c r="E31" s="7">
        <v>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 t="s">
        <v>9</v>
      </c>
      <c r="B32" s="7">
        <v>1.0</v>
      </c>
      <c r="C32" s="7">
        <v>0.0</v>
      </c>
      <c r="D32" s="7">
        <v>0.0</v>
      </c>
      <c r="E32" s="7">
        <v>0.0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 t="s">
        <v>13</v>
      </c>
      <c r="B33" s="7">
        <v>2.0</v>
      </c>
      <c r="C33" s="7">
        <v>0.0</v>
      </c>
      <c r="D33" s="7">
        <v>0.0</v>
      </c>
      <c r="E33" s="7">
        <v>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 t="s">
        <v>10</v>
      </c>
      <c r="B34" s="7">
        <v>2.0</v>
      </c>
      <c r="C34" s="7">
        <v>0.0</v>
      </c>
      <c r="D34" s="7">
        <v>0.0</v>
      </c>
      <c r="E34" s="7">
        <v>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 t="s">
        <v>12</v>
      </c>
      <c r="B35" s="7">
        <v>2.0</v>
      </c>
      <c r="C35" s="7">
        <v>1.0</v>
      </c>
      <c r="D35" s="7">
        <v>0.0</v>
      </c>
      <c r="E35" s="7">
        <v>1.0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 t="s">
        <v>10</v>
      </c>
      <c r="B36" s="7">
        <v>2.0</v>
      </c>
      <c r="C36" s="7">
        <v>0.0</v>
      </c>
      <c r="D36" s="7">
        <v>0.0</v>
      </c>
      <c r="E36" s="7">
        <v>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 t="s">
        <v>7</v>
      </c>
      <c r="B37" s="7">
        <v>1.0</v>
      </c>
      <c r="C37" s="7">
        <v>0.0</v>
      </c>
      <c r="D37" s="7">
        <v>0.0</v>
      </c>
      <c r="E37" s="7">
        <v>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 t="s">
        <v>11</v>
      </c>
      <c r="B38" s="7">
        <v>2.0</v>
      </c>
      <c r="C38" s="7">
        <v>1.0</v>
      </c>
      <c r="D38" s="7">
        <v>0.0</v>
      </c>
      <c r="E38" s="7">
        <v>1.0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9" t="s">
        <v>7</v>
      </c>
      <c r="B39" s="7">
        <v>3.0</v>
      </c>
      <c r="C39" s="7">
        <v>0.0</v>
      </c>
      <c r="D39" s="7">
        <v>0.0</v>
      </c>
      <c r="E39" s="7">
        <v>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 t="s">
        <v>10</v>
      </c>
      <c r="B40" s="7">
        <v>2.0</v>
      </c>
      <c r="C40" s="7">
        <v>3.0</v>
      </c>
      <c r="D40" s="7">
        <v>1.0</v>
      </c>
      <c r="E40" s="7">
        <v>2.0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 t="s">
        <v>10</v>
      </c>
      <c r="B41" s="7">
        <v>2.0</v>
      </c>
      <c r="C41" s="7">
        <v>0.0</v>
      </c>
      <c r="D41" s="7">
        <v>0.0</v>
      </c>
      <c r="E41" s="7">
        <v>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 t="s">
        <v>14</v>
      </c>
      <c r="B42" s="7">
        <v>1.0</v>
      </c>
      <c r="C42" s="7">
        <v>0.0</v>
      </c>
      <c r="D42" s="7">
        <v>0.0</v>
      </c>
      <c r="E42" s="7">
        <v>0.0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 t="s">
        <v>9</v>
      </c>
      <c r="B43" s="7">
        <v>1.0</v>
      </c>
      <c r="C43" s="7">
        <v>0.0</v>
      </c>
      <c r="D43" s="7">
        <v>0.0</v>
      </c>
      <c r="E43" s="7">
        <v>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 t="s">
        <v>8</v>
      </c>
      <c r="B44" s="7">
        <v>2.0</v>
      </c>
      <c r="C44" s="7">
        <v>0.0</v>
      </c>
      <c r="D44" s="7">
        <v>0.0</v>
      </c>
      <c r="E44" s="7">
        <v>0.0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 t="s">
        <v>8</v>
      </c>
      <c r="B45" s="7">
        <v>2.0</v>
      </c>
      <c r="C45" s="7">
        <v>0.0</v>
      </c>
      <c r="D45" s="7">
        <v>0.0</v>
      </c>
      <c r="E45" s="7">
        <v>0.0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 t="s">
        <v>10</v>
      </c>
      <c r="B46" s="7">
        <v>2.0</v>
      </c>
      <c r="C46" s="7">
        <v>0.0</v>
      </c>
      <c r="D46" s="7">
        <v>0.0</v>
      </c>
      <c r="E46" s="7">
        <v>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 t="s">
        <v>11</v>
      </c>
      <c r="B47" s="7">
        <v>2.0</v>
      </c>
      <c r="C47" s="7">
        <v>0.0</v>
      </c>
      <c r="D47" s="7">
        <v>0.0</v>
      </c>
      <c r="E47" s="7">
        <v>0.0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 t="s">
        <v>7</v>
      </c>
      <c r="B48" s="7">
        <v>1.0</v>
      </c>
      <c r="C48" s="7">
        <v>0.0</v>
      </c>
      <c r="D48" s="7">
        <v>0.0</v>
      </c>
      <c r="E48" s="7">
        <v>0.0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 t="s">
        <v>12</v>
      </c>
      <c r="B49" s="7">
        <v>2.0</v>
      </c>
      <c r="C49" s="7">
        <v>0.0</v>
      </c>
      <c r="D49" s="7">
        <v>0.0</v>
      </c>
      <c r="E49" s="7">
        <v>0.0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 t="s">
        <v>14</v>
      </c>
      <c r="B50" s="7">
        <v>1.0</v>
      </c>
      <c r="C50" s="7">
        <v>0.0</v>
      </c>
      <c r="D50" s="7">
        <v>0.0</v>
      </c>
      <c r="E50" s="7">
        <v>0.0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 t="s">
        <v>13</v>
      </c>
      <c r="B51" s="7">
        <v>2.0</v>
      </c>
      <c r="C51" s="7">
        <v>0.0</v>
      </c>
      <c r="D51" s="7">
        <v>0.0</v>
      </c>
      <c r="E51" s="7">
        <v>0.0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 t="s">
        <v>10</v>
      </c>
      <c r="B52" s="7">
        <v>1.0</v>
      </c>
      <c r="C52" s="7">
        <v>0.0</v>
      </c>
      <c r="D52" s="7">
        <v>0.0</v>
      </c>
      <c r="E52" s="7">
        <v>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 t="s">
        <v>10</v>
      </c>
      <c r="B53" s="7">
        <v>2.0</v>
      </c>
      <c r="C53" s="7">
        <v>0.0</v>
      </c>
      <c r="D53" s="7">
        <v>0.0</v>
      </c>
      <c r="E53" s="7">
        <v>0.0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 t="s">
        <v>10</v>
      </c>
      <c r="B54" s="7">
        <v>2.0</v>
      </c>
      <c r="C54" s="7">
        <v>0.0</v>
      </c>
      <c r="D54" s="7">
        <v>0.0</v>
      </c>
      <c r="E54" s="7">
        <v>0.0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 t="s">
        <v>7</v>
      </c>
      <c r="B55" s="7">
        <v>2.0</v>
      </c>
      <c r="C55" s="7">
        <v>0.0</v>
      </c>
      <c r="D55" s="7">
        <v>0.0</v>
      </c>
      <c r="E55" s="7">
        <v>0.0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 t="s">
        <v>9</v>
      </c>
      <c r="B56" s="7">
        <v>2.0</v>
      </c>
      <c r="C56" s="7">
        <v>0.0</v>
      </c>
      <c r="D56" s="7">
        <v>0.0</v>
      </c>
      <c r="E56" s="7">
        <v>0.0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 t="s">
        <v>9</v>
      </c>
      <c r="B57" s="7">
        <v>1.0</v>
      </c>
      <c r="C57" s="7">
        <v>0.0</v>
      </c>
      <c r="D57" s="7">
        <v>0.0</v>
      </c>
      <c r="E57" s="7">
        <v>0.0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 t="s">
        <v>11</v>
      </c>
      <c r="B58" s="7">
        <v>2.0</v>
      </c>
      <c r="C58" s="7">
        <v>1.0</v>
      </c>
      <c r="D58" s="7">
        <v>0.0</v>
      </c>
      <c r="E58" s="7">
        <v>1.0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 t="s">
        <v>10</v>
      </c>
      <c r="B59" s="7">
        <v>1.0</v>
      </c>
      <c r="C59" s="7">
        <v>1.0</v>
      </c>
      <c r="D59" s="7">
        <v>0.0</v>
      </c>
      <c r="E59" s="7">
        <v>1.0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 t="s">
        <v>12</v>
      </c>
      <c r="B60" s="7">
        <v>2.0</v>
      </c>
      <c r="C60" s="7">
        <v>3.0</v>
      </c>
      <c r="D60" s="7">
        <v>0.0</v>
      </c>
      <c r="E60" s="7">
        <v>3.0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 t="s">
        <v>12</v>
      </c>
      <c r="B61" s="7">
        <v>2.0</v>
      </c>
      <c r="C61" s="7">
        <v>0.0</v>
      </c>
      <c r="D61" s="7">
        <v>0.0</v>
      </c>
      <c r="E61" s="7">
        <v>0.0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 t="s">
        <v>10</v>
      </c>
      <c r="B62" s="7">
        <v>2.0</v>
      </c>
      <c r="C62" s="7">
        <v>0.0</v>
      </c>
      <c r="D62" s="7">
        <v>0.0</v>
      </c>
      <c r="E62" s="7">
        <v>0.0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9" t="s">
        <v>8</v>
      </c>
      <c r="B63" s="7">
        <v>2.0</v>
      </c>
      <c r="C63" s="7">
        <v>0.0</v>
      </c>
      <c r="D63" s="7">
        <v>0.0</v>
      </c>
      <c r="E63" s="7">
        <v>0.0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9" t="s">
        <v>11</v>
      </c>
      <c r="B64" s="7">
        <v>2.0</v>
      </c>
      <c r="C64" s="7">
        <v>1.0</v>
      </c>
      <c r="D64" s="7">
        <v>0.0</v>
      </c>
      <c r="E64" s="7">
        <v>1.0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 t="s">
        <v>12</v>
      </c>
      <c r="B65" s="7">
        <v>2.0</v>
      </c>
      <c r="C65" s="7">
        <v>0.0</v>
      </c>
      <c r="D65" s="7">
        <v>0.0</v>
      </c>
      <c r="E65" s="7">
        <v>0.0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9" t="s">
        <v>10</v>
      </c>
      <c r="B66" s="7">
        <v>2.0</v>
      </c>
      <c r="C66" s="7">
        <v>0.0</v>
      </c>
      <c r="D66" s="7">
        <v>0.0</v>
      </c>
      <c r="E66" s="7">
        <v>0.0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9" t="s">
        <v>10</v>
      </c>
      <c r="B67" s="7">
        <v>2.0</v>
      </c>
      <c r="C67" s="7">
        <v>0.0</v>
      </c>
      <c r="D67" s="7">
        <v>0.0</v>
      </c>
      <c r="E67" s="7">
        <v>0.0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 t="s">
        <v>8</v>
      </c>
      <c r="B68" s="7">
        <v>2.0</v>
      </c>
      <c r="C68" s="7">
        <v>2.0</v>
      </c>
      <c r="D68" s="7">
        <v>0.0</v>
      </c>
      <c r="E68" s="7">
        <v>2.0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9" t="s">
        <v>9</v>
      </c>
      <c r="B69" s="7">
        <v>2.0</v>
      </c>
      <c r="C69" s="7">
        <v>1.0</v>
      </c>
      <c r="D69" s="7">
        <v>0.0</v>
      </c>
      <c r="E69" s="7">
        <v>1.0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 t="s">
        <v>8</v>
      </c>
      <c r="B70" s="7">
        <v>2.0</v>
      </c>
      <c r="C70" s="7">
        <v>0.0</v>
      </c>
      <c r="D70" s="7">
        <v>0.0</v>
      </c>
      <c r="E70" s="7">
        <v>0.0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9" t="s">
        <v>13</v>
      </c>
      <c r="B71" s="7">
        <v>2.0</v>
      </c>
      <c r="C71" s="7">
        <v>0.0</v>
      </c>
      <c r="D71" s="7">
        <v>0.0</v>
      </c>
      <c r="E71" s="7">
        <v>0.0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9" t="s">
        <v>12</v>
      </c>
      <c r="B72" s="7">
        <v>2.0</v>
      </c>
      <c r="C72" s="7">
        <v>0.0</v>
      </c>
      <c r="D72" s="7">
        <v>0.0</v>
      </c>
      <c r="E72" s="7">
        <v>0.0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 t="s">
        <v>9</v>
      </c>
      <c r="B73" s="7">
        <v>1.0</v>
      </c>
      <c r="C73" s="7">
        <v>0.0</v>
      </c>
      <c r="D73" s="7">
        <v>0.0</v>
      </c>
      <c r="E73" s="7">
        <v>0.0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9" t="s">
        <v>13</v>
      </c>
      <c r="B74" s="7">
        <v>2.0</v>
      </c>
      <c r="C74" s="7">
        <v>0.0</v>
      </c>
      <c r="D74" s="7">
        <v>0.0</v>
      </c>
      <c r="E74" s="7">
        <v>0.0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 t="s">
        <v>14</v>
      </c>
      <c r="B75" s="7">
        <v>2.0</v>
      </c>
      <c r="C75" s="7">
        <v>0.0</v>
      </c>
      <c r="D75" s="7">
        <v>0.0</v>
      </c>
      <c r="E75" s="7">
        <v>0.0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 t="s">
        <v>14</v>
      </c>
      <c r="B76" s="7">
        <v>2.0</v>
      </c>
      <c r="C76" s="7">
        <v>1.0</v>
      </c>
      <c r="D76" s="7">
        <v>0.0</v>
      </c>
      <c r="E76" s="7">
        <v>1.0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" t="s">
        <v>7</v>
      </c>
      <c r="B77" s="7">
        <v>1.0</v>
      </c>
      <c r="C77" s="7">
        <v>0.0</v>
      </c>
      <c r="D77" s="7">
        <v>0.0</v>
      </c>
      <c r="E77" s="7">
        <v>0.0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9" t="s">
        <v>12</v>
      </c>
      <c r="B78" s="7">
        <v>2.0</v>
      </c>
      <c r="C78" s="7">
        <v>3.0</v>
      </c>
      <c r="D78" s="7">
        <v>0.0</v>
      </c>
      <c r="E78" s="7">
        <v>3.0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9" t="s">
        <v>10</v>
      </c>
      <c r="B79" s="7">
        <v>1.0</v>
      </c>
      <c r="C79" s="7">
        <v>1.0</v>
      </c>
      <c r="D79" s="7">
        <v>0.0</v>
      </c>
      <c r="E79" s="7">
        <v>1.0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9" t="s">
        <v>10</v>
      </c>
      <c r="B80" s="7">
        <v>3.0</v>
      </c>
      <c r="C80" s="7">
        <v>1.0</v>
      </c>
      <c r="D80" s="7">
        <v>0.0</v>
      </c>
      <c r="E80" s="7">
        <v>1.0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9" t="s">
        <v>7</v>
      </c>
      <c r="B81" s="7">
        <v>1.0</v>
      </c>
      <c r="C81" s="7">
        <v>0.0</v>
      </c>
      <c r="D81" s="7">
        <v>0.0</v>
      </c>
      <c r="E81" s="7">
        <v>0.0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9" t="s">
        <v>10</v>
      </c>
      <c r="B82" s="7">
        <v>2.0</v>
      </c>
      <c r="C82" s="7">
        <v>0.0</v>
      </c>
      <c r="D82" s="7">
        <v>0.0</v>
      </c>
      <c r="E82" s="7">
        <v>0.0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 t="s">
        <v>12</v>
      </c>
      <c r="B83" s="7">
        <v>1.0</v>
      </c>
      <c r="C83" s="7">
        <v>1.0</v>
      </c>
      <c r="D83" s="7">
        <v>0.0</v>
      </c>
      <c r="E83" s="7">
        <v>1.0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 t="s">
        <v>12</v>
      </c>
      <c r="B84" s="7">
        <v>1.0</v>
      </c>
      <c r="C84" s="7">
        <v>0.0</v>
      </c>
      <c r="D84" s="7">
        <v>0.0</v>
      </c>
      <c r="E84" s="7">
        <v>0.0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 t="s">
        <v>12</v>
      </c>
      <c r="B85" s="7">
        <v>2.0</v>
      </c>
      <c r="C85" s="7">
        <v>0.0</v>
      </c>
      <c r="D85" s="7">
        <v>0.0</v>
      </c>
      <c r="E85" s="7">
        <v>0.0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9" t="s">
        <v>7</v>
      </c>
      <c r="B86" s="7">
        <v>2.0</v>
      </c>
      <c r="C86" s="7">
        <v>0.0</v>
      </c>
      <c r="D86" s="7">
        <v>0.0</v>
      </c>
      <c r="E86" s="7">
        <v>0.0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 t="s">
        <v>10</v>
      </c>
      <c r="B87" s="7">
        <v>1.0</v>
      </c>
      <c r="C87" s="7">
        <v>1.0</v>
      </c>
      <c r="D87" s="7">
        <v>0.0</v>
      </c>
      <c r="E87" s="7">
        <v>1.0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9" t="s">
        <v>14</v>
      </c>
      <c r="B88" s="7">
        <v>2.0</v>
      </c>
      <c r="C88" s="7">
        <v>0.0</v>
      </c>
      <c r="D88" s="7">
        <v>0.0</v>
      </c>
      <c r="E88" s="7">
        <v>0.0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9" t="s">
        <v>14</v>
      </c>
      <c r="B89" s="7">
        <v>2.0</v>
      </c>
      <c r="C89" s="7">
        <v>0.0</v>
      </c>
      <c r="D89" s="7">
        <v>0.0</v>
      </c>
      <c r="E89" s="7">
        <v>0.0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9" t="s">
        <v>10</v>
      </c>
      <c r="B90" s="7">
        <v>1.0</v>
      </c>
      <c r="C90" s="7">
        <v>0.0</v>
      </c>
      <c r="D90" s="7">
        <v>0.0</v>
      </c>
      <c r="E90" s="7">
        <v>0.0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9" t="s">
        <v>7</v>
      </c>
      <c r="B91" s="7">
        <v>2.0</v>
      </c>
      <c r="C91" s="7">
        <v>0.0</v>
      </c>
      <c r="D91" s="7">
        <v>0.0</v>
      </c>
      <c r="E91" s="7">
        <v>0.0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9" t="s">
        <v>10</v>
      </c>
      <c r="B92" s="7">
        <v>1.0</v>
      </c>
      <c r="C92" s="7">
        <v>0.0</v>
      </c>
      <c r="D92" s="7">
        <v>0.0</v>
      </c>
      <c r="E92" s="7">
        <v>0.0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9" t="s">
        <v>8</v>
      </c>
      <c r="B93" s="7">
        <v>2.0</v>
      </c>
      <c r="C93" s="7">
        <v>0.0</v>
      </c>
      <c r="D93" s="7">
        <v>0.0</v>
      </c>
      <c r="E93" s="7">
        <v>0.0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9" t="s">
        <v>14</v>
      </c>
      <c r="B94" s="7">
        <v>1.0</v>
      </c>
      <c r="C94" s="7">
        <v>0.0</v>
      </c>
      <c r="D94" s="7">
        <v>0.0</v>
      </c>
      <c r="E94" s="7">
        <v>0.0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9" t="s">
        <v>10</v>
      </c>
      <c r="B95" s="7">
        <v>2.0</v>
      </c>
      <c r="C95" s="7">
        <v>0.0</v>
      </c>
      <c r="D95" s="7">
        <v>0.0</v>
      </c>
      <c r="E95" s="7">
        <v>0.0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9" t="s">
        <v>12</v>
      </c>
      <c r="B96" s="7">
        <v>1.0</v>
      </c>
      <c r="C96" s="7">
        <v>0.0</v>
      </c>
      <c r="D96" s="7">
        <v>0.0</v>
      </c>
      <c r="E96" s="7">
        <v>0.0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9" t="s">
        <v>10</v>
      </c>
      <c r="B97" s="7">
        <v>2.0</v>
      </c>
      <c r="C97" s="7">
        <v>0.0</v>
      </c>
      <c r="D97" s="7">
        <v>0.0</v>
      </c>
      <c r="E97" s="7">
        <v>0.0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9" t="s">
        <v>10</v>
      </c>
      <c r="B98" s="7">
        <v>1.0</v>
      </c>
      <c r="C98" s="7">
        <v>0.0</v>
      </c>
      <c r="D98" s="7">
        <v>0.0</v>
      </c>
      <c r="E98" s="7">
        <v>0.0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9" t="s">
        <v>8</v>
      </c>
      <c r="B99" s="7">
        <v>1.0</v>
      </c>
      <c r="C99" s="7">
        <v>2.0</v>
      </c>
      <c r="D99" s="7">
        <v>0.0</v>
      </c>
      <c r="E99" s="7">
        <v>2.0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9" t="s">
        <v>9</v>
      </c>
      <c r="B100" s="7">
        <v>2.0</v>
      </c>
      <c r="C100" s="7">
        <v>0.0</v>
      </c>
      <c r="D100" s="7">
        <v>0.0</v>
      </c>
      <c r="E100" s="7">
        <v>0.0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9" t="s">
        <v>11</v>
      </c>
      <c r="B101" s="7">
        <v>3.0</v>
      </c>
      <c r="C101" s="7">
        <v>0.0</v>
      </c>
      <c r="D101" s="7">
        <v>0.0</v>
      </c>
      <c r="E101" s="7">
        <v>0.0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9" t="s">
        <v>14</v>
      </c>
      <c r="B102" s="7">
        <v>2.0</v>
      </c>
      <c r="C102" s="7">
        <v>0.0</v>
      </c>
      <c r="D102" s="7">
        <v>1.0</v>
      </c>
      <c r="E102" s="7">
        <v>1.0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9" t="s">
        <v>13</v>
      </c>
      <c r="B103" s="7">
        <v>2.0</v>
      </c>
      <c r="C103" s="7">
        <v>0.0</v>
      </c>
      <c r="D103" s="7">
        <v>0.0</v>
      </c>
      <c r="E103" s="7">
        <v>0.0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9" t="s">
        <v>13</v>
      </c>
      <c r="B104" s="7">
        <v>1.0</v>
      </c>
      <c r="C104" s="7">
        <v>1.0</v>
      </c>
      <c r="D104" s="7">
        <v>0.0</v>
      </c>
      <c r="E104" s="7">
        <v>1.0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9" t="s">
        <v>11</v>
      </c>
      <c r="B105" s="7">
        <v>2.0</v>
      </c>
      <c r="C105" s="7">
        <v>0.0</v>
      </c>
      <c r="D105" s="7">
        <v>0.0</v>
      </c>
      <c r="E105" s="7">
        <v>0.0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9" t="s">
        <v>10</v>
      </c>
      <c r="B106" s="7">
        <v>1.0</v>
      </c>
      <c r="C106" s="7">
        <v>1.0</v>
      </c>
      <c r="D106" s="7">
        <v>0.0</v>
      </c>
      <c r="E106" s="7">
        <v>1.0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9" t="s">
        <v>8</v>
      </c>
      <c r="B107" s="7">
        <v>2.0</v>
      </c>
      <c r="C107" s="7">
        <v>0.0</v>
      </c>
      <c r="D107" s="7">
        <v>0.0</v>
      </c>
      <c r="E107" s="7">
        <v>0.0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9" t="s">
        <v>12</v>
      </c>
      <c r="B108" s="7">
        <v>1.0</v>
      </c>
      <c r="C108" s="7">
        <v>0.0</v>
      </c>
      <c r="D108" s="7">
        <v>0.0</v>
      </c>
      <c r="E108" s="7">
        <v>0.0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9" t="s">
        <v>10</v>
      </c>
      <c r="B109" s="7">
        <v>2.0</v>
      </c>
      <c r="C109" s="7">
        <v>2.0</v>
      </c>
      <c r="D109" s="7">
        <v>0.0</v>
      </c>
      <c r="E109" s="7">
        <v>2.0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9" t="s">
        <v>12</v>
      </c>
      <c r="B110" s="7">
        <v>2.0</v>
      </c>
      <c r="C110" s="7">
        <v>0.0</v>
      </c>
      <c r="D110" s="7">
        <v>0.0</v>
      </c>
      <c r="E110" s="7">
        <v>0.0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9" t="s">
        <v>11</v>
      </c>
      <c r="B111" s="7">
        <v>1.0</v>
      </c>
      <c r="C111" s="7">
        <v>0.0</v>
      </c>
      <c r="D111" s="7">
        <v>0.0</v>
      </c>
      <c r="E111" s="7">
        <v>0.0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9" t="s">
        <v>11</v>
      </c>
      <c r="B112" s="7">
        <v>2.0</v>
      </c>
      <c r="C112" s="7">
        <v>1.0</v>
      </c>
      <c r="D112" s="7">
        <v>0.0</v>
      </c>
      <c r="E112" s="7">
        <v>1.0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9" t="s">
        <v>12</v>
      </c>
      <c r="B113" s="7">
        <v>1.0</v>
      </c>
      <c r="C113" s="7">
        <v>0.0</v>
      </c>
      <c r="D113" s="7">
        <v>0.0</v>
      </c>
      <c r="E113" s="7">
        <v>0.0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9" t="s">
        <v>10</v>
      </c>
      <c r="B114" s="7">
        <v>2.0</v>
      </c>
      <c r="C114" s="7">
        <v>0.0</v>
      </c>
      <c r="D114" s="7">
        <v>0.0</v>
      </c>
      <c r="E114" s="7">
        <v>0.0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 t="s">
        <v>14</v>
      </c>
      <c r="B115" s="7">
        <v>2.0</v>
      </c>
      <c r="C115" s="7">
        <v>0.0</v>
      </c>
      <c r="D115" s="7">
        <v>0.0</v>
      </c>
      <c r="E115" s="7">
        <v>0.0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 t="s">
        <v>10</v>
      </c>
      <c r="B116" s="7">
        <v>2.0</v>
      </c>
      <c r="C116" s="7">
        <v>0.0</v>
      </c>
      <c r="D116" s="7">
        <v>0.0</v>
      </c>
      <c r="E116" s="7">
        <v>0.0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9" t="s">
        <v>11</v>
      </c>
      <c r="B117" s="7">
        <v>2.0</v>
      </c>
      <c r="C117" s="7">
        <v>0.0</v>
      </c>
      <c r="D117" s="7">
        <v>0.0</v>
      </c>
      <c r="E117" s="7">
        <v>0.0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9" t="s">
        <v>10</v>
      </c>
      <c r="B118" s="7">
        <v>2.0</v>
      </c>
      <c r="C118" s="7">
        <v>0.0</v>
      </c>
      <c r="D118" s="7">
        <v>0.0</v>
      </c>
      <c r="E118" s="7">
        <v>0.0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9" t="s">
        <v>12</v>
      </c>
      <c r="B119" s="7">
        <v>2.0</v>
      </c>
      <c r="C119" s="7">
        <v>3.0</v>
      </c>
      <c r="D119" s="7">
        <v>0.0</v>
      </c>
      <c r="E119" s="7">
        <v>3.0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9" t="s">
        <v>10</v>
      </c>
      <c r="B120" s="7">
        <v>3.0</v>
      </c>
      <c r="C120" s="7">
        <v>0.0</v>
      </c>
      <c r="D120" s="7">
        <v>0.0</v>
      </c>
      <c r="E120" s="7">
        <v>0.0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9" t="s">
        <v>10</v>
      </c>
      <c r="B121" s="7">
        <v>2.0</v>
      </c>
      <c r="C121" s="7">
        <v>0.0</v>
      </c>
      <c r="D121" s="7">
        <v>0.0</v>
      </c>
      <c r="E121" s="7">
        <v>0.0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9" t="s">
        <v>10</v>
      </c>
      <c r="B122" s="7">
        <v>2.0</v>
      </c>
      <c r="C122" s="7">
        <v>0.0</v>
      </c>
      <c r="D122" s="7">
        <v>0.0</v>
      </c>
      <c r="E122" s="7">
        <v>0.0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9" t="s">
        <v>11</v>
      </c>
      <c r="B123" s="7">
        <v>2.0</v>
      </c>
      <c r="C123" s="7">
        <v>0.0</v>
      </c>
      <c r="D123" s="7">
        <v>0.0</v>
      </c>
      <c r="E123" s="7">
        <v>0.0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9" t="s">
        <v>11</v>
      </c>
      <c r="B124" s="7">
        <v>1.0</v>
      </c>
      <c r="C124" s="7">
        <v>0.0</v>
      </c>
      <c r="D124" s="7">
        <v>0.0</v>
      </c>
      <c r="E124" s="7">
        <v>0.0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9" t="s">
        <v>12</v>
      </c>
      <c r="B125" s="7">
        <v>2.0</v>
      </c>
      <c r="C125" s="7">
        <v>0.0</v>
      </c>
      <c r="D125" s="7">
        <v>0.0</v>
      </c>
      <c r="E125" s="7">
        <v>0.0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9" t="s">
        <v>10</v>
      </c>
      <c r="B126" s="7">
        <v>2.0</v>
      </c>
      <c r="C126" s="7">
        <v>0.0</v>
      </c>
      <c r="D126" s="7">
        <v>0.0</v>
      </c>
      <c r="E126" s="7">
        <v>0.0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9" t="s">
        <v>11</v>
      </c>
      <c r="B127" s="7">
        <v>2.0</v>
      </c>
      <c r="C127" s="7">
        <v>0.0</v>
      </c>
      <c r="D127" s="7">
        <v>0.0</v>
      </c>
      <c r="E127" s="7">
        <v>0.0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9" t="s">
        <v>14</v>
      </c>
      <c r="B128" s="7">
        <v>3.0</v>
      </c>
      <c r="C128" s="7">
        <v>1.0</v>
      </c>
      <c r="D128" s="7">
        <v>0.0</v>
      </c>
      <c r="E128" s="7">
        <v>1.0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9" t="s">
        <v>7</v>
      </c>
      <c r="B129" s="7">
        <v>2.0</v>
      </c>
      <c r="C129" s="7">
        <v>0.0</v>
      </c>
      <c r="D129" s="7">
        <v>1.0</v>
      </c>
      <c r="E129" s="7">
        <v>1.0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9" t="s">
        <v>13</v>
      </c>
      <c r="B130" s="7">
        <v>2.0</v>
      </c>
      <c r="C130" s="7">
        <v>0.0</v>
      </c>
      <c r="D130" s="7">
        <v>0.0</v>
      </c>
      <c r="E130" s="7">
        <v>0.0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9" t="s">
        <v>14</v>
      </c>
      <c r="B131" s="7">
        <v>2.0</v>
      </c>
      <c r="C131" s="7">
        <v>1.0</v>
      </c>
      <c r="D131" s="7">
        <v>0.0</v>
      </c>
      <c r="E131" s="7">
        <v>1.0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9" t="s">
        <v>10</v>
      </c>
      <c r="B132" s="7">
        <v>2.0</v>
      </c>
      <c r="C132" s="7">
        <v>0.0</v>
      </c>
      <c r="D132" s="7">
        <v>0.0</v>
      </c>
      <c r="E132" s="7">
        <v>0.0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9" t="s">
        <v>11</v>
      </c>
      <c r="B133" s="7">
        <v>2.0</v>
      </c>
      <c r="C133" s="7">
        <v>1.0</v>
      </c>
      <c r="D133" s="7">
        <v>0.0</v>
      </c>
      <c r="E133" s="7">
        <v>1.0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9" t="s">
        <v>11</v>
      </c>
      <c r="B134" s="7">
        <v>2.0</v>
      </c>
      <c r="C134" s="7">
        <v>0.0</v>
      </c>
      <c r="D134" s="7">
        <v>0.0</v>
      </c>
      <c r="E134" s="7">
        <v>0.0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9" t="s">
        <v>12</v>
      </c>
      <c r="B135" s="7">
        <v>2.0</v>
      </c>
      <c r="C135" s="7">
        <v>2.0</v>
      </c>
      <c r="D135" s="7">
        <v>0.0</v>
      </c>
      <c r="E135" s="7">
        <v>2.0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9" t="s">
        <v>8</v>
      </c>
      <c r="B136" s="7">
        <v>2.0</v>
      </c>
      <c r="C136" s="7">
        <v>0.0</v>
      </c>
      <c r="D136" s="7">
        <v>0.0</v>
      </c>
      <c r="E136" s="7">
        <v>0.0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9" t="s">
        <v>10</v>
      </c>
      <c r="B137" s="7">
        <v>2.0</v>
      </c>
      <c r="C137" s="7">
        <v>0.0</v>
      </c>
      <c r="D137" s="7">
        <v>0.0</v>
      </c>
      <c r="E137" s="7">
        <v>0.0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9" t="s">
        <v>8</v>
      </c>
      <c r="B138" s="7">
        <v>1.0</v>
      </c>
      <c r="C138" s="7">
        <v>0.0</v>
      </c>
      <c r="D138" s="7">
        <v>0.0</v>
      </c>
      <c r="E138" s="7">
        <v>0.0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9" t="s">
        <v>14</v>
      </c>
      <c r="B139" s="7">
        <v>1.0</v>
      </c>
      <c r="C139" s="7">
        <v>0.0</v>
      </c>
      <c r="D139" s="7">
        <v>0.0</v>
      </c>
      <c r="E139" s="7">
        <v>0.0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9" t="s">
        <v>13</v>
      </c>
      <c r="B140" s="7">
        <v>2.0</v>
      </c>
      <c r="C140" s="7">
        <v>0.0</v>
      </c>
      <c r="D140" s="7">
        <v>0.0</v>
      </c>
      <c r="E140" s="7">
        <v>0.0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9" t="s">
        <v>10</v>
      </c>
      <c r="B141" s="7">
        <v>2.0</v>
      </c>
      <c r="C141" s="7">
        <v>0.0</v>
      </c>
      <c r="D141" s="7">
        <v>0.0</v>
      </c>
      <c r="E141" s="7">
        <v>0.0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9" t="s">
        <v>10</v>
      </c>
      <c r="B142" s="7">
        <v>2.0</v>
      </c>
      <c r="C142" s="7">
        <v>0.0</v>
      </c>
      <c r="D142" s="7">
        <v>0.0</v>
      </c>
      <c r="E142" s="7">
        <v>0.0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9" t="s">
        <v>8</v>
      </c>
      <c r="B143" s="7">
        <v>1.0</v>
      </c>
      <c r="C143" s="7">
        <v>0.0</v>
      </c>
      <c r="D143" s="7">
        <v>0.0</v>
      </c>
      <c r="E143" s="7">
        <v>0.0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9" t="s">
        <v>14</v>
      </c>
      <c r="B144" s="7">
        <v>1.0</v>
      </c>
      <c r="C144" s="7">
        <v>1.0</v>
      </c>
      <c r="D144" s="7">
        <v>0.0</v>
      </c>
      <c r="E144" s="7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9" t="s">
        <v>10</v>
      </c>
      <c r="B145" s="7">
        <v>2.0</v>
      </c>
      <c r="C145" s="7">
        <v>0.0</v>
      </c>
      <c r="D145" s="7">
        <v>0.0</v>
      </c>
      <c r="E145" s="7">
        <v>0.0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9" t="s">
        <v>9</v>
      </c>
      <c r="B146" s="7">
        <v>2.0</v>
      </c>
      <c r="C146" s="7">
        <v>0.0</v>
      </c>
      <c r="D146" s="7">
        <v>0.0</v>
      </c>
      <c r="E146" s="7">
        <v>0.0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9" t="s">
        <v>14</v>
      </c>
      <c r="B147" s="7">
        <v>2.0</v>
      </c>
      <c r="C147" s="7">
        <v>0.0</v>
      </c>
      <c r="D147" s="7">
        <v>0.0</v>
      </c>
      <c r="E147" s="7">
        <v>0.0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9" t="s">
        <v>12</v>
      </c>
      <c r="B148" s="7">
        <v>2.0</v>
      </c>
      <c r="C148" s="7">
        <v>0.0</v>
      </c>
      <c r="D148" s="7">
        <v>0.0</v>
      </c>
      <c r="E148" s="7">
        <v>0.0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9" t="s">
        <v>8</v>
      </c>
      <c r="B149" s="7">
        <v>1.0</v>
      </c>
      <c r="C149" s="7">
        <v>0.0</v>
      </c>
      <c r="D149" s="7">
        <v>0.0</v>
      </c>
      <c r="E149" s="7">
        <v>0.0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9" t="s">
        <v>14</v>
      </c>
      <c r="B150" s="7">
        <v>2.0</v>
      </c>
      <c r="C150" s="7">
        <v>2.0</v>
      </c>
      <c r="D150" s="7">
        <v>0.0</v>
      </c>
      <c r="E150" s="7">
        <v>2.0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9" t="s">
        <v>7</v>
      </c>
      <c r="B151" s="7">
        <v>2.0</v>
      </c>
      <c r="C151" s="7">
        <v>0.0</v>
      </c>
      <c r="D151" s="7">
        <v>0.0</v>
      </c>
      <c r="E151" s="7">
        <v>0.0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9" t="s">
        <v>12</v>
      </c>
      <c r="B152" s="7">
        <v>1.0</v>
      </c>
      <c r="C152" s="7">
        <v>0.0</v>
      </c>
      <c r="D152" s="7">
        <v>0.0</v>
      </c>
      <c r="E152" s="7">
        <v>0.0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9" t="s">
        <v>10</v>
      </c>
      <c r="B153" s="7">
        <v>2.0</v>
      </c>
      <c r="C153" s="7">
        <v>1.0</v>
      </c>
      <c r="D153" s="7">
        <v>0.0</v>
      </c>
      <c r="E153" s="7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9" t="s">
        <v>11</v>
      </c>
      <c r="B154" s="7">
        <v>2.0</v>
      </c>
      <c r="C154" s="7">
        <v>1.0</v>
      </c>
      <c r="D154" s="7">
        <v>0.0</v>
      </c>
      <c r="E154" s="7">
        <v>1.0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9" t="s">
        <v>10</v>
      </c>
      <c r="B155" s="7">
        <v>2.0</v>
      </c>
      <c r="C155" s="7">
        <v>1.0</v>
      </c>
      <c r="D155" s="7">
        <v>0.0</v>
      </c>
      <c r="E155" s="7">
        <v>1.0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9" t="s">
        <v>10</v>
      </c>
      <c r="B156" s="7">
        <v>2.0</v>
      </c>
      <c r="C156" s="7">
        <v>0.0</v>
      </c>
      <c r="D156" s="7">
        <v>0.0</v>
      </c>
      <c r="E156" s="7">
        <v>0.0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9" t="s">
        <v>10</v>
      </c>
      <c r="B157" s="7">
        <v>2.0</v>
      </c>
      <c r="C157" s="7">
        <v>0.0</v>
      </c>
      <c r="D157" s="7">
        <v>0.0</v>
      </c>
      <c r="E157" s="7">
        <v>0.0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9" t="s">
        <v>11</v>
      </c>
      <c r="B158" s="7">
        <v>2.0</v>
      </c>
      <c r="C158" s="7">
        <v>0.0</v>
      </c>
      <c r="D158" s="7">
        <v>0.0</v>
      </c>
      <c r="E158" s="7">
        <v>0.0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9" t="s">
        <v>13</v>
      </c>
      <c r="B159" s="7">
        <v>2.0</v>
      </c>
      <c r="C159" s="7">
        <v>1.0</v>
      </c>
      <c r="D159" s="7">
        <v>0.0</v>
      </c>
      <c r="E159" s="7">
        <v>1.0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9" t="s">
        <v>9</v>
      </c>
      <c r="B160" s="7">
        <v>2.0</v>
      </c>
      <c r="C160" s="7">
        <v>0.0</v>
      </c>
      <c r="D160" s="7">
        <v>0.0</v>
      </c>
      <c r="E160" s="7">
        <v>0.0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9" t="s">
        <v>10</v>
      </c>
      <c r="B161" s="7">
        <v>2.0</v>
      </c>
      <c r="C161" s="7">
        <v>0.0</v>
      </c>
      <c r="D161" s="7">
        <v>0.0</v>
      </c>
      <c r="E161" s="7">
        <v>0.0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9" t="s">
        <v>10</v>
      </c>
      <c r="B162" s="7">
        <v>3.0</v>
      </c>
      <c r="C162" s="7">
        <v>3.0</v>
      </c>
      <c r="D162" s="7">
        <v>0.0</v>
      </c>
      <c r="E162" s="7">
        <v>3.0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9" t="s">
        <v>10</v>
      </c>
      <c r="B163" s="7">
        <v>2.0</v>
      </c>
      <c r="C163" s="7">
        <v>0.0</v>
      </c>
      <c r="D163" s="7">
        <v>1.0</v>
      </c>
      <c r="E163" s="7">
        <v>1.0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9" t="s">
        <v>7</v>
      </c>
      <c r="B164" s="7">
        <v>2.0</v>
      </c>
      <c r="C164" s="7">
        <v>0.0</v>
      </c>
      <c r="D164" s="7">
        <v>0.0</v>
      </c>
      <c r="E164" s="7">
        <v>0.0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9" t="s">
        <v>14</v>
      </c>
      <c r="B165" s="7">
        <v>2.0</v>
      </c>
      <c r="C165" s="7">
        <v>2.0</v>
      </c>
      <c r="D165" s="7">
        <v>1.0</v>
      </c>
      <c r="E165" s="7">
        <v>1.0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9" t="s">
        <v>11</v>
      </c>
      <c r="B166" s="7">
        <v>2.0</v>
      </c>
      <c r="C166" s="7">
        <v>0.0</v>
      </c>
      <c r="D166" s="7">
        <v>0.0</v>
      </c>
      <c r="E166" s="7">
        <v>0.0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9" t="s">
        <v>13</v>
      </c>
      <c r="B167" s="7">
        <v>2.0</v>
      </c>
      <c r="C167" s="7">
        <v>0.0</v>
      </c>
      <c r="D167" s="7">
        <v>0.0</v>
      </c>
      <c r="E167" s="7">
        <v>0.0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9" t="s">
        <v>11</v>
      </c>
      <c r="B168" s="7">
        <v>2.0</v>
      </c>
      <c r="C168" s="7">
        <v>0.0</v>
      </c>
      <c r="D168" s="7">
        <v>0.0</v>
      </c>
      <c r="E168" s="7">
        <v>0.0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9" t="s">
        <v>8</v>
      </c>
      <c r="B169" s="7">
        <v>2.0</v>
      </c>
      <c r="C169" s="7">
        <v>0.0</v>
      </c>
      <c r="D169" s="7">
        <v>0.0</v>
      </c>
      <c r="E169" s="7">
        <v>0.0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9" t="s">
        <v>12</v>
      </c>
      <c r="B170" s="7">
        <v>2.0</v>
      </c>
      <c r="C170" s="7">
        <v>1.0</v>
      </c>
      <c r="D170" s="7">
        <v>0.0</v>
      </c>
      <c r="E170" s="7">
        <v>1.0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9" t="s">
        <v>10</v>
      </c>
      <c r="B171" s="7">
        <v>2.0</v>
      </c>
      <c r="C171" s="7">
        <v>1.0</v>
      </c>
      <c r="D171" s="7">
        <v>0.0</v>
      </c>
      <c r="E171" s="7">
        <v>1.0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9" t="s">
        <v>8</v>
      </c>
      <c r="B172" s="7">
        <v>2.0</v>
      </c>
      <c r="C172" s="7">
        <v>3.0</v>
      </c>
      <c r="D172" s="7">
        <v>0.0</v>
      </c>
      <c r="E172" s="7">
        <v>3.0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9" t="s">
        <v>11</v>
      </c>
      <c r="B173" s="7">
        <v>2.0</v>
      </c>
      <c r="C173" s="7">
        <v>0.0</v>
      </c>
      <c r="D173" s="7">
        <v>0.0</v>
      </c>
      <c r="E173" s="7">
        <v>0.0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9" t="s">
        <v>9</v>
      </c>
      <c r="B174" s="7">
        <v>2.0</v>
      </c>
      <c r="C174" s="7">
        <v>0.0</v>
      </c>
      <c r="D174" s="7">
        <v>0.0</v>
      </c>
      <c r="E174" s="7">
        <v>0.0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9" t="s">
        <v>7</v>
      </c>
      <c r="B175" s="7">
        <v>2.0</v>
      </c>
      <c r="C175" s="7">
        <v>0.0</v>
      </c>
      <c r="D175" s="7">
        <v>0.0</v>
      </c>
      <c r="E175" s="7">
        <v>0.0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9" t="s">
        <v>11</v>
      </c>
      <c r="B176" s="7">
        <v>2.0</v>
      </c>
      <c r="C176" s="7">
        <v>0.0</v>
      </c>
      <c r="D176" s="7">
        <v>0.0</v>
      </c>
      <c r="E176" s="7">
        <v>0.0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9" t="s">
        <v>12</v>
      </c>
      <c r="B177" s="7">
        <v>2.0</v>
      </c>
      <c r="C177" s="7">
        <v>0.0</v>
      </c>
      <c r="D177" s="7">
        <v>0.0</v>
      </c>
      <c r="E177" s="7">
        <v>0.0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9" t="s">
        <v>7</v>
      </c>
      <c r="B178" s="7">
        <v>2.0</v>
      </c>
      <c r="C178" s="7">
        <v>1.0</v>
      </c>
      <c r="D178" s="7">
        <v>0.0</v>
      </c>
      <c r="E178" s="7">
        <v>1.0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9" t="s">
        <v>12</v>
      </c>
      <c r="B179" s="7">
        <v>2.0</v>
      </c>
      <c r="C179" s="7">
        <v>1.0</v>
      </c>
      <c r="D179" s="7">
        <v>1.0</v>
      </c>
      <c r="E179" s="7">
        <v>0.0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9" t="s">
        <v>11</v>
      </c>
      <c r="B180" s="7">
        <v>2.0</v>
      </c>
      <c r="C180" s="7">
        <v>0.0</v>
      </c>
      <c r="D180" s="7">
        <v>0.0</v>
      </c>
      <c r="E180" s="7">
        <v>0.0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9" t="s">
        <v>9</v>
      </c>
      <c r="B181" s="7">
        <v>2.0</v>
      </c>
      <c r="C181" s="7">
        <v>0.0</v>
      </c>
      <c r="D181" s="7">
        <v>0.0</v>
      </c>
      <c r="E181" s="7">
        <v>0.0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9" t="s">
        <v>12</v>
      </c>
      <c r="B182" s="7">
        <v>2.0</v>
      </c>
      <c r="C182" s="7">
        <v>0.0</v>
      </c>
      <c r="D182" s="7">
        <v>0.0</v>
      </c>
      <c r="E182" s="7">
        <v>0.0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9" t="s">
        <v>12</v>
      </c>
      <c r="B183" s="7">
        <v>2.0</v>
      </c>
      <c r="C183" s="7">
        <v>1.0</v>
      </c>
      <c r="D183" s="7">
        <v>0.0</v>
      </c>
      <c r="E183" s="7">
        <v>1.0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9" t="s">
        <v>12</v>
      </c>
      <c r="B184" s="7">
        <v>2.0</v>
      </c>
      <c r="C184" s="7">
        <v>0.0</v>
      </c>
      <c r="D184" s="7">
        <v>0.0</v>
      </c>
      <c r="E184" s="7">
        <v>0.0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9" t="s">
        <v>7</v>
      </c>
      <c r="B185" s="7">
        <v>2.0</v>
      </c>
      <c r="C185" s="7">
        <v>0.0</v>
      </c>
      <c r="D185" s="7">
        <v>0.0</v>
      </c>
      <c r="E185" s="7">
        <v>0.0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9" t="s">
        <v>10</v>
      </c>
      <c r="B186" s="7">
        <v>2.0</v>
      </c>
      <c r="C186" s="7">
        <v>0.0</v>
      </c>
      <c r="D186" s="7">
        <v>0.0</v>
      </c>
      <c r="E186" s="7">
        <v>0.0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9" t="s">
        <v>14</v>
      </c>
      <c r="B187" s="7">
        <v>2.0</v>
      </c>
      <c r="C187" s="7">
        <v>1.0</v>
      </c>
      <c r="D187" s="7">
        <v>0.0</v>
      </c>
      <c r="E187" s="7">
        <v>1.0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9" t="s">
        <v>9</v>
      </c>
      <c r="B188" s="7">
        <v>1.0</v>
      </c>
      <c r="C188" s="7">
        <v>1.0</v>
      </c>
      <c r="D188" s="7">
        <v>0.0</v>
      </c>
      <c r="E188" s="7">
        <v>1.0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9" t="s">
        <v>13</v>
      </c>
      <c r="B189" s="7">
        <v>2.0</v>
      </c>
      <c r="C189" s="7">
        <v>0.0</v>
      </c>
      <c r="D189" s="7">
        <v>0.0</v>
      </c>
      <c r="E189" s="7">
        <v>0.0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9" t="s">
        <v>8</v>
      </c>
      <c r="B190" s="7">
        <v>2.0</v>
      </c>
      <c r="C190" s="7">
        <v>1.0</v>
      </c>
      <c r="D190" s="7">
        <v>0.0</v>
      </c>
      <c r="E190" s="7">
        <v>1.0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9" t="s">
        <v>10</v>
      </c>
      <c r="B191" s="7">
        <v>2.0</v>
      </c>
      <c r="C191" s="7">
        <v>0.0</v>
      </c>
      <c r="D191" s="7">
        <v>0.0</v>
      </c>
      <c r="E191" s="7">
        <v>0.0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9" t="s">
        <v>8</v>
      </c>
      <c r="B192" s="7">
        <v>2.0</v>
      </c>
      <c r="C192" s="7">
        <v>0.0</v>
      </c>
      <c r="D192" s="7">
        <v>0.0</v>
      </c>
      <c r="E192" s="7">
        <v>0.0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9" t="s">
        <v>8</v>
      </c>
      <c r="B193" s="7">
        <v>3.0</v>
      </c>
      <c r="C193" s="7">
        <v>1.0</v>
      </c>
      <c r="D193" s="7">
        <v>0.0</v>
      </c>
      <c r="E193" s="7">
        <v>1.0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9" t="s">
        <v>12</v>
      </c>
      <c r="B194" s="7">
        <v>2.0</v>
      </c>
      <c r="C194" s="7">
        <v>0.0</v>
      </c>
      <c r="D194" s="7">
        <v>1.0</v>
      </c>
      <c r="E194" s="7">
        <v>1.0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9" t="s">
        <v>10</v>
      </c>
      <c r="B195" s="7">
        <v>2.0</v>
      </c>
      <c r="C195" s="7">
        <v>0.0</v>
      </c>
      <c r="D195" s="7">
        <v>0.0</v>
      </c>
      <c r="E195" s="7">
        <v>0.0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9" t="s">
        <v>7</v>
      </c>
      <c r="B196" s="7">
        <v>1.0</v>
      </c>
      <c r="C196" s="7">
        <v>0.0</v>
      </c>
      <c r="D196" s="7">
        <v>0.0</v>
      </c>
      <c r="E196" s="7">
        <v>0.0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9" t="s">
        <v>9</v>
      </c>
      <c r="B197" s="7">
        <v>2.0</v>
      </c>
      <c r="C197" s="7">
        <v>1.0</v>
      </c>
      <c r="D197" s="7">
        <v>0.0</v>
      </c>
      <c r="E197" s="7">
        <v>1.0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9" t="s">
        <v>10</v>
      </c>
      <c r="B198" s="7">
        <v>2.0</v>
      </c>
      <c r="C198" s="7">
        <v>2.0</v>
      </c>
      <c r="D198" s="7">
        <v>0.0</v>
      </c>
      <c r="E198" s="7">
        <v>2.0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9" t="s">
        <v>9</v>
      </c>
      <c r="B199" s="7">
        <v>1.0</v>
      </c>
      <c r="C199" s="7">
        <v>0.0</v>
      </c>
      <c r="D199" s="7">
        <v>0.0</v>
      </c>
      <c r="E199" s="7">
        <v>0.0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9" t="s">
        <v>7</v>
      </c>
      <c r="B200" s="7">
        <v>2.0</v>
      </c>
      <c r="C200" s="7">
        <v>0.0</v>
      </c>
      <c r="D200" s="7">
        <v>0.0</v>
      </c>
      <c r="E200" s="7">
        <v>0.0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9" t="s">
        <v>13</v>
      </c>
      <c r="B201" s="7">
        <v>2.0</v>
      </c>
      <c r="C201" s="7">
        <v>0.0</v>
      </c>
      <c r="D201" s="7">
        <v>0.0</v>
      </c>
      <c r="E201" s="7">
        <v>0.0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9" t="s">
        <v>10</v>
      </c>
      <c r="B202" s="7">
        <v>2.0</v>
      </c>
      <c r="C202" s="7">
        <v>2.0</v>
      </c>
      <c r="D202" s="7">
        <v>0.0</v>
      </c>
      <c r="E202" s="7">
        <v>2.0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9" t="s">
        <v>10</v>
      </c>
      <c r="B203" s="7">
        <v>2.0</v>
      </c>
      <c r="C203" s="7">
        <v>0.0</v>
      </c>
      <c r="D203" s="7">
        <v>0.0</v>
      </c>
      <c r="E203" s="7">
        <v>0.0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9" t="s">
        <v>13</v>
      </c>
      <c r="B204" s="7">
        <v>2.0</v>
      </c>
      <c r="C204" s="7">
        <v>0.0</v>
      </c>
      <c r="D204" s="7">
        <v>0.0</v>
      </c>
      <c r="E204" s="7">
        <v>0.0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9" t="s">
        <v>9</v>
      </c>
      <c r="B205" s="7">
        <v>2.0</v>
      </c>
      <c r="C205" s="7">
        <v>1.0</v>
      </c>
      <c r="D205" s="7">
        <v>0.0</v>
      </c>
      <c r="E205" s="7">
        <v>1.0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9" t="s">
        <v>12</v>
      </c>
      <c r="B206" s="7">
        <v>2.0</v>
      </c>
      <c r="C206" s="7">
        <v>0.0</v>
      </c>
      <c r="D206" s="7">
        <v>0.0</v>
      </c>
      <c r="E206" s="7">
        <v>0.0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9" t="s">
        <v>10</v>
      </c>
      <c r="B207" s="7">
        <v>2.0</v>
      </c>
      <c r="C207" s="7">
        <v>0.0</v>
      </c>
      <c r="D207" s="7">
        <v>0.0</v>
      </c>
      <c r="E207" s="7">
        <v>0.0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9" t="s">
        <v>9</v>
      </c>
      <c r="B208" s="7">
        <v>2.0</v>
      </c>
      <c r="C208" s="7">
        <v>0.0</v>
      </c>
      <c r="D208" s="7">
        <v>0.0</v>
      </c>
      <c r="E208" s="7">
        <v>0.0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9" t="s">
        <v>13</v>
      </c>
      <c r="B209" s="7">
        <v>2.0</v>
      </c>
      <c r="C209" s="7">
        <v>0.0</v>
      </c>
      <c r="D209" s="7">
        <v>0.0</v>
      </c>
      <c r="E209" s="7">
        <v>0.0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9" t="s">
        <v>12</v>
      </c>
      <c r="B210" s="7">
        <v>2.0</v>
      </c>
      <c r="C210" s="7">
        <v>0.0</v>
      </c>
      <c r="D210" s="7">
        <v>1.0</v>
      </c>
      <c r="E210" s="7">
        <v>1.0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9" t="s">
        <v>10</v>
      </c>
      <c r="B211" s="7">
        <v>2.0</v>
      </c>
      <c r="C211" s="7">
        <v>0.0</v>
      </c>
      <c r="D211" s="7">
        <v>0.0</v>
      </c>
      <c r="E211" s="7">
        <v>0.0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9" t="s">
        <v>12</v>
      </c>
      <c r="B212" s="7">
        <v>2.0</v>
      </c>
      <c r="C212" s="7">
        <v>0.0</v>
      </c>
      <c r="D212" s="7">
        <v>0.0</v>
      </c>
      <c r="E212" s="7">
        <v>0.0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9" t="s">
        <v>12</v>
      </c>
      <c r="B213" s="7">
        <v>2.0</v>
      </c>
      <c r="C213" s="7">
        <v>3.0</v>
      </c>
      <c r="D213" s="7">
        <v>0.0</v>
      </c>
      <c r="E213" s="7">
        <v>3.0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9" t="s">
        <v>12</v>
      </c>
      <c r="B214" s="7">
        <v>2.0</v>
      </c>
      <c r="C214" s="7">
        <v>1.0</v>
      </c>
      <c r="D214" s="7">
        <v>0.0</v>
      </c>
      <c r="E214" s="7">
        <v>1.0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9" t="s">
        <v>13</v>
      </c>
      <c r="B215" s="7">
        <v>2.0</v>
      </c>
      <c r="C215" s="7">
        <v>0.0</v>
      </c>
      <c r="D215" s="7">
        <v>0.0</v>
      </c>
      <c r="E215" s="7">
        <v>0.0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9" t="s">
        <v>8</v>
      </c>
      <c r="B216" s="7">
        <v>2.0</v>
      </c>
      <c r="C216" s="7">
        <v>0.0</v>
      </c>
      <c r="D216" s="7">
        <v>0.0</v>
      </c>
      <c r="E216" s="7">
        <v>0.0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9" t="s">
        <v>14</v>
      </c>
      <c r="B217" s="7">
        <v>3.0</v>
      </c>
      <c r="C217" s="7">
        <v>1.0</v>
      </c>
      <c r="D217" s="7">
        <v>0.0</v>
      </c>
      <c r="E217" s="7">
        <v>1.0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9" t="s">
        <v>8</v>
      </c>
      <c r="B218" s="7">
        <v>2.0</v>
      </c>
      <c r="C218" s="7">
        <v>0.0</v>
      </c>
      <c r="D218" s="7">
        <v>0.0</v>
      </c>
      <c r="E218" s="7">
        <v>0.0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9" t="s">
        <v>10</v>
      </c>
      <c r="B219" s="7">
        <v>2.0</v>
      </c>
      <c r="C219" s="7">
        <v>0.0</v>
      </c>
      <c r="D219" s="7">
        <v>1.0</v>
      </c>
      <c r="E219" s="7">
        <v>1.0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9" t="s">
        <v>12</v>
      </c>
      <c r="B220" s="7">
        <v>2.0</v>
      </c>
      <c r="C220" s="7">
        <v>1.0</v>
      </c>
      <c r="D220" s="7">
        <v>0.0</v>
      </c>
      <c r="E220" s="7">
        <v>1.0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9" t="s">
        <v>10</v>
      </c>
      <c r="B221" s="7">
        <v>2.0</v>
      </c>
      <c r="C221" s="7">
        <v>0.0</v>
      </c>
      <c r="D221" s="7">
        <v>0.0</v>
      </c>
      <c r="E221" s="7">
        <v>0.0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9" t="s">
        <v>12</v>
      </c>
      <c r="B222" s="7">
        <v>2.0</v>
      </c>
      <c r="C222" s="7">
        <v>0.0</v>
      </c>
      <c r="D222" s="7">
        <v>0.0</v>
      </c>
      <c r="E222" s="7">
        <v>0.0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9" t="s">
        <v>14</v>
      </c>
      <c r="B223" s="7">
        <v>2.0</v>
      </c>
      <c r="C223" s="7">
        <v>1.0</v>
      </c>
      <c r="D223" s="7">
        <v>0.0</v>
      </c>
      <c r="E223" s="7">
        <v>1.0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9" t="s">
        <v>14</v>
      </c>
      <c r="B224" s="7">
        <v>2.0</v>
      </c>
      <c r="C224" s="7">
        <v>0.0</v>
      </c>
      <c r="D224" s="7">
        <v>0.0</v>
      </c>
      <c r="E224" s="7">
        <v>0.0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9" t="s">
        <v>8</v>
      </c>
      <c r="B225" s="7">
        <v>2.0</v>
      </c>
      <c r="C225" s="7">
        <v>4.0</v>
      </c>
      <c r="D225" s="7">
        <v>1.0</v>
      </c>
      <c r="E225" s="7">
        <v>3.0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9" t="s">
        <v>10</v>
      </c>
      <c r="B226" s="7">
        <v>2.0</v>
      </c>
      <c r="C226" s="7">
        <v>0.0</v>
      </c>
      <c r="D226" s="7">
        <v>0.0</v>
      </c>
      <c r="E226" s="7">
        <v>0.0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9" t="s">
        <v>13</v>
      </c>
      <c r="B227" s="7">
        <v>2.0</v>
      </c>
      <c r="C227" s="7">
        <v>2.0</v>
      </c>
      <c r="D227" s="7">
        <v>0.0</v>
      </c>
      <c r="E227" s="7">
        <v>2.0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9" t="s">
        <v>10</v>
      </c>
      <c r="B228" s="7">
        <v>2.0</v>
      </c>
      <c r="C228" s="7">
        <v>2.0</v>
      </c>
      <c r="D228" s="7">
        <v>0.0</v>
      </c>
      <c r="E228" s="7">
        <v>2.0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9" t="s">
        <v>8</v>
      </c>
      <c r="B229" s="7">
        <v>2.0</v>
      </c>
      <c r="C229" s="7">
        <v>0.0</v>
      </c>
      <c r="D229" s="7">
        <v>0.0</v>
      </c>
      <c r="E229" s="7">
        <v>0.0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9" t="s">
        <v>13</v>
      </c>
      <c r="B230" s="7">
        <v>2.0</v>
      </c>
      <c r="C230" s="7">
        <v>0.0</v>
      </c>
      <c r="D230" s="7">
        <v>0.0</v>
      </c>
      <c r="E230" s="7">
        <v>0.0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9" t="s">
        <v>14</v>
      </c>
      <c r="B231" s="7">
        <v>2.0</v>
      </c>
      <c r="C231" s="7">
        <v>0.0</v>
      </c>
      <c r="D231" s="7">
        <v>0.0</v>
      </c>
      <c r="E231" s="7">
        <v>0.0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9" t="s">
        <v>13</v>
      </c>
      <c r="B232" s="7">
        <v>2.0</v>
      </c>
      <c r="C232" s="7">
        <v>0.0</v>
      </c>
      <c r="D232" s="7">
        <v>0.0</v>
      </c>
      <c r="E232" s="7">
        <v>0.0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9" t="s">
        <v>13</v>
      </c>
      <c r="B233" s="7">
        <v>2.0</v>
      </c>
      <c r="C233" s="7">
        <v>0.0</v>
      </c>
      <c r="D233" s="7">
        <v>0.0</v>
      </c>
      <c r="E233" s="7">
        <v>0.0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9" t="s">
        <v>10</v>
      </c>
      <c r="B234" s="7">
        <v>2.0</v>
      </c>
      <c r="C234" s="7">
        <v>1.0</v>
      </c>
      <c r="D234" s="7">
        <v>0.0</v>
      </c>
      <c r="E234" s="7">
        <v>1.0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9" t="s">
        <v>10</v>
      </c>
      <c r="B235" s="7">
        <v>2.0</v>
      </c>
      <c r="C235" s="7">
        <v>0.0</v>
      </c>
      <c r="D235" s="7">
        <v>0.0</v>
      </c>
      <c r="E235" s="7">
        <v>0.0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9" t="s">
        <v>12</v>
      </c>
      <c r="B236" s="7">
        <v>2.0</v>
      </c>
      <c r="C236" s="7">
        <v>1.0</v>
      </c>
      <c r="D236" s="7">
        <v>0.0</v>
      </c>
      <c r="E236" s="7">
        <v>1.0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9" t="s">
        <v>10</v>
      </c>
      <c r="B237" s="7">
        <v>2.0</v>
      </c>
      <c r="C237" s="7">
        <v>0.0</v>
      </c>
      <c r="D237" s="7">
        <v>0.0</v>
      </c>
      <c r="E237" s="7">
        <v>0.0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9" t="s">
        <v>10</v>
      </c>
      <c r="B238" s="7">
        <v>2.0</v>
      </c>
      <c r="C238" s="7">
        <v>2.0</v>
      </c>
      <c r="D238" s="7">
        <v>1.0</v>
      </c>
      <c r="E238" s="7">
        <v>1.0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9" t="s">
        <v>9</v>
      </c>
      <c r="B239" s="7">
        <v>2.0</v>
      </c>
      <c r="C239" s="7">
        <v>1.0</v>
      </c>
      <c r="D239" s="7">
        <v>0.0</v>
      </c>
      <c r="E239" s="7">
        <v>1.0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9" t="s">
        <v>10</v>
      </c>
      <c r="B240" s="7">
        <v>2.0</v>
      </c>
      <c r="C240" s="7">
        <v>0.0</v>
      </c>
      <c r="D240" s="7">
        <v>0.0</v>
      </c>
      <c r="E240" s="7">
        <v>0.0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9" t="s">
        <v>12</v>
      </c>
      <c r="B241" s="7">
        <v>2.0</v>
      </c>
      <c r="C241" s="7">
        <v>0.0</v>
      </c>
      <c r="D241" s="7">
        <v>0.0</v>
      </c>
      <c r="E241" s="7">
        <v>0.0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9" t="s">
        <v>7</v>
      </c>
      <c r="B242" s="7">
        <v>2.0</v>
      </c>
      <c r="C242" s="7">
        <v>0.0</v>
      </c>
      <c r="D242" s="7">
        <v>0.0</v>
      </c>
      <c r="E242" s="7">
        <v>0.0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9" t="s">
        <v>13</v>
      </c>
      <c r="B243" s="7">
        <v>2.0</v>
      </c>
      <c r="C243" s="7">
        <v>0.0</v>
      </c>
      <c r="D243" s="7">
        <v>0.0</v>
      </c>
      <c r="E243" s="7">
        <v>0.0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9" t="s">
        <v>10</v>
      </c>
      <c r="B244" s="7">
        <v>2.0</v>
      </c>
      <c r="C244" s="7">
        <v>0.0</v>
      </c>
      <c r="D244" s="7">
        <v>0.0</v>
      </c>
      <c r="E244" s="7">
        <v>0.0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9" t="s">
        <v>10</v>
      </c>
      <c r="B245" s="7">
        <v>2.0</v>
      </c>
      <c r="C245" s="7">
        <v>0.0</v>
      </c>
      <c r="D245" s="7">
        <v>0.0</v>
      </c>
      <c r="E245" s="7">
        <v>0.0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9" t="s">
        <v>7</v>
      </c>
      <c r="B246" s="7">
        <v>2.0</v>
      </c>
      <c r="C246" s="7">
        <v>0.0</v>
      </c>
      <c r="D246" s="7">
        <v>0.0</v>
      </c>
      <c r="E246" s="7">
        <v>0.0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9" t="s">
        <v>14</v>
      </c>
      <c r="B247" s="7">
        <v>2.0</v>
      </c>
      <c r="C247" s="7">
        <v>1.0</v>
      </c>
      <c r="D247" s="7">
        <v>0.0</v>
      </c>
      <c r="E247" s="7">
        <v>1.0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9" t="s">
        <v>7</v>
      </c>
      <c r="B248" s="7">
        <v>2.0</v>
      </c>
      <c r="C248" s="7">
        <v>0.0</v>
      </c>
      <c r="D248" s="7">
        <v>0.0</v>
      </c>
      <c r="E248" s="7">
        <v>0.0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9" t="s">
        <v>8</v>
      </c>
      <c r="B249" s="7">
        <v>2.0</v>
      </c>
      <c r="C249" s="7">
        <v>0.0</v>
      </c>
      <c r="D249" s="7">
        <v>0.0</v>
      </c>
      <c r="E249" s="7">
        <v>0.0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9" t="s">
        <v>13</v>
      </c>
      <c r="B250" s="7">
        <v>2.0</v>
      </c>
      <c r="C250" s="7">
        <v>0.0</v>
      </c>
      <c r="D250" s="7">
        <v>0.0</v>
      </c>
      <c r="E250" s="7">
        <v>0.0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9" t="s">
        <v>14</v>
      </c>
      <c r="B251" s="7">
        <v>2.0</v>
      </c>
      <c r="C251" s="7">
        <v>0.0</v>
      </c>
      <c r="D251" s="7">
        <v>0.0</v>
      </c>
      <c r="E251" s="7">
        <v>0.0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9" t="s">
        <v>8</v>
      </c>
      <c r="B252" s="7">
        <v>2.0</v>
      </c>
      <c r="C252" s="7">
        <v>0.0</v>
      </c>
      <c r="D252" s="7">
        <v>0.0</v>
      </c>
      <c r="E252" s="7">
        <v>0.0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9" t="s">
        <v>12</v>
      </c>
      <c r="B253" s="7">
        <v>2.0</v>
      </c>
      <c r="C253" s="7">
        <v>0.0</v>
      </c>
      <c r="D253" s="7">
        <v>0.0</v>
      </c>
      <c r="E253" s="7">
        <v>0.0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9" t="s">
        <v>9</v>
      </c>
      <c r="B254" s="7">
        <v>2.0</v>
      </c>
      <c r="C254" s="7">
        <v>0.0</v>
      </c>
      <c r="D254" s="7">
        <v>0.0</v>
      </c>
      <c r="E254" s="7">
        <v>0.0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9" t="s">
        <v>14</v>
      </c>
      <c r="B255" s="7">
        <v>2.0</v>
      </c>
      <c r="C255" s="7">
        <v>0.0</v>
      </c>
      <c r="D255" s="7">
        <v>0.0</v>
      </c>
      <c r="E255" s="7">
        <v>0.0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9" t="s">
        <v>12</v>
      </c>
      <c r="B256" s="7">
        <v>2.0</v>
      </c>
      <c r="C256" s="7">
        <v>0.0</v>
      </c>
      <c r="D256" s="7">
        <v>0.0</v>
      </c>
      <c r="E256" s="7">
        <v>0.0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9" t="s">
        <v>12</v>
      </c>
      <c r="B257" s="7">
        <v>2.0</v>
      </c>
      <c r="C257" s="7">
        <v>1.0</v>
      </c>
      <c r="D257" s="7">
        <v>0.0</v>
      </c>
      <c r="E257" s="7">
        <v>1.0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9" t="s">
        <v>7</v>
      </c>
      <c r="B258" s="7">
        <v>2.0</v>
      </c>
      <c r="C258" s="7">
        <v>0.0</v>
      </c>
      <c r="D258" s="7">
        <v>0.0</v>
      </c>
      <c r="E258" s="7">
        <v>0.0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9" t="s">
        <v>12</v>
      </c>
      <c r="B259" s="7">
        <v>2.0</v>
      </c>
      <c r="C259" s="7">
        <v>0.0</v>
      </c>
      <c r="D259" s="7">
        <v>0.0</v>
      </c>
      <c r="E259" s="7">
        <v>0.0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9" t="s">
        <v>7</v>
      </c>
      <c r="B260" s="7">
        <v>2.0</v>
      </c>
      <c r="C260" s="7">
        <v>0.0</v>
      </c>
      <c r="D260" s="7">
        <v>0.0</v>
      </c>
      <c r="E260" s="7">
        <v>0.0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9" t="s">
        <v>12</v>
      </c>
      <c r="B261" s="7">
        <v>2.0</v>
      </c>
      <c r="C261" s="7">
        <v>0.0</v>
      </c>
      <c r="D261" s="7">
        <v>0.0</v>
      </c>
      <c r="E261" s="7">
        <v>0.0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9" t="s">
        <v>13</v>
      </c>
      <c r="B262" s="7">
        <v>2.0</v>
      </c>
      <c r="C262" s="7">
        <v>0.0</v>
      </c>
      <c r="D262" s="7">
        <v>0.0</v>
      </c>
      <c r="E262" s="7">
        <v>0.0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9" t="s">
        <v>12</v>
      </c>
      <c r="B263" s="7">
        <v>2.0</v>
      </c>
      <c r="C263" s="7">
        <v>0.0</v>
      </c>
      <c r="D263" s="7">
        <v>0.0</v>
      </c>
      <c r="E263" s="7">
        <v>0.0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9" t="s">
        <v>14</v>
      </c>
      <c r="B264" s="7">
        <v>2.0</v>
      </c>
      <c r="C264" s="7">
        <v>0.0</v>
      </c>
      <c r="D264" s="7">
        <v>0.0</v>
      </c>
      <c r="E264" s="7">
        <v>0.0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9" t="s">
        <v>9</v>
      </c>
      <c r="B265" s="7">
        <v>2.0</v>
      </c>
      <c r="C265" s="7">
        <v>0.0</v>
      </c>
      <c r="D265" s="7">
        <v>0.0</v>
      </c>
      <c r="E265" s="7">
        <v>0.0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9" t="s">
        <v>7</v>
      </c>
      <c r="B266" s="7">
        <v>2.0</v>
      </c>
      <c r="C266" s="7">
        <v>0.0</v>
      </c>
      <c r="D266" s="7">
        <v>0.0</v>
      </c>
      <c r="E266" s="7">
        <v>0.0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9" t="s">
        <v>7</v>
      </c>
      <c r="B267" s="7">
        <v>2.0</v>
      </c>
      <c r="C267" s="7">
        <v>0.0</v>
      </c>
      <c r="D267" s="7">
        <v>0.0</v>
      </c>
      <c r="E267" s="7">
        <v>0.0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9" t="s">
        <v>14</v>
      </c>
      <c r="B268" s="7">
        <v>2.0</v>
      </c>
      <c r="C268" s="7">
        <v>1.0</v>
      </c>
      <c r="D268" s="7">
        <v>0.0</v>
      </c>
      <c r="E268" s="7">
        <v>1.0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9" t="s">
        <v>12</v>
      </c>
      <c r="B269" s="7">
        <v>2.0</v>
      </c>
      <c r="C269" s="7">
        <v>0.0</v>
      </c>
      <c r="D269" s="7">
        <v>0.0</v>
      </c>
      <c r="E269" s="7">
        <v>0.0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9" t="s">
        <v>7</v>
      </c>
      <c r="B270" s="7">
        <v>2.0</v>
      </c>
      <c r="C270" s="7">
        <v>1.0</v>
      </c>
      <c r="D270" s="7">
        <v>0.0</v>
      </c>
      <c r="E270" s="7">
        <v>1.0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9" t="s">
        <v>14</v>
      </c>
      <c r="B271" s="7">
        <v>2.0</v>
      </c>
      <c r="C271" s="7">
        <v>0.0</v>
      </c>
      <c r="D271" s="7">
        <v>0.0</v>
      </c>
      <c r="E271" s="7">
        <v>0.0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9" t="s">
        <v>12</v>
      </c>
      <c r="B272" s="7">
        <v>2.0</v>
      </c>
      <c r="C272" s="7">
        <v>2.0</v>
      </c>
      <c r="D272" s="7">
        <v>0.0</v>
      </c>
      <c r="E272" s="7">
        <v>2.0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9" t="s">
        <v>12</v>
      </c>
      <c r="B273" s="7">
        <v>2.0</v>
      </c>
      <c r="C273" s="7">
        <v>0.0</v>
      </c>
      <c r="D273" s="7">
        <v>0.0</v>
      </c>
      <c r="E273" s="7">
        <v>0.0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9" t="s">
        <v>9</v>
      </c>
      <c r="B274" s="7">
        <v>2.0</v>
      </c>
      <c r="C274" s="7">
        <v>0.0</v>
      </c>
      <c r="D274" s="7">
        <v>0.0</v>
      </c>
      <c r="E274" s="7">
        <v>0.0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9" t="s">
        <v>14</v>
      </c>
      <c r="B275" s="7">
        <v>2.0</v>
      </c>
      <c r="C275" s="7">
        <v>0.0</v>
      </c>
      <c r="D275" s="7">
        <v>0.0</v>
      </c>
      <c r="E275" s="7">
        <v>0.0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9" t="s">
        <v>9</v>
      </c>
      <c r="B276" s="7">
        <v>3.0</v>
      </c>
      <c r="C276" s="7">
        <v>0.0</v>
      </c>
      <c r="D276" s="7">
        <v>0.0</v>
      </c>
      <c r="E276" s="7">
        <v>0.0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9" t="s">
        <v>14</v>
      </c>
      <c r="B277" s="7">
        <v>2.0</v>
      </c>
      <c r="C277" s="7">
        <v>0.0</v>
      </c>
      <c r="D277" s="7">
        <v>1.0</v>
      </c>
      <c r="E277" s="7">
        <v>1.0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9" t="s">
        <v>9</v>
      </c>
      <c r="B278" s="7">
        <v>2.0</v>
      </c>
      <c r="C278" s="7">
        <v>0.0</v>
      </c>
      <c r="D278" s="7">
        <v>0.0</v>
      </c>
      <c r="E278" s="7">
        <v>0.0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9" t="s">
        <v>9</v>
      </c>
      <c r="B279" s="7">
        <v>2.0</v>
      </c>
      <c r="C279" s="7">
        <v>0.0</v>
      </c>
      <c r="D279" s="7">
        <v>0.0</v>
      </c>
      <c r="E279" s="7">
        <v>0.0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9" t="s">
        <v>7</v>
      </c>
      <c r="B280" s="7">
        <v>2.0</v>
      </c>
      <c r="C280" s="7">
        <v>0.0</v>
      </c>
      <c r="D280" s="7">
        <v>0.0</v>
      </c>
      <c r="E280" s="7">
        <v>0.0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9" t="s">
        <v>9</v>
      </c>
      <c r="B281" s="7">
        <v>2.0</v>
      </c>
      <c r="C281" s="7">
        <v>0.0</v>
      </c>
      <c r="D281" s="7">
        <v>0.0</v>
      </c>
      <c r="E281" s="7">
        <v>0.0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9" t="s">
        <v>14</v>
      </c>
      <c r="B282" s="7">
        <v>2.0</v>
      </c>
      <c r="C282" s="7">
        <v>0.0</v>
      </c>
      <c r="D282" s="7">
        <v>0.0</v>
      </c>
      <c r="E282" s="7">
        <v>0.0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9" t="s">
        <v>14</v>
      </c>
      <c r="B283" s="7">
        <v>2.0</v>
      </c>
      <c r="C283" s="7">
        <v>0.0</v>
      </c>
      <c r="D283" s="7">
        <v>0.0</v>
      </c>
      <c r="E283" s="7">
        <v>0.0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9" t="s">
        <v>14</v>
      </c>
      <c r="B284" s="7">
        <v>2.0</v>
      </c>
      <c r="C284" s="7">
        <v>0.0</v>
      </c>
      <c r="D284" s="7">
        <v>0.0</v>
      </c>
      <c r="E284" s="7">
        <v>0.0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9" t="s">
        <v>14</v>
      </c>
      <c r="B285" s="7">
        <v>3.0</v>
      </c>
      <c r="C285" s="7">
        <v>0.0</v>
      </c>
      <c r="D285" s="7">
        <v>0.0</v>
      </c>
      <c r="E285" s="7">
        <v>0.0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9" t="s">
        <v>9</v>
      </c>
      <c r="B286" s="7">
        <v>2.0</v>
      </c>
      <c r="C286" s="7">
        <v>0.0</v>
      </c>
      <c r="D286" s="7">
        <v>0.0</v>
      </c>
      <c r="E286" s="7">
        <v>0.0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9" t="s">
        <v>9</v>
      </c>
      <c r="B287" s="7">
        <v>2.0</v>
      </c>
      <c r="C287" s="7">
        <v>0.0</v>
      </c>
      <c r="D287" s="7">
        <v>0.0</v>
      </c>
      <c r="E287" s="7">
        <v>0.0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9" t="s">
        <v>9</v>
      </c>
      <c r="B288" s="7">
        <v>2.0</v>
      </c>
      <c r="C288" s="7">
        <v>2.0</v>
      </c>
      <c r="D288" s="7">
        <v>0.0</v>
      </c>
      <c r="E288" s="7">
        <v>2.0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9" t="s">
        <v>14</v>
      </c>
      <c r="B289" s="7">
        <v>2.0</v>
      </c>
      <c r="C289" s="7">
        <v>1.0</v>
      </c>
      <c r="D289" s="7">
        <v>0.0</v>
      </c>
      <c r="E289" s="7">
        <v>1.0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9" t="s">
        <v>10</v>
      </c>
      <c r="B290" s="7">
        <v>3.0</v>
      </c>
      <c r="C290" s="7">
        <v>1.0</v>
      </c>
      <c r="D290" s="7">
        <v>0.0</v>
      </c>
      <c r="E290" s="7">
        <v>1.0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9" t="s">
        <v>9</v>
      </c>
      <c r="B291" s="7">
        <v>2.0</v>
      </c>
      <c r="C291" s="7">
        <v>0.0</v>
      </c>
      <c r="D291" s="7">
        <v>0.0</v>
      </c>
      <c r="E291" s="7">
        <v>0.0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9" t="s">
        <v>7</v>
      </c>
      <c r="B292" s="7">
        <v>2.0</v>
      </c>
      <c r="C292" s="7">
        <v>1.0</v>
      </c>
      <c r="D292" s="7">
        <v>0.0</v>
      </c>
      <c r="E292" s="7">
        <v>1.0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9" t="s">
        <v>7</v>
      </c>
      <c r="B293" s="7">
        <v>2.0</v>
      </c>
      <c r="C293" s="7">
        <v>0.0</v>
      </c>
      <c r="D293" s="7">
        <v>0.0</v>
      </c>
      <c r="E293" s="7">
        <v>0.0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9" t="s">
        <v>7</v>
      </c>
      <c r="B294" s="7">
        <v>2.0</v>
      </c>
      <c r="C294" s="7">
        <v>0.0</v>
      </c>
      <c r="D294" s="7">
        <v>0.0</v>
      </c>
      <c r="E294" s="7">
        <v>0.0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9" t="s">
        <v>14</v>
      </c>
      <c r="B295" s="7">
        <v>2.0</v>
      </c>
      <c r="C295" s="7">
        <v>0.0</v>
      </c>
      <c r="D295" s="7">
        <v>0.0</v>
      </c>
      <c r="E295" s="7">
        <v>0.0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9" t="s">
        <v>14</v>
      </c>
      <c r="B296" s="7">
        <v>2.0</v>
      </c>
      <c r="C296" s="7">
        <v>0.0</v>
      </c>
      <c r="D296" s="7">
        <v>0.0</v>
      </c>
      <c r="E296" s="7">
        <v>0.0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9" t="s">
        <v>13</v>
      </c>
      <c r="B297" s="7">
        <v>1.0</v>
      </c>
      <c r="C297" s="7">
        <v>1.0</v>
      </c>
      <c r="D297" s="7">
        <v>0.0</v>
      </c>
      <c r="E297" s="7">
        <v>1.0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9" t="s">
        <v>14</v>
      </c>
      <c r="B298" s="7">
        <v>2.0</v>
      </c>
      <c r="C298" s="7">
        <v>0.0</v>
      </c>
      <c r="D298" s="7">
        <v>0.0</v>
      </c>
      <c r="E298" s="7">
        <v>0.0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9" t="s">
        <v>14</v>
      </c>
      <c r="B299" s="7">
        <v>2.0</v>
      </c>
      <c r="C299" s="7">
        <v>1.0</v>
      </c>
      <c r="D299" s="7">
        <v>0.0</v>
      </c>
      <c r="E299" s="7">
        <v>1.0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9" t="s">
        <v>14</v>
      </c>
      <c r="B300" s="7">
        <v>2.0</v>
      </c>
      <c r="C300" s="7">
        <v>0.0</v>
      </c>
      <c r="D300" s="7">
        <v>0.0</v>
      </c>
      <c r="E300" s="7">
        <v>0.0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9" t="s">
        <v>14</v>
      </c>
      <c r="B301" s="7">
        <v>2.0</v>
      </c>
      <c r="C301" s="7">
        <v>0.0</v>
      </c>
      <c r="D301" s="7">
        <v>0.0</v>
      </c>
      <c r="E301" s="7">
        <v>0.0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9" t="s">
        <v>14</v>
      </c>
      <c r="B302" s="7">
        <v>2.0</v>
      </c>
      <c r="C302" s="7">
        <v>0.0</v>
      </c>
      <c r="D302" s="7">
        <v>0.0</v>
      </c>
      <c r="E302" s="7">
        <v>0.0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9" t="s">
        <v>14</v>
      </c>
      <c r="B303" s="7">
        <v>2.0</v>
      </c>
      <c r="C303" s="7">
        <v>0.0</v>
      </c>
      <c r="D303" s="7">
        <v>0.0</v>
      </c>
      <c r="E303" s="7">
        <v>0.0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9" t="s">
        <v>14</v>
      </c>
      <c r="B304" s="7">
        <v>2.0</v>
      </c>
      <c r="C304" s="7">
        <v>1.0</v>
      </c>
      <c r="D304" s="7">
        <v>0.0</v>
      </c>
      <c r="E304" s="7">
        <v>1.0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9" t="s">
        <v>14</v>
      </c>
      <c r="B305" s="7">
        <v>2.0</v>
      </c>
      <c r="C305" s="7">
        <v>1.0</v>
      </c>
      <c r="D305" s="7">
        <v>0.0</v>
      </c>
      <c r="E305" s="7">
        <v>1.0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9" t="s">
        <v>14</v>
      </c>
      <c r="B306" s="7">
        <v>2.0</v>
      </c>
      <c r="C306" s="7">
        <v>2.0</v>
      </c>
      <c r="D306" s="7">
        <v>0.0</v>
      </c>
      <c r="E306" s="7">
        <v>2.0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9" t="s">
        <v>14</v>
      </c>
      <c r="B307" s="7">
        <v>2.0</v>
      </c>
      <c r="C307" s="7">
        <v>0.0</v>
      </c>
      <c r="D307" s="7">
        <v>0.0</v>
      </c>
      <c r="E307" s="7">
        <v>0.0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9" t="s">
        <v>14</v>
      </c>
      <c r="B308" s="7">
        <v>2.0</v>
      </c>
      <c r="C308" s="7">
        <v>0.0</v>
      </c>
      <c r="D308" s="7">
        <v>0.0</v>
      </c>
      <c r="E308" s="7">
        <v>0.0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9" t="s">
        <v>14</v>
      </c>
      <c r="B309" s="7">
        <v>2.0</v>
      </c>
      <c r="C309" s="7">
        <v>2.0</v>
      </c>
      <c r="D309" s="7">
        <v>0.0</v>
      </c>
      <c r="E309" s="7">
        <v>2.0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9" t="s">
        <v>14</v>
      </c>
      <c r="B310" s="7">
        <v>2.0</v>
      </c>
      <c r="C310" s="7">
        <v>3.0</v>
      </c>
      <c r="D310" s="7">
        <v>0.0</v>
      </c>
      <c r="E310" s="7">
        <v>3.0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9" t="s">
        <v>14</v>
      </c>
      <c r="B311" s="7">
        <v>2.0</v>
      </c>
      <c r="C311" s="7">
        <v>1.0</v>
      </c>
      <c r="D311" s="7">
        <v>0.0</v>
      </c>
      <c r="E311" s="7">
        <v>1.0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9" t="s">
        <v>14</v>
      </c>
      <c r="B312" s="7">
        <v>2.0</v>
      </c>
      <c r="C312" s="7">
        <v>0.0</v>
      </c>
      <c r="D312" s="7">
        <v>0.0</v>
      </c>
      <c r="E312" s="7">
        <v>0.0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9" t="s">
        <v>13</v>
      </c>
      <c r="B313" s="7">
        <v>6.0</v>
      </c>
      <c r="C313" s="7">
        <v>3.0</v>
      </c>
      <c r="D313" s="7">
        <v>0.0</v>
      </c>
      <c r="E313" s="7">
        <v>3.0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9" t="s">
        <v>11</v>
      </c>
      <c r="B314" s="7">
        <v>2.0</v>
      </c>
      <c r="C314" s="7">
        <v>0.0</v>
      </c>
      <c r="D314" s="7">
        <v>2.0</v>
      </c>
      <c r="E314" s="7">
        <v>2.0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9" t="s">
        <v>15</v>
      </c>
      <c r="B315" s="7">
        <v>1.0</v>
      </c>
      <c r="C315" s="7">
        <v>0.0</v>
      </c>
      <c r="D315" s="7">
        <v>1.0</v>
      </c>
      <c r="E315" s="7">
        <v>1.0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9" t="s">
        <v>14</v>
      </c>
      <c r="B316" s="7">
        <v>5.0</v>
      </c>
      <c r="C316" s="7">
        <v>1.0</v>
      </c>
      <c r="D316" s="7">
        <v>0.0</v>
      </c>
      <c r="E316" s="7">
        <v>1.0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9" t="s">
        <v>11</v>
      </c>
      <c r="B317" s="7">
        <v>5.0</v>
      </c>
      <c r="C317" s="7">
        <v>0.0</v>
      </c>
      <c r="D317" s="7">
        <v>0.0</v>
      </c>
      <c r="E317" s="7">
        <v>0.0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9" t="s">
        <v>13</v>
      </c>
      <c r="B318" s="7">
        <v>6.0</v>
      </c>
      <c r="C318" s="7">
        <v>9.0</v>
      </c>
      <c r="D318" s="7">
        <v>0.0</v>
      </c>
      <c r="E318" s="7">
        <v>9.0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9" t="s">
        <v>12</v>
      </c>
      <c r="B319" s="7">
        <v>3.0</v>
      </c>
      <c r="C319" s="7">
        <v>0.0</v>
      </c>
      <c r="D319" s="7">
        <v>2.0</v>
      </c>
      <c r="E319" s="7">
        <v>2.0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9" t="s">
        <v>8</v>
      </c>
      <c r="B320" s="7">
        <v>5.0</v>
      </c>
      <c r="C320" s="7">
        <v>0.0</v>
      </c>
      <c r="D320" s="7">
        <v>0.0</v>
      </c>
      <c r="E320" s="7">
        <v>0.0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9" t="s">
        <v>11</v>
      </c>
      <c r="B321" s="7">
        <v>6.0</v>
      </c>
      <c r="C321" s="7">
        <v>0.0</v>
      </c>
      <c r="D321" s="7">
        <v>0.0</v>
      </c>
      <c r="E321" s="7">
        <v>0.0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9" t="s">
        <v>7</v>
      </c>
      <c r="B322" s="7">
        <v>2.0</v>
      </c>
      <c r="C322" s="7">
        <v>0.0</v>
      </c>
      <c r="D322" s="7">
        <v>2.0</v>
      </c>
      <c r="E322" s="7">
        <v>2.0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9" t="s">
        <v>10</v>
      </c>
      <c r="B323" s="7">
        <v>8.0</v>
      </c>
      <c r="C323" s="7">
        <v>0.0</v>
      </c>
      <c r="D323" s="7">
        <v>0.0</v>
      </c>
      <c r="E323" s="7">
        <v>0.0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9" t="s">
        <v>12</v>
      </c>
      <c r="B324" s="7">
        <v>2.0</v>
      </c>
      <c r="C324" s="7">
        <v>1.0</v>
      </c>
      <c r="D324" s="7">
        <v>2.0</v>
      </c>
      <c r="E324" s="7">
        <v>1.0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9" t="s">
        <v>10</v>
      </c>
      <c r="B325" s="7">
        <v>3.0</v>
      </c>
      <c r="C325" s="7">
        <v>2.0</v>
      </c>
      <c r="D325" s="7">
        <v>1.0</v>
      </c>
      <c r="E325" s="7">
        <v>1.0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9" t="s">
        <v>11</v>
      </c>
      <c r="B326" s="7">
        <v>4.0</v>
      </c>
      <c r="C326" s="7">
        <v>0.0</v>
      </c>
      <c r="D326" s="7">
        <v>1.0</v>
      </c>
      <c r="E326" s="7">
        <v>1.0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9" t="s">
        <v>12</v>
      </c>
      <c r="B327" s="7">
        <v>5.0</v>
      </c>
      <c r="C327" s="7">
        <v>2.0</v>
      </c>
      <c r="D327" s="7">
        <v>0.0</v>
      </c>
      <c r="E327" s="7">
        <v>2.0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9" t="s">
        <v>14</v>
      </c>
      <c r="B328" s="7">
        <v>5.0</v>
      </c>
      <c r="C328" s="7">
        <v>1.0</v>
      </c>
      <c r="D328" s="7">
        <v>0.0</v>
      </c>
      <c r="E328" s="7">
        <v>1.0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9" t="s">
        <v>8</v>
      </c>
      <c r="B329" s="7">
        <v>4.0</v>
      </c>
      <c r="C329" s="7">
        <v>3.0</v>
      </c>
      <c r="D329" s="7">
        <v>1.0</v>
      </c>
      <c r="E329" s="7">
        <v>2.0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9" t="s">
        <v>12</v>
      </c>
      <c r="B330" s="7">
        <v>6.0</v>
      </c>
      <c r="C330" s="7">
        <v>1.0</v>
      </c>
      <c r="D330" s="7">
        <v>0.0</v>
      </c>
      <c r="E330" s="7">
        <v>1.0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9" t="s">
        <v>12</v>
      </c>
      <c r="B331" s="7">
        <v>2.0</v>
      </c>
      <c r="C331" s="7">
        <v>1.0</v>
      </c>
      <c r="D331" s="7">
        <v>2.0</v>
      </c>
      <c r="E331" s="7">
        <v>1.0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9" t="s">
        <v>7</v>
      </c>
      <c r="B332" s="7">
        <v>4.0</v>
      </c>
      <c r="C332" s="7">
        <v>2.0</v>
      </c>
      <c r="D332" s="7">
        <v>1.0</v>
      </c>
      <c r="E332" s="7">
        <v>1.0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9" t="s">
        <v>12</v>
      </c>
      <c r="B333" s="7">
        <v>5.0</v>
      </c>
      <c r="C333" s="7">
        <v>0.0</v>
      </c>
      <c r="D333" s="7">
        <v>0.0</v>
      </c>
      <c r="E333" s="7">
        <v>0.0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9" t="s">
        <v>13</v>
      </c>
      <c r="B334" s="7">
        <v>4.0</v>
      </c>
      <c r="C334" s="7">
        <v>0.0</v>
      </c>
      <c r="D334" s="7">
        <v>1.0</v>
      </c>
      <c r="E334" s="7">
        <v>1.0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9" t="s">
        <v>9</v>
      </c>
      <c r="B335" s="7">
        <v>6.0</v>
      </c>
      <c r="C335" s="7">
        <v>1.0</v>
      </c>
      <c r="D335" s="7">
        <v>0.0</v>
      </c>
      <c r="E335" s="7">
        <v>1.0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9" t="s">
        <v>10</v>
      </c>
      <c r="B336" s="7">
        <v>2.0</v>
      </c>
      <c r="C336" s="7">
        <v>1.0</v>
      </c>
      <c r="D336" s="7">
        <v>2.0</v>
      </c>
      <c r="E336" s="7">
        <v>1.0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9" t="s">
        <v>7</v>
      </c>
      <c r="B337" s="7">
        <v>5.0</v>
      </c>
      <c r="C337" s="7">
        <v>0.0</v>
      </c>
      <c r="D337" s="7">
        <v>0.0</v>
      </c>
      <c r="E337" s="7">
        <v>0.0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9" t="s">
        <v>7</v>
      </c>
      <c r="B338" s="7">
        <v>5.0</v>
      </c>
      <c r="C338" s="7">
        <v>0.0</v>
      </c>
      <c r="D338" s="7">
        <v>0.0</v>
      </c>
      <c r="E338" s="7">
        <v>0.0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9" t="s">
        <v>7</v>
      </c>
      <c r="B339" s="7">
        <v>4.0</v>
      </c>
      <c r="C339" s="7">
        <v>0.0</v>
      </c>
      <c r="D339" s="7">
        <v>1.0</v>
      </c>
      <c r="E339" s="7">
        <v>1.0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9" t="s">
        <v>15</v>
      </c>
      <c r="B340" s="7">
        <v>1.0</v>
      </c>
      <c r="C340" s="7">
        <v>1.0</v>
      </c>
      <c r="D340" s="7">
        <v>0.0</v>
      </c>
      <c r="E340" s="7">
        <v>1.0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9" t="s">
        <v>15</v>
      </c>
      <c r="B341" s="7">
        <v>1.0</v>
      </c>
      <c r="C341" s="7">
        <v>0.0</v>
      </c>
      <c r="D341" s="7">
        <v>1.0</v>
      </c>
      <c r="E341" s="7">
        <v>1.0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9" t="s">
        <v>12</v>
      </c>
      <c r="B342" s="7">
        <v>5.0</v>
      </c>
      <c r="C342" s="7">
        <v>1.0</v>
      </c>
      <c r="D342" s="7">
        <v>0.0</v>
      </c>
      <c r="E342" s="7">
        <v>1.0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9" t="s">
        <v>14</v>
      </c>
      <c r="B343" s="7">
        <v>6.0</v>
      </c>
      <c r="C343" s="7">
        <v>4.0</v>
      </c>
      <c r="D343" s="7">
        <v>0.0</v>
      </c>
      <c r="E343" s="7">
        <v>4.0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9" t="s">
        <v>14</v>
      </c>
      <c r="B344" s="7">
        <v>2.0</v>
      </c>
      <c r="C344" s="7">
        <v>0.0</v>
      </c>
      <c r="D344" s="7">
        <v>2.0</v>
      </c>
      <c r="E344" s="7">
        <v>2.0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9" t="s">
        <v>8</v>
      </c>
      <c r="B345" s="7">
        <v>4.0</v>
      </c>
      <c r="C345" s="7">
        <v>2.0</v>
      </c>
      <c r="D345" s="7">
        <v>1.0</v>
      </c>
      <c r="E345" s="7">
        <v>1.0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9" t="s">
        <v>10</v>
      </c>
      <c r="B346" s="7">
        <v>6.0</v>
      </c>
      <c r="C346" s="7">
        <v>1.0</v>
      </c>
      <c r="D346" s="7">
        <v>0.0</v>
      </c>
      <c r="E346" s="7">
        <v>1.0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9" t="s">
        <v>10</v>
      </c>
      <c r="B347" s="7">
        <v>2.0</v>
      </c>
      <c r="C347" s="7">
        <v>1.0</v>
      </c>
      <c r="D347" s="7">
        <v>2.0</v>
      </c>
      <c r="E347" s="7">
        <v>1.0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9" t="s">
        <v>14</v>
      </c>
      <c r="B348" s="7">
        <v>6.0</v>
      </c>
      <c r="C348" s="7">
        <v>4.0</v>
      </c>
      <c r="D348" s="7">
        <v>0.0</v>
      </c>
      <c r="E348" s="7">
        <v>4.0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9" t="s">
        <v>13</v>
      </c>
      <c r="B349" s="7">
        <v>2.0</v>
      </c>
      <c r="C349" s="7">
        <v>0.0</v>
      </c>
      <c r="D349" s="7">
        <v>2.0</v>
      </c>
      <c r="E349" s="7">
        <v>2.0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9" t="s">
        <v>13</v>
      </c>
      <c r="B350" s="7">
        <v>6.0</v>
      </c>
      <c r="C350" s="7">
        <v>0.0</v>
      </c>
      <c r="D350" s="7">
        <v>1.0</v>
      </c>
      <c r="E350" s="7">
        <v>1.0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9" t="s">
        <v>12</v>
      </c>
      <c r="B351" s="7">
        <v>2.0</v>
      </c>
      <c r="C351" s="7">
        <v>0.0</v>
      </c>
      <c r="D351" s="7">
        <v>2.0</v>
      </c>
      <c r="E351" s="7">
        <v>2.0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9" t="s">
        <v>11</v>
      </c>
      <c r="B352" s="7">
        <v>5.0</v>
      </c>
      <c r="C352" s="7">
        <v>1.0</v>
      </c>
      <c r="D352" s="7">
        <v>0.0</v>
      </c>
      <c r="E352" s="7">
        <v>1.0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9" t="s">
        <v>13</v>
      </c>
      <c r="B353" s="7">
        <v>4.0</v>
      </c>
      <c r="C353" s="7">
        <v>0.0</v>
      </c>
      <c r="D353" s="7">
        <v>1.0</v>
      </c>
      <c r="E353" s="7">
        <v>1.0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9" t="s">
        <v>8</v>
      </c>
      <c r="B354" s="7">
        <v>6.0</v>
      </c>
      <c r="C354" s="7">
        <v>1.0</v>
      </c>
      <c r="D354" s="7">
        <v>0.0</v>
      </c>
      <c r="E354" s="7">
        <v>1.0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9" t="s">
        <v>10</v>
      </c>
      <c r="B355" s="7">
        <v>3.0</v>
      </c>
      <c r="C355" s="7">
        <v>0.0</v>
      </c>
      <c r="D355" s="7">
        <v>2.0</v>
      </c>
      <c r="E355" s="7">
        <v>2.0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9" t="s">
        <v>15</v>
      </c>
      <c r="B356" s="7">
        <v>1.0</v>
      </c>
      <c r="C356" s="7">
        <v>0.0</v>
      </c>
      <c r="D356" s="7">
        <v>0.0</v>
      </c>
      <c r="E356" s="7">
        <v>0.0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9" t="s">
        <v>15</v>
      </c>
      <c r="B357" s="7">
        <v>2.0</v>
      </c>
      <c r="C357" s="7">
        <v>0.0</v>
      </c>
      <c r="D357" s="7">
        <v>1.0</v>
      </c>
      <c r="E357" s="7">
        <v>1.0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9" t="s">
        <v>12</v>
      </c>
      <c r="B358" s="7">
        <v>6.0</v>
      </c>
      <c r="C358" s="7">
        <v>1.0</v>
      </c>
      <c r="D358" s="7">
        <v>0.0</v>
      </c>
      <c r="E358" s="7">
        <v>1.0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9" t="s">
        <v>11</v>
      </c>
      <c r="B359" s="7">
        <v>2.0</v>
      </c>
      <c r="C359" s="7">
        <v>0.0</v>
      </c>
      <c r="D359" s="7">
        <v>2.0</v>
      </c>
      <c r="E359" s="7">
        <v>2.0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9" t="s">
        <v>11</v>
      </c>
      <c r="B360" s="7">
        <v>5.0</v>
      </c>
      <c r="C360" s="7">
        <v>0.0</v>
      </c>
      <c r="D360" s="7">
        <v>0.0</v>
      </c>
      <c r="E360" s="7">
        <v>0.0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9" t="s">
        <v>14</v>
      </c>
      <c r="B361" s="7">
        <v>5.0</v>
      </c>
      <c r="C361" s="7">
        <v>0.0</v>
      </c>
      <c r="D361" s="7">
        <v>0.0</v>
      </c>
      <c r="E361" s="7">
        <v>0.0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9" t="s">
        <v>7</v>
      </c>
      <c r="B362" s="7">
        <v>5.0</v>
      </c>
      <c r="C362" s="7">
        <v>1.0</v>
      </c>
      <c r="D362" s="7">
        <v>0.0</v>
      </c>
      <c r="E362" s="7">
        <v>1.0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9" t="s">
        <v>13</v>
      </c>
      <c r="B363" s="7">
        <v>5.0</v>
      </c>
      <c r="C363" s="7">
        <v>0.0</v>
      </c>
      <c r="D363" s="7">
        <v>0.0</v>
      </c>
      <c r="E363" s="7">
        <v>0.0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9" t="s">
        <v>11</v>
      </c>
      <c r="B364" s="7">
        <v>5.0</v>
      </c>
      <c r="C364" s="7">
        <v>0.0</v>
      </c>
      <c r="D364" s="7">
        <v>0.0</v>
      </c>
      <c r="E364" s="7">
        <v>0.0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9" t="s">
        <v>7</v>
      </c>
      <c r="B365" s="7">
        <v>7.0</v>
      </c>
      <c r="C365" s="7">
        <v>1.0</v>
      </c>
      <c r="D365" s="7">
        <v>0.0</v>
      </c>
      <c r="E365" s="7">
        <v>1.0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9" t="s">
        <v>14</v>
      </c>
      <c r="B366" s="7">
        <v>2.0</v>
      </c>
      <c r="C366" s="7">
        <v>0.0</v>
      </c>
      <c r="D366" s="7">
        <v>2.0</v>
      </c>
      <c r="E366" s="7">
        <v>2.0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9" t="s">
        <v>14</v>
      </c>
      <c r="B367" s="7">
        <v>5.0</v>
      </c>
      <c r="C367" s="7">
        <v>0.0</v>
      </c>
      <c r="D367" s="7">
        <v>0.0</v>
      </c>
      <c r="E367" s="7">
        <v>0.0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9" t="s">
        <v>7</v>
      </c>
      <c r="B368" s="7">
        <v>5.0</v>
      </c>
      <c r="C368" s="7">
        <v>0.0</v>
      </c>
      <c r="D368" s="7">
        <v>0.0</v>
      </c>
      <c r="E368" s="7">
        <v>0.0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9" t="s">
        <v>15</v>
      </c>
      <c r="B369" s="7">
        <v>4.0</v>
      </c>
      <c r="C369" s="7">
        <v>0.0</v>
      </c>
      <c r="D369" s="7">
        <v>0.0</v>
      </c>
      <c r="E369" s="7">
        <v>0.0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9" t="s">
        <v>13</v>
      </c>
      <c r="B370" s="7">
        <v>5.0</v>
      </c>
      <c r="C370" s="7">
        <v>1.0</v>
      </c>
      <c r="D370" s="7">
        <v>0.0</v>
      </c>
      <c r="E370" s="7">
        <v>1.0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9" t="s">
        <v>14</v>
      </c>
      <c r="B371" s="7">
        <v>5.0</v>
      </c>
      <c r="C371" s="7">
        <v>1.0</v>
      </c>
      <c r="D371" s="7">
        <v>0.0</v>
      </c>
      <c r="E371" s="7">
        <v>1.0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9" t="s">
        <v>7</v>
      </c>
      <c r="B372" s="7">
        <v>5.0</v>
      </c>
      <c r="C372" s="7">
        <v>0.0</v>
      </c>
      <c r="D372" s="7">
        <v>1.0</v>
      </c>
      <c r="E372" s="7">
        <v>1.0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9" t="s">
        <v>12</v>
      </c>
      <c r="B373" s="7">
        <v>5.0</v>
      </c>
      <c r="C373" s="7">
        <v>0.0</v>
      </c>
      <c r="D373" s="7">
        <v>0.0</v>
      </c>
      <c r="E373" s="7">
        <v>0.0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9" t="s">
        <v>15</v>
      </c>
      <c r="B374" s="7">
        <v>1.0</v>
      </c>
      <c r="C374" s="7">
        <v>3.0</v>
      </c>
      <c r="D374" s="7">
        <v>0.0</v>
      </c>
      <c r="E374" s="7">
        <v>3.0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9" t="s">
        <v>9</v>
      </c>
      <c r="B375" s="7">
        <v>6.0</v>
      </c>
      <c r="C375" s="7">
        <v>0.0</v>
      </c>
      <c r="D375" s="7">
        <v>0.0</v>
      </c>
      <c r="E375" s="7">
        <v>0.0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9" t="s">
        <v>12</v>
      </c>
      <c r="B376" s="7">
        <v>3.0</v>
      </c>
      <c r="C376" s="7">
        <v>0.0</v>
      </c>
      <c r="D376" s="7">
        <v>2.0</v>
      </c>
      <c r="E376" s="7">
        <v>2.0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9" t="s">
        <v>8</v>
      </c>
      <c r="B377" s="7">
        <v>6.0</v>
      </c>
      <c r="C377" s="7">
        <v>2.0</v>
      </c>
      <c r="D377" s="7">
        <v>1.0</v>
      </c>
      <c r="E377" s="7">
        <v>1.0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9" t="s">
        <v>10</v>
      </c>
      <c r="B378" s="7">
        <v>2.0</v>
      </c>
      <c r="C378" s="7">
        <v>0.0</v>
      </c>
      <c r="D378" s="7">
        <v>2.0</v>
      </c>
      <c r="E378" s="7">
        <v>2.0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9" t="s">
        <v>14</v>
      </c>
      <c r="B379" s="7">
        <v>5.0</v>
      </c>
      <c r="C379" s="7">
        <v>1.0</v>
      </c>
      <c r="D379" s="7">
        <v>0.0</v>
      </c>
      <c r="E379" s="7">
        <v>1.0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9" t="s">
        <v>15</v>
      </c>
      <c r="B380" s="7">
        <v>1.0</v>
      </c>
      <c r="C380" s="7">
        <v>0.0</v>
      </c>
      <c r="D380" s="7">
        <v>0.0</v>
      </c>
      <c r="E380" s="7">
        <v>0.0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9" t="s">
        <v>13</v>
      </c>
      <c r="B381" s="7">
        <v>5.0</v>
      </c>
      <c r="C381" s="7">
        <v>4.0</v>
      </c>
      <c r="D381" s="7">
        <v>0.0</v>
      </c>
      <c r="E381" s="7">
        <v>4.0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9" t="s">
        <v>8</v>
      </c>
      <c r="B382" s="7">
        <v>4.0</v>
      </c>
      <c r="C382" s="7">
        <v>5.0</v>
      </c>
      <c r="D382" s="7">
        <v>1.0</v>
      </c>
      <c r="E382" s="7">
        <v>4.0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9" t="s">
        <v>14</v>
      </c>
      <c r="B383" s="7">
        <v>5.0</v>
      </c>
      <c r="C383" s="7">
        <v>0.0</v>
      </c>
      <c r="D383" s="7">
        <v>0.0</v>
      </c>
      <c r="E383" s="7">
        <v>0.0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9" t="s">
        <v>11</v>
      </c>
      <c r="B384" s="7">
        <v>4.0</v>
      </c>
      <c r="C384" s="7">
        <v>0.0</v>
      </c>
      <c r="D384" s="7">
        <v>1.0</v>
      </c>
      <c r="E384" s="7">
        <v>1.0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9" t="s">
        <v>7</v>
      </c>
      <c r="B385" s="7">
        <v>5.0</v>
      </c>
      <c r="C385" s="7">
        <v>1.0</v>
      </c>
      <c r="D385" s="7">
        <v>0.0</v>
      </c>
      <c r="E385" s="7">
        <v>1.0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9" t="s">
        <v>10</v>
      </c>
      <c r="B386" s="7">
        <v>8.0</v>
      </c>
      <c r="C386" s="7">
        <v>3.0</v>
      </c>
      <c r="D386" s="7">
        <v>1.0</v>
      </c>
      <c r="E386" s="7">
        <v>2.0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9" t="s">
        <v>8</v>
      </c>
      <c r="B387" s="7">
        <v>2.0</v>
      </c>
      <c r="C387" s="7">
        <v>1.0</v>
      </c>
      <c r="D387" s="7">
        <v>2.0</v>
      </c>
      <c r="E387" s="7">
        <v>1.0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9" t="s">
        <v>7</v>
      </c>
      <c r="B388" s="7">
        <v>5.0</v>
      </c>
      <c r="C388" s="7">
        <v>0.0</v>
      </c>
      <c r="D388" s="7">
        <v>0.0</v>
      </c>
      <c r="E388" s="7">
        <v>0.0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9" t="s">
        <v>10</v>
      </c>
      <c r="B389" s="7">
        <v>7.0</v>
      </c>
      <c r="C389" s="7">
        <v>5.0</v>
      </c>
      <c r="D389" s="7">
        <v>0.0</v>
      </c>
      <c r="E389" s="7">
        <v>5.0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9" t="s">
        <v>9</v>
      </c>
      <c r="B390" s="7">
        <v>1.0</v>
      </c>
      <c r="C390" s="7">
        <v>0.0</v>
      </c>
      <c r="D390" s="7">
        <v>2.0</v>
      </c>
      <c r="E390" s="7">
        <v>2.0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9" t="s">
        <v>12</v>
      </c>
      <c r="B391" s="7">
        <v>5.0</v>
      </c>
      <c r="C391" s="7">
        <v>2.0</v>
      </c>
      <c r="D391" s="7">
        <v>0.0</v>
      </c>
      <c r="E391" s="7">
        <v>2.0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9" t="s">
        <v>12</v>
      </c>
      <c r="B392" s="7">
        <v>5.0</v>
      </c>
      <c r="C392" s="7">
        <v>1.0</v>
      </c>
      <c r="D392" s="7">
        <v>0.0</v>
      </c>
      <c r="E392" s="7">
        <v>1.0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9" t="s">
        <v>8</v>
      </c>
      <c r="B393" s="7">
        <v>5.0</v>
      </c>
      <c r="C393" s="7">
        <v>1.0</v>
      </c>
      <c r="D393" s="7">
        <v>0.0</v>
      </c>
      <c r="E393" s="7">
        <v>1.0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9" t="s">
        <v>9</v>
      </c>
      <c r="B394" s="7">
        <v>6.0</v>
      </c>
      <c r="C394" s="7">
        <v>2.0</v>
      </c>
      <c r="D394" s="7">
        <v>0.0</v>
      </c>
      <c r="E394" s="7">
        <v>2.0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9" t="s">
        <v>12</v>
      </c>
      <c r="B395" s="7">
        <v>2.0</v>
      </c>
      <c r="C395" s="7">
        <v>1.0</v>
      </c>
      <c r="D395" s="7">
        <v>2.0</v>
      </c>
      <c r="E395" s="7">
        <v>1.0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9" t="s">
        <v>14</v>
      </c>
      <c r="B396" s="7">
        <v>5.0</v>
      </c>
      <c r="C396" s="7">
        <v>0.0</v>
      </c>
      <c r="D396" s="7">
        <v>0.0</v>
      </c>
      <c r="E396" s="7">
        <v>0.0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9" t="s">
        <v>8</v>
      </c>
      <c r="B397" s="7">
        <v>5.0</v>
      </c>
      <c r="C397" s="7">
        <v>7.0</v>
      </c>
      <c r="D397" s="7">
        <v>0.0</v>
      </c>
      <c r="E397" s="7">
        <v>7.0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9" t="s">
        <v>14</v>
      </c>
      <c r="B398" s="7">
        <v>6.0</v>
      </c>
      <c r="C398" s="7">
        <v>2.0</v>
      </c>
      <c r="D398" s="7">
        <v>0.0</v>
      </c>
      <c r="E398" s="7">
        <v>2.0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9" t="s">
        <v>13</v>
      </c>
      <c r="B399" s="7">
        <v>2.0</v>
      </c>
      <c r="C399" s="7">
        <v>1.0</v>
      </c>
      <c r="D399" s="7">
        <v>2.0</v>
      </c>
      <c r="E399" s="7">
        <v>1.0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9" t="s">
        <v>14</v>
      </c>
      <c r="B400" s="7">
        <v>6.0</v>
      </c>
      <c r="C400" s="7">
        <v>1.0</v>
      </c>
      <c r="D400" s="7">
        <v>0.0</v>
      </c>
      <c r="E400" s="7">
        <v>1.0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9" t="s">
        <v>7</v>
      </c>
      <c r="B401" s="7">
        <v>2.0</v>
      </c>
      <c r="C401" s="7">
        <v>0.0</v>
      </c>
      <c r="D401" s="7">
        <v>2.0</v>
      </c>
      <c r="E401" s="7">
        <v>2.0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9" t="s">
        <v>14</v>
      </c>
      <c r="B402" s="7">
        <v>6.0</v>
      </c>
      <c r="C402" s="7">
        <v>0.0</v>
      </c>
      <c r="D402" s="7">
        <v>0.0</v>
      </c>
      <c r="E402" s="7">
        <v>0.0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9" t="s">
        <v>13</v>
      </c>
      <c r="B403" s="7">
        <v>2.0</v>
      </c>
      <c r="C403" s="7">
        <v>0.0</v>
      </c>
      <c r="D403" s="7">
        <v>2.0</v>
      </c>
      <c r="E403" s="7">
        <v>2.0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9" t="s">
        <v>10</v>
      </c>
      <c r="B404" s="7">
        <v>5.0</v>
      </c>
      <c r="C404" s="7">
        <v>3.0</v>
      </c>
      <c r="D404" s="7">
        <v>1.0</v>
      </c>
      <c r="E404" s="7">
        <v>2.0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9" t="s">
        <v>11</v>
      </c>
      <c r="B405" s="7">
        <v>5.0</v>
      </c>
      <c r="C405" s="7">
        <v>0.0</v>
      </c>
      <c r="D405" s="7">
        <v>0.0</v>
      </c>
      <c r="E405" s="7">
        <v>0.0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9" t="s">
        <v>10</v>
      </c>
      <c r="B406" s="7">
        <v>6.0</v>
      </c>
      <c r="C406" s="7">
        <v>1.0</v>
      </c>
      <c r="D406" s="7">
        <v>0.0</v>
      </c>
      <c r="E406" s="7">
        <v>1.0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9" t="s">
        <v>9</v>
      </c>
      <c r="B407" s="7">
        <v>2.0</v>
      </c>
      <c r="C407" s="7">
        <v>1.0</v>
      </c>
      <c r="D407" s="7">
        <v>2.0</v>
      </c>
      <c r="E407" s="7">
        <v>1.0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9" t="s">
        <v>14</v>
      </c>
      <c r="B408" s="7">
        <v>5.0</v>
      </c>
      <c r="C408" s="7">
        <v>6.0</v>
      </c>
      <c r="D408" s="7">
        <v>0.0</v>
      </c>
      <c r="E408" s="7">
        <v>6.0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9" t="s">
        <v>13</v>
      </c>
      <c r="B409" s="7">
        <v>5.0</v>
      </c>
      <c r="C409" s="7">
        <v>2.0</v>
      </c>
      <c r="D409" s="7">
        <v>0.0</v>
      </c>
      <c r="E409" s="7">
        <v>2.0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9" t="s">
        <v>7</v>
      </c>
      <c r="B410" s="7">
        <v>4.0</v>
      </c>
      <c r="C410" s="7">
        <v>0.0</v>
      </c>
      <c r="D410" s="7">
        <v>1.0</v>
      </c>
      <c r="E410" s="7">
        <v>1.0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9" t="s">
        <v>12</v>
      </c>
      <c r="B411" s="7">
        <v>5.0</v>
      </c>
      <c r="C411" s="7">
        <v>0.0</v>
      </c>
      <c r="D411" s="7">
        <v>0.0</v>
      </c>
      <c r="E411" s="7">
        <v>0.0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9" t="s">
        <v>14</v>
      </c>
      <c r="B412" s="7">
        <v>6.0</v>
      </c>
      <c r="C412" s="7">
        <v>1.0</v>
      </c>
      <c r="D412" s="7">
        <v>0.0</v>
      </c>
      <c r="E412" s="7">
        <v>1.0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9" t="s">
        <v>10</v>
      </c>
      <c r="B413" s="7">
        <v>2.0</v>
      </c>
      <c r="C413" s="7">
        <v>2.0</v>
      </c>
      <c r="D413" s="7">
        <v>2.0</v>
      </c>
      <c r="E413" s="7">
        <v>0.0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9" t="s">
        <v>11</v>
      </c>
      <c r="B414" s="7">
        <v>4.0</v>
      </c>
      <c r="C414" s="7">
        <v>0.0</v>
      </c>
      <c r="D414" s="7">
        <v>1.0</v>
      </c>
      <c r="E414" s="7">
        <v>1.0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9" t="s">
        <v>12</v>
      </c>
      <c r="B415" s="7">
        <v>7.0</v>
      </c>
      <c r="C415" s="7">
        <v>3.0</v>
      </c>
      <c r="D415" s="7">
        <v>0.0</v>
      </c>
      <c r="E415" s="7">
        <v>3.0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9" t="s">
        <v>12</v>
      </c>
      <c r="B416" s="7">
        <v>3.0</v>
      </c>
      <c r="C416" s="7">
        <v>2.0</v>
      </c>
      <c r="D416" s="7">
        <v>2.0</v>
      </c>
      <c r="E416" s="7">
        <v>0.0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9" t="s">
        <v>10</v>
      </c>
      <c r="B417" s="7">
        <v>6.0</v>
      </c>
      <c r="C417" s="7">
        <v>5.0</v>
      </c>
      <c r="D417" s="7">
        <v>0.0</v>
      </c>
      <c r="E417" s="7">
        <v>5.0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9" t="s">
        <v>7</v>
      </c>
      <c r="B418" s="7">
        <v>1.0</v>
      </c>
      <c r="C418" s="7">
        <v>1.0</v>
      </c>
      <c r="D418" s="7">
        <v>2.0</v>
      </c>
      <c r="E418" s="7">
        <v>1.0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9" t="s">
        <v>9</v>
      </c>
      <c r="B419" s="7">
        <v>6.0</v>
      </c>
      <c r="C419" s="7">
        <v>4.0</v>
      </c>
      <c r="D419" s="7">
        <v>0.0</v>
      </c>
      <c r="E419" s="7">
        <v>4.0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9" t="s">
        <v>9</v>
      </c>
      <c r="B420" s="7">
        <v>2.0</v>
      </c>
      <c r="C420" s="7">
        <v>0.0</v>
      </c>
      <c r="D420" s="7">
        <v>2.0</v>
      </c>
      <c r="E420" s="7">
        <v>2.0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9" t="s">
        <v>14</v>
      </c>
      <c r="B421" s="7">
        <v>6.0</v>
      </c>
      <c r="C421" s="7">
        <v>2.0</v>
      </c>
      <c r="D421" s="7">
        <v>0.0</v>
      </c>
      <c r="E421" s="7">
        <v>2.0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9" t="s">
        <v>8</v>
      </c>
      <c r="B422" s="7">
        <v>2.0</v>
      </c>
      <c r="C422" s="7">
        <v>2.0</v>
      </c>
      <c r="D422" s="7">
        <v>2.0</v>
      </c>
      <c r="E422" s="7">
        <v>0.0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9" t="s">
        <v>10</v>
      </c>
      <c r="B423" s="7">
        <v>6.0</v>
      </c>
      <c r="C423" s="7">
        <v>1.0</v>
      </c>
      <c r="D423" s="7">
        <v>0.0</v>
      </c>
      <c r="E423" s="7">
        <v>1.0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9" t="s">
        <v>10</v>
      </c>
      <c r="B424" s="7">
        <v>2.0</v>
      </c>
      <c r="C424" s="7">
        <v>0.0</v>
      </c>
      <c r="D424" s="7">
        <v>2.0</v>
      </c>
      <c r="E424" s="7">
        <v>2.0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9" t="s">
        <v>8</v>
      </c>
      <c r="B425" s="7">
        <v>4.0</v>
      </c>
      <c r="C425" s="7">
        <v>5.0</v>
      </c>
      <c r="D425" s="7">
        <v>1.0</v>
      </c>
      <c r="E425" s="7">
        <v>4.0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9" t="s">
        <v>13</v>
      </c>
      <c r="B426" s="7">
        <v>5.0</v>
      </c>
      <c r="C426" s="7">
        <v>0.0</v>
      </c>
      <c r="D426" s="7">
        <v>0.0</v>
      </c>
      <c r="E426" s="7">
        <v>0.0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9" t="s">
        <v>15</v>
      </c>
      <c r="B427" s="7">
        <v>1.0</v>
      </c>
      <c r="C427" s="7">
        <v>1.0</v>
      </c>
      <c r="D427" s="7">
        <v>0.0</v>
      </c>
      <c r="E427" s="7">
        <v>1.0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9" t="s">
        <v>7</v>
      </c>
      <c r="B428" s="2"/>
      <c r="C428" s="7">
        <v>0.0</v>
      </c>
      <c r="D428" s="7">
        <v>1.0</v>
      </c>
      <c r="E428" s="7">
        <v>1.0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9" t="s">
        <v>8</v>
      </c>
      <c r="B429" s="7">
        <v>4.0</v>
      </c>
      <c r="C429" s="7">
        <v>0.0</v>
      </c>
      <c r="D429" s="7">
        <v>1.0</v>
      </c>
      <c r="E429" s="7">
        <v>1.0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9" t="s">
        <v>10</v>
      </c>
      <c r="B430" s="7">
        <v>5.0</v>
      </c>
      <c r="C430" s="7">
        <v>0.0</v>
      </c>
      <c r="D430" s="7">
        <v>1.0</v>
      </c>
      <c r="E430" s="7">
        <v>1.0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9" t="s">
        <v>15</v>
      </c>
      <c r="B431" s="7">
        <v>3.0</v>
      </c>
      <c r="C431" s="7">
        <v>2.0</v>
      </c>
      <c r="D431" s="7">
        <v>1.0</v>
      </c>
      <c r="E431" s="7">
        <v>1.0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9" t="s">
        <v>11</v>
      </c>
      <c r="B432" s="7">
        <v>4.0</v>
      </c>
      <c r="C432" s="7">
        <v>0.0</v>
      </c>
      <c r="D432" s="7">
        <v>1.0</v>
      </c>
      <c r="E432" s="7">
        <v>1.0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9" t="s">
        <v>7</v>
      </c>
      <c r="B433" s="7">
        <v>5.0</v>
      </c>
      <c r="C433" s="7">
        <v>1.0</v>
      </c>
      <c r="D433" s="7">
        <v>1.0</v>
      </c>
      <c r="E433" s="7">
        <v>0.0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9" t="s">
        <v>12</v>
      </c>
      <c r="B434" s="7">
        <v>5.0</v>
      </c>
      <c r="C434" s="7">
        <v>0.0</v>
      </c>
      <c r="D434" s="7">
        <v>1.0</v>
      </c>
      <c r="E434" s="7">
        <v>1.0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9" t="s">
        <v>8</v>
      </c>
      <c r="B435" s="7">
        <v>4.0</v>
      </c>
      <c r="C435" s="7">
        <v>0.0</v>
      </c>
      <c r="D435" s="7">
        <v>1.0</v>
      </c>
      <c r="E435" s="7">
        <v>1.0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9" t="s">
        <v>8</v>
      </c>
      <c r="B436" s="7">
        <v>5.0</v>
      </c>
      <c r="C436" s="7">
        <v>0.0</v>
      </c>
      <c r="D436" s="7">
        <v>1.0</v>
      </c>
      <c r="E436" s="7">
        <v>1.0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9" t="s">
        <v>13</v>
      </c>
      <c r="B437" s="7">
        <v>5.0</v>
      </c>
      <c r="C437" s="7">
        <v>1.0</v>
      </c>
      <c r="D437" s="7">
        <v>1.0</v>
      </c>
      <c r="E437" s="7">
        <v>0.0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9" t="s">
        <v>14</v>
      </c>
      <c r="B438" s="7">
        <v>7.0</v>
      </c>
      <c r="C438" s="7">
        <v>2.0</v>
      </c>
      <c r="D438" s="7">
        <v>2.0</v>
      </c>
      <c r="E438" s="7">
        <v>0.0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9" t="s">
        <v>7</v>
      </c>
      <c r="B439" s="7">
        <v>4.0</v>
      </c>
      <c r="C439" s="7">
        <v>0.0</v>
      </c>
      <c r="D439" s="7">
        <v>1.0</v>
      </c>
      <c r="E439" s="7">
        <v>1.0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9" t="s">
        <v>13</v>
      </c>
      <c r="B440" s="7">
        <v>4.0</v>
      </c>
      <c r="C440" s="7">
        <v>3.0</v>
      </c>
      <c r="D440" s="7">
        <v>1.0</v>
      </c>
      <c r="E440" s="7">
        <v>2.0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9" t="s">
        <v>10</v>
      </c>
      <c r="B441" s="7">
        <v>6.0</v>
      </c>
      <c r="C441" s="7">
        <v>3.0</v>
      </c>
      <c r="D441" s="7">
        <v>2.0</v>
      </c>
      <c r="E441" s="7">
        <v>1.0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9" t="s">
        <v>14</v>
      </c>
      <c r="B442" s="7">
        <v>5.0</v>
      </c>
      <c r="C442" s="7">
        <v>2.0</v>
      </c>
      <c r="D442" s="7">
        <v>1.0</v>
      </c>
      <c r="E442" s="7">
        <v>1.0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9" t="s">
        <v>10</v>
      </c>
      <c r="B443" s="7">
        <v>5.0</v>
      </c>
      <c r="C443" s="7">
        <v>0.0</v>
      </c>
      <c r="D443" s="7">
        <v>1.0</v>
      </c>
      <c r="E443" s="7">
        <v>1.0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9" t="s">
        <v>13</v>
      </c>
      <c r="B444" s="7">
        <v>4.0</v>
      </c>
      <c r="C444" s="7">
        <v>0.0</v>
      </c>
      <c r="D444" s="7">
        <v>1.0</v>
      </c>
      <c r="E444" s="7">
        <v>1.0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9" t="s">
        <v>14</v>
      </c>
      <c r="B445" s="7">
        <v>5.0</v>
      </c>
      <c r="C445" s="7">
        <v>0.0</v>
      </c>
      <c r="D445" s="7">
        <v>1.0</v>
      </c>
      <c r="E445" s="7">
        <v>1.0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9" t="s">
        <v>8</v>
      </c>
      <c r="B446" s="7">
        <v>4.0</v>
      </c>
      <c r="C446" s="7">
        <v>0.0</v>
      </c>
      <c r="D446" s="7">
        <v>1.0</v>
      </c>
      <c r="E446" s="7">
        <v>1.0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9" t="s">
        <v>7</v>
      </c>
      <c r="B447" s="7">
        <v>5.0</v>
      </c>
      <c r="C447" s="7">
        <v>0.0</v>
      </c>
      <c r="D447" s="7">
        <v>1.0</v>
      </c>
      <c r="E447" s="7">
        <v>1.0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9" t="s">
        <v>10</v>
      </c>
      <c r="B448" s="7">
        <v>5.0</v>
      </c>
      <c r="C448" s="7">
        <v>0.0</v>
      </c>
      <c r="D448" s="7">
        <v>1.0</v>
      </c>
      <c r="E448" s="7">
        <v>1.0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9" t="s">
        <v>11</v>
      </c>
      <c r="B449" s="7">
        <v>4.0</v>
      </c>
      <c r="C449" s="7">
        <v>0.0</v>
      </c>
      <c r="D449" s="7">
        <v>1.0</v>
      </c>
      <c r="E449" s="7">
        <v>1.0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9" t="s">
        <v>8</v>
      </c>
      <c r="B450" s="7">
        <v>4.0</v>
      </c>
      <c r="C450" s="7">
        <v>0.0</v>
      </c>
      <c r="D450" s="7">
        <v>1.0</v>
      </c>
      <c r="E450" s="7">
        <v>1.0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9" t="s">
        <v>8</v>
      </c>
      <c r="B451" s="7">
        <v>8.0</v>
      </c>
      <c r="C451" s="7">
        <v>4.0</v>
      </c>
      <c r="D451" s="7">
        <v>2.0</v>
      </c>
      <c r="E451" s="7">
        <v>2.0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9" t="s">
        <v>7</v>
      </c>
      <c r="B452" s="7">
        <v>4.0</v>
      </c>
      <c r="C452" s="7">
        <v>3.0</v>
      </c>
      <c r="D452" s="7">
        <v>1.0</v>
      </c>
      <c r="E452" s="7">
        <v>2.0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9" t="s">
        <v>8</v>
      </c>
      <c r="B453" s="7">
        <v>7.0</v>
      </c>
      <c r="C453" s="7">
        <v>2.0</v>
      </c>
      <c r="D453" s="7">
        <v>2.0</v>
      </c>
      <c r="E453" s="7">
        <v>0.0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9" t="s">
        <v>10</v>
      </c>
      <c r="B454" s="7">
        <v>5.0</v>
      </c>
      <c r="C454" s="7">
        <v>1.0</v>
      </c>
      <c r="D454" s="7">
        <v>1.0</v>
      </c>
      <c r="E454" s="7">
        <v>0.0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9" t="s">
        <v>7</v>
      </c>
      <c r="B455" s="7">
        <v>4.0</v>
      </c>
      <c r="C455" s="7">
        <v>0.0</v>
      </c>
      <c r="D455" s="7">
        <v>1.0</v>
      </c>
      <c r="E455" s="7">
        <v>1.0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9" t="s">
        <v>10</v>
      </c>
      <c r="B456" s="7">
        <v>8.0</v>
      </c>
      <c r="C456" s="7">
        <v>1.0</v>
      </c>
      <c r="D456" s="7">
        <v>2.0</v>
      </c>
      <c r="E456" s="7">
        <v>1.0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9" t="s">
        <v>12</v>
      </c>
      <c r="B457" s="7">
        <v>5.0</v>
      </c>
      <c r="C457" s="7">
        <v>0.0</v>
      </c>
      <c r="D457" s="7">
        <v>1.0</v>
      </c>
      <c r="E457" s="7">
        <v>1.0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9" t="s">
        <v>12</v>
      </c>
      <c r="B458" s="7">
        <v>5.0</v>
      </c>
      <c r="C458" s="7">
        <v>0.0</v>
      </c>
      <c r="D458" s="7">
        <v>1.0</v>
      </c>
      <c r="E458" s="7">
        <v>1.0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9" t="s">
        <v>14</v>
      </c>
      <c r="B459" s="7">
        <v>7.0</v>
      </c>
      <c r="C459" s="7">
        <v>0.0</v>
      </c>
      <c r="D459" s="7">
        <v>2.0</v>
      </c>
      <c r="E459" s="7">
        <v>2.0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9" t="s">
        <v>10</v>
      </c>
      <c r="B460" s="7">
        <v>6.0</v>
      </c>
      <c r="C460" s="7">
        <v>0.0</v>
      </c>
      <c r="D460" s="7">
        <v>2.0</v>
      </c>
      <c r="E460" s="7">
        <v>2.0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16</v>
      </c>
      <c r="D1" s="15" t="s">
        <v>19</v>
      </c>
      <c r="E1" s="1"/>
      <c r="F1" s="16"/>
      <c r="G1" s="2"/>
      <c r="H1" s="2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7</v>
      </c>
      <c r="B2" s="5">
        <v>2.0</v>
      </c>
      <c r="C2" s="5">
        <v>0.0</v>
      </c>
      <c r="D2" s="18">
        <f t="shared" ref="D2:D10" si="1">FORECAST(C2,$B$2:$B$460,$C$2:$C$460)</f>
        <v>2.412372197</v>
      </c>
      <c r="E2" s="14"/>
      <c r="F2" s="16"/>
      <c r="G2" s="2"/>
      <c r="H2" s="2"/>
      <c r="I2" s="1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8</v>
      </c>
      <c r="B3" s="5">
        <v>2.0</v>
      </c>
      <c r="C3" s="5">
        <v>0.0</v>
      </c>
      <c r="D3" s="18">
        <f t="shared" si="1"/>
        <v>2.412372197</v>
      </c>
      <c r="E3" s="14"/>
      <c r="F3" s="16"/>
      <c r="G3" s="2"/>
      <c r="H3" s="2"/>
      <c r="I3" s="1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9</v>
      </c>
      <c r="B4" s="5">
        <v>2.0</v>
      </c>
      <c r="C4" s="5">
        <v>0.0</v>
      </c>
      <c r="D4" s="18">
        <f t="shared" si="1"/>
        <v>2.412372197</v>
      </c>
      <c r="E4" s="14"/>
      <c r="F4" s="16"/>
      <c r="G4" s="2"/>
      <c r="H4" s="2"/>
      <c r="I4" s="1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10</v>
      </c>
      <c r="B5" s="5">
        <v>2.0</v>
      </c>
      <c r="C5" s="5">
        <v>0.0</v>
      </c>
      <c r="D5" s="18">
        <f t="shared" si="1"/>
        <v>2.412372197</v>
      </c>
      <c r="E5" s="14"/>
      <c r="F5" s="16"/>
      <c r="G5" s="2"/>
      <c r="H5" s="2"/>
      <c r="I5" s="1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11</v>
      </c>
      <c r="B6" s="5">
        <v>2.0</v>
      </c>
      <c r="C6" s="5">
        <v>0.0</v>
      </c>
      <c r="D6" s="18">
        <f t="shared" si="1"/>
        <v>2.412372197</v>
      </c>
      <c r="E6" s="14"/>
      <c r="F6" s="16"/>
      <c r="G6" s="2"/>
      <c r="H6" s="2"/>
      <c r="I6" s="1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12</v>
      </c>
      <c r="B7" s="5">
        <v>3.0</v>
      </c>
      <c r="C7" s="5">
        <v>0.0</v>
      </c>
      <c r="D7" s="18">
        <f t="shared" si="1"/>
        <v>2.412372197</v>
      </c>
      <c r="E7" s="14"/>
      <c r="F7" s="16"/>
      <c r="G7" s="2"/>
      <c r="H7" s="2"/>
      <c r="I7" s="1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9</v>
      </c>
      <c r="B8" s="5">
        <v>2.0</v>
      </c>
      <c r="C8" s="5">
        <v>0.0</v>
      </c>
      <c r="D8" s="18">
        <f t="shared" si="1"/>
        <v>2.412372197</v>
      </c>
      <c r="E8" s="14"/>
      <c r="F8" s="16"/>
      <c r="G8" s="2"/>
      <c r="H8" s="2"/>
      <c r="I8" s="1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12</v>
      </c>
      <c r="B9" s="5">
        <v>2.0</v>
      </c>
      <c r="C9" s="5">
        <v>0.0</v>
      </c>
      <c r="D9" s="18">
        <f t="shared" si="1"/>
        <v>2.412372197</v>
      </c>
      <c r="E9" s="14"/>
      <c r="F9" s="16"/>
      <c r="G9" s="2"/>
      <c r="H9" s="2"/>
      <c r="I9" s="1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5">
        <v>2.0</v>
      </c>
      <c r="C10" s="5">
        <v>0.0</v>
      </c>
      <c r="D10" s="18">
        <f t="shared" si="1"/>
        <v>2.412372197</v>
      </c>
      <c r="E10" s="14"/>
      <c r="F10" s="16"/>
      <c r="G10" s="2"/>
      <c r="H10" s="2"/>
      <c r="I10" s="1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13</v>
      </c>
      <c r="B11" s="5">
        <v>2.0</v>
      </c>
      <c r="C11" s="5">
        <v>0.0</v>
      </c>
      <c r="D11" s="18"/>
      <c r="E11" s="2"/>
      <c r="F11" s="16"/>
      <c r="G11" s="2"/>
      <c r="H11" s="2"/>
      <c r="I11" s="1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12</v>
      </c>
      <c r="B12" s="5">
        <v>1.0</v>
      </c>
      <c r="C12" s="5">
        <v>0.0</v>
      </c>
      <c r="D12" s="18"/>
      <c r="E12" s="2"/>
      <c r="F12" s="16"/>
      <c r="G12" s="2"/>
      <c r="H12" s="2"/>
      <c r="I12" s="1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13</v>
      </c>
      <c r="B13" s="5">
        <v>3.0</v>
      </c>
      <c r="C13" s="5">
        <v>1.0</v>
      </c>
      <c r="D13" s="18"/>
      <c r="E13" s="2"/>
      <c r="F13" s="16"/>
      <c r="G13" s="2"/>
      <c r="H13" s="2"/>
      <c r="I13" s="1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13</v>
      </c>
      <c r="B14" s="5">
        <v>2.0</v>
      </c>
      <c r="C14" s="5">
        <v>0.0</v>
      </c>
      <c r="D14" s="18"/>
      <c r="E14" s="2"/>
      <c r="F14" s="16"/>
      <c r="G14" s="2"/>
      <c r="H14" s="2"/>
      <c r="I14" s="1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13</v>
      </c>
      <c r="B15" s="5">
        <v>2.0</v>
      </c>
      <c r="C15" s="5">
        <v>0.0</v>
      </c>
      <c r="D15" s="18"/>
      <c r="E15" s="2"/>
      <c r="F15" s="16"/>
      <c r="G15" s="2"/>
      <c r="H15" s="2"/>
      <c r="I15" s="1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14</v>
      </c>
      <c r="B16" s="5">
        <v>2.0</v>
      </c>
      <c r="C16" s="5">
        <v>1.0</v>
      </c>
      <c r="D16" s="18"/>
      <c r="E16" s="2"/>
      <c r="F16" s="16"/>
      <c r="G16" s="2"/>
      <c r="H16" s="2"/>
      <c r="I16" s="1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13</v>
      </c>
      <c r="B17" s="5">
        <v>2.0</v>
      </c>
      <c r="C17" s="5">
        <v>0.0</v>
      </c>
      <c r="D17" s="18"/>
      <c r="E17" s="2"/>
      <c r="F17" s="16"/>
      <c r="G17" s="2"/>
      <c r="H17" s="2"/>
      <c r="I17" s="1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10</v>
      </c>
      <c r="B18" s="5">
        <v>2.0</v>
      </c>
      <c r="C18" s="5">
        <v>0.0</v>
      </c>
      <c r="D18" s="18"/>
      <c r="E18" s="2"/>
      <c r="F18" s="16"/>
      <c r="G18" s="2"/>
      <c r="H18" s="2"/>
      <c r="I18" s="1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10</v>
      </c>
      <c r="B19" s="5">
        <v>2.0</v>
      </c>
      <c r="C19" s="5">
        <v>0.0</v>
      </c>
      <c r="D19" s="18"/>
      <c r="E19" s="2"/>
      <c r="F19" s="16"/>
      <c r="G19" s="2"/>
      <c r="H19" s="2"/>
      <c r="I19" s="1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10</v>
      </c>
      <c r="B20" s="5">
        <v>1.0</v>
      </c>
      <c r="C20" s="5">
        <v>0.0</v>
      </c>
      <c r="D20" s="18"/>
      <c r="E20" s="2"/>
      <c r="F20" s="16"/>
      <c r="G20" s="2"/>
      <c r="H20" s="2"/>
      <c r="I20" s="1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14</v>
      </c>
      <c r="B21" s="5">
        <v>2.0</v>
      </c>
      <c r="C21" s="5">
        <v>0.0</v>
      </c>
      <c r="D21" s="18"/>
      <c r="E21" s="2"/>
      <c r="F21" s="16"/>
      <c r="G21" s="2"/>
      <c r="H21" s="2"/>
      <c r="I21" s="1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11</v>
      </c>
      <c r="B22" s="5">
        <v>2.0</v>
      </c>
      <c r="C22" s="5">
        <v>0.0</v>
      </c>
      <c r="D22" s="18"/>
      <c r="E22" s="2"/>
      <c r="F22" s="16"/>
      <c r="G22" s="2"/>
      <c r="H22" s="2"/>
      <c r="I22" s="1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10</v>
      </c>
      <c r="B23" s="5">
        <v>2.0</v>
      </c>
      <c r="C23" s="5">
        <v>5.0</v>
      </c>
      <c r="D23" s="18"/>
      <c r="E23" s="2"/>
      <c r="F23" s="16"/>
      <c r="G23" s="2"/>
      <c r="H23" s="2"/>
      <c r="I23" s="1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11</v>
      </c>
      <c r="B24" s="5">
        <v>1.0</v>
      </c>
      <c r="C24" s="5">
        <v>1.0</v>
      </c>
      <c r="D24" s="18"/>
      <c r="E24" s="2"/>
      <c r="F24" s="16"/>
      <c r="G24" s="2"/>
      <c r="H24" s="2"/>
      <c r="I24" s="1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8</v>
      </c>
      <c r="B25" s="5">
        <v>2.0</v>
      </c>
      <c r="C25" s="5">
        <v>0.0</v>
      </c>
      <c r="D25" s="18"/>
      <c r="E25" s="2"/>
      <c r="F25" s="16"/>
      <c r="G25" s="2"/>
      <c r="H25" s="2"/>
      <c r="I25" s="1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10</v>
      </c>
      <c r="B26" s="5">
        <v>1.0</v>
      </c>
      <c r="C26" s="5">
        <v>2.0</v>
      </c>
      <c r="D26" s="18"/>
      <c r="E26" s="2"/>
      <c r="F26" s="16"/>
      <c r="G26" s="2"/>
      <c r="H26" s="2"/>
      <c r="I26" s="1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12</v>
      </c>
      <c r="B27" s="5">
        <v>3.0</v>
      </c>
      <c r="C27" s="5">
        <v>0.0</v>
      </c>
      <c r="D27" s="18"/>
      <c r="E27" s="2"/>
      <c r="F27" s="16"/>
      <c r="G27" s="2"/>
      <c r="H27" s="2"/>
      <c r="I27" s="1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8</v>
      </c>
      <c r="B28" s="5">
        <v>2.0</v>
      </c>
      <c r="C28" s="5">
        <v>0.0</v>
      </c>
      <c r="D28" s="18"/>
      <c r="E28" s="2"/>
      <c r="F28" s="16"/>
      <c r="G28" s="2"/>
      <c r="H28" s="2"/>
      <c r="I28" s="1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11</v>
      </c>
      <c r="B29" s="5">
        <v>2.0</v>
      </c>
      <c r="C29" s="5">
        <v>0.0</v>
      </c>
      <c r="D29" s="18"/>
      <c r="E29" s="2"/>
      <c r="F29" s="16"/>
      <c r="G29" s="2"/>
      <c r="H29" s="2"/>
      <c r="I29" s="1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7</v>
      </c>
      <c r="B30" s="5">
        <v>2.0</v>
      </c>
      <c r="C30" s="5">
        <v>1.0</v>
      </c>
      <c r="D30" s="18"/>
      <c r="E30" s="2"/>
      <c r="F30" s="16"/>
      <c r="G30" s="2"/>
      <c r="H30" s="2"/>
      <c r="I30" s="1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12</v>
      </c>
      <c r="B31" s="5">
        <v>2.0</v>
      </c>
      <c r="C31" s="5">
        <v>0.0</v>
      </c>
      <c r="D31" s="18"/>
      <c r="E31" s="2"/>
      <c r="F31" s="16"/>
      <c r="G31" s="2"/>
      <c r="H31" s="2"/>
      <c r="I31" s="1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9</v>
      </c>
      <c r="B32" s="5">
        <v>1.0</v>
      </c>
      <c r="C32" s="5">
        <v>0.0</v>
      </c>
      <c r="D32" s="18"/>
      <c r="E32" s="2"/>
      <c r="F32" s="16"/>
      <c r="G32" s="2"/>
      <c r="H32" s="2"/>
      <c r="I32" s="1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13</v>
      </c>
      <c r="B33" s="5">
        <v>2.0</v>
      </c>
      <c r="C33" s="5">
        <v>0.0</v>
      </c>
      <c r="D33" s="18"/>
      <c r="E33" s="2"/>
      <c r="F33" s="16"/>
      <c r="G33" s="2"/>
      <c r="H33" s="2"/>
      <c r="I33" s="1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10</v>
      </c>
      <c r="B34" s="5">
        <v>2.0</v>
      </c>
      <c r="C34" s="5">
        <v>0.0</v>
      </c>
      <c r="D34" s="18"/>
      <c r="E34" s="2"/>
      <c r="F34" s="16"/>
      <c r="G34" s="2"/>
      <c r="H34" s="2"/>
      <c r="I34" s="1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12</v>
      </c>
      <c r="B35" s="5">
        <v>2.0</v>
      </c>
      <c r="C35" s="5">
        <v>1.0</v>
      </c>
      <c r="D35" s="18"/>
      <c r="E35" s="2"/>
      <c r="F35" s="16"/>
      <c r="G35" s="2"/>
      <c r="H35" s="2"/>
      <c r="I35" s="1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10</v>
      </c>
      <c r="B36" s="5">
        <v>2.0</v>
      </c>
      <c r="C36" s="5">
        <v>0.0</v>
      </c>
      <c r="D36" s="18"/>
      <c r="E36" s="2"/>
      <c r="F36" s="16"/>
      <c r="G36" s="2"/>
      <c r="H36" s="2"/>
      <c r="I36" s="1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7</v>
      </c>
      <c r="B37" s="5">
        <v>1.0</v>
      </c>
      <c r="C37" s="5">
        <v>0.0</v>
      </c>
      <c r="D37" s="18"/>
      <c r="E37" s="2"/>
      <c r="F37" s="16"/>
      <c r="G37" s="2"/>
      <c r="H37" s="2"/>
      <c r="I37" s="1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11</v>
      </c>
      <c r="B38" s="5">
        <v>2.0</v>
      </c>
      <c r="C38" s="5">
        <v>1.0</v>
      </c>
      <c r="D38" s="18"/>
      <c r="E38" s="2"/>
      <c r="F38" s="16"/>
      <c r="G38" s="2"/>
      <c r="H38" s="2"/>
      <c r="I38" s="1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7</v>
      </c>
      <c r="B39" s="5">
        <v>3.0</v>
      </c>
      <c r="C39" s="5">
        <v>0.0</v>
      </c>
      <c r="D39" s="18"/>
      <c r="E39" s="2"/>
      <c r="F39" s="16"/>
      <c r="G39" s="2"/>
      <c r="H39" s="2"/>
      <c r="I39" s="1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10</v>
      </c>
      <c r="B40" s="5">
        <v>2.0</v>
      </c>
      <c r="C40" s="5">
        <v>3.0</v>
      </c>
      <c r="D40" s="18"/>
      <c r="E40" s="2"/>
      <c r="F40" s="16"/>
      <c r="G40" s="2"/>
      <c r="H40" s="2"/>
      <c r="I40" s="1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10</v>
      </c>
      <c r="B41" s="5">
        <v>2.0</v>
      </c>
      <c r="C41" s="5">
        <v>0.0</v>
      </c>
      <c r="D41" s="18"/>
      <c r="E41" s="2"/>
      <c r="F41" s="16"/>
      <c r="G41" s="2"/>
      <c r="H41" s="2"/>
      <c r="I41" s="1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14</v>
      </c>
      <c r="B42" s="5">
        <v>1.0</v>
      </c>
      <c r="C42" s="5">
        <v>0.0</v>
      </c>
      <c r="D42" s="18"/>
      <c r="E42" s="2"/>
      <c r="F42" s="16"/>
      <c r="G42" s="2"/>
      <c r="H42" s="2"/>
      <c r="I42" s="1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9</v>
      </c>
      <c r="B43" s="5">
        <v>1.0</v>
      </c>
      <c r="C43" s="5">
        <v>0.0</v>
      </c>
      <c r="D43" s="18"/>
      <c r="E43" s="2"/>
      <c r="F43" s="16"/>
      <c r="G43" s="2"/>
      <c r="H43" s="2"/>
      <c r="I43" s="1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8</v>
      </c>
      <c r="B44" s="5">
        <v>2.0</v>
      </c>
      <c r="C44" s="5">
        <v>0.0</v>
      </c>
      <c r="D44" s="18"/>
      <c r="E44" s="2"/>
      <c r="F44" s="16"/>
      <c r="G44" s="2"/>
      <c r="H44" s="2"/>
      <c r="I44" s="1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8</v>
      </c>
      <c r="B45" s="5">
        <v>2.0</v>
      </c>
      <c r="C45" s="5">
        <v>0.0</v>
      </c>
      <c r="D45" s="18"/>
      <c r="E45" s="2"/>
      <c r="F45" s="16"/>
      <c r="G45" s="2"/>
      <c r="H45" s="2"/>
      <c r="I45" s="1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10</v>
      </c>
      <c r="B46" s="5">
        <v>2.0</v>
      </c>
      <c r="C46" s="5">
        <v>0.0</v>
      </c>
      <c r="D46" s="18"/>
      <c r="E46" s="2"/>
      <c r="F46" s="16"/>
      <c r="G46" s="2"/>
      <c r="H46" s="2"/>
      <c r="I46" s="1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11</v>
      </c>
      <c r="B47" s="5">
        <v>2.0</v>
      </c>
      <c r="C47" s="5">
        <v>0.0</v>
      </c>
      <c r="D47" s="18"/>
      <c r="E47" s="2"/>
      <c r="F47" s="16"/>
      <c r="G47" s="2"/>
      <c r="H47" s="2"/>
      <c r="I47" s="1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7</v>
      </c>
      <c r="B48" s="5">
        <v>1.0</v>
      </c>
      <c r="C48" s="5">
        <v>0.0</v>
      </c>
      <c r="D48" s="18"/>
      <c r="E48" s="2"/>
      <c r="F48" s="16"/>
      <c r="G48" s="2"/>
      <c r="H48" s="2"/>
      <c r="I48" s="1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12</v>
      </c>
      <c r="B49" s="5">
        <v>2.0</v>
      </c>
      <c r="C49" s="5">
        <v>0.0</v>
      </c>
      <c r="D49" s="18"/>
      <c r="E49" s="2"/>
      <c r="F49" s="16"/>
      <c r="G49" s="2"/>
      <c r="H49" s="2"/>
      <c r="I49" s="1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14</v>
      </c>
      <c r="B50" s="5">
        <v>1.0</v>
      </c>
      <c r="C50" s="5">
        <v>0.0</v>
      </c>
      <c r="D50" s="18"/>
      <c r="E50" s="2"/>
      <c r="F50" s="16"/>
      <c r="G50" s="2"/>
      <c r="H50" s="2"/>
      <c r="I50" s="1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13</v>
      </c>
      <c r="B51" s="5">
        <v>2.0</v>
      </c>
      <c r="C51" s="5">
        <v>0.0</v>
      </c>
      <c r="D51" s="18"/>
      <c r="E51" s="2"/>
      <c r="F51" s="16"/>
      <c r="G51" s="2"/>
      <c r="H51" s="2"/>
      <c r="I51" s="1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10</v>
      </c>
      <c r="B52" s="5">
        <v>1.0</v>
      </c>
      <c r="C52" s="5">
        <v>0.0</v>
      </c>
      <c r="D52" s="18"/>
      <c r="E52" s="2"/>
      <c r="F52" s="16"/>
      <c r="G52" s="2"/>
      <c r="H52" s="2"/>
      <c r="I52" s="1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10</v>
      </c>
      <c r="B53" s="5">
        <v>2.0</v>
      </c>
      <c r="C53" s="5">
        <v>0.0</v>
      </c>
      <c r="D53" s="18"/>
      <c r="E53" s="2"/>
      <c r="F53" s="16"/>
      <c r="G53" s="2"/>
      <c r="H53" s="2"/>
      <c r="I53" s="1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10</v>
      </c>
      <c r="B54" s="5">
        <v>2.0</v>
      </c>
      <c r="C54" s="5">
        <v>0.0</v>
      </c>
      <c r="D54" s="18"/>
      <c r="E54" s="2"/>
      <c r="F54" s="16"/>
      <c r="G54" s="2"/>
      <c r="H54" s="2"/>
      <c r="I54" s="1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7</v>
      </c>
      <c r="B55" s="5">
        <v>2.0</v>
      </c>
      <c r="C55" s="5">
        <v>0.0</v>
      </c>
      <c r="D55" s="18"/>
      <c r="E55" s="2"/>
      <c r="F55" s="16"/>
      <c r="G55" s="2"/>
      <c r="H55" s="2"/>
      <c r="I55" s="1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</v>
      </c>
      <c r="B56" s="5">
        <v>2.0</v>
      </c>
      <c r="C56" s="5">
        <v>0.0</v>
      </c>
      <c r="D56" s="18"/>
      <c r="E56" s="2"/>
      <c r="F56" s="16"/>
      <c r="G56" s="2"/>
      <c r="H56" s="2"/>
      <c r="I56" s="1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9</v>
      </c>
      <c r="B57" s="5">
        <v>1.0</v>
      </c>
      <c r="C57" s="5">
        <v>0.0</v>
      </c>
      <c r="D57" s="18"/>
      <c r="E57" s="2"/>
      <c r="F57" s="16"/>
      <c r="G57" s="2"/>
      <c r="H57" s="2"/>
      <c r="I57" s="1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11</v>
      </c>
      <c r="B58" s="5">
        <v>2.0</v>
      </c>
      <c r="C58" s="5">
        <v>1.0</v>
      </c>
      <c r="D58" s="18"/>
      <c r="E58" s="2"/>
      <c r="F58" s="16"/>
      <c r="G58" s="2"/>
      <c r="H58" s="2"/>
      <c r="I58" s="1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10</v>
      </c>
      <c r="B59" s="5">
        <v>1.0</v>
      </c>
      <c r="C59" s="5">
        <v>1.0</v>
      </c>
      <c r="D59" s="18"/>
      <c r="E59" s="2"/>
      <c r="F59" s="16"/>
      <c r="G59" s="2"/>
      <c r="H59" s="2"/>
      <c r="I59" s="1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12</v>
      </c>
      <c r="B60" s="5">
        <v>2.0</v>
      </c>
      <c r="C60" s="5">
        <v>3.0</v>
      </c>
      <c r="D60" s="18"/>
      <c r="E60" s="2"/>
      <c r="F60" s="16"/>
      <c r="G60" s="2"/>
      <c r="H60" s="2"/>
      <c r="I60" s="1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12</v>
      </c>
      <c r="B61" s="5">
        <v>2.0</v>
      </c>
      <c r="C61" s="5">
        <v>0.0</v>
      </c>
      <c r="D61" s="18"/>
      <c r="E61" s="2"/>
      <c r="F61" s="16"/>
      <c r="G61" s="2"/>
      <c r="H61" s="2"/>
      <c r="I61" s="1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10</v>
      </c>
      <c r="B62" s="5">
        <v>2.0</v>
      </c>
      <c r="C62" s="5">
        <v>0.0</v>
      </c>
      <c r="D62" s="18"/>
      <c r="E62" s="2"/>
      <c r="F62" s="16"/>
      <c r="G62" s="2"/>
      <c r="H62" s="2"/>
      <c r="I62" s="1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8</v>
      </c>
      <c r="B63" s="5">
        <v>2.0</v>
      </c>
      <c r="C63" s="5">
        <v>0.0</v>
      </c>
      <c r="D63" s="18"/>
      <c r="E63" s="2"/>
      <c r="F63" s="16"/>
      <c r="G63" s="2"/>
      <c r="H63" s="2"/>
      <c r="I63" s="1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11</v>
      </c>
      <c r="B64" s="5">
        <v>2.0</v>
      </c>
      <c r="C64" s="5">
        <v>1.0</v>
      </c>
      <c r="D64" s="18"/>
      <c r="E64" s="2"/>
      <c r="F64" s="16"/>
      <c r="G64" s="2"/>
      <c r="H64" s="2"/>
      <c r="I64" s="17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12</v>
      </c>
      <c r="B65" s="5">
        <v>2.0</v>
      </c>
      <c r="C65" s="5">
        <v>0.0</v>
      </c>
      <c r="D65" s="18"/>
      <c r="E65" s="2"/>
      <c r="F65" s="16"/>
      <c r="G65" s="2"/>
      <c r="H65" s="2"/>
      <c r="I65" s="1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10</v>
      </c>
      <c r="B66" s="5">
        <v>2.0</v>
      </c>
      <c r="C66" s="5">
        <v>0.0</v>
      </c>
      <c r="D66" s="18"/>
      <c r="E66" s="2"/>
      <c r="F66" s="16"/>
      <c r="G66" s="2"/>
      <c r="H66" s="2"/>
      <c r="I66" s="1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10</v>
      </c>
      <c r="B67" s="5">
        <v>2.0</v>
      </c>
      <c r="C67" s="5">
        <v>0.0</v>
      </c>
      <c r="D67" s="18"/>
      <c r="E67" s="2"/>
      <c r="F67" s="16"/>
      <c r="G67" s="2"/>
      <c r="H67" s="2"/>
      <c r="I67" s="1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8</v>
      </c>
      <c r="B68" s="5">
        <v>2.0</v>
      </c>
      <c r="C68" s="5">
        <v>2.0</v>
      </c>
      <c r="D68" s="18"/>
      <c r="E68" s="2"/>
      <c r="F68" s="16"/>
      <c r="G68" s="2"/>
      <c r="H68" s="2"/>
      <c r="I68" s="1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9</v>
      </c>
      <c r="B69" s="5">
        <v>2.0</v>
      </c>
      <c r="C69" s="5">
        <v>1.0</v>
      </c>
      <c r="D69" s="18"/>
      <c r="E69" s="2"/>
      <c r="F69" s="16"/>
      <c r="G69" s="2"/>
      <c r="H69" s="2"/>
      <c r="I69" s="1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8</v>
      </c>
      <c r="B70" s="5">
        <v>2.0</v>
      </c>
      <c r="C70" s="5">
        <v>0.0</v>
      </c>
      <c r="D70" s="18"/>
      <c r="E70" s="2"/>
      <c r="F70" s="16"/>
      <c r="G70" s="2"/>
      <c r="H70" s="2"/>
      <c r="I70" s="1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13</v>
      </c>
      <c r="B71" s="5">
        <v>2.0</v>
      </c>
      <c r="C71" s="5">
        <v>0.0</v>
      </c>
      <c r="D71" s="18"/>
      <c r="E71" s="2"/>
      <c r="F71" s="16"/>
      <c r="G71" s="2"/>
      <c r="H71" s="2"/>
      <c r="I71" s="1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12</v>
      </c>
      <c r="B72" s="5">
        <v>2.0</v>
      </c>
      <c r="C72" s="5">
        <v>0.0</v>
      </c>
      <c r="D72" s="18"/>
      <c r="E72" s="2"/>
      <c r="F72" s="16"/>
      <c r="G72" s="2"/>
      <c r="H72" s="2"/>
      <c r="I72" s="1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9</v>
      </c>
      <c r="B73" s="5">
        <v>1.0</v>
      </c>
      <c r="C73" s="5">
        <v>0.0</v>
      </c>
      <c r="D73" s="18"/>
      <c r="E73" s="2"/>
      <c r="F73" s="16"/>
      <c r="G73" s="2"/>
      <c r="H73" s="2"/>
      <c r="I73" s="1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13</v>
      </c>
      <c r="B74" s="5">
        <v>2.0</v>
      </c>
      <c r="C74" s="5">
        <v>0.0</v>
      </c>
      <c r="D74" s="18"/>
      <c r="E74" s="2"/>
      <c r="F74" s="16"/>
      <c r="G74" s="2"/>
      <c r="H74" s="2"/>
      <c r="I74" s="1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14</v>
      </c>
      <c r="B75" s="5">
        <v>2.0</v>
      </c>
      <c r="C75" s="5">
        <v>0.0</v>
      </c>
      <c r="D75" s="18"/>
      <c r="E75" s="2"/>
      <c r="F75" s="16"/>
      <c r="G75" s="2"/>
      <c r="H75" s="2"/>
      <c r="I75" s="1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14</v>
      </c>
      <c r="B76" s="5">
        <v>2.0</v>
      </c>
      <c r="C76" s="5">
        <v>1.0</v>
      </c>
      <c r="D76" s="18"/>
      <c r="E76" s="2"/>
      <c r="F76" s="16"/>
      <c r="G76" s="2"/>
      <c r="H76" s="2"/>
      <c r="I76" s="1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7</v>
      </c>
      <c r="B77" s="5">
        <v>1.0</v>
      </c>
      <c r="C77" s="5">
        <v>0.0</v>
      </c>
      <c r="D77" s="18"/>
      <c r="E77" s="2"/>
      <c r="F77" s="16"/>
      <c r="G77" s="2"/>
      <c r="H77" s="2"/>
      <c r="I77" s="1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12</v>
      </c>
      <c r="B78" s="5">
        <v>2.0</v>
      </c>
      <c r="C78" s="5">
        <v>3.0</v>
      </c>
      <c r="D78" s="18"/>
      <c r="E78" s="2"/>
      <c r="F78" s="16"/>
      <c r="G78" s="2"/>
      <c r="H78" s="2"/>
      <c r="I78" s="1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10</v>
      </c>
      <c r="B79" s="5">
        <v>1.0</v>
      </c>
      <c r="C79" s="5">
        <v>1.0</v>
      </c>
      <c r="D79" s="18"/>
      <c r="E79" s="2"/>
      <c r="F79" s="16"/>
      <c r="G79" s="2"/>
      <c r="H79" s="2"/>
      <c r="I79" s="1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10</v>
      </c>
      <c r="B80" s="5">
        <v>3.0</v>
      </c>
      <c r="C80" s="5">
        <v>1.0</v>
      </c>
      <c r="D80" s="18"/>
      <c r="E80" s="2"/>
      <c r="F80" s="16"/>
      <c r="G80" s="2"/>
      <c r="H80" s="2"/>
      <c r="I80" s="1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7</v>
      </c>
      <c r="B81" s="5">
        <v>1.0</v>
      </c>
      <c r="C81" s="5">
        <v>0.0</v>
      </c>
      <c r="D81" s="18"/>
      <c r="E81" s="2"/>
      <c r="F81" s="16"/>
      <c r="G81" s="2"/>
      <c r="H81" s="2"/>
      <c r="I81" s="17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10</v>
      </c>
      <c r="B82" s="5">
        <v>2.0</v>
      </c>
      <c r="C82" s="5">
        <v>0.0</v>
      </c>
      <c r="D82" s="18"/>
      <c r="E82" s="2"/>
      <c r="F82" s="16"/>
      <c r="G82" s="2"/>
      <c r="H82" s="2"/>
      <c r="I82" s="17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12</v>
      </c>
      <c r="B83" s="5">
        <v>1.0</v>
      </c>
      <c r="C83" s="5">
        <v>1.0</v>
      </c>
      <c r="D83" s="18"/>
      <c r="E83" s="2"/>
      <c r="F83" s="16"/>
      <c r="G83" s="2"/>
      <c r="H83" s="2"/>
      <c r="I83" s="17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12</v>
      </c>
      <c r="B84" s="5">
        <v>1.0</v>
      </c>
      <c r="C84" s="5">
        <v>0.0</v>
      </c>
      <c r="D84" s="18"/>
      <c r="E84" s="2"/>
      <c r="F84" s="16"/>
      <c r="G84" s="2"/>
      <c r="H84" s="2"/>
      <c r="I84" s="17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12</v>
      </c>
      <c r="B85" s="5">
        <v>2.0</v>
      </c>
      <c r="C85" s="5">
        <v>0.0</v>
      </c>
      <c r="D85" s="18"/>
      <c r="E85" s="2"/>
      <c r="F85" s="16"/>
      <c r="G85" s="2"/>
      <c r="H85" s="2"/>
      <c r="I85" s="17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7</v>
      </c>
      <c r="B86" s="5">
        <v>2.0</v>
      </c>
      <c r="C86" s="5">
        <v>0.0</v>
      </c>
      <c r="D86" s="18"/>
      <c r="E86" s="2"/>
      <c r="F86" s="16"/>
      <c r="G86" s="2"/>
      <c r="H86" s="2"/>
      <c r="I86" s="17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10</v>
      </c>
      <c r="B87" s="5">
        <v>1.0</v>
      </c>
      <c r="C87" s="5">
        <v>1.0</v>
      </c>
      <c r="D87" s="18"/>
      <c r="E87" s="2"/>
      <c r="F87" s="16"/>
      <c r="G87" s="2"/>
      <c r="H87" s="2"/>
      <c r="I87" s="17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14</v>
      </c>
      <c r="B88" s="5">
        <v>2.0</v>
      </c>
      <c r="C88" s="5">
        <v>0.0</v>
      </c>
      <c r="D88" s="18"/>
      <c r="E88" s="2"/>
      <c r="F88" s="16"/>
      <c r="G88" s="2"/>
      <c r="H88" s="2"/>
      <c r="I88" s="17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14</v>
      </c>
      <c r="B89" s="5">
        <v>2.0</v>
      </c>
      <c r="C89" s="5">
        <v>0.0</v>
      </c>
      <c r="D89" s="18"/>
      <c r="E89" s="2"/>
      <c r="F89" s="16"/>
      <c r="G89" s="2"/>
      <c r="H89" s="2"/>
      <c r="I89" s="17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10</v>
      </c>
      <c r="B90" s="5">
        <v>1.0</v>
      </c>
      <c r="C90" s="5">
        <v>0.0</v>
      </c>
      <c r="D90" s="18"/>
      <c r="E90" s="2"/>
      <c r="F90" s="16"/>
      <c r="G90" s="2"/>
      <c r="H90" s="2"/>
      <c r="I90" s="17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7</v>
      </c>
      <c r="B91" s="5">
        <v>2.0</v>
      </c>
      <c r="C91" s="5">
        <v>0.0</v>
      </c>
      <c r="D91" s="18"/>
      <c r="E91" s="2"/>
      <c r="F91" s="16"/>
      <c r="G91" s="2"/>
      <c r="H91" s="2"/>
      <c r="I91" s="17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10</v>
      </c>
      <c r="B92" s="5">
        <v>1.0</v>
      </c>
      <c r="C92" s="5">
        <v>0.0</v>
      </c>
      <c r="D92" s="18"/>
      <c r="E92" s="2"/>
      <c r="F92" s="16"/>
      <c r="G92" s="2"/>
      <c r="H92" s="2"/>
      <c r="I92" s="17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8</v>
      </c>
      <c r="B93" s="5">
        <v>2.0</v>
      </c>
      <c r="C93" s="5">
        <v>0.0</v>
      </c>
      <c r="D93" s="18"/>
      <c r="E93" s="2"/>
      <c r="F93" s="16"/>
      <c r="G93" s="2"/>
      <c r="H93" s="2"/>
      <c r="I93" s="17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14</v>
      </c>
      <c r="B94" s="5">
        <v>1.0</v>
      </c>
      <c r="C94" s="5">
        <v>0.0</v>
      </c>
      <c r="D94" s="18"/>
      <c r="E94" s="2"/>
      <c r="F94" s="16"/>
      <c r="G94" s="2"/>
      <c r="H94" s="2"/>
      <c r="I94" s="17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10</v>
      </c>
      <c r="B95" s="5">
        <v>2.0</v>
      </c>
      <c r="C95" s="5">
        <v>0.0</v>
      </c>
      <c r="D95" s="18"/>
      <c r="E95" s="2"/>
      <c r="F95" s="16"/>
      <c r="G95" s="2"/>
      <c r="H95" s="2"/>
      <c r="I95" s="17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12</v>
      </c>
      <c r="B96" s="5">
        <v>1.0</v>
      </c>
      <c r="C96" s="5">
        <v>0.0</v>
      </c>
      <c r="D96" s="18"/>
      <c r="E96" s="2"/>
      <c r="F96" s="16"/>
      <c r="G96" s="2"/>
      <c r="H96" s="2"/>
      <c r="I96" s="17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10</v>
      </c>
      <c r="B97" s="5">
        <v>2.0</v>
      </c>
      <c r="C97" s="5">
        <v>0.0</v>
      </c>
      <c r="D97" s="18"/>
      <c r="E97" s="2"/>
      <c r="F97" s="16"/>
      <c r="G97" s="2"/>
      <c r="H97" s="2"/>
      <c r="I97" s="17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10</v>
      </c>
      <c r="B98" s="5">
        <v>1.0</v>
      </c>
      <c r="C98" s="5">
        <v>0.0</v>
      </c>
      <c r="D98" s="18"/>
      <c r="E98" s="2"/>
      <c r="F98" s="16"/>
      <c r="G98" s="2"/>
      <c r="H98" s="2"/>
      <c r="I98" s="17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8</v>
      </c>
      <c r="B99" s="5">
        <v>1.0</v>
      </c>
      <c r="C99" s="5">
        <v>2.0</v>
      </c>
      <c r="D99" s="18"/>
      <c r="E99" s="2"/>
      <c r="F99" s="16"/>
      <c r="G99" s="2"/>
      <c r="H99" s="2"/>
      <c r="I99" s="17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9</v>
      </c>
      <c r="B100" s="5">
        <v>2.0</v>
      </c>
      <c r="C100" s="5">
        <v>0.0</v>
      </c>
      <c r="D100" s="18"/>
      <c r="E100" s="2"/>
      <c r="F100" s="16"/>
      <c r="G100" s="2"/>
      <c r="H100" s="2"/>
      <c r="I100" s="1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11</v>
      </c>
      <c r="B101" s="5">
        <v>3.0</v>
      </c>
      <c r="C101" s="5">
        <v>0.0</v>
      </c>
      <c r="D101" s="18"/>
      <c r="E101" s="2"/>
      <c r="F101" s="16"/>
      <c r="G101" s="2"/>
      <c r="H101" s="2"/>
      <c r="I101" s="17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14</v>
      </c>
      <c r="B102" s="5">
        <v>2.0</v>
      </c>
      <c r="C102" s="5">
        <v>0.0</v>
      </c>
      <c r="D102" s="18"/>
      <c r="E102" s="2"/>
      <c r="F102" s="16"/>
      <c r="G102" s="2"/>
      <c r="H102" s="2"/>
      <c r="I102" s="17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13</v>
      </c>
      <c r="B103" s="5">
        <v>2.0</v>
      </c>
      <c r="C103" s="5">
        <v>0.0</v>
      </c>
      <c r="D103" s="18"/>
      <c r="E103" s="2"/>
      <c r="F103" s="16"/>
      <c r="G103" s="2"/>
      <c r="H103" s="2"/>
      <c r="I103" s="17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13</v>
      </c>
      <c r="B104" s="5">
        <v>1.0</v>
      </c>
      <c r="C104" s="5">
        <v>1.0</v>
      </c>
      <c r="D104" s="18"/>
      <c r="E104" s="2"/>
      <c r="F104" s="16"/>
      <c r="G104" s="2"/>
      <c r="H104" s="2"/>
      <c r="I104" s="17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11</v>
      </c>
      <c r="B105" s="5">
        <v>2.0</v>
      </c>
      <c r="C105" s="5">
        <v>0.0</v>
      </c>
      <c r="D105" s="18"/>
      <c r="E105" s="2"/>
      <c r="F105" s="16"/>
      <c r="G105" s="2"/>
      <c r="H105" s="2"/>
      <c r="I105" s="17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10</v>
      </c>
      <c r="B106" s="5">
        <v>1.0</v>
      </c>
      <c r="C106" s="5">
        <v>1.0</v>
      </c>
      <c r="D106" s="18"/>
      <c r="E106" s="2"/>
      <c r="F106" s="16"/>
      <c r="G106" s="2"/>
      <c r="H106" s="2"/>
      <c r="I106" s="17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8</v>
      </c>
      <c r="B107" s="5">
        <v>2.0</v>
      </c>
      <c r="C107" s="5">
        <v>0.0</v>
      </c>
      <c r="D107" s="18"/>
      <c r="E107" s="2"/>
      <c r="F107" s="16"/>
      <c r="G107" s="2"/>
      <c r="H107" s="2"/>
      <c r="I107" s="17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12</v>
      </c>
      <c r="B108" s="5">
        <v>1.0</v>
      </c>
      <c r="C108" s="5">
        <v>0.0</v>
      </c>
      <c r="D108" s="18"/>
      <c r="E108" s="2"/>
      <c r="F108" s="16"/>
      <c r="G108" s="2"/>
      <c r="H108" s="2"/>
      <c r="I108" s="17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 t="s">
        <v>10</v>
      </c>
      <c r="B109" s="5">
        <v>2.0</v>
      </c>
      <c r="C109" s="5">
        <v>2.0</v>
      </c>
      <c r="D109" s="18"/>
      <c r="E109" s="2"/>
      <c r="F109" s="16"/>
      <c r="G109" s="2"/>
      <c r="H109" s="2"/>
      <c r="I109" s="17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12</v>
      </c>
      <c r="B110" s="5">
        <v>2.0</v>
      </c>
      <c r="C110" s="5">
        <v>0.0</v>
      </c>
      <c r="D110" s="18"/>
      <c r="E110" s="2"/>
      <c r="F110" s="16"/>
      <c r="G110" s="2"/>
      <c r="H110" s="2"/>
      <c r="I110" s="17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11</v>
      </c>
      <c r="B111" s="5">
        <v>1.0</v>
      </c>
      <c r="C111" s="5">
        <v>0.0</v>
      </c>
      <c r="D111" s="18"/>
      <c r="E111" s="2"/>
      <c r="F111" s="16"/>
      <c r="G111" s="2"/>
      <c r="H111" s="2"/>
      <c r="I111" s="17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11</v>
      </c>
      <c r="B112" s="5">
        <v>2.0</v>
      </c>
      <c r="C112" s="5">
        <v>1.0</v>
      </c>
      <c r="D112" s="18"/>
      <c r="E112" s="2"/>
      <c r="F112" s="16"/>
      <c r="G112" s="2"/>
      <c r="H112" s="2"/>
      <c r="I112" s="17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12</v>
      </c>
      <c r="B113" s="5">
        <v>1.0</v>
      </c>
      <c r="C113" s="5">
        <v>0.0</v>
      </c>
      <c r="D113" s="18"/>
      <c r="E113" s="2"/>
      <c r="F113" s="16"/>
      <c r="G113" s="2"/>
      <c r="H113" s="2"/>
      <c r="I113" s="17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10</v>
      </c>
      <c r="B114" s="5">
        <v>2.0</v>
      </c>
      <c r="C114" s="5">
        <v>0.0</v>
      </c>
      <c r="D114" s="18"/>
      <c r="E114" s="2"/>
      <c r="F114" s="16"/>
      <c r="G114" s="2"/>
      <c r="H114" s="2"/>
      <c r="I114" s="17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14</v>
      </c>
      <c r="B115" s="5">
        <v>2.0</v>
      </c>
      <c r="C115" s="5">
        <v>0.0</v>
      </c>
      <c r="D115" s="18"/>
      <c r="E115" s="2"/>
      <c r="F115" s="16"/>
      <c r="G115" s="2"/>
      <c r="H115" s="2"/>
      <c r="I115" s="17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10</v>
      </c>
      <c r="B116" s="5">
        <v>2.0</v>
      </c>
      <c r="C116" s="5">
        <v>0.0</v>
      </c>
      <c r="D116" s="18"/>
      <c r="E116" s="2"/>
      <c r="F116" s="16"/>
      <c r="G116" s="2"/>
      <c r="H116" s="2"/>
      <c r="I116" s="17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11</v>
      </c>
      <c r="B117" s="5">
        <v>2.0</v>
      </c>
      <c r="C117" s="5">
        <v>0.0</v>
      </c>
      <c r="D117" s="18"/>
      <c r="E117" s="2"/>
      <c r="F117" s="16"/>
      <c r="G117" s="2"/>
      <c r="H117" s="2"/>
      <c r="I117" s="17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10</v>
      </c>
      <c r="B118" s="5">
        <v>2.0</v>
      </c>
      <c r="C118" s="5">
        <v>0.0</v>
      </c>
      <c r="D118" s="18"/>
      <c r="E118" s="2"/>
      <c r="F118" s="16"/>
      <c r="G118" s="2"/>
      <c r="H118" s="2"/>
      <c r="I118" s="17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 t="s">
        <v>12</v>
      </c>
      <c r="B119" s="5">
        <v>2.0</v>
      </c>
      <c r="C119" s="5">
        <v>3.0</v>
      </c>
      <c r="D119" s="18"/>
      <c r="E119" s="2"/>
      <c r="F119" s="16"/>
      <c r="G119" s="2"/>
      <c r="H119" s="2"/>
      <c r="I119" s="17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 t="s">
        <v>10</v>
      </c>
      <c r="B120" s="5">
        <v>3.0</v>
      </c>
      <c r="C120" s="5">
        <v>0.0</v>
      </c>
      <c r="D120" s="18"/>
      <c r="E120" s="2"/>
      <c r="F120" s="16"/>
      <c r="G120" s="2"/>
      <c r="H120" s="2"/>
      <c r="I120" s="17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 t="s">
        <v>10</v>
      </c>
      <c r="B121" s="5">
        <v>2.0</v>
      </c>
      <c r="C121" s="5">
        <v>0.0</v>
      </c>
      <c r="D121" s="18"/>
      <c r="E121" s="2"/>
      <c r="F121" s="16"/>
      <c r="G121" s="2"/>
      <c r="H121" s="2"/>
      <c r="I121" s="17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 t="s">
        <v>10</v>
      </c>
      <c r="B122" s="5">
        <v>2.0</v>
      </c>
      <c r="C122" s="5">
        <v>0.0</v>
      </c>
      <c r="D122" s="18"/>
      <c r="E122" s="2"/>
      <c r="F122" s="16"/>
      <c r="G122" s="2"/>
      <c r="H122" s="2"/>
      <c r="I122" s="17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 t="s">
        <v>11</v>
      </c>
      <c r="B123" s="5">
        <v>2.0</v>
      </c>
      <c r="C123" s="5">
        <v>0.0</v>
      </c>
      <c r="D123" s="18"/>
      <c r="E123" s="2"/>
      <c r="F123" s="16"/>
      <c r="G123" s="2"/>
      <c r="H123" s="2"/>
      <c r="I123" s="17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11</v>
      </c>
      <c r="B124" s="5">
        <v>1.0</v>
      </c>
      <c r="C124" s="5">
        <v>0.0</v>
      </c>
      <c r="D124" s="18"/>
      <c r="E124" s="2"/>
      <c r="F124" s="16"/>
      <c r="G124" s="2"/>
      <c r="H124" s="2"/>
      <c r="I124" s="17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 t="s">
        <v>12</v>
      </c>
      <c r="B125" s="5">
        <v>2.0</v>
      </c>
      <c r="C125" s="5">
        <v>0.0</v>
      </c>
      <c r="D125" s="18"/>
      <c r="E125" s="2"/>
      <c r="F125" s="16"/>
      <c r="G125" s="2"/>
      <c r="H125" s="2"/>
      <c r="I125" s="17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 t="s">
        <v>10</v>
      </c>
      <c r="B126" s="5">
        <v>2.0</v>
      </c>
      <c r="C126" s="5">
        <v>0.0</v>
      </c>
      <c r="D126" s="18"/>
      <c r="E126" s="2"/>
      <c r="F126" s="16"/>
      <c r="G126" s="2"/>
      <c r="H126" s="2"/>
      <c r="I126" s="17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 t="s">
        <v>11</v>
      </c>
      <c r="B127" s="5">
        <v>2.0</v>
      </c>
      <c r="C127" s="5">
        <v>0.0</v>
      </c>
      <c r="D127" s="18"/>
      <c r="E127" s="2"/>
      <c r="F127" s="16"/>
      <c r="G127" s="2"/>
      <c r="H127" s="2"/>
      <c r="I127" s="17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 t="s">
        <v>14</v>
      </c>
      <c r="B128" s="5">
        <v>3.0</v>
      </c>
      <c r="C128" s="5">
        <v>1.0</v>
      </c>
      <c r="D128" s="18"/>
      <c r="E128" s="2"/>
      <c r="F128" s="16"/>
      <c r="G128" s="2"/>
      <c r="H128" s="2"/>
      <c r="I128" s="17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 t="s">
        <v>7</v>
      </c>
      <c r="B129" s="5">
        <v>2.0</v>
      </c>
      <c r="C129" s="5">
        <v>0.0</v>
      </c>
      <c r="D129" s="18"/>
      <c r="E129" s="2"/>
      <c r="F129" s="16"/>
      <c r="G129" s="2"/>
      <c r="H129" s="2"/>
      <c r="I129" s="17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 t="s">
        <v>13</v>
      </c>
      <c r="B130" s="5">
        <v>2.0</v>
      </c>
      <c r="C130" s="5">
        <v>0.0</v>
      </c>
      <c r="D130" s="18"/>
      <c r="E130" s="2"/>
      <c r="F130" s="16"/>
      <c r="G130" s="2"/>
      <c r="H130" s="2"/>
      <c r="I130" s="17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 t="s">
        <v>14</v>
      </c>
      <c r="B131" s="5">
        <v>2.0</v>
      </c>
      <c r="C131" s="5">
        <v>1.0</v>
      </c>
      <c r="D131" s="18"/>
      <c r="E131" s="2"/>
      <c r="F131" s="16"/>
      <c r="G131" s="2"/>
      <c r="H131" s="2"/>
      <c r="I131" s="17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 t="s">
        <v>10</v>
      </c>
      <c r="B132" s="5">
        <v>2.0</v>
      </c>
      <c r="C132" s="5">
        <v>0.0</v>
      </c>
      <c r="D132" s="18"/>
      <c r="E132" s="2"/>
      <c r="F132" s="16"/>
      <c r="G132" s="2"/>
      <c r="H132" s="2"/>
      <c r="I132" s="17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 t="s">
        <v>11</v>
      </c>
      <c r="B133" s="5">
        <v>2.0</v>
      </c>
      <c r="C133" s="5">
        <v>1.0</v>
      </c>
      <c r="D133" s="18"/>
      <c r="E133" s="2"/>
      <c r="F133" s="16"/>
      <c r="G133" s="2"/>
      <c r="H133" s="2"/>
      <c r="I133" s="17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 t="s">
        <v>11</v>
      </c>
      <c r="B134" s="5">
        <v>2.0</v>
      </c>
      <c r="C134" s="5">
        <v>0.0</v>
      </c>
      <c r="D134" s="18"/>
      <c r="E134" s="2"/>
      <c r="F134" s="16"/>
      <c r="G134" s="2"/>
      <c r="H134" s="2"/>
      <c r="I134" s="17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 t="s">
        <v>12</v>
      </c>
      <c r="B135" s="5">
        <v>2.0</v>
      </c>
      <c r="C135" s="5">
        <v>2.0</v>
      </c>
      <c r="D135" s="18"/>
      <c r="E135" s="2"/>
      <c r="F135" s="16"/>
      <c r="G135" s="2"/>
      <c r="H135" s="2"/>
      <c r="I135" s="17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 t="s">
        <v>8</v>
      </c>
      <c r="B136" s="5">
        <v>2.0</v>
      </c>
      <c r="C136" s="5">
        <v>0.0</v>
      </c>
      <c r="D136" s="18"/>
      <c r="E136" s="2"/>
      <c r="F136" s="16"/>
      <c r="G136" s="2"/>
      <c r="H136" s="2"/>
      <c r="I136" s="17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 t="s">
        <v>10</v>
      </c>
      <c r="B137" s="5">
        <v>2.0</v>
      </c>
      <c r="C137" s="5">
        <v>0.0</v>
      </c>
      <c r="D137" s="18"/>
      <c r="E137" s="2"/>
      <c r="F137" s="16"/>
      <c r="G137" s="2"/>
      <c r="H137" s="2"/>
      <c r="I137" s="17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 t="s">
        <v>8</v>
      </c>
      <c r="B138" s="5">
        <v>1.0</v>
      </c>
      <c r="C138" s="5">
        <v>0.0</v>
      </c>
      <c r="D138" s="18"/>
      <c r="E138" s="2"/>
      <c r="F138" s="16"/>
      <c r="G138" s="2"/>
      <c r="H138" s="2"/>
      <c r="I138" s="1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 t="s">
        <v>14</v>
      </c>
      <c r="B139" s="5">
        <v>1.0</v>
      </c>
      <c r="C139" s="5">
        <v>0.0</v>
      </c>
      <c r="D139" s="18"/>
      <c r="E139" s="2"/>
      <c r="F139" s="16"/>
      <c r="G139" s="2"/>
      <c r="H139" s="2"/>
      <c r="I139" s="17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 t="s">
        <v>13</v>
      </c>
      <c r="B140" s="5">
        <v>2.0</v>
      </c>
      <c r="C140" s="5">
        <v>0.0</v>
      </c>
      <c r="D140" s="18"/>
      <c r="E140" s="2"/>
      <c r="F140" s="16"/>
      <c r="G140" s="2"/>
      <c r="H140" s="2"/>
      <c r="I140" s="17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 t="s">
        <v>10</v>
      </c>
      <c r="B141" s="5">
        <v>2.0</v>
      </c>
      <c r="C141" s="5">
        <v>0.0</v>
      </c>
      <c r="D141" s="18"/>
      <c r="E141" s="2"/>
      <c r="F141" s="16"/>
      <c r="G141" s="2"/>
      <c r="H141" s="2"/>
      <c r="I141" s="17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 t="s">
        <v>10</v>
      </c>
      <c r="B142" s="5">
        <v>2.0</v>
      </c>
      <c r="C142" s="5">
        <v>0.0</v>
      </c>
      <c r="D142" s="18"/>
      <c r="E142" s="2"/>
      <c r="F142" s="16"/>
      <c r="G142" s="2"/>
      <c r="H142" s="2"/>
      <c r="I142" s="17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 t="s">
        <v>8</v>
      </c>
      <c r="B143" s="5">
        <v>1.0</v>
      </c>
      <c r="C143" s="5">
        <v>0.0</v>
      </c>
      <c r="D143" s="18"/>
      <c r="E143" s="2"/>
      <c r="F143" s="16"/>
      <c r="G143" s="2"/>
      <c r="H143" s="2"/>
      <c r="I143" s="17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 t="s">
        <v>14</v>
      </c>
      <c r="B144" s="5">
        <v>1.0</v>
      </c>
      <c r="C144" s="5">
        <v>1.0</v>
      </c>
      <c r="D144" s="18"/>
      <c r="E144" s="2"/>
      <c r="F144" s="16"/>
      <c r="G144" s="2"/>
      <c r="H144" s="2"/>
      <c r="I144" s="17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 t="s">
        <v>10</v>
      </c>
      <c r="B145" s="5">
        <v>2.0</v>
      </c>
      <c r="C145" s="5">
        <v>0.0</v>
      </c>
      <c r="D145" s="18"/>
      <c r="E145" s="2"/>
      <c r="F145" s="16"/>
      <c r="G145" s="2"/>
      <c r="H145" s="2"/>
      <c r="I145" s="17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 t="s">
        <v>9</v>
      </c>
      <c r="B146" s="5">
        <v>2.0</v>
      </c>
      <c r="C146" s="5">
        <v>0.0</v>
      </c>
      <c r="D146" s="18"/>
      <c r="E146" s="2"/>
      <c r="F146" s="16"/>
      <c r="G146" s="2"/>
      <c r="H146" s="2"/>
      <c r="I146" s="17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 t="s">
        <v>14</v>
      </c>
      <c r="B147" s="5">
        <v>2.0</v>
      </c>
      <c r="C147" s="5">
        <v>0.0</v>
      </c>
      <c r="D147" s="18"/>
      <c r="E147" s="2"/>
      <c r="F147" s="16"/>
      <c r="G147" s="2"/>
      <c r="H147" s="2"/>
      <c r="I147" s="17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 t="s">
        <v>12</v>
      </c>
      <c r="B148" s="5">
        <v>2.0</v>
      </c>
      <c r="C148" s="5">
        <v>0.0</v>
      </c>
      <c r="D148" s="18"/>
      <c r="E148" s="2"/>
      <c r="F148" s="16"/>
      <c r="G148" s="2"/>
      <c r="H148" s="2"/>
      <c r="I148" s="17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 t="s">
        <v>8</v>
      </c>
      <c r="B149" s="5">
        <v>1.0</v>
      </c>
      <c r="C149" s="5">
        <v>0.0</v>
      </c>
      <c r="D149" s="18"/>
      <c r="E149" s="2"/>
      <c r="F149" s="16"/>
      <c r="G149" s="2"/>
      <c r="H149" s="2"/>
      <c r="I149" s="17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 t="s">
        <v>14</v>
      </c>
      <c r="B150" s="5">
        <v>2.0</v>
      </c>
      <c r="C150" s="5">
        <v>2.0</v>
      </c>
      <c r="D150" s="18"/>
      <c r="E150" s="2"/>
      <c r="F150" s="16"/>
      <c r="G150" s="2"/>
      <c r="H150" s="2"/>
      <c r="I150" s="17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 t="s">
        <v>7</v>
      </c>
      <c r="B151" s="5">
        <v>2.0</v>
      </c>
      <c r="C151" s="5">
        <v>0.0</v>
      </c>
      <c r="D151" s="18"/>
      <c r="E151" s="2"/>
      <c r="F151" s="16"/>
      <c r="G151" s="2"/>
      <c r="H151" s="2"/>
      <c r="I151" s="17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 t="s">
        <v>12</v>
      </c>
      <c r="B152" s="5">
        <v>1.0</v>
      </c>
      <c r="C152" s="5">
        <v>0.0</v>
      </c>
      <c r="D152" s="18"/>
      <c r="E152" s="2"/>
      <c r="F152" s="16"/>
      <c r="G152" s="2"/>
      <c r="H152" s="2"/>
      <c r="I152" s="17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 t="s">
        <v>10</v>
      </c>
      <c r="B153" s="5">
        <v>2.0</v>
      </c>
      <c r="C153" s="5">
        <v>1.0</v>
      </c>
      <c r="D153" s="18"/>
      <c r="E153" s="2"/>
      <c r="F153" s="16"/>
      <c r="G153" s="2"/>
      <c r="H153" s="2"/>
      <c r="I153" s="17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 t="s">
        <v>11</v>
      </c>
      <c r="B154" s="5">
        <v>2.0</v>
      </c>
      <c r="C154" s="5">
        <v>1.0</v>
      </c>
      <c r="D154" s="18"/>
      <c r="E154" s="2"/>
      <c r="F154" s="16"/>
      <c r="G154" s="2"/>
      <c r="H154" s="2"/>
      <c r="I154" s="17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 t="s">
        <v>10</v>
      </c>
      <c r="B155" s="5">
        <v>2.0</v>
      </c>
      <c r="C155" s="5">
        <v>1.0</v>
      </c>
      <c r="D155" s="18"/>
      <c r="E155" s="2"/>
      <c r="F155" s="16"/>
      <c r="G155" s="2"/>
      <c r="H155" s="2"/>
      <c r="I155" s="17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 t="s">
        <v>10</v>
      </c>
      <c r="B156" s="5">
        <v>2.0</v>
      </c>
      <c r="C156" s="5">
        <v>0.0</v>
      </c>
      <c r="D156" s="18"/>
      <c r="E156" s="2"/>
      <c r="F156" s="16"/>
      <c r="G156" s="2"/>
      <c r="H156" s="2"/>
      <c r="I156" s="17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 t="s">
        <v>10</v>
      </c>
      <c r="B157" s="5">
        <v>2.0</v>
      </c>
      <c r="C157" s="5">
        <v>0.0</v>
      </c>
      <c r="D157" s="18"/>
      <c r="E157" s="2"/>
      <c r="F157" s="16"/>
      <c r="G157" s="2"/>
      <c r="H157" s="2"/>
      <c r="I157" s="17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 t="s">
        <v>11</v>
      </c>
      <c r="B158" s="5">
        <v>2.0</v>
      </c>
      <c r="C158" s="5">
        <v>0.0</v>
      </c>
      <c r="D158" s="18"/>
      <c r="E158" s="2"/>
      <c r="F158" s="16"/>
      <c r="G158" s="2"/>
      <c r="H158" s="2"/>
      <c r="I158" s="17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 t="s">
        <v>13</v>
      </c>
      <c r="B159" s="5">
        <v>2.0</v>
      </c>
      <c r="C159" s="5">
        <v>1.0</v>
      </c>
      <c r="D159" s="18"/>
      <c r="E159" s="2"/>
      <c r="F159" s="16"/>
      <c r="G159" s="2"/>
      <c r="H159" s="2"/>
      <c r="I159" s="17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 t="s">
        <v>9</v>
      </c>
      <c r="B160" s="5">
        <v>2.0</v>
      </c>
      <c r="C160" s="5">
        <v>0.0</v>
      </c>
      <c r="D160" s="18"/>
      <c r="E160" s="2"/>
      <c r="F160" s="16"/>
      <c r="G160" s="2"/>
      <c r="H160" s="2"/>
      <c r="I160" s="17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 t="s">
        <v>10</v>
      </c>
      <c r="B161" s="5">
        <v>2.0</v>
      </c>
      <c r="C161" s="5">
        <v>0.0</v>
      </c>
      <c r="D161" s="18"/>
      <c r="E161" s="2"/>
      <c r="F161" s="16"/>
      <c r="G161" s="2"/>
      <c r="H161" s="2"/>
      <c r="I161" s="17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 t="s">
        <v>10</v>
      </c>
      <c r="B162" s="5">
        <v>3.0</v>
      </c>
      <c r="C162" s="5">
        <v>3.0</v>
      </c>
      <c r="D162" s="18"/>
      <c r="E162" s="2"/>
      <c r="F162" s="16"/>
      <c r="G162" s="2"/>
      <c r="H162" s="2"/>
      <c r="I162" s="17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 t="s">
        <v>10</v>
      </c>
      <c r="B163" s="5">
        <v>2.0</v>
      </c>
      <c r="C163" s="5">
        <v>0.0</v>
      </c>
      <c r="D163" s="18"/>
      <c r="E163" s="2"/>
      <c r="F163" s="16"/>
      <c r="G163" s="2"/>
      <c r="H163" s="2"/>
      <c r="I163" s="17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 t="s">
        <v>7</v>
      </c>
      <c r="B164" s="5">
        <v>2.0</v>
      </c>
      <c r="C164" s="5">
        <v>0.0</v>
      </c>
      <c r="D164" s="18"/>
      <c r="E164" s="2"/>
      <c r="F164" s="16"/>
      <c r="G164" s="2"/>
      <c r="H164" s="2"/>
      <c r="I164" s="17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 t="s">
        <v>14</v>
      </c>
      <c r="B165" s="5">
        <v>2.0</v>
      </c>
      <c r="C165" s="5">
        <v>2.0</v>
      </c>
      <c r="D165" s="18"/>
      <c r="E165" s="2"/>
      <c r="F165" s="16"/>
      <c r="G165" s="2"/>
      <c r="H165" s="2"/>
      <c r="I165" s="17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11</v>
      </c>
      <c r="B166" s="5">
        <v>2.0</v>
      </c>
      <c r="C166" s="5">
        <v>0.0</v>
      </c>
      <c r="D166" s="18"/>
      <c r="E166" s="2"/>
      <c r="F166" s="16"/>
      <c r="G166" s="2"/>
      <c r="H166" s="2"/>
      <c r="I166" s="17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 t="s">
        <v>13</v>
      </c>
      <c r="B167" s="5">
        <v>2.0</v>
      </c>
      <c r="C167" s="5">
        <v>0.0</v>
      </c>
      <c r="D167" s="18"/>
      <c r="E167" s="2"/>
      <c r="F167" s="16"/>
      <c r="G167" s="2"/>
      <c r="H167" s="2"/>
      <c r="I167" s="17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 t="s">
        <v>11</v>
      </c>
      <c r="B168" s="5">
        <v>2.0</v>
      </c>
      <c r="C168" s="5">
        <v>0.0</v>
      </c>
      <c r="D168" s="18"/>
      <c r="E168" s="2"/>
      <c r="F168" s="16"/>
      <c r="G168" s="2"/>
      <c r="H168" s="2"/>
      <c r="I168" s="17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 t="s">
        <v>8</v>
      </c>
      <c r="B169" s="5">
        <v>2.0</v>
      </c>
      <c r="C169" s="5">
        <v>0.0</v>
      </c>
      <c r="D169" s="18"/>
      <c r="E169" s="2"/>
      <c r="F169" s="16"/>
      <c r="G169" s="2"/>
      <c r="H169" s="2"/>
      <c r="I169" s="17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12</v>
      </c>
      <c r="B170" s="5">
        <v>2.0</v>
      </c>
      <c r="C170" s="5">
        <v>1.0</v>
      </c>
      <c r="D170" s="18"/>
      <c r="E170" s="2"/>
      <c r="F170" s="16"/>
      <c r="G170" s="2"/>
      <c r="H170" s="2"/>
      <c r="I170" s="17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 t="s">
        <v>10</v>
      </c>
      <c r="B171" s="5">
        <v>2.0</v>
      </c>
      <c r="C171" s="5">
        <v>1.0</v>
      </c>
      <c r="D171" s="18"/>
      <c r="E171" s="2"/>
      <c r="F171" s="16"/>
      <c r="G171" s="2"/>
      <c r="H171" s="2"/>
      <c r="I171" s="17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 t="s">
        <v>8</v>
      </c>
      <c r="B172" s="5">
        <v>2.0</v>
      </c>
      <c r="C172" s="5">
        <v>3.0</v>
      </c>
      <c r="D172" s="18"/>
      <c r="E172" s="2"/>
      <c r="F172" s="16"/>
      <c r="G172" s="2"/>
      <c r="H172" s="2"/>
      <c r="I172" s="17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 t="s">
        <v>11</v>
      </c>
      <c r="B173" s="5">
        <v>2.0</v>
      </c>
      <c r="C173" s="5">
        <v>0.0</v>
      </c>
      <c r="D173" s="18"/>
      <c r="E173" s="2"/>
      <c r="F173" s="16"/>
      <c r="G173" s="2"/>
      <c r="H173" s="2"/>
      <c r="I173" s="17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 t="s">
        <v>9</v>
      </c>
      <c r="B174" s="5">
        <v>2.0</v>
      </c>
      <c r="C174" s="5">
        <v>0.0</v>
      </c>
      <c r="D174" s="18"/>
      <c r="E174" s="2"/>
      <c r="F174" s="16"/>
      <c r="G174" s="2"/>
      <c r="H174" s="2"/>
      <c r="I174" s="17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 t="s">
        <v>7</v>
      </c>
      <c r="B175" s="5">
        <v>2.0</v>
      </c>
      <c r="C175" s="5">
        <v>0.0</v>
      </c>
      <c r="D175" s="18"/>
      <c r="E175" s="2"/>
      <c r="F175" s="16"/>
      <c r="G175" s="2"/>
      <c r="H175" s="2"/>
      <c r="I175" s="17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 t="s">
        <v>11</v>
      </c>
      <c r="B176" s="5">
        <v>2.0</v>
      </c>
      <c r="C176" s="5">
        <v>0.0</v>
      </c>
      <c r="D176" s="18"/>
      <c r="E176" s="2"/>
      <c r="F176" s="16"/>
      <c r="G176" s="2"/>
      <c r="H176" s="2"/>
      <c r="I176" s="17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 t="s">
        <v>12</v>
      </c>
      <c r="B177" s="5">
        <v>2.0</v>
      </c>
      <c r="C177" s="5">
        <v>0.0</v>
      </c>
      <c r="D177" s="18"/>
      <c r="E177" s="2"/>
      <c r="F177" s="16"/>
      <c r="G177" s="2"/>
      <c r="H177" s="2"/>
      <c r="I177" s="17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 t="s">
        <v>7</v>
      </c>
      <c r="B178" s="5">
        <v>2.0</v>
      </c>
      <c r="C178" s="5">
        <v>1.0</v>
      </c>
      <c r="D178" s="18"/>
      <c r="E178" s="2"/>
      <c r="F178" s="16"/>
      <c r="G178" s="2"/>
      <c r="H178" s="2"/>
      <c r="I178" s="17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 t="s">
        <v>12</v>
      </c>
      <c r="B179" s="5">
        <v>2.0</v>
      </c>
      <c r="C179" s="5">
        <v>1.0</v>
      </c>
      <c r="D179" s="18"/>
      <c r="E179" s="2"/>
      <c r="F179" s="16"/>
      <c r="G179" s="2"/>
      <c r="H179" s="2"/>
      <c r="I179" s="17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 t="s">
        <v>11</v>
      </c>
      <c r="B180" s="5">
        <v>2.0</v>
      </c>
      <c r="C180" s="5">
        <v>0.0</v>
      </c>
      <c r="D180" s="18"/>
      <c r="E180" s="2"/>
      <c r="F180" s="16"/>
      <c r="G180" s="2"/>
      <c r="H180" s="2"/>
      <c r="I180" s="17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 t="s">
        <v>9</v>
      </c>
      <c r="B181" s="5">
        <v>2.0</v>
      </c>
      <c r="C181" s="5">
        <v>0.0</v>
      </c>
      <c r="D181" s="18"/>
      <c r="E181" s="2"/>
      <c r="F181" s="16"/>
      <c r="G181" s="2"/>
      <c r="H181" s="2"/>
      <c r="I181" s="17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 t="s">
        <v>12</v>
      </c>
      <c r="B182" s="5">
        <v>2.0</v>
      </c>
      <c r="C182" s="5">
        <v>0.0</v>
      </c>
      <c r="D182" s="18"/>
      <c r="E182" s="2"/>
      <c r="F182" s="16"/>
      <c r="G182" s="2"/>
      <c r="H182" s="2"/>
      <c r="I182" s="17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 t="s">
        <v>12</v>
      </c>
      <c r="B183" s="5">
        <v>2.0</v>
      </c>
      <c r="C183" s="5">
        <v>1.0</v>
      </c>
      <c r="D183" s="18"/>
      <c r="E183" s="2"/>
      <c r="F183" s="16"/>
      <c r="G183" s="2"/>
      <c r="H183" s="2"/>
      <c r="I183" s="17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 t="s">
        <v>12</v>
      </c>
      <c r="B184" s="5">
        <v>2.0</v>
      </c>
      <c r="C184" s="5">
        <v>0.0</v>
      </c>
      <c r="D184" s="18"/>
      <c r="E184" s="2"/>
      <c r="F184" s="16"/>
      <c r="G184" s="2"/>
      <c r="H184" s="2"/>
      <c r="I184" s="17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 t="s">
        <v>7</v>
      </c>
      <c r="B185" s="5">
        <v>2.0</v>
      </c>
      <c r="C185" s="5">
        <v>0.0</v>
      </c>
      <c r="D185" s="18"/>
      <c r="E185" s="2"/>
      <c r="F185" s="16"/>
      <c r="G185" s="2"/>
      <c r="H185" s="2"/>
      <c r="I185" s="17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 t="s">
        <v>10</v>
      </c>
      <c r="B186" s="5">
        <v>2.0</v>
      </c>
      <c r="C186" s="5">
        <v>0.0</v>
      </c>
      <c r="D186" s="18"/>
      <c r="E186" s="2"/>
      <c r="F186" s="16"/>
      <c r="G186" s="2"/>
      <c r="H186" s="2"/>
      <c r="I186" s="17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 t="s">
        <v>14</v>
      </c>
      <c r="B187" s="5">
        <v>2.0</v>
      </c>
      <c r="C187" s="5">
        <v>1.0</v>
      </c>
      <c r="D187" s="18"/>
      <c r="E187" s="2"/>
      <c r="F187" s="16"/>
      <c r="G187" s="2"/>
      <c r="H187" s="2"/>
      <c r="I187" s="17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 t="s">
        <v>9</v>
      </c>
      <c r="B188" s="5">
        <v>1.0</v>
      </c>
      <c r="C188" s="5">
        <v>1.0</v>
      </c>
      <c r="D188" s="18"/>
      <c r="E188" s="2"/>
      <c r="F188" s="16"/>
      <c r="G188" s="2"/>
      <c r="H188" s="2"/>
      <c r="I188" s="17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 t="s">
        <v>13</v>
      </c>
      <c r="B189" s="5">
        <v>2.0</v>
      </c>
      <c r="C189" s="5">
        <v>0.0</v>
      </c>
      <c r="D189" s="18"/>
      <c r="E189" s="2"/>
      <c r="F189" s="16"/>
      <c r="G189" s="2"/>
      <c r="H189" s="2"/>
      <c r="I189" s="17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 t="s">
        <v>8</v>
      </c>
      <c r="B190" s="5">
        <v>2.0</v>
      </c>
      <c r="C190" s="5">
        <v>1.0</v>
      </c>
      <c r="D190" s="18"/>
      <c r="E190" s="2"/>
      <c r="F190" s="16"/>
      <c r="G190" s="2"/>
      <c r="H190" s="2"/>
      <c r="I190" s="17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 t="s">
        <v>10</v>
      </c>
      <c r="B191" s="5">
        <v>2.0</v>
      </c>
      <c r="C191" s="5">
        <v>0.0</v>
      </c>
      <c r="D191" s="18"/>
      <c r="E191" s="2"/>
      <c r="F191" s="16"/>
      <c r="G191" s="2"/>
      <c r="H191" s="2"/>
      <c r="I191" s="17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 t="s">
        <v>8</v>
      </c>
      <c r="B192" s="5">
        <v>2.0</v>
      </c>
      <c r="C192" s="5">
        <v>0.0</v>
      </c>
      <c r="D192" s="18"/>
      <c r="E192" s="2"/>
      <c r="F192" s="16"/>
      <c r="G192" s="2"/>
      <c r="H192" s="2"/>
      <c r="I192" s="17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 t="s">
        <v>8</v>
      </c>
      <c r="B193" s="5">
        <v>3.0</v>
      </c>
      <c r="C193" s="5">
        <v>1.0</v>
      </c>
      <c r="D193" s="18"/>
      <c r="E193" s="2"/>
      <c r="F193" s="16"/>
      <c r="G193" s="2"/>
      <c r="H193" s="2"/>
      <c r="I193" s="17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 t="s">
        <v>12</v>
      </c>
      <c r="B194" s="5">
        <v>2.0</v>
      </c>
      <c r="C194" s="5">
        <v>0.0</v>
      </c>
      <c r="D194" s="18"/>
      <c r="E194" s="2"/>
      <c r="F194" s="16"/>
      <c r="G194" s="2"/>
      <c r="H194" s="2"/>
      <c r="I194" s="17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 t="s">
        <v>10</v>
      </c>
      <c r="B195" s="5">
        <v>2.0</v>
      </c>
      <c r="C195" s="5">
        <v>0.0</v>
      </c>
      <c r="D195" s="18"/>
      <c r="E195" s="2"/>
      <c r="F195" s="16"/>
      <c r="G195" s="2"/>
      <c r="H195" s="2"/>
      <c r="I195" s="17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 t="s">
        <v>7</v>
      </c>
      <c r="B196" s="5">
        <v>1.0</v>
      </c>
      <c r="C196" s="5">
        <v>0.0</v>
      </c>
      <c r="D196" s="18"/>
      <c r="E196" s="2"/>
      <c r="F196" s="16"/>
      <c r="G196" s="2"/>
      <c r="H196" s="2"/>
      <c r="I196" s="17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 t="s">
        <v>9</v>
      </c>
      <c r="B197" s="5">
        <v>2.0</v>
      </c>
      <c r="C197" s="5">
        <v>1.0</v>
      </c>
      <c r="D197" s="18"/>
      <c r="E197" s="2"/>
      <c r="F197" s="16"/>
      <c r="G197" s="2"/>
      <c r="H197" s="2"/>
      <c r="I197" s="17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 t="s">
        <v>10</v>
      </c>
      <c r="B198" s="5">
        <v>2.0</v>
      </c>
      <c r="C198" s="5">
        <v>2.0</v>
      </c>
      <c r="D198" s="18"/>
      <c r="E198" s="2"/>
      <c r="F198" s="16"/>
      <c r="G198" s="2"/>
      <c r="H198" s="2"/>
      <c r="I198" s="17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 t="s">
        <v>9</v>
      </c>
      <c r="B199" s="5">
        <v>1.0</v>
      </c>
      <c r="C199" s="5">
        <v>0.0</v>
      </c>
      <c r="D199" s="18"/>
      <c r="E199" s="2"/>
      <c r="F199" s="16"/>
      <c r="G199" s="2"/>
      <c r="H199" s="2"/>
      <c r="I199" s="17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 t="s">
        <v>7</v>
      </c>
      <c r="B200" s="5">
        <v>2.0</v>
      </c>
      <c r="C200" s="5">
        <v>0.0</v>
      </c>
      <c r="D200" s="18"/>
      <c r="E200" s="2"/>
      <c r="F200" s="16"/>
      <c r="G200" s="2"/>
      <c r="H200" s="2"/>
      <c r="I200" s="17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 t="s">
        <v>13</v>
      </c>
      <c r="B201" s="5">
        <v>2.0</v>
      </c>
      <c r="C201" s="5">
        <v>0.0</v>
      </c>
      <c r="D201" s="18"/>
      <c r="E201" s="2"/>
      <c r="F201" s="16"/>
      <c r="G201" s="2"/>
      <c r="H201" s="2"/>
      <c r="I201" s="17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 t="s">
        <v>10</v>
      </c>
      <c r="B202" s="5">
        <v>2.0</v>
      </c>
      <c r="C202" s="5">
        <v>2.0</v>
      </c>
      <c r="D202" s="18"/>
      <c r="E202" s="2"/>
      <c r="F202" s="16"/>
      <c r="G202" s="2"/>
      <c r="H202" s="2"/>
      <c r="I202" s="17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 t="s">
        <v>10</v>
      </c>
      <c r="B203" s="5">
        <v>2.0</v>
      </c>
      <c r="C203" s="5">
        <v>0.0</v>
      </c>
      <c r="D203" s="18"/>
      <c r="E203" s="2"/>
      <c r="F203" s="16"/>
      <c r="G203" s="2"/>
      <c r="H203" s="2"/>
      <c r="I203" s="17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 t="s">
        <v>13</v>
      </c>
      <c r="B204" s="5">
        <v>2.0</v>
      </c>
      <c r="C204" s="5">
        <v>0.0</v>
      </c>
      <c r="D204" s="18"/>
      <c r="E204" s="2"/>
      <c r="F204" s="16"/>
      <c r="G204" s="2"/>
      <c r="H204" s="2"/>
      <c r="I204" s="17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 t="s">
        <v>9</v>
      </c>
      <c r="B205" s="5">
        <v>2.0</v>
      </c>
      <c r="C205" s="5">
        <v>1.0</v>
      </c>
      <c r="D205" s="18"/>
      <c r="E205" s="2"/>
      <c r="F205" s="16"/>
      <c r="G205" s="2"/>
      <c r="H205" s="2"/>
      <c r="I205" s="17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 t="s">
        <v>12</v>
      </c>
      <c r="B206" s="5">
        <v>2.0</v>
      </c>
      <c r="C206" s="5">
        <v>0.0</v>
      </c>
      <c r="D206" s="18"/>
      <c r="E206" s="2"/>
      <c r="F206" s="16"/>
      <c r="G206" s="2"/>
      <c r="H206" s="2"/>
      <c r="I206" s="17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 t="s">
        <v>10</v>
      </c>
      <c r="B207" s="5">
        <v>2.0</v>
      </c>
      <c r="C207" s="5">
        <v>0.0</v>
      </c>
      <c r="D207" s="18"/>
      <c r="E207" s="2"/>
      <c r="F207" s="16"/>
      <c r="G207" s="2"/>
      <c r="H207" s="2"/>
      <c r="I207" s="17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 t="s">
        <v>9</v>
      </c>
      <c r="B208" s="5">
        <v>2.0</v>
      </c>
      <c r="C208" s="5">
        <v>0.0</v>
      </c>
      <c r="D208" s="18"/>
      <c r="E208" s="2"/>
      <c r="F208" s="16"/>
      <c r="G208" s="2"/>
      <c r="H208" s="2"/>
      <c r="I208" s="17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 t="s">
        <v>13</v>
      </c>
      <c r="B209" s="5">
        <v>2.0</v>
      </c>
      <c r="C209" s="5">
        <v>0.0</v>
      </c>
      <c r="D209" s="18"/>
      <c r="E209" s="2"/>
      <c r="F209" s="16"/>
      <c r="G209" s="2"/>
      <c r="H209" s="2"/>
      <c r="I209" s="17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 t="s">
        <v>12</v>
      </c>
      <c r="B210" s="5">
        <v>2.0</v>
      </c>
      <c r="C210" s="5">
        <v>0.0</v>
      </c>
      <c r="D210" s="18"/>
      <c r="E210" s="2"/>
      <c r="F210" s="16"/>
      <c r="G210" s="2"/>
      <c r="H210" s="2"/>
      <c r="I210" s="17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 t="s">
        <v>10</v>
      </c>
      <c r="B211" s="5">
        <v>2.0</v>
      </c>
      <c r="C211" s="5">
        <v>0.0</v>
      </c>
      <c r="D211" s="18"/>
      <c r="E211" s="2"/>
      <c r="F211" s="16"/>
      <c r="G211" s="2"/>
      <c r="H211" s="2"/>
      <c r="I211" s="17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 t="s">
        <v>12</v>
      </c>
      <c r="B212" s="5">
        <v>2.0</v>
      </c>
      <c r="C212" s="5">
        <v>0.0</v>
      </c>
      <c r="D212" s="18"/>
      <c r="E212" s="2"/>
      <c r="F212" s="16"/>
      <c r="G212" s="2"/>
      <c r="H212" s="2"/>
      <c r="I212" s="17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 t="s">
        <v>12</v>
      </c>
      <c r="B213" s="5">
        <v>2.0</v>
      </c>
      <c r="C213" s="5">
        <v>3.0</v>
      </c>
      <c r="D213" s="18"/>
      <c r="E213" s="2"/>
      <c r="F213" s="16"/>
      <c r="G213" s="2"/>
      <c r="H213" s="2"/>
      <c r="I213" s="17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 t="s">
        <v>12</v>
      </c>
      <c r="B214" s="5">
        <v>2.0</v>
      </c>
      <c r="C214" s="5">
        <v>1.0</v>
      </c>
      <c r="D214" s="18"/>
      <c r="E214" s="2"/>
      <c r="F214" s="16"/>
      <c r="G214" s="2"/>
      <c r="H214" s="2"/>
      <c r="I214" s="17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 t="s">
        <v>13</v>
      </c>
      <c r="B215" s="5">
        <v>2.0</v>
      </c>
      <c r="C215" s="5">
        <v>0.0</v>
      </c>
      <c r="D215" s="18"/>
      <c r="E215" s="2"/>
      <c r="F215" s="16"/>
      <c r="G215" s="2"/>
      <c r="H215" s="2"/>
      <c r="I215" s="17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 t="s">
        <v>8</v>
      </c>
      <c r="B216" s="5">
        <v>2.0</v>
      </c>
      <c r="C216" s="5">
        <v>0.0</v>
      </c>
      <c r="D216" s="18"/>
      <c r="E216" s="2"/>
      <c r="F216" s="16"/>
      <c r="G216" s="2"/>
      <c r="H216" s="2"/>
      <c r="I216" s="17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 t="s">
        <v>14</v>
      </c>
      <c r="B217" s="5">
        <v>3.0</v>
      </c>
      <c r="C217" s="5">
        <v>1.0</v>
      </c>
      <c r="D217" s="18"/>
      <c r="E217" s="2"/>
      <c r="F217" s="16"/>
      <c r="G217" s="2"/>
      <c r="H217" s="2"/>
      <c r="I217" s="17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 t="s">
        <v>8</v>
      </c>
      <c r="B218" s="5">
        <v>2.0</v>
      </c>
      <c r="C218" s="5">
        <v>0.0</v>
      </c>
      <c r="D218" s="18"/>
      <c r="E218" s="2"/>
      <c r="F218" s="16"/>
      <c r="G218" s="2"/>
      <c r="H218" s="2"/>
      <c r="I218" s="17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 t="s">
        <v>10</v>
      </c>
      <c r="B219" s="5">
        <v>2.0</v>
      </c>
      <c r="C219" s="5">
        <v>0.0</v>
      </c>
      <c r="D219" s="18"/>
      <c r="E219" s="2"/>
      <c r="F219" s="16"/>
      <c r="G219" s="2"/>
      <c r="H219" s="2"/>
      <c r="I219" s="17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 t="s">
        <v>12</v>
      </c>
      <c r="B220" s="5">
        <v>2.0</v>
      </c>
      <c r="C220" s="5">
        <v>1.0</v>
      </c>
      <c r="D220" s="18"/>
      <c r="E220" s="2"/>
      <c r="F220" s="16"/>
      <c r="G220" s="2"/>
      <c r="H220" s="2"/>
      <c r="I220" s="17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 t="s">
        <v>10</v>
      </c>
      <c r="B221" s="5">
        <v>2.0</v>
      </c>
      <c r="C221" s="5">
        <v>0.0</v>
      </c>
      <c r="D221" s="18"/>
      <c r="E221" s="2"/>
      <c r="F221" s="16"/>
      <c r="G221" s="2"/>
      <c r="H221" s="2"/>
      <c r="I221" s="17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 t="s">
        <v>12</v>
      </c>
      <c r="B222" s="5">
        <v>2.0</v>
      </c>
      <c r="C222" s="5">
        <v>0.0</v>
      </c>
      <c r="D222" s="18"/>
      <c r="E222" s="2"/>
      <c r="F222" s="16"/>
      <c r="G222" s="2"/>
      <c r="H222" s="2"/>
      <c r="I222" s="17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 t="s">
        <v>14</v>
      </c>
      <c r="B223" s="5">
        <v>2.0</v>
      </c>
      <c r="C223" s="5">
        <v>1.0</v>
      </c>
      <c r="D223" s="18"/>
      <c r="E223" s="2"/>
      <c r="F223" s="16"/>
      <c r="G223" s="2"/>
      <c r="H223" s="2"/>
      <c r="I223" s="17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 t="s">
        <v>14</v>
      </c>
      <c r="B224" s="5">
        <v>2.0</v>
      </c>
      <c r="C224" s="5">
        <v>0.0</v>
      </c>
      <c r="D224" s="18"/>
      <c r="E224" s="2"/>
      <c r="F224" s="16"/>
      <c r="G224" s="2"/>
      <c r="H224" s="2"/>
      <c r="I224" s="17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 t="s">
        <v>8</v>
      </c>
      <c r="B225" s="5">
        <v>2.0</v>
      </c>
      <c r="C225" s="5">
        <v>4.0</v>
      </c>
      <c r="D225" s="18"/>
      <c r="E225" s="2"/>
      <c r="F225" s="16"/>
      <c r="G225" s="2"/>
      <c r="H225" s="2"/>
      <c r="I225" s="17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 t="s">
        <v>10</v>
      </c>
      <c r="B226" s="5">
        <v>2.0</v>
      </c>
      <c r="C226" s="5">
        <v>0.0</v>
      </c>
      <c r="D226" s="18"/>
      <c r="E226" s="2"/>
      <c r="F226" s="16"/>
      <c r="G226" s="2"/>
      <c r="H226" s="2"/>
      <c r="I226" s="17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 t="s">
        <v>13</v>
      </c>
      <c r="B227" s="5">
        <v>2.0</v>
      </c>
      <c r="C227" s="5">
        <v>2.0</v>
      </c>
      <c r="D227" s="18"/>
      <c r="E227" s="2"/>
      <c r="F227" s="16"/>
      <c r="G227" s="2"/>
      <c r="H227" s="2"/>
      <c r="I227" s="17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 t="s">
        <v>10</v>
      </c>
      <c r="B228" s="5">
        <v>2.0</v>
      </c>
      <c r="C228" s="5">
        <v>2.0</v>
      </c>
      <c r="D228" s="18"/>
      <c r="E228" s="2"/>
      <c r="F228" s="16"/>
      <c r="G228" s="2"/>
      <c r="H228" s="2"/>
      <c r="I228" s="17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 t="s">
        <v>8</v>
      </c>
      <c r="B229" s="5">
        <v>2.0</v>
      </c>
      <c r="C229" s="5">
        <v>0.0</v>
      </c>
      <c r="D229" s="18"/>
      <c r="E229" s="2"/>
      <c r="F229" s="16"/>
      <c r="G229" s="2"/>
      <c r="H229" s="2"/>
      <c r="I229" s="17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 t="s">
        <v>13</v>
      </c>
      <c r="B230" s="5">
        <v>2.0</v>
      </c>
      <c r="C230" s="5">
        <v>0.0</v>
      </c>
      <c r="D230" s="18"/>
      <c r="E230" s="2"/>
      <c r="F230" s="16"/>
      <c r="G230" s="2"/>
      <c r="H230" s="2"/>
      <c r="I230" s="17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 t="s">
        <v>14</v>
      </c>
      <c r="B231" s="5">
        <v>2.0</v>
      </c>
      <c r="C231" s="5">
        <v>0.0</v>
      </c>
      <c r="D231" s="18"/>
      <c r="E231" s="2"/>
      <c r="F231" s="16"/>
      <c r="G231" s="2"/>
      <c r="H231" s="2"/>
      <c r="I231" s="17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 t="s">
        <v>13</v>
      </c>
      <c r="B232" s="5">
        <v>2.0</v>
      </c>
      <c r="C232" s="5">
        <v>0.0</v>
      </c>
      <c r="D232" s="18"/>
      <c r="E232" s="2"/>
      <c r="F232" s="16"/>
      <c r="G232" s="2"/>
      <c r="H232" s="2"/>
      <c r="I232" s="17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 t="s">
        <v>13</v>
      </c>
      <c r="B233" s="5">
        <v>2.0</v>
      </c>
      <c r="C233" s="5">
        <v>0.0</v>
      </c>
      <c r="D233" s="18"/>
      <c r="E233" s="2"/>
      <c r="F233" s="16"/>
      <c r="G233" s="2"/>
      <c r="H233" s="2"/>
      <c r="I233" s="17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 t="s">
        <v>10</v>
      </c>
      <c r="B234" s="5">
        <v>2.0</v>
      </c>
      <c r="C234" s="5">
        <v>1.0</v>
      </c>
      <c r="D234" s="18"/>
      <c r="E234" s="2"/>
      <c r="F234" s="16"/>
      <c r="G234" s="2"/>
      <c r="H234" s="2"/>
      <c r="I234" s="17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 t="s">
        <v>10</v>
      </c>
      <c r="B235" s="5">
        <v>2.0</v>
      </c>
      <c r="C235" s="5">
        <v>0.0</v>
      </c>
      <c r="D235" s="18"/>
      <c r="E235" s="2"/>
      <c r="F235" s="16"/>
      <c r="G235" s="2"/>
      <c r="H235" s="2"/>
      <c r="I235" s="17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 t="s">
        <v>12</v>
      </c>
      <c r="B236" s="5">
        <v>2.0</v>
      </c>
      <c r="C236" s="5">
        <v>1.0</v>
      </c>
      <c r="D236" s="18"/>
      <c r="E236" s="2"/>
      <c r="F236" s="16"/>
      <c r="G236" s="2"/>
      <c r="H236" s="2"/>
      <c r="I236" s="17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 t="s">
        <v>10</v>
      </c>
      <c r="B237" s="5">
        <v>2.0</v>
      </c>
      <c r="C237" s="5">
        <v>0.0</v>
      </c>
      <c r="D237" s="18"/>
      <c r="E237" s="2"/>
      <c r="F237" s="16"/>
      <c r="G237" s="2"/>
      <c r="H237" s="2"/>
      <c r="I237" s="17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 t="s">
        <v>10</v>
      </c>
      <c r="B238" s="5">
        <v>2.0</v>
      </c>
      <c r="C238" s="5">
        <v>2.0</v>
      </c>
      <c r="D238" s="18"/>
      <c r="E238" s="2"/>
      <c r="F238" s="16"/>
      <c r="G238" s="2"/>
      <c r="H238" s="2"/>
      <c r="I238" s="17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 t="s">
        <v>9</v>
      </c>
      <c r="B239" s="5">
        <v>2.0</v>
      </c>
      <c r="C239" s="5">
        <v>1.0</v>
      </c>
      <c r="D239" s="18"/>
      <c r="E239" s="2"/>
      <c r="F239" s="16"/>
      <c r="G239" s="2"/>
      <c r="H239" s="2"/>
      <c r="I239" s="17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 t="s">
        <v>10</v>
      </c>
      <c r="B240" s="5">
        <v>2.0</v>
      </c>
      <c r="C240" s="5">
        <v>0.0</v>
      </c>
      <c r="D240" s="18"/>
      <c r="E240" s="2"/>
      <c r="F240" s="16"/>
      <c r="G240" s="2"/>
      <c r="H240" s="2"/>
      <c r="I240" s="17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 t="s">
        <v>12</v>
      </c>
      <c r="B241" s="5">
        <v>2.0</v>
      </c>
      <c r="C241" s="5">
        <v>0.0</v>
      </c>
      <c r="D241" s="18"/>
      <c r="E241" s="2"/>
      <c r="F241" s="16"/>
      <c r="G241" s="2"/>
      <c r="H241" s="2"/>
      <c r="I241" s="17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 t="s">
        <v>7</v>
      </c>
      <c r="B242" s="5">
        <v>2.0</v>
      </c>
      <c r="C242" s="5">
        <v>0.0</v>
      </c>
      <c r="D242" s="18"/>
      <c r="E242" s="2"/>
      <c r="F242" s="16"/>
      <c r="G242" s="2"/>
      <c r="H242" s="2"/>
      <c r="I242" s="17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 t="s">
        <v>13</v>
      </c>
      <c r="B243" s="5">
        <v>2.0</v>
      </c>
      <c r="C243" s="5">
        <v>0.0</v>
      </c>
      <c r="D243" s="18"/>
      <c r="E243" s="2"/>
      <c r="F243" s="16"/>
      <c r="G243" s="2"/>
      <c r="H243" s="2"/>
      <c r="I243" s="17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 t="s">
        <v>10</v>
      </c>
      <c r="B244" s="5">
        <v>2.0</v>
      </c>
      <c r="C244" s="5">
        <v>0.0</v>
      </c>
      <c r="D244" s="18"/>
      <c r="E244" s="2"/>
      <c r="F244" s="16"/>
      <c r="G244" s="2"/>
      <c r="H244" s="2"/>
      <c r="I244" s="17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 t="s">
        <v>10</v>
      </c>
      <c r="B245" s="5">
        <v>2.0</v>
      </c>
      <c r="C245" s="5">
        <v>0.0</v>
      </c>
      <c r="D245" s="18"/>
      <c r="E245" s="2"/>
      <c r="F245" s="16"/>
      <c r="G245" s="2"/>
      <c r="H245" s="2"/>
      <c r="I245" s="17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 t="s">
        <v>7</v>
      </c>
      <c r="B246" s="5">
        <v>2.0</v>
      </c>
      <c r="C246" s="5">
        <v>0.0</v>
      </c>
      <c r="D246" s="18"/>
      <c r="E246" s="2"/>
      <c r="F246" s="16"/>
      <c r="G246" s="2"/>
      <c r="H246" s="2"/>
      <c r="I246" s="17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 t="s">
        <v>14</v>
      </c>
      <c r="B247" s="5">
        <v>2.0</v>
      </c>
      <c r="C247" s="5">
        <v>1.0</v>
      </c>
      <c r="D247" s="18"/>
      <c r="E247" s="2"/>
      <c r="F247" s="16"/>
      <c r="G247" s="2"/>
      <c r="H247" s="2"/>
      <c r="I247" s="17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 t="s">
        <v>7</v>
      </c>
      <c r="B248" s="5">
        <v>2.0</v>
      </c>
      <c r="C248" s="5">
        <v>0.0</v>
      </c>
      <c r="D248" s="18"/>
      <c r="E248" s="2"/>
      <c r="F248" s="16"/>
      <c r="G248" s="2"/>
      <c r="H248" s="2"/>
      <c r="I248" s="17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 t="s">
        <v>8</v>
      </c>
      <c r="B249" s="5">
        <v>2.0</v>
      </c>
      <c r="C249" s="5">
        <v>0.0</v>
      </c>
      <c r="D249" s="18"/>
      <c r="E249" s="2"/>
      <c r="F249" s="16"/>
      <c r="G249" s="2"/>
      <c r="H249" s="2"/>
      <c r="I249" s="17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 t="s">
        <v>13</v>
      </c>
      <c r="B250" s="5">
        <v>2.0</v>
      </c>
      <c r="C250" s="5">
        <v>0.0</v>
      </c>
      <c r="D250" s="18"/>
      <c r="E250" s="2"/>
      <c r="F250" s="16"/>
      <c r="G250" s="2"/>
      <c r="H250" s="2"/>
      <c r="I250" s="17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 t="s">
        <v>14</v>
      </c>
      <c r="B251" s="5">
        <v>2.0</v>
      </c>
      <c r="C251" s="5">
        <v>0.0</v>
      </c>
      <c r="D251" s="18"/>
      <c r="E251" s="2"/>
      <c r="F251" s="16"/>
      <c r="G251" s="2"/>
      <c r="H251" s="2"/>
      <c r="I251" s="17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 t="s">
        <v>8</v>
      </c>
      <c r="B252" s="5">
        <v>2.0</v>
      </c>
      <c r="C252" s="5">
        <v>0.0</v>
      </c>
      <c r="D252" s="18"/>
      <c r="E252" s="2"/>
      <c r="F252" s="16"/>
      <c r="G252" s="2"/>
      <c r="H252" s="2"/>
      <c r="I252" s="17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 t="s">
        <v>12</v>
      </c>
      <c r="B253" s="5">
        <v>2.0</v>
      </c>
      <c r="C253" s="5">
        <v>0.0</v>
      </c>
      <c r="D253" s="18"/>
      <c r="E253" s="2"/>
      <c r="F253" s="16"/>
      <c r="G253" s="2"/>
      <c r="H253" s="2"/>
      <c r="I253" s="17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 t="s">
        <v>9</v>
      </c>
      <c r="B254" s="5">
        <v>2.0</v>
      </c>
      <c r="C254" s="5">
        <v>0.0</v>
      </c>
      <c r="D254" s="18"/>
      <c r="E254" s="2"/>
      <c r="F254" s="16"/>
      <c r="G254" s="2"/>
      <c r="H254" s="2"/>
      <c r="I254" s="17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 t="s">
        <v>14</v>
      </c>
      <c r="B255" s="5">
        <v>2.0</v>
      </c>
      <c r="C255" s="5">
        <v>0.0</v>
      </c>
      <c r="D255" s="18"/>
      <c r="E255" s="2"/>
      <c r="F255" s="16"/>
      <c r="G255" s="2"/>
      <c r="H255" s="2"/>
      <c r="I255" s="17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 t="s">
        <v>12</v>
      </c>
      <c r="B256" s="5">
        <v>2.0</v>
      </c>
      <c r="C256" s="5">
        <v>0.0</v>
      </c>
      <c r="D256" s="18"/>
      <c r="E256" s="2"/>
      <c r="F256" s="16"/>
      <c r="G256" s="2"/>
      <c r="H256" s="2"/>
      <c r="I256" s="17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 t="s">
        <v>12</v>
      </c>
      <c r="B257" s="5">
        <v>2.0</v>
      </c>
      <c r="C257" s="5">
        <v>1.0</v>
      </c>
      <c r="D257" s="18"/>
      <c r="E257" s="2"/>
      <c r="F257" s="16"/>
      <c r="G257" s="2"/>
      <c r="H257" s="2"/>
      <c r="I257" s="17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 t="s">
        <v>7</v>
      </c>
      <c r="B258" s="5">
        <v>2.0</v>
      </c>
      <c r="C258" s="5">
        <v>0.0</v>
      </c>
      <c r="D258" s="18"/>
      <c r="E258" s="2"/>
      <c r="F258" s="16"/>
      <c r="G258" s="2"/>
      <c r="H258" s="2"/>
      <c r="I258" s="17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 t="s">
        <v>12</v>
      </c>
      <c r="B259" s="5">
        <v>2.0</v>
      </c>
      <c r="C259" s="5">
        <v>0.0</v>
      </c>
      <c r="D259" s="18"/>
      <c r="E259" s="2"/>
      <c r="F259" s="16"/>
      <c r="G259" s="2"/>
      <c r="H259" s="2"/>
      <c r="I259" s="17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 t="s">
        <v>7</v>
      </c>
      <c r="B260" s="5">
        <v>2.0</v>
      </c>
      <c r="C260" s="5">
        <v>0.0</v>
      </c>
      <c r="D260" s="18"/>
      <c r="E260" s="2"/>
      <c r="F260" s="16"/>
      <c r="G260" s="2"/>
      <c r="H260" s="2"/>
      <c r="I260" s="17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 t="s">
        <v>12</v>
      </c>
      <c r="B261" s="5">
        <v>2.0</v>
      </c>
      <c r="C261" s="5">
        <v>0.0</v>
      </c>
      <c r="D261" s="18"/>
      <c r="E261" s="2"/>
      <c r="F261" s="16"/>
      <c r="G261" s="2"/>
      <c r="H261" s="2"/>
      <c r="I261" s="17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 t="s">
        <v>13</v>
      </c>
      <c r="B262" s="5">
        <v>2.0</v>
      </c>
      <c r="C262" s="5">
        <v>0.0</v>
      </c>
      <c r="D262" s="18"/>
      <c r="E262" s="2"/>
      <c r="F262" s="16"/>
      <c r="G262" s="2"/>
      <c r="H262" s="2"/>
      <c r="I262" s="17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 t="s">
        <v>12</v>
      </c>
      <c r="B263" s="5">
        <v>2.0</v>
      </c>
      <c r="C263" s="5">
        <v>0.0</v>
      </c>
      <c r="D263" s="18"/>
      <c r="E263" s="2"/>
      <c r="F263" s="16"/>
      <c r="G263" s="2"/>
      <c r="H263" s="2"/>
      <c r="I263" s="17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 t="s">
        <v>14</v>
      </c>
      <c r="B264" s="5">
        <v>2.0</v>
      </c>
      <c r="C264" s="5">
        <v>0.0</v>
      </c>
      <c r="D264" s="18"/>
      <c r="E264" s="2"/>
      <c r="F264" s="16"/>
      <c r="G264" s="2"/>
      <c r="H264" s="2"/>
      <c r="I264" s="17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 t="s">
        <v>9</v>
      </c>
      <c r="B265" s="5">
        <v>2.0</v>
      </c>
      <c r="C265" s="5">
        <v>0.0</v>
      </c>
      <c r="D265" s="18"/>
      <c r="E265" s="2"/>
      <c r="F265" s="16"/>
      <c r="G265" s="2"/>
      <c r="H265" s="2"/>
      <c r="I265" s="17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 t="s">
        <v>7</v>
      </c>
      <c r="B266" s="5">
        <v>2.0</v>
      </c>
      <c r="C266" s="5">
        <v>0.0</v>
      </c>
      <c r="D266" s="18"/>
      <c r="E266" s="2"/>
      <c r="F266" s="16"/>
      <c r="G266" s="2"/>
      <c r="H266" s="2"/>
      <c r="I266" s="17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 t="s">
        <v>7</v>
      </c>
      <c r="B267" s="5">
        <v>2.0</v>
      </c>
      <c r="C267" s="5">
        <v>0.0</v>
      </c>
      <c r="D267" s="18"/>
      <c r="E267" s="2"/>
      <c r="F267" s="16"/>
      <c r="G267" s="2"/>
      <c r="H267" s="2"/>
      <c r="I267" s="17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 t="s">
        <v>14</v>
      </c>
      <c r="B268" s="5">
        <v>2.0</v>
      </c>
      <c r="C268" s="5">
        <v>1.0</v>
      </c>
      <c r="D268" s="18"/>
      <c r="E268" s="2"/>
      <c r="F268" s="16"/>
      <c r="G268" s="2"/>
      <c r="H268" s="2"/>
      <c r="I268" s="17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 t="s">
        <v>12</v>
      </c>
      <c r="B269" s="5">
        <v>2.0</v>
      </c>
      <c r="C269" s="5">
        <v>0.0</v>
      </c>
      <c r="D269" s="18"/>
      <c r="E269" s="2"/>
      <c r="F269" s="16"/>
      <c r="G269" s="2"/>
      <c r="H269" s="2"/>
      <c r="I269" s="17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 t="s">
        <v>7</v>
      </c>
      <c r="B270" s="5">
        <v>2.0</v>
      </c>
      <c r="C270" s="5">
        <v>1.0</v>
      </c>
      <c r="D270" s="18"/>
      <c r="E270" s="2"/>
      <c r="F270" s="16"/>
      <c r="G270" s="2"/>
      <c r="H270" s="2"/>
      <c r="I270" s="17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 t="s">
        <v>14</v>
      </c>
      <c r="B271" s="5">
        <v>2.0</v>
      </c>
      <c r="C271" s="5">
        <v>0.0</v>
      </c>
      <c r="D271" s="18"/>
      <c r="E271" s="2"/>
      <c r="F271" s="16"/>
      <c r="G271" s="2"/>
      <c r="H271" s="2"/>
      <c r="I271" s="17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 t="s">
        <v>12</v>
      </c>
      <c r="B272" s="5">
        <v>2.0</v>
      </c>
      <c r="C272" s="5">
        <v>2.0</v>
      </c>
      <c r="D272" s="18"/>
      <c r="E272" s="2"/>
      <c r="F272" s="16"/>
      <c r="G272" s="2"/>
      <c r="H272" s="2"/>
      <c r="I272" s="17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 t="s">
        <v>12</v>
      </c>
      <c r="B273" s="5">
        <v>2.0</v>
      </c>
      <c r="C273" s="5">
        <v>0.0</v>
      </c>
      <c r="D273" s="18"/>
      <c r="E273" s="2"/>
      <c r="F273" s="16"/>
      <c r="G273" s="2"/>
      <c r="H273" s="2"/>
      <c r="I273" s="17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 t="s">
        <v>9</v>
      </c>
      <c r="B274" s="5">
        <v>2.0</v>
      </c>
      <c r="C274" s="5">
        <v>0.0</v>
      </c>
      <c r="D274" s="18"/>
      <c r="E274" s="2"/>
      <c r="F274" s="16"/>
      <c r="G274" s="2"/>
      <c r="H274" s="2"/>
      <c r="I274" s="17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 t="s">
        <v>14</v>
      </c>
      <c r="B275" s="5">
        <v>2.0</v>
      </c>
      <c r="C275" s="5">
        <v>0.0</v>
      </c>
      <c r="D275" s="18"/>
      <c r="E275" s="2"/>
      <c r="F275" s="16"/>
      <c r="G275" s="2"/>
      <c r="H275" s="2"/>
      <c r="I275" s="17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 t="s">
        <v>9</v>
      </c>
      <c r="B276" s="5">
        <v>3.0</v>
      </c>
      <c r="C276" s="5">
        <v>0.0</v>
      </c>
      <c r="D276" s="18"/>
      <c r="E276" s="2"/>
      <c r="F276" s="16"/>
      <c r="G276" s="2"/>
      <c r="H276" s="2"/>
      <c r="I276" s="17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 t="s">
        <v>14</v>
      </c>
      <c r="B277" s="5">
        <v>2.0</v>
      </c>
      <c r="C277" s="5">
        <v>0.0</v>
      </c>
      <c r="D277" s="18"/>
      <c r="E277" s="2"/>
      <c r="F277" s="16"/>
      <c r="G277" s="2"/>
      <c r="H277" s="2"/>
      <c r="I277" s="17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 t="s">
        <v>9</v>
      </c>
      <c r="B278" s="5">
        <v>2.0</v>
      </c>
      <c r="C278" s="5">
        <v>0.0</v>
      </c>
      <c r="D278" s="18"/>
      <c r="E278" s="2"/>
      <c r="F278" s="16"/>
      <c r="G278" s="2"/>
      <c r="H278" s="2"/>
      <c r="I278" s="17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 t="s">
        <v>9</v>
      </c>
      <c r="B279" s="5">
        <v>2.0</v>
      </c>
      <c r="C279" s="5">
        <v>0.0</v>
      </c>
      <c r="D279" s="18"/>
      <c r="E279" s="2"/>
      <c r="F279" s="16"/>
      <c r="G279" s="2"/>
      <c r="H279" s="2"/>
      <c r="I279" s="17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 t="s">
        <v>7</v>
      </c>
      <c r="B280" s="5">
        <v>2.0</v>
      </c>
      <c r="C280" s="5">
        <v>0.0</v>
      </c>
      <c r="D280" s="18"/>
      <c r="E280" s="2"/>
      <c r="F280" s="16"/>
      <c r="G280" s="2"/>
      <c r="H280" s="2"/>
      <c r="I280" s="17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 t="s">
        <v>9</v>
      </c>
      <c r="B281" s="5">
        <v>2.0</v>
      </c>
      <c r="C281" s="5">
        <v>0.0</v>
      </c>
      <c r="D281" s="18"/>
      <c r="E281" s="2"/>
      <c r="F281" s="16"/>
      <c r="G281" s="2"/>
      <c r="H281" s="2"/>
      <c r="I281" s="17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 t="s">
        <v>14</v>
      </c>
      <c r="B282" s="5">
        <v>2.0</v>
      </c>
      <c r="C282" s="5">
        <v>0.0</v>
      </c>
      <c r="D282" s="18"/>
      <c r="E282" s="2"/>
      <c r="F282" s="16"/>
      <c r="G282" s="2"/>
      <c r="H282" s="2"/>
      <c r="I282" s="17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 t="s">
        <v>14</v>
      </c>
      <c r="B283" s="5">
        <v>2.0</v>
      </c>
      <c r="C283" s="5">
        <v>0.0</v>
      </c>
      <c r="D283" s="18"/>
      <c r="E283" s="2"/>
      <c r="F283" s="16"/>
      <c r="G283" s="2"/>
      <c r="H283" s="2"/>
      <c r="I283" s="17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 t="s">
        <v>14</v>
      </c>
      <c r="B284" s="5">
        <v>2.0</v>
      </c>
      <c r="C284" s="5">
        <v>0.0</v>
      </c>
      <c r="D284" s="18"/>
      <c r="E284" s="2"/>
      <c r="F284" s="16"/>
      <c r="G284" s="2"/>
      <c r="H284" s="2"/>
      <c r="I284" s="17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 t="s">
        <v>14</v>
      </c>
      <c r="B285" s="5">
        <v>3.0</v>
      </c>
      <c r="C285" s="5">
        <v>0.0</v>
      </c>
      <c r="D285" s="18"/>
      <c r="E285" s="2"/>
      <c r="F285" s="16"/>
      <c r="G285" s="2"/>
      <c r="H285" s="2"/>
      <c r="I285" s="17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 t="s">
        <v>9</v>
      </c>
      <c r="B286" s="5">
        <v>2.0</v>
      </c>
      <c r="C286" s="5">
        <v>0.0</v>
      </c>
      <c r="D286" s="18"/>
      <c r="E286" s="2"/>
      <c r="F286" s="16"/>
      <c r="G286" s="2"/>
      <c r="H286" s="2"/>
      <c r="I286" s="17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 t="s">
        <v>9</v>
      </c>
      <c r="B287" s="5">
        <v>2.0</v>
      </c>
      <c r="C287" s="5">
        <v>0.0</v>
      </c>
      <c r="D287" s="18"/>
      <c r="E287" s="2"/>
      <c r="F287" s="16"/>
      <c r="G287" s="2"/>
      <c r="H287" s="2"/>
      <c r="I287" s="17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 t="s">
        <v>9</v>
      </c>
      <c r="B288" s="5">
        <v>2.0</v>
      </c>
      <c r="C288" s="5">
        <v>2.0</v>
      </c>
      <c r="D288" s="18"/>
      <c r="E288" s="2"/>
      <c r="F288" s="16"/>
      <c r="G288" s="2"/>
      <c r="H288" s="2"/>
      <c r="I288" s="17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 t="s">
        <v>14</v>
      </c>
      <c r="B289" s="5">
        <v>2.0</v>
      </c>
      <c r="C289" s="5">
        <v>1.0</v>
      </c>
      <c r="D289" s="18"/>
      <c r="E289" s="2"/>
      <c r="F289" s="16"/>
      <c r="G289" s="2"/>
      <c r="H289" s="2"/>
      <c r="I289" s="17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 t="s">
        <v>10</v>
      </c>
      <c r="B290" s="5">
        <v>3.0</v>
      </c>
      <c r="C290" s="5">
        <v>1.0</v>
      </c>
      <c r="D290" s="18"/>
      <c r="E290" s="2"/>
      <c r="F290" s="16"/>
      <c r="G290" s="2"/>
      <c r="H290" s="2"/>
      <c r="I290" s="17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 t="s">
        <v>9</v>
      </c>
      <c r="B291" s="5">
        <v>2.0</v>
      </c>
      <c r="C291" s="5">
        <v>0.0</v>
      </c>
      <c r="D291" s="18"/>
      <c r="E291" s="2"/>
      <c r="F291" s="16"/>
      <c r="G291" s="2"/>
      <c r="H291" s="2"/>
      <c r="I291" s="17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 t="s">
        <v>7</v>
      </c>
      <c r="B292" s="5">
        <v>2.0</v>
      </c>
      <c r="C292" s="5">
        <v>1.0</v>
      </c>
      <c r="D292" s="18"/>
      <c r="E292" s="2"/>
      <c r="F292" s="16"/>
      <c r="G292" s="2"/>
      <c r="H292" s="2"/>
      <c r="I292" s="17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 t="s">
        <v>7</v>
      </c>
      <c r="B293" s="5">
        <v>2.0</v>
      </c>
      <c r="C293" s="5">
        <v>0.0</v>
      </c>
      <c r="D293" s="18"/>
      <c r="E293" s="2"/>
      <c r="F293" s="16"/>
      <c r="G293" s="2"/>
      <c r="H293" s="2"/>
      <c r="I293" s="17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 t="s">
        <v>7</v>
      </c>
      <c r="B294" s="5">
        <v>2.0</v>
      </c>
      <c r="C294" s="5">
        <v>0.0</v>
      </c>
      <c r="D294" s="18"/>
      <c r="E294" s="2"/>
      <c r="F294" s="16"/>
      <c r="G294" s="2"/>
      <c r="H294" s="2"/>
      <c r="I294" s="17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 t="s">
        <v>14</v>
      </c>
      <c r="B295" s="5">
        <v>2.0</v>
      </c>
      <c r="C295" s="5">
        <v>0.0</v>
      </c>
      <c r="D295" s="18"/>
      <c r="E295" s="2"/>
      <c r="F295" s="16"/>
      <c r="G295" s="2"/>
      <c r="H295" s="2"/>
      <c r="I295" s="17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 t="s">
        <v>14</v>
      </c>
      <c r="B296" s="5">
        <v>2.0</v>
      </c>
      <c r="C296" s="5">
        <v>0.0</v>
      </c>
      <c r="D296" s="18"/>
      <c r="E296" s="2"/>
      <c r="F296" s="16"/>
      <c r="G296" s="2"/>
      <c r="H296" s="2"/>
      <c r="I296" s="17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 t="s">
        <v>13</v>
      </c>
      <c r="B297" s="5">
        <v>1.0</v>
      </c>
      <c r="C297" s="5">
        <v>1.0</v>
      </c>
      <c r="D297" s="18"/>
      <c r="E297" s="2"/>
      <c r="F297" s="16"/>
      <c r="G297" s="2"/>
      <c r="H297" s="2"/>
      <c r="I297" s="17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 t="s">
        <v>14</v>
      </c>
      <c r="B298" s="5">
        <v>2.0</v>
      </c>
      <c r="C298" s="5">
        <v>0.0</v>
      </c>
      <c r="D298" s="18"/>
      <c r="E298" s="2"/>
      <c r="F298" s="16"/>
      <c r="G298" s="2"/>
      <c r="H298" s="2"/>
      <c r="I298" s="17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 t="s">
        <v>14</v>
      </c>
      <c r="B299" s="5">
        <v>2.0</v>
      </c>
      <c r="C299" s="5">
        <v>1.0</v>
      </c>
      <c r="D299" s="18"/>
      <c r="E299" s="2"/>
      <c r="F299" s="16"/>
      <c r="G299" s="2"/>
      <c r="H299" s="2"/>
      <c r="I299" s="17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 t="s">
        <v>14</v>
      </c>
      <c r="B300" s="5">
        <v>2.0</v>
      </c>
      <c r="C300" s="5">
        <v>0.0</v>
      </c>
      <c r="D300" s="18"/>
      <c r="E300" s="2"/>
      <c r="F300" s="16"/>
      <c r="G300" s="2"/>
      <c r="H300" s="2"/>
      <c r="I300" s="17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 t="s">
        <v>14</v>
      </c>
      <c r="B301" s="5">
        <v>2.0</v>
      </c>
      <c r="C301" s="5">
        <v>0.0</v>
      </c>
      <c r="D301" s="18"/>
      <c r="E301" s="2"/>
      <c r="F301" s="16"/>
      <c r="G301" s="2"/>
      <c r="H301" s="2"/>
      <c r="I301" s="17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 t="s">
        <v>14</v>
      </c>
      <c r="B302" s="5">
        <v>2.0</v>
      </c>
      <c r="C302" s="5">
        <v>0.0</v>
      </c>
      <c r="D302" s="18"/>
      <c r="E302" s="2"/>
      <c r="F302" s="16"/>
      <c r="G302" s="2"/>
      <c r="H302" s="2"/>
      <c r="I302" s="17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 t="s">
        <v>14</v>
      </c>
      <c r="B303" s="5">
        <v>2.0</v>
      </c>
      <c r="C303" s="5">
        <v>0.0</v>
      </c>
      <c r="D303" s="18"/>
      <c r="E303" s="2"/>
      <c r="F303" s="16"/>
      <c r="G303" s="2"/>
      <c r="H303" s="2"/>
      <c r="I303" s="17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 t="s">
        <v>14</v>
      </c>
      <c r="B304" s="5">
        <v>2.0</v>
      </c>
      <c r="C304" s="5">
        <v>1.0</v>
      </c>
      <c r="D304" s="18"/>
      <c r="E304" s="2"/>
      <c r="F304" s="16"/>
      <c r="G304" s="2"/>
      <c r="H304" s="2"/>
      <c r="I304" s="17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 t="s">
        <v>14</v>
      </c>
      <c r="B305" s="5">
        <v>2.0</v>
      </c>
      <c r="C305" s="5">
        <v>1.0</v>
      </c>
      <c r="D305" s="18"/>
      <c r="E305" s="2"/>
      <c r="F305" s="16"/>
      <c r="G305" s="2"/>
      <c r="H305" s="2"/>
      <c r="I305" s="17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 t="s">
        <v>14</v>
      </c>
      <c r="B306" s="5">
        <v>2.0</v>
      </c>
      <c r="C306" s="5">
        <v>2.0</v>
      </c>
      <c r="D306" s="18"/>
      <c r="E306" s="2"/>
      <c r="F306" s="16"/>
      <c r="G306" s="2"/>
      <c r="H306" s="2"/>
      <c r="I306" s="17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 t="s">
        <v>14</v>
      </c>
      <c r="B307" s="5">
        <v>2.0</v>
      </c>
      <c r="C307" s="5">
        <v>0.0</v>
      </c>
      <c r="D307" s="18"/>
      <c r="E307" s="2"/>
      <c r="F307" s="16"/>
      <c r="G307" s="2"/>
      <c r="H307" s="2"/>
      <c r="I307" s="17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 t="s">
        <v>14</v>
      </c>
      <c r="B308" s="5">
        <v>2.0</v>
      </c>
      <c r="C308" s="5">
        <v>0.0</v>
      </c>
      <c r="D308" s="18"/>
      <c r="E308" s="2"/>
      <c r="F308" s="16"/>
      <c r="G308" s="2"/>
      <c r="H308" s="2"/>
      <c r="I308" s="17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 t="s">
        <v>14</v>
      </c>
      <c r="B309" s="5">
        <v>2.0</v>
      </c>
      <c r="C309" s="5">
        <v>2.0</v>
      </c>
      <c r="D309" s="18"/>
      <c r="E309" s="2"/>
      <c r="F309" s="16"/>
      <c r="G309" s="2"/>
      <c r="H309" s="2"/>
      <c r="I309" s="17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 t="s">
        <v>14</v>
      </c>
      <c r="B310" s="5">
        <v>2.0</v>
      </c>
      <c r="C310" s="5">
        <v>3.0</v>
      </c>
      <c r="D310" s="18"/>
      <c r="E310" s="2"/>
      <c r="F310" s="16"/>
      <c r="G310" s="2"/>
      <c r="H310" s="2"/>
      <c r="I310" s="17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 t="s">
        <v>14</v>
      </c>
      <c r="B311" s="5">
        <v>2.0</v>
      </c>
      <c r="C311" s="5">
        <v>1.0</v>
      </c>
      <c r="D311" s="18"/>
      <c r="E311" s="2"/>
      <c r="F311" s="16"/>
      <c r="G311" s="2"/>
      <c r="H311" s="2"/>
      <c r="I311" s="17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 t="s">
        <v>14</v>
      </c>
      <c r="B312" s="5">
        <v>2.0</v>
      </c>
      <c r="C312" s="5">
        <v>0.0</v>
      </c>
      <c r="D312" s="18"/>
      <c r="E312" s="2"/>
      <c r="F312" s="16"/>
      <c r="G312" s="2"/>
      <c r="H312" s="2"/>
      <c r="I312" s="17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 t="s">
        <v>13</v>
      </c>
      <c r="B313" s="5">
        <v>6.0</v>
      </c>
      <c r="C313" s="5">
        <v>3.0</v>
      </c>
      <c r="D313" s="18"/>
      <c r="E313" s="2"/>
      <c r="F313" s="16"/>
      <c r="G313" s="2"/>
      <c r="H313" s="2"/>
      <c r="I313" s="17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 t="s">
        <v>11</v>
      </c>
      <c r="B314" s="5">
        <v>2.0</v>
      </c>
      <c r="C314" s="5">
        <v>0.0</v>
      </c>
      <c r="D314" s="18"/>
      <c r="E314" s="2"/>
      <c r="F314" s="16"/>
      <c r="G314" s="2"/>
      <c r="H314" s="2"/>
      <c r="I314" s="17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 t="s">
        <v>15</v>
      </c>
      <c r="B315" s="5">
        <v>1.0</v>
      </c>
      <c r="C315" s="5">
        <v>0.0</v>
      </c>
      <c r="D315" s="18"/>
      <c r="E315" s="2"/>
      <c r="F315" s="16"/>
      <c r="G315" s="2"/>
      <c r="H315" s="2"/>
      <c r="I315" s="17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 t="s">
        <v>14</v>
      </c>
      <c r="B316" s="5">
        <v>5.0</v>
      </c>
      <c r="C316" s="5">
        <v>1.0</v>
      </c>
      <c r="D316" s="18"/>
      <c r="E316" s="2"/>
      <c r="F316" s="16"/>
      <c r="G316" s="2"/>
      <c r="H316" s="2"/>
      <c r="I316" s="17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 t="s">
        <v>11</v>
      </c>
      <c r="B317" s="5">
        <v>5.0</v>
      </c>
      <c r="C317" s="5">
        <v>0.0</v>
      </c>
      <c r="D317" s="18"/>
      <c r="E317" s="2"/>
      <c r="F317" s="16"/>
      <c r="G317" s="2"/>
      <c r="H317" s="2"/>
      <c r="I317" s="17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 t="s">
        <v>13</v>
      </c>
      <c r="B318" s="5">
        <v>6.0</v>
      </c>
      <c r="C318" s="5">
        <v>9.0</v>
      </c>
      <c r="D318" s="18"/>
      <c r="E318" s="2"/>
      <c r="F318" s="16"/>
      <c r="G318" s="2"/>
      <c r="H318" s="2"/>
      <c r="I318" s="17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 t="s">
        <v>12</v>
      </c>
      <c r="B319" s="5">
        <v>3.0</v>
      </c>
      <c r="C319" s="5">
        <v>0.0</v>
      </c>
      <c r="D319" s="18"/>
      <c r="E319" s="2"/>
      <c r="F319" s="16"/>
      <c r="G319" s="2"/>
      <c r="H319" s="2"/>
      <c r="I319" s="17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 t="s">
        <v>8</v>
      </c>
      <c r="B320" s="5">
        <v>5.0</v>
      </c>
      <c r="C320" s="5">
        <v>0.0</v>
      </c>
      <c r="D320" s="18"/>
      <c r="E320" s="2"/>
      <c r="F320" s="16"/>
      <c r="G320" s="2"/>
      <c r="H320" s="2"/>
      <c r="I320" s="17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 t="s">
        <v>11</v>
      </c>
      <c r="B321" s="5">
        <v>6.0</v>
      </c>
      <c r="C321" s="5">
        <v>0.0</v>
      </c>
      <c r="D321" s="18"/>
      <c r="E321" s="2"/>
      <c r="F321" s="16"/>
      <c r="G321" s="2"/>
      <c r="H321" s="2"/>
      <c r="I321" s="17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 t="s">
        <v>7</v>
      </c>
      <c r="B322" s="5">
        <v>2.0</v>
      </c>
      <c r="C322" s="5">
        <v>0.0</v>
      </c>
      <c r="D322" s="18"/>
      <c r="E322" s="2"/>
      <c r="F322" s="16"/>
      <c r="G322" s="2"/>
      <c r="H322" s="2"/>
      <c r="I322" s="17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 t="s">
        <v>10</v>
      </c>
      <c r="B323" s="5">
        <v>8.0</v>
      </c>
      <c r="C323" s="5">
        <v>0.0</v>
      </c>
      <c r="D323" s="18"/>
      <c r="E323" s="2"/>
      <c r="F323" s="16"/>
      <c r="G323" s="2"/>
      <c r="H323" s="2"/>
      <c r="I323" s="17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 t="s">
        <v>12</v>
      </c>
      <c r="B324" s="5">
        <v>2.0</v>
      </c>
      <c r="C324" s="5">
        <v>1.0</v>
      </c>
      <c r="D324" s="18"/>
      <c r="E324" s="2"/>
      <c r="F324" s="16"/>
      <c r="G324" s="2"/>
      <c r="H324" s="2"/>
      <c r="I324" s="17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 t="s">
        <v>10</v>
      </c>
      <c r="B325" s="5">
        <v>3.0</v>
      </c>
      <c r="C325" s="5">
        <v>2.0</v>
      </c>
      <c r="D325" s="18"/>
      <c r="E325" s="2"/>
      <c r="F325" s="16"/>
      <c r="G325" s="2"/>
      <c r="H325" s="2"/>
      <c r="I325" s="17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 t="s">
        <v>11</v>
      </c>
      <c r="B326" s="5">
        <v>4.0</v>
      </c>
      <c r="C326" s="5">
        <v>0.0</v>
      </c>
      <c r="D326" s="18"/>
      <c r="E326" s="2"/>
      <c r="F326" s="16"/>
      <c r="G326" s="2"/>
      <c r="H326" s="2"/>
      <c r="I326" s="17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 t="s">
        <v>12</v>
      </c>
      <c r="B327" s="5">
        <v>5.0</v>
      </c>
      <c r="C327" s="5">
        <v>2.0</v>
      </c>
      <c r="D327" s="18"/>
      <c r="E327" s="2"/>
      <c r="F327" s="16"/>
      <c r="G327" s="2"/>
      <c r="H327" s="2"/>
      <c r="I327" s="17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 t="s">
        <v>14</v>
      </c>
      <c r="B328" s="5">
        <v>5.0</v>
      </c>
      <c r="C328" s="5">
        <v>1.0</v>
      </c>
      <c r="D328" s="18"/>
      <c r="E328" s="2"/>
      <c r="F328" s="16"/>
      <c r="G328" s="2"/>
      <c r="H328" s="2"/>
      <c r="I328" s="17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 t="s">
        <v>8</v>
      </c>
      <c r="B329" s="5">
        <v>4.0</v>
      </c>
      <c r="C329" s="5">
        <v>3.0</v>
      </c>
      <c r="D329" s="18"/>
      <c r="E329" s="2"/>
      <c r="F329" s="16"/>
      <c r="G329" s="2"/>
      <c r="H329" s="2"/>
      <c r="I329" s="17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 t="s">
        <v>12</v>
      </c>
      <c r="B330" s="5">
        <v>6.0</v>
      </c>
      <c r="C330" s="5">
        <v>1.0</v>
      </c>
      <c r="D330" s="18"/>
      <c r="E330" s="2"/>
      <c r="F330" s="16"/>
      <c r="G330" s="2"/>
      <c r="H330" s="2"/>
      <c r="I330" s="17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 t="s">
        <v>12</v>
      </c>
      <c r="B331" s="5">
        <v>2.0</v>
      </c>
      <c r="C331" s="5">
        <v>1.0</v>
      </c>
      <c r="D331" s="18"/>
      <c r="E331" s="2"/>
      <c r="F331" s="16"/>
      <c r="G331" s="2"/>
      <c r="H331" s="2"/>
      <c r="I331" s="17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 t="s">
        <v>7</v>
      </c>
      <c r="B332" s="5">
        <v>4.0</v>
      </c>
      <c r="C332" s="5">
        <v>2.0</v>
      </c>
      <c r="D332" s="18"/>
      <c r="E332" s="2"/>
      <c r="F332" s="16"/>
      <c r="G332" s="2"/>
      <c r="H332" s="2"/>
      <c r="I332" s="17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 t="s">
        <v>12</v>
      </c>
      <c r="B333" s="5">
        <v>5.0</v>
      </c>
      <c r="C333" s="5">
        <v>0.0</v>
      </c>
      <c r="D333" s="18"/>
      <c r="E333" s="2"/>
      <c r="F333" s="16"/>
      <c r="G333" s="2"/>
      <c r="H333" s="2"/>
      <c r="I333" s="17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 t="s">
        <v>13</v>
      </c>
      <c r="B334" s="5">
        <v>4.0</v>
      </c>
      <c r="C334" s="5">
        <v>0.0</v>
      </c>
      <c r="D334" s="18"/>
      <c r="E334" s="2"/>
      <c r="F334" s="16"/>
      <c r="G334" s="2"/>
      <c r="H334" s="2"/>
      <c r="I334" s="17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 t="s">
        <v>9</v>
      </c>
      <c r="B335" s="5">
        <v>6.0</v>
      </c>
      <c r="C335" s="5">
        <v>1.0</v>
      </c>
      <c r="D335" s="18"/>
      <c r="E335" s="2"/>
      <c r="F335" s="16"/>
      <c r="G335" s="2"/>
      <c r="H335" s="2"/>
      <c r="I335" s="17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 t="s">
        <v>10</v>
      </c>
      <c r="B336" s="5">
        <v>2.0</v>
      </c>
      <c r="C336" s="5">
        <v>1.0</v>
      </c>
      <c r="D336" s="18"/>
      <c r="E336" s="2"/>
      <c r="F336" s="16"/>
      <c r="G336" s="2"/>
      <c r="H336" s="2"/>
      <c r="I336" s="17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 t="s">
        <v>7</v>
      </c>
      <c r="B337" s="5">
        <v>5.0</v>
      </c>
      <c r="C337" s="5">
        <v>0.0</v>
      </c>
      <c r="D337" s="18"/>
      <c r="E337" s="2"/>
      <c r="F337" s="16"/>
      <c r="G337" s="2"/>
      <c r="H337" s="2"/>
      <c r="I337" s="17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 t="s">
        <v>7</v>
      </c>
      <c r="B338" s="5">
        <v>5.0</v>
      </c>
      <c r="C338" s="5">
        <v>0.0</v>
      </c>
      <c r="D338" s="18"/>
      <c r="E338" s="2"/>
      <c r="F338" s="16"/>
      <c r="G338" s="2"/>
      <c r="H338" s="2"/>
      <c r="I338" s="17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 t="s">
        <v>7</v>
      </c>
      <c r="B339" s="5">
        <v>4.0</v>
      </c>
      <c r="C339" s="5">
        <v>0.0</v>
      </c>
      <c r="D339" s="18"/>
      <c r="E339" s="2"/>
      <c r="F339" s="16"/>
      <c r="G339" s="2"/>
      <c r="H339" s="2"/>
      <c r="I339" s="17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 t="s">
        <v>15</v>
      </c>
      <c r="B340" s="5">
        <v>1.0</v>
      </c>
      <c r="C340" s="5">
        <v>1.0</v>
      </c>
      <c r="D340" s="18"/>
      <c r="E340" s="2"/>
      <c r="F340" s="16"/>
      <c r="G340" s="2"/>
      <c r="H340" s="2"/>
      <c r="I340" s="17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 t="s">
        <v>15</v>
      </c>
      <c r="B341" s="5">
        <v>1.0</v>
      </c>
      <c r="C341" s="5">
        <v>0.0</v>
      </c>
      <c r="D341" s="18"/>
      <c r="E341" s="2"/>
      <c r="F341" s="16"/>
      <c r="G341" s="2"/>
      <c r="H341" s="2"/>
      <c r="I341" s="17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 t="s">
        <v>12</v>
      </c>
      <c r="B342" s="5">
        <v>5.0</v>
      </c>
      <c r="C342" s="5">
        <v>1.0</v>
      </c>
      <c r="D342" s="18"/>
      <c r="E342" s="2"/>
      <c r="F342" s="16"/>
      <c r="G342" s="2"/>
      <c r="H342" s="2"/>
      <c r="I342" s="17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 t="s">
        <v>14</v>
      </c>
      <c r="B343" s="5">
        <v>6.0</v>
      </c>
      <c r="C343" s="5">
        <v>4.0</v>
      </c>
      <c r="D343" s="18"/>
      <c r="E343" s="2"/>
      <c r="F343" s="16"/>
      <c r="G343" s="2"/>
      <c r="H343" s="2"/>
      <c r="I343" s="17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 t="s">
        <v>14</v>
      </c>
      <c r="B344" s="5">
        <v>2.0</v>
      </c>
      <c r="C344" s="5">
        <v>0.0</v>
      </c>
      <c r="D344" s="18"/>
      <c r="E344" s="2"/>
      <c r="F344" s="16"/>
      <c r="G344" s="2"/>
      <c r="H344" s="2"/>
      <c r="I344" s="17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 t="s">
        <v>8</v>
      </c>
      <c r="B345" s="5">
        <v>4.0</v>
      </c>
      <c r="C345" s="5">
        <v>2.0</v>
      </c>
      <c r="D345" s="18"/>
      <c r="E345" s="2"/>
      <c r="F345" s="16"/>
      <c r="G345" s="2"/>
      <c r="H345" s="2"/>
      <c r="I345" s="17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 t="s">
        <v>10</v>
      </c>
      <c r="B346" s="5">
        <v>6.0</v>
      </c>
      <c r="C346" s="5">
        <v>1.0</v>
      </c>
      <c r="D346" s="18"/>
      <c r="E346" s="2"/>
      <c r="F346" s="16"/>
      <c r="G346" s="2"/>
      <c r="H346" s="2"/>
      <c r="I346" s="17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 t="s">
        <v>10</v>
      </c>
      <c r="B347" s="5">
        <v>2.0</v>
      </c>
      <c r="C347" s="5">
        <v>1.0</v>
      </c>
      <c r="D347" s="18"/>
      <c r="E347" s="2"/>
      <c r="F347" s="16"/>
      <c r="G347" s="2"/>
      <c r="H347" s="2"/>
      <c r="I347" s="17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 t="s">
        <v>14</v>
      </c>
      <c r="B348" s="5">
        <v>6.0</v>
      </c>
      <c r="C348" s="5">
        <v>4.0</v>
      </c>
      <c r="D348" s="18"/>
      <c r="E348" s="2"/>
      <c r="F348" s="16"/>
      <c r="G348" s="2"/>
      <c r="H348" s="2"/>
      <c r="I348" s="17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 t="s">
        <v>13</v>
      </c>
      <c r="B349" s="5">
        <v>2.0</v>
      </c>
      <c r="C349" s="5">
        <v>0.0</v>
      </c>
      <c r="D349" s="18"/>
      <c r="E349" s="2"/>
      <c r="F349" s="16"/>
      <c r="G349" s="2"/>
      <c r="H349" s="2"/>
      <c r="I349" s="17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 t="s">
        <v>13</v>
      </c>
      <c r="B350" s="5">
        <v>6.0</v>
      </c>
      <c r="C350" s="5">
        <v>0.0</v>
      </c>
      <c r="D350" s="18"/>
      <c r="E350" s="2"/>
      <c r="F350" s="16"/>
      <c r="G350" s="2"/>
      <c r="H350" s="2"/>
      <c r="I350" s="17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 t="s">
        <v>12</v>
      </c>
      <c r="B351" s="5">
        <v>2.0</v>
      </c>
      <c r="C351" s="5">
        <v>0.0</v>
      </c>
      <c r="D351" s="18"/>
      <c r="E351" s="2"/>
      <c r="F351" s="16"/>
      <c r="G351" s="2"/>
      <c r="H351" s="2"/>
      <c r="I351" s="17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 t="s">
        <v>11</v>
      </c>
      <c r="B352" s="5">
        <v>5.0</v>
      </c>
      <c r="C352" s="5">
        <v>1.0</v>
      </c>
      <c r="D352" s="18"/>
      <c r="E352" s="2"/>
      <c r="F352" s="16"/>
      <c r="G352" s="2"/>
      <c r="H352" s="2"/>
      <c r="I352" s="17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 t="s">
        <v>13</v>
      </c>
      <c r="B353" s="5">
        <v>4.0</v>
      </c>
      <c r="C353" s="5">
        <v>0.0</v>
      </c>
      <c r="D353" s="18"/>
      <c r="E353" s="2"/>
      <c r="F353" s="16"/>
      <c r="G353" s="2"/>
      <c r="H353" s="2"/>
      <c r="I353" s="17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 t="s">
        <v>8</v>
      </c>
      <c r="B354" s="5">
        <v>6.0</v>
      </c>
      <c r="C354" s="5">
        <v>1.0</v>
      </c>
      <c r="D354" s="18"/>
      <c r="E354" s="2"/>
      <c r="F354" s="16"/>
      <c r="G354" s="2"/>
      <c r="H354" s="2"/>
      <c r="I354" s="17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 t="s">
        <v>10</v>
      </c>
      <c r="B355" s="5">
        <v>3.0</v>
      </c>
      <c r="C355" s="5">
        <v>0.0</v>
      </c>
      <c r="D355" s="18"/>
      <c r="E355" s="2"/>
      <c r="F355" s="16"/>
      <c r="G355" s="2"/>
      <c r="H355" s="2"/>
      <c r="I355" s="17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 t="s">
        <v>15</v>
      </c>
      <c r="B356" s="5">
        <v>1.0</v>
      </c>
      <c r="C356" s="5">
        <v>0.0</v>
      </c>
      <c r="D356" s="18"/>
      <c r="E356" s="2"/>
      <c r="F356" s="16"/>
      <c r="G356" s="2"/>
      <c r="H356" s="2"/>
      <c r="I356" s="17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 t="s">
        <v>15</v>
      </c>
      <c r="B357" s="5">
        <v>2.0</v>
      </c>
      <c r="C357" s="5">
        <v>0.0</v>
      </c>
      <c r="D357" s="18"/>
      <c r="E357" s="2"/>
      <c r="F357" s="16"/>
      <c r="G357" s="2"/>
      <c r="H357" s="2"/>
      <c r="I357" s="17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 t="s">
        <v>12</v>
      </c>
      <c r="B358" s="5">
        <v>6.0</v>
      </c>
      <c r="C358" s="5">
        <v>1.0</v>
      </c>
      <c r="D358" s="18"/>
      <c r="E358" s="2"/>
      <c r="F358" s="16"/>
      <c r="G358" s="2"/>
      <c r="H358" s="2"/>
      <c r="I358" s="17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 t="s">
        <v>11</v>
      </c>
      <c r="B359" s="5">
        <v>2.0</v>
      </c>
      <c r="C359" s="5">
        <v>0.0</v>
      </c>
      <c r="D359" s="18"/>
      <c r="E359" s="2"/>
      <c r="F359" s="16"/>
      <c r="G359" s="2"/>
      <c r="H359" s="2"/>
      <c r="I359" s="17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 t="s">
        <v>11</v>
      </c>
      <c r="B360" s="5">
        <v>5.0</v>
      </c>
      <c r="C360" s="5">
        <v>0.0</v>
      </c>
      <c r="D360" s="18"/>
      <c r="E360" s="2"/>
      <c r="F360" s="16"/>
      <c r="G360" s="2"/>
      <c r="H360" s="2"/>
      <c r="I360" s="17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 t="s">
        <v>14</v>
      </c>
      <c r="B361" s="5">
        <v>5.0</v>
      </c>
      <c r="C361" s="5">
        <v>0.0</v>
      </c>
      <c r="D361" s="18"/>
      <c r="E361" s="2"/>
      <c r="F361" s="16"/>
      <c r="G361" s="2"/>
      <c r="H361" s="2"/>
      <c r="I361" s="17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 t="s">
        <v>7</v>
      </c>
      <c r="B362" s="5">
        <v>5.0</v>
      </c>
      <c r="C362" s="5">
        <v>1.0</v>
      </c>
      <c r="D362" s="18"/>
      <c r="E362" s="2"/>
      <c r="F362" s="16"/>
      <c r="G362" s="2"/>
      <c r="H362" s="2"/>
      <c r="I362" s="17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 t="s">
        <v>13</v>
      </c>
      <c r="B363" s="5">
        <v>5.0</v>
      </c>
      <c r="C363" s="5">
        <v>0.0</v>
      </c>
      <c r="D363" s="18"/>
      <c r="E363" s="2"/>
      <c r="F363" s="16"/>
      <c r="G363" s="2"/>
      <c r="H363" s="2"/>
      <c r="I363" s="17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 t="s">
        <v>11</v>
      </c>
      <c r="B364" s="5">
        <v>5.0</v>
      </c>
      <c r="C364" s="5">
        <v>0.0</v>
      </c>
      <c r="D364" s="18"/>
      <c r="E364" s="2"/>
      <c r="F364" s="16"/>
      <c r="G364" s="2"/>
      <c r="H364" s="2"/>
      <c r="I364" s="17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 t="s">
        <v>7</v>
      </c>
      <c r="B365" s="5">
        <v>7.0</v>
      </c>
      <c r="C365" s="5">
        <v>1.0</v>
      </c>
      <c r="D365" s="18"/>
      <c r="E365" s="2"/>
      <c r="F365" s="16"/>
      <c r="G365" s="2"/>
      <c r="H365" s="2"/>
      <c r="I365" s="17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 t="s">
        <v>14</v>
      </c>
      <c r="B366" s="5">
        <v>2.0</v>
      </c>
      <c r="C366" s="5">
        <v>0.0</v>
      </c>
      <c r="D366" s="18"/>
      <c r="E366" s="2"/>
      <c r="F366" s="16"/>
      <c r="G366" s="2"/>
      <c r="H366" s="2"/>
      <c r="I366" s="17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 t="s">
        <v>14</v>
      </c>
      <c r="B367" s="5">
        <v>5.0</v>
      </c>
      <c r="C367" s="5">
        <v>0.0</v>
      </c>
      <c r="D367" s="18"/>
      <c r="E367" s="2"/>
      <c r="F367" s="16"/>
      <c r="G367" s="2"/>
      <c r="H367" s="2"/>
      <c r="I367" s="17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 t="s">
        <v>7</v>
      </c>
      <c r="B368" s="5">
        <v>5.0</v>
      </c>
      <c r="C368" s="5">
        <v>0.0</v>
      </c>
      <c r="D368" s="18"/>
      <c r="E368" s="2"/>
      <c r="F368" s="16"/>
      <c r="G368" s="2"/>
      <c r="H368" s="2"/>
      <c r="I368" s="17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 t="s">
        <v>15</v>
      </c>
      <c r="B369" s="5">
        <v>4.0</v>
      </c>
      <c r="C369" s="5">
        <v>0.0</v>
      </c>
      <c r="D369" s="18"/>
      <c r="E369" s="2"/>
      <c r="F369" s="16"/>
      <c r="G369" s="2"/>
      <c r="H369" s="2"/>
      <c r="I369" s="17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 t="s">
        <v>13</v>
      </c>
      <c r="B370" s="5">
        <v>5.0</v>
      </c>
      <c r="C370" s="5">
        <v>1.0</v>
      </c>
      <c r="D370" s="18"/>
      <c r="E370" s="2"/>
      <c r="F370" s="16"/>
      <c r="G370" s="2"/>
      <c r="H370" s="2"/>
      <c r="I370" s="17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 t="s">
        <v>14</v>
      </c>
      <c r="B371" s="5">
        <v>5.0</v>
      </c>
      <c r="C371" s="5">
        <v>1.0</v>
      </c>
      <c r="D371" s="18"/>
      <c r="E371" s="2"/>
      <c r="F371" s="16"/>
      <c r="G371" s="2"/>
      <c r="H371" s="2"/>
      <c r="I371" s="17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 t="s">
        <v>7</v>
      </c>
      <c r="B372" s="5">
        <v>5.0</v>
      </c>
      <c r="C372" s="5">
        <v>0.0</v>
      </c>
      <c r="D372" s="18"/>
      <c r="E372" s="2"/>
      <c r="F372" s="16"/>
      <c r="G372" s="2"/>
      <c r="H372" s="2"/>
      <c r="I372" s="17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 t="s">
        <v>12</v>
      </c>
      <c r="B373" s="5">
        <v>5.0</v>
      </c>
      <c r="C373" s="5">
        <v>0.0</v>
      </c>
      <c r="D373" s="18"/>
      <c r="E373" s="2"/>
      <c r="F373" s="16"/>
      <c r="G373" s="2"/>
      <c r="H373" s="2"/>
      <c r="I373" s="17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 t="s">
        <v>15</v>
      </c>
      <c r="B374" s="5">
        <v>1.0</v>
      </c>
      <c r="C374" s="5">
        <v>3.0</v>
      </c>
      <c r="D374" s="18"/>
      <c r="E374" s="2"/>
      <c r="F374" s="16"/>
      <c r="G374" s="2"/>
      <c r="H374" s="2"/>
      <c r="I374" s="17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 t="s">
        <v>9</v>
      </c>
      <c r="B375" s="5">
        <v>6.0</v>
      </c>
      <c r="C375" s="5">
        <v>0.0</v>
      </c>
      <c r="D375" s="18"/>
      <c r="E375" s="2"/>
      <c r="F375" s="16"/>
      <c r="G375" s="2"/>
      <c r="H375" s="2"/>
      <c r="I375" s="17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 t="s">
        <v>12</v>
      </c>
      <c r="B376" s="5">
        <v>3.0</v>
      </c>
      <c r="C376" s="5">
        <v>0.0</v>
      </c>
      <c r="D376" s="18"/>
      <c r="E376" s="2"/>
      <c r="F376" s="16"/>
      <c r="G376" s="2"/>
      <c r="H376" s="2"/>
      <c r="I376" s="17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 t="s">
        <v>8</v>
      </c>
      <c r="B377" s="5">
        <v>6.0</v>
      </c>
      <c r="C377" s="5">
        <v>2.0</v>
      </c>
      <c r="D377" s="18"/>
      <c r="E377" s="2"/>
      <c r="F377" s="16"/>
      <c r="G377" s="2"/>
      <c r="H377" s="2"/>
      <c r="I377" s="17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 t="s">
        <v>10</v>
      </c>
      <c r="B378" s="5">
        <v>2.0</v>
      </c>
      <c r="C378" s="5">
        <v>0.0</v>
      </c>
      <c r="D378" s="18"/>
      <c r="E378" s="2"/>
      <c r="F378" s="16"/>
      <c r="G378" s="2"/>
      <c r="H378" s="2"/>
      <c r="I378" s="17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 t="s">
        <v>14</v>
      </c>
      <c r="B379" s="5">
        <v>5.0</v>
      </c>
      <c r="C379" s="5">
        <v>1.0</v>
      </c>
      <c r="D379" s="18"/>
      <c r="E379" s="2"/>
      <c r="F379" s="16"/>
      <c r="G379" s="2"/>
      <c r="H379" s="2"/>
      <c r="I379" s="17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 t="s">
        <v>15</v>
      </c>
      <c r="B380" s="5">
        <v>1.0</v>
      </c>
      <c r="C380" s="5">
        <v>0.0</v>
      </c>
      <c r="D380" s="18"/>
      <c r="E380" s="2"/>
      <c r="F380" s="16"/>
      <c r="G380" s="2"/>
      <c r="H380" s="2"/>
      <c r="I380" s="17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 t="s">
        <v>13</v>
      </c>
      <c r="B381" s="5">
        <v>5.0</v>
      </c>
      <c r="C381" s="5">
        <v>4.0</v>
      </c>
      <c r="D381" s="18"/>
      <c r="E381" s="2"/>
      <c r="F381" s="16"/>
      <c r="G381" s="2"/>
      <c r="H381" s="2"/>
      <c r="I381" s="17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 t="s">
        <v>8</v>
      </c>
      <c r="B382" s="5">
        <v>4.0</v>
      </c>
      <c r="C382" s="5">
        <v>5.0</v>
      </c>
      <c r="D382" s="18"/>
      <c r="E382" s="2"/>
      <c r="F382" s="16"/>
      <c r="G382" s="2"/>
      <c r="H382" s="2"/>
      <c r="I382" s="17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 t="s">
        <v>14</v>
      </c>
      <c r="B383" s="5">
        <v>5.0</v>
      </c>
      <c r="C383" s="5">
        <v>0.0</v>
      </c>
      <c r="D383" s="18"/>
      <c r="E383" s="2"/>
      <c r="F383" s="16"/>
      <c r="G383" s="2"/>
      <c r="H383" s="2"/>
      <c r="I383" s="17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 t="s">
        <v>11</v>
      </c>
      <c r="B384" s="5">
        <v>4.0</v>
      </c>
      <c r="C384" s="5">
        <v>0.0</v>
      </c>
      <c r="D384" s="18"/>
      <c r="E384" s="2"/>
      <c r="F384" s="16"/>
      <c r="G384" s="2"/>
      <c r="H384" s="2"/>
      <c r="I384" s="17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 t="s">
        <v>7</v>
      </c>
      <c r="B385" s="5">
        <v>5.0</v>
      </c>
      <c r="C385" s="5">
        <v>1.0</v>
      </c>
      <c r="D385" s="18"/>
      <c r="E385" s="2"/>
      <c r="F385" s="16"/>
      <c r="G385" s="2"/>
      <c r="H385" s="2"/>
      <c r="I385" s="17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 t="s">
        <v>10</v>
      </c>
      <c r="B386" s="5">
        <v>8.0</v>
      </c>
      <c r="C386" s="5">
        <v>3.0</v>
      </c>
      <c r="D386" s="18"/>
      <c r="E386" s="2"/>
      <c r="F386" s="16"/>
      <c r="G386" s="2"/>
      <c r="H386" s="2"/>
      <c r="I386" s="17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 t="s">
        <v>8</v>
      </c>
      <c r="B387" s="5">
        <v>2.0</v>
      </c>
      <c r="C387" s="5">
        <v>1.0</v>
      </c>
      <c r="D387" s="18"/>
      <c r="E387" s="2"/>
      <c r="F387" s="16"/>
      <c r="G387" s="2"/>
      <c r="H387" s="2"/>
      <c r="I387" s="17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 t="s">
        <v>7</v>
      </c>
      <c r="B388" s="5">
        <v>5.0</v>
      </c>
      <c r="C388" s="5">
        <v>0.0</v>
      </c>
      <c r="D388" s="18"/>
      <c r="E388" s="2"/>
      <c r="F388" s="16"/>
      <c r="G388" s="2"/>
      <c r="H388" s="2"/>
      <c r="I388" s="17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 t="s">
        <v>10</v>
      </c>
      <c r="B389" s="5">
        <v>7.0</v>
      </c>
      <c r="C389" s="5">
        <v>5.0</v>
      </c>
      <c r="D389" s="18"/>
      <c r="E389" s="2"/>
      <c r="F389" s="16"/>
      <c r="G389" s="2"/>
      <c r="H389" s="2"/>
      <c r="I389" s="17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 t="s">
        <v>9</v>
      </c>
      <c r="B390" s="5">
        <v>1.0</v>
      </c>
      <c r="C390" s="5">
        <v>0.0</v>
      </c>
      <c r="D390" s="18"/>
      <c r="E390" s="2"/>
      <c r="F390" s="16"/>
      <c r="G390" s="2"/>
      <c r="H390" s="2"/>
      <c r="I390" s="17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 t="s">
        <v>12</v>
      </c>
      <c r="B391" s="5">
        <v>5.0</v>
      </c>
      <c r="C391" s="5">
        <v>2.0</v>
      </c>
      <c r="D391" s="18"/>
      <c r="E391" s="2"/>
      <c r="F391" s="16"/>
      <c r="G391" s="2"/>
      <c r="H391" s="2"/>
      <c r="I391" s="17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 t="s">
        <v>12</v>
      </c>
      <c r="B392" s="5">
        <v>5.0</v>
      </c>
      <c r="C392" s="5">
        <v>1.0</v>
      </c>
      <c r="D392" s="18"/>
      <c r="E392" s="2"/>
      <c r="F392" s="16"/>
      <c r="G392" s="2"/>
      <c r="H392" s="2"/>
      <c r="I392" s="17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 t="s">
        <v>8</v>
      </c>
      <c r="B393" s="5">
        <v>5.0</v>
      </c>
      <c r="C393" s="5">
        <v>1.0</v>
      </c>
      <c r="D393" s="18"/>
      <c r="E393" s="2"/>
      <c r="F393" s="16"/>
      <c r="G393" s="2"/>
      <c r="H393" s="2"/>
      <c r="I393" s="17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 t="s">
        <v>9</v>
      </c>
      <c r="B394" s="5">
        <v>6.0</v>
      </c>
      <c r="C394" s="5">
        <v>2.0</v>
      </c>
      <c r="D394" s="18"/>
      <c r="E394" s="2"/>
      <c r="F394" s="16"/>
      <c r="G394" s="2"/>
      <c r="H394" s="2"/>
      <c r="I394" s="17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 t="s">
        <v>12</v>
      </c>
      <c r="B395" s="5">
        <v>2.0</v>
      </c>
      <c r="C395" s="5">
        <v>1.0</v>
      </c>
      <c r="D395" s="18"/>
      <c r="E395" s="2"/>
      <c r="F395" s="16"/>
      <c r="G395" s="2"/>
      <c r="H395" s="2"/>
      <c r="I395" s="17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 t="s">
        <v>14</v>
      </c>
      <c r="B396" s="5">
        <v>5.0</v>
      </c>
      <c r="C396" s="5">
        <v>0.0</v>
      </c>
      <c r="D396" s="18"/>
      <c r="E396" s="2"/>
      <c r="F396" s="16"/>
      <c r="G396" s="2"/>
      <c r="H396" s="2"/>
      <c r="I396" s="17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 t="s">
        <v>8</v>
      </c>
      <c r="B397" s="5">
        <v>5.0</v>
      </c>
      <c r="C397" s="5">
        <v>7.0</v>
      </c>
      <c r="D397" s="18"/>
      <c r="E397" s="2"/>
      <c r="F397" s="16"/>
      <c r="G397" s="2"/>
      <c r="H397" s="2"/>
      <c r="I397" s="17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 t="s">
        <v>14</v>
      </c>
      <c r="B398" s="5">
        <v>6.0</v>
      </c>
      <c r="C398" s="5">
        <v>2.0</v>
      </c>
      <c r="D398" s="18"/>
      <c r="E398" s="2"/>
      <c r="F398" s="16"/>
      <c r="G398" s="2"/>
      <c r="H398" s="2"/>
      <c r="I398" s="17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 t="s">
        <v>13</v>
      </c>
      <c r="B399" s="5">
        <v>2.0</v>
      </c>
      <c r="C399" s="5">
        <v>1.0</v>
      </c>
      <c r="D399" s="18"/>
      <c r="E399" s="2"/>
      <c r="F399" s="16"/>
      <c r="G399" s="2"/>
      <c r="H399" s="2"/>
      <c r="I399" s="17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 t="s">
        <v>14</v>
      </c>
      <c r="B400" s="5">
        <v>6.0</v>
      </c>
      <c r="C400" s="5">
        <v>1.0</v>
      </c>
      <c r="D400" s="18"/>
      <c r="E400" s="2"/>
      <c r="F400" s="16"/>
      <c r="G400" s="2"/>
      <c r="H400" s="2"/>
      <c r="I400" s="17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 t="s">
        <v>7</v>
      </c>
      <c r="B401" s="5">
        <v>2.0</v>
      </c>
      <c r="C401" s="5">
        <v>0.0</v>
      </c>
      <c r="D401" s="18"/>
      <c r="E401" s="2"/>
      <c r="F401" s="16"/>
      <c r="G401" s="2"/>
      <c r="H401" s="2"/>
      <c r="I401" s="17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 t="s">
        <v>14</v>
      </c>
      <c r="B402" s="5">
        <v>6.0</v>
      </c>
      <c r="C402" s="5">
        <v>0.0</v>
      </c>
      <c r="D402" s="18"/>
      <c r="E402" s="2"/>
      <c r="F402" s="16"/>
      <c r="G402" s="2"/>
      <c r="H402" s="2"/>
      <c r="I402" s="17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 t="s">
        <v>13</v>
      </c>
      <c r="B403" s="5">
        <v>2.0</v>
      </c>
      <c r="C403" s="5">
        <v>0.0</v>
      </c>
      <c r="D403" s="18"/>
      <c r="E403" s="2"/>
      <c r="F403" s="16"/>
      <c r="G403" s="2"/>
      <c r="H403" s="2"/>
      <c r="I403" s="17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 t="s">
        <v>10</v>
      </c>
      <c r="B404" s="5">
        <v>5.0</v>
      </c>
      <c r="C404" s="5">
        <v>3.0</v>
      </c>
      <c r="D404" s="18"/>
      <c r="E404" s="2"/>
      <c r="F404" s="16"/>
      <c r="G404" s="2"/>
      <c r="H404" s="2"/>
      <c r="I404" s="17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 t="s">
        <v>11</v>
      </c>
      <c r="B405" s="5">
        <v>5.0</v>
      </c>
      <c r="C405" s="5">
        <v>0.0</v>
      </c>
      <c r="D405" s="18"/>
      <c r="E405" s="2"/>
      <c r="F405" s="16"/>
      <c r="G405" s="2"/>
      <c r="H405" s="2"/>
      <c r="I405" s="17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 t="s">
        <v>10</v>
      </c>
      <c r="B406" s="5">
        <v>6.0</v>
      </c>
      <c r="C406" s="5">
        <v>1.0</v>
      </c>
      <c r="D406" s="18"/>
      <c r="E406" s="2"/>
      <c r="F406" s="16"/>
      <c r="G406" s="2"/>
      <c r="H406" s="2"/>
      <c r="I406" s="17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 t="s">
        <v>9</v>
      </c>
      <c r="B407" s="5">
        <v>2.0</v>
      </c>
      <c r="C407" s="5">
        <v>1.0</v>
      </c>
      <c r="D407" s="18"/>
      <c r="E407" s="2"/>
      <c r="F407" s="16"/>
      <c r="G407" s="2"/>
      <c r="H407" s="2"/>
      <c r="I407" s="17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 t="s">
        <v>14</v>
      </c>
      <c r="B408" s="5">
        <v>5.0</v>
      </c>
      <c r="C408" s="5">
        <v>6.0</v>
      </c>
      <c r="D408" s="18"/>
      <c r="E408" s="2"/>
      <c r="F408" s="16"/>
      <c r="G408" s="2"/>
      <c r="H408" s="2"/>
      <c r="I408" s="17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 t="s">
        <v>13</v>
      </c>
      <c r="B409" s="5">
        <v>5.0</v>
      </c>
      <c r="C409" s="5">
        <v>2.0</v>
      </c>
      <c r="D409" s="18"/>
      <c r="E409" s="2"/>
      <c r="F409" s="16"/>
      <c r="G409" s="2"/>
      <c r="H409" s="2"/>
      <c r="I409" s="17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 t="s">
        <v>7</v>
      </c>
      <c r="B410" s="5">
        <v>4.0</v>
      </c>
      <c r="C410" s="5">
        <v>0.0</v>
      </c>
      <c r="D410" s="18"/>
      <c r="E410" s="2"/>
      <c r="F410" s="16"/>
      <c r="G410" s="2"/>
      <c r="H410" s="2"/>
      <c r="I410" s="17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 t="s">
        <v>12</v>
      </c>
      <c r="B411" s="5">
        <v>5.0</v>
      </c>
      <c r="C411" s="5">
        <v>0.0</v>
      </c>
      <c r="D411" s="18"/>
      <c r="E411" s="2"/>
      <c r="F411" s="16"/>
      <c r="G411" s="2"/>
      <c r="H411" s="2"/>
      <c r="I411" s="17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 t="s">
        <v>14</v>
      </c>
      <c r="B412" s="5">
        <v>6.0</v>
      </c>
      <c r="C412" s="5">
        <v>1.0</v>
      </c>
      <c r="D412" s="18"/>
      <c r="E412" s="2"/>
      <c r="F412" s="16"/>
      <c r="G412" s="2"/>
      <c r="H412" s="2"/>
      <c r="I412" s="17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 t="s">
        <v>10</v>
      </c>
      <c r="B413" s="5">
        <v>2.0</v>
      </c>
      <c r="C413" s="5">
        <v>2.0</v>
      </c>
      <c r="D413" s="18"/>
      <c r="E413" s="2"/>
      <c r="F413" s="16"/>
      <c r="G413" s="2"/>
      <c r="H413" s="2"/>
      <c r="I413" s="17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 t="s">
        <v>11</v>
      </c>
      <c r="B414" s="5">
        <v>4.0</v>
      </c>
      <c r="C414" s="5">
        <v>0.0</v>
      </c>
      <c r="D414" s="18"/>
      <c r="E414" s="2"/>
      <c r="F414" s="16"/>
      <c r="G414" s="2"/>
      <c r="H414" s="2"/>
      <c r="I414" s="17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 t="s">
        <v>12</v>
      </c>
      <c r="B415" s="5">
        <v>7.0</v>
      </c>
      <c r="C415" s="5">
        <v>3.0</v>
      </c>
      <c r="D415" s="18"/>
      <c r="E415" s="2"/>
      <c r="F415" s="16"/>
      <c r="G415" s="2"/>
      <c r="H415" s="2"/>
      <c r="I415" s="17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 t="s">
        <v>12</v>
      </c>
      <c r="B416" s="5">
        <v>3.0</v>
      </c>
      <c r="C416" s="5">
        <v>2.0</v>
      </c>
      <c r="D416" s="18"/>
      <c r="E416" s="2"/>
      <c r="F416" s="16"/>
      <c r="G416" s="2"/>
      <c r="H416" s="2"/>
      <c r="I416" s="17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 t="s">
        <v>10</v>
      </c>
      <c r="B417" s="5">
        <v>6.0</v>
      </c>
      <c r="C417" s="5">
        <v>5.0</v>
      </c>
      <c r="D417" s="18"/>
      <c r="E417" s="2"/>
      <c r="F417" s="16"/>
      <c r="G417" s="2"/>
      <c r="H417" s="2"/>
      <c r="I417" s="17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 t="s">
        <v>7</v>
      </c>
      <c r="B418" s="5">
        <v>1.0</v>
      </c>
      <c r="C418" s="5">
        <v>1.0</v>
      </c>
      <c r="D418" s="18"/>
      <c r="E418" s="2"/>
      <c r="F418" s="16"/>
      <c r="G418" s="2"/>
      <c r="H418" s="2"/>
      <c r="I418" s="17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 t="s">
        <v>9</v>
      </c>
      <c r="B419" s="5">
        <v>6.0</v>
      </c>
      <c r="C419" s="5">
        <v>4.0</v>
      </c>
      <c r="D419" s="18"/>
      <c r="E419" s="2"/>
      <c r="F419" s="16"/>
      <c r="G419" s="2"/>
      <c r="H419" s="2"/>
      <c r="I419" s="17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 t="s">
        <v>9</v>
      </c>
      <c r="B420" s="5">
        <v>2.0</v>
      </c>
      <c r="C420" s="5">
        <v>0.0</v>
      </c>
      <c r="D420" s="18"/>
      <c r="E420" s="2"/>
      <c r="F420" s="16"/>
      <c r="G420" s="2"/>
      <c r="H420" s="2"/>
      <c r="I420" s="17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 t="s">
        <v>14</v>
      </c>
      <c r="B421" s="5">
        <v>6.0</v>
      </c>
      <c r="C421" s="5">
        <v>2.0</v>
      </c>
      <c r="D421" s="18"/>
      <c r="E421" s="2"/>
      <c r="F421" s="16"/>
      <c r="G421" s="2"/>
      <c r="H421" s="2"/>
      <c r="I421" s="17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 t="s">
        <v>8</v>
      </c>
      <c r="B422" s="5">
        <v>2.0</v>
      </c>
      <c r="C422" s="5">
        <v>2.0</v>
      </c>
      <c r="D422" s="18"/>
      <c r="E422" s="2"/>
      <c r="F422" s="16"/>
      <c r="G422" s="2"/>
      <c r="H422" s="2"/>
      <c r="I422" s="17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 t="s">
        <v>10</v>
      </c>
      <c r="B423" s="5">
        <v>6.0</v>
      </c>
      <c r="C423" s="5">
        <v>1.0</v>
      </c>
      <c r="D423" s="18"/>
      <c r="E423" s="2"/>
      <c r="F423" s="16"/>
      <c r="G423" s="2"/>
      <c r="H423" s="2"/>
      <c r="I423" s="17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 t="s">
        <v>10</v>
      </c>
      <c r="B424" s="5">
        <v>2.0</v>
      </c>
      <c r="C424" s="5">
        <v>0.0</v>
      </c>
      <c r="D424" s="18"/>
      <c r="E424" s="2"/>
      <c r="F424" s="16"/>
      <c r="G424" s="2"/>
      <c r="H424" s="2"/>
      <c r="I424" s="17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 t="s">
        <v>8</v>
      </c>
      <c r="B425" s="5">
        <v>4.0</v>
      </c>
      <c r="C425" s="5">
        <v>5.0</v>
      </c>
      <c r="D425" s="18"/>
      <c r="E425" s="2"/>
      <c r="F425" s="16"/>
      <c r="G425" s="2"/>
      <c r="H425" s="2"/>
      <c r="I425" s="17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 t="s">
        <v>13</v>
      </c>
      <c r="B426" s="5">
        <v>5.0</v>
      </c>
      <c r="C426" s="5">
        <v>0.0</v>
      </c>
      <c r="D426" s="18"/>
      <c r="E426" s="2"/>
      <c r="F426" s="16"/>
      <c r="G426" s="2"/>
      <c r="H426" s="2"/>
      <c r="I426" s="17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 t="s">
        <v>15</v>
      </c>
      <c r="B427" s="5">
        <v>1.0</v>
      </c>
      <c r="C427" s="5">
        <v>1.0</v>
      </c>
      <c r="D427" s="18"/>
      <c r="E427" s="2"/>
      <c r="F427" s="16"/>
      <c r="G427" s="2"/>
      <c r="H427" s="2"/>
      <c r="I427" s="17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 t="s">
        <v>7</v>
      </c>
      <c r="B428" s="2"/>
      <c r="C428" s="5">
        <v>0.0</v>
      </c>
      <c r="D428" s="18"/>
      <c r="E428" s="2"/>
      <c r="F428" s="16"/>
      <c r="G428" s="2"/>
      <c r="H428" s="2"/>
      <c r="I428" s="17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 t="s">
        <v>8</v>
      </c>
      <c r="B429" s="5">
        <v>4.0</v>
      </c>
      <c r="C429" s="5">
        <v>0.0</v>
      </c>
      <c r="D429" s="18"/>
      <c r="E429" s="2"/>
      <c r="F429" s="16"/>
      <c r="G429" s="2"/>
      <c r="H429" s="2"/>
      <c r="I429" s="17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 t="s">
        <v>10</v>
      </c>
      <c r="B430" s="5">
        <v>5.0</v>
      </c>
      <c r="C430" s="5">
        <v>0.0</v>
      </c>
      <c r="D430" s="18"/>
      <c r="E430" s="2"/>
      <c r="F430" s="16"/>
      <c r="G430" s="2"/>
      <c r="H430" s="2"/>
      <c r="I430" s="17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 t="s">
        <v>15</v>
      </c>
      <c r="B431" s="5">
        <v>3.0</v>
      </c>
      <c r="C431" s="5">
        <v>2.0</v>
      </c>
      <c r="D431" s="18"/>
      <c r="E431" s="2"/>
      <c r="F431" s="16"/>
      <c r="G431" s="2"/>
      <c r="H431" s="2"/>
      <c r="I431" s="17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 t="s">
        <v>11</v>
      </c>
      <c r="B432" s="5">
        <v>4.0</v>
      </c>
      <c r="C432" s="5">
        <v>0.0</v>
      </c>
      <c r="D432" s="18"/>
      <c r="E432" s="2"/>
      <c r="F432" s="16"/>
      <c r="G432" s="2"/>
      <c r="H432" s="2"/>
      <c r="I432" s="17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 t="s">
        <v>7</v>
      </c>
      <c r="B433" s="5">
        <v>5.0</v>
      </c>
      <c r="C433" s="5">
        <v>1.0</v>
      </c>
      <c r="D433" s="18"/>
      <c r="E433" s="2"/>
      <c r="F433" s="16"/>
      <c r="G433" s="2"/>
      <c r="H433" s="2"/>
      <c r="I433" s="17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 t="s">
        <v>12</v>
      </c>
      <c r="B434" s="5">
        <v>5.0</v>
      </c>
      <c r="C434" s="5">
        <v>0.0</v>
      </c>
      <c r="D434" s="18"/>
      <c r="E434" s="2"/>
      <c r="F434" s="16"/>
      <c r="G434" s="2"/>
      <c r="H434" s="2"/>
      <c r="I434" s="17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 t="s">
        <v>8</v>
      </c>
      <c r="B435" s="5">
        <v>4.0</v>
      </c>
      <c r="C435" s="5">
        <v>0.0</v>
      </c>
      <c r="D435" s="18"/>
      <c r="E435" s="2"/>
      <c r="F435" s="16"/>
      <c r="G435" s="2"/>
      <c r="H435" s="2"/>
      <c r="I435" s="17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 t="s">
        <v>8</v>
      </c>
      <c r="B436" s="5">
        <v>5.0</v>
      </c>
      <c r="C436" s="5">
        <v>0.0</v>
      </c>
      <c r="D436" s="18"/>
      <c r="E436" s="2"/>
      <c r="F436" s="16"/>
      <c r="G436" s="2"/>
      <c r="H436" s="2"/>
      <c r="I436" s="17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 t="s">
        <v>13</v>
      </c>
      <c r="B437" s="5">
        <v>5.0</v>
      </c>
      <c r="C437" s="5">
        <v>1.0</v>
      </c>
      <c r="D437" s="18"/>
      <c r="E437" s="2"/>
      <c r="F437" s="16"/>
      <c r="G437" s="2"/>
      <c r="H437" s="2"/>
      <c r="I437" s="17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 t="s">
        <v>14</v>
      </c>
      <c r="B438" s="5">
        <v>7.0</v>
      </c>
      <c r="C438" s="5">
        <v>2.0</v>
      </c>
      <c r="D438" s="18"/>
      <c r="E438" s="2"/>
      <c r="F438" s="16"/>
      <c r="G438" s="2"/>
      <c r="H438" s="2"/>
      <c r="I438" s="17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 t="s">
        <v>7</v>
      </c>
      <c r="B439" s="5">
        <v>4.0</v>
      </c>
      <c r="C439" s="5">
        <v>0.0</v>
      </c>
      <c r="D439" s="18"/>
      <c r="E439" s="2"/>
      <c r="F439" s="16"/>
      <c r="G439" s="2"/>
      <c r="H439" s="2"/>
      <c r="I439" s="17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 t="s">
        <v>13</v>
      </c>
      <c r="B440" s="5">
        <v>4.0</v>
      </c>
      <c r="C440" s="5">
        <v>3.0</v>
      </c>
      <c r="D440" s="18"/>
      <c r="E440" s="2"/>
      <c r="F440" s="16"/>
      <c r="G440" s="2"/>
      <c r="H440" s="2"/>
      <c r="I440" s="17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 t="s">
        <v>10</v>
      </c>
      <c r="B441" s="5">
        <v>6.0</v>
      </c>
      <c r="C441" s="5">
        <v>3.0</v>
      </c>
      <c r="D441" s="18"/>
      <c r="E441" s="2"/>
      <c r="F441" s="16"/>
      <c r="G441" s="2"/>
      <c r="H441" s="2"/>
      <c r="I441" s="17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 t="s">
        <v>14</v>
      </c>
      <c r="B442" s="5">
        <v>5.0</v>
      </c>
      <c r="C442" s="5">
        <v>2.0</v>
      </c>
      <c r="D442" s="18"/>
      <c r="E442" s="2"/>
      <c r="F442" s="16"/>
      <c r="G442" s="2"/>
      <c r="H442" s="2"/>
      <c r="I442" s="17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 t="s">
        <v>10</v>
      </c>
      <c r="B443" s="5">
        <v>5.0</v>
      </c>
      <c r="C443" s="5">
        <v>0.0</v>
      </c>
      <c r="D443" s="18"/>
      <c r="E443" s="2"/>
      <c r="F443" s="16"/>
      <c r="G443" s="2"/>
      <c r="H443" s="2"/>
      <c r="I443" s="17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 t="s">
        <v>13</v>
      </c>
      <c r="B444" s="5">
        <v>4.0</v>
      </c>
      <c r="C444" s="5">
        <v>0.0</v>
      </c>
      <c r="D444" s="18"/>
      <c r="E444" s="2"/>
      <c r="F444" s="16"/>
      <c r="G444" s="2"/>
      <c r="H444" s="2"/>
      <c r="I444" s="17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 t="s">
        <v>14</v>
      </c>
      <c r="B445" s="5">
        <v>5.0</v>
      </c>
      <c r="C445" s="5">
        <v>0.0</v>
      </c>
      <c r="D445" s="18"/>
      <c r="E445" s="2"/>
      <c r="F445" s="16"/>
      <c r="G445" s="2"/>
      <c r="H445" s="2"/>
      <c r="I445" s="17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 t="s">
        <v>8</v>
      </c>
      <c r="B446" s="5">
        <v>4.0</v>
      </c>
      <c r="C446" s="5">
        <v>0.0</v>
      </c>
      <c r="D446" s="18"/>
      <c r="E446" s="2"/>
      <c r="F446" s="16"/>
      <c r="G446" s="2"/>
      <c r="H446" s="2"/>
      <c r="I446" s="17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 t="s">
        <v>7</v>
      </c>
      <c r="B447" s="5">
        <v>5.0</v>
      </c>
      <c r="C447" s="5">
        <v>0.0</v>
      </c>
      <c r="D447" s="18"/>
      <c r="E447" s="2"/>
      <c r="F447" s="16"/>
      <c r="G447" s="2"/>
      <c r="H447" s="2"/>
      <c r="I447" s="17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 t="s">
        <v>10</v>
      </c>
      <c r="B448" s="5">
        <v>5.0</v>
      </c>
      <c r="C448" s="5">
        <v>0.0</v>
      </c>
      <c r="D448" s="18"/>
      <c r="E448" s="2"/>
      <c r="F448" s="16"/>
      <c r="G448" s="2"/>
      <c r="H448" s="2"/>
      <c r="I448" s="17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 t="s">
        <v>11</v>
      </c>
      <c r="B449" s="5">
        <v>4.0</v>
      </c>
      <c r="C449" s="5">
        <v>0.0</v>
      </c>
      <c r="D449" s="18"/>
      <c r="E449" s="2"/>
      <c r="F449" s="16"/>
      <c r="G449" s="2"/>
      <c r="H449" s="2"/>
      <c r="I449" s="17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 t="s">
        <v>8</v>
      </c>
      <c r="B450" s="5">
        <v>4.0</v>
      </c>
      <c r="C450" s="5">
        <v>0.0</v>
      </c>
      <c r="D450" s="18"/>
      <c r="E450" s="2"/>
      <c r="F450" s="16"/>
      <c r="G450" s="2"/>
      <c r="H450" s="2"/>
      <c r="I450" s="17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 t="s">
        <v>8</v>
      </c>
      <c r="B451" s="5">
        <v>8.0</v>
      </c>
      <c r="C451" s="5">
        <v>4.0</v>
      </c>
      <c r="D451" s="18"/>
      <c r="E451" s="2"/>
      <c r="F451" s="16"/>
      <c r="G451" s="2"/>
      <c r="H451" s="2"/>
      <c r="I451" s="17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 t="s">
        <v>7</v>
      </c>
      <c r="B452" s="5">
        <v>4.0</v>
      </c>
      <c r="C452" s="5">
        <v>3.0</v>
      </c>
      <c r="D452" s="18"/>
      <c r="E452" s="2"/>
      <c r="F452" s="16"/>
      <c r="G452" s="2"/>
      <c r="H452" s="2"/>
      <c r="I452" s="17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 t="s">
        <v>8</v>
      </c>
      <c r="B453" s="5">
        <v>7.0</v>
      </c>
      <c r="C453" s="5">
        <v>2.0</v>
      </c>
      <c r="D453" s="18"/>
      <c r="E453" s="2"/>
      <c r="F453" s="16"/>
      <c r="G453" s="2"/>
      <c r="H453" s="2"/>
      <c r="I453" s="17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 t="s">
        <v>10</v>
      </c>
      <c r="B454" s="5">
        <v>5.0</v>
      </c>
      <c r="C454" s="5">
        <v>1.0</v>
      </c>
      <c r="D454" s="18"/>
      <c r="E454" s="2"/>
      <c r="F454" s="16"/>
      <c r="G454" s="2"/>
      <c r="H454" s="2"/>
      <c r="I454" s="17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 t="s">
        <v>7</v>
      </c>
      <c r="B455" s="5">
        <v>4.0</v>
      </c>
      <c r="C455" s="5">
        <v>0.0</v>
      </c>
      <c r="D455" s="18"/>
      <c r="E455" s="2"/>
      <c r="F455" s="16"/>
      <c r="G455" s="2"/>
      <c r="H455" s="2"/>
      <c r="I455" s="17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 t="s">
        <v>10</v>
      </c>
      <c r="B456" s="5">
        <v>8.0</v>
      </c>
      <c r="C456" s="5">
        <v>1.0</v>
      </c>
      <c r="D456" s="18"/>
      <c r="E456" s="2"/>
      <c r="F456" s="16"/>
      <c r="G456" s="2"/>
      <c r="H456" s="2"/>
      <c r="I456" s="17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 t="s">
        <v>12</v>
      </c>
      <c r="B457" s="5">
        <v>5.0</v>
      </c>
      <c r="C457" s="5">
        <v>0.0</v>
      </c>
      <c r="D457" s="18"/>
      <c r="E457" s="2"/>
      <c r="F457" s="16"/>
      <c r="G457" s="2"/>
      <c r="H457" s="2"/>
      <c r="I457" s="17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 t="s">
        <v>12</v>
      </c>
      <c r="B458" s="5">
        <v>5.0</v>
      </c>
      <c r="C458" s="5">
        <v>0.0</v>
      </c>
      <c r="D458" s="18"/>
      <c r="E458" s="2"/>
      <c r="F458" s="16"/>
      <c r="G458" s="2"/>
      <c r="H458" s="2"/>
      <c r="I458" s="17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 t="s">
        <v>14</v>
      </c>
      <c r="B459" s="5">
        <v>7.0</v>
      </c>
      <c r="C459" s="5">
        <v>0.0</v>
      </c>
      <c r="D459" s="18"/>
      <c r="E459" s="2"/>
      <c r="F459" s="16"/>
      <c r="G459" s="2"/>
      <c r="H459" s="2"/>
      <c r="I459" s="17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 t="s">
        <v>10</v>
      </c>
      <c r="B460" s="5">
        <v>6.0</v>
      </c>
      <c r="C460" s="5">
        <v>0.0</v>
      </c>
      <c r="D460" s="18"/>
      <c r="E460" s="2"/>
      <c r="F460" s="16"/>
      <c r="G460" s="2"/>
      <c r="H460" s="2"/>
      <c r="I460" s="17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17"/>
      <c r="E461" s="2"/>
      <c r="F461" s="16"/>
      <c r="G461" s="2"/>
      <c r="H461" s="2"/>
      <c r="I461" s="17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17"/>
      <c r="E462" s="2"/>
      <c r="F462" s="16"/>
      <c r="G462" s="2"/>
      <c r="H462" s="2"/>
      <c r="I462" s="17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17"/>
      <c r="E463" s="2"/>
      <c r="F463" s="16"/>
      <c r="G463" s="2"/>
      <c r="H463" s="2"/>
      <c r="I463" s="17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17"/>
      <c r="E464" s="2"/>
      <c r="F464" s="16"/>
      <c r="G464" s="2"/>
      <c r="H464" s="2"/>
      <c r="I464" s="17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17"/>
      <c r="E465" s="2"/>
      <c r="F465" s="16"/>
      <c r="G465" s="2"/>
      <c r="H465" s="2"/>
      <c r="I465" s="17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17"/>
      <c r="E466" s="2"/>
      <c r="F466" s="16"/>
      <c r="G466" s="2"/>
      <c r="H466" s="2"/>
      <c r="I466" s="17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17"/>
      <c r="E467" s="2"/>
      <c r="F467" s="16"/>
      <c r="G467" s="2"/>
      <c r="H467" s="2"/>
      <c r="I467" s="17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17"/>
      <c r="E468" s="2"/>
      <c r="F468" s="16"/>
      <c r="G468" s="2"/>
      <c r="H468" s="2"/>
      <c r="I468" s="17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17"/>
      <c r="E469" s="2"/>
      <c r="F469" s="16"/>
      <c r="G469" s="2"/>
      <c r="H469" s="2"/>
      <c r="I469" s="17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17"/>
      <c r="E470" s="2"/>
      <c r="F470" s="16"/>
      <c r="G470" s="2"/>
      <c r="H470" s="2"/>
      <c r="I470" s="17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17"/>
      <c r="E471" s="2"/>
      <c r="F471" s="16"/>
      <c r="G471" s="2"/>
      <c r="H471" s="2"/>
      <c r="I471" s="17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17"/>
      <c r="E472" s="2"/>
      <c r="F472" s="16"/>
      <c r="G472" s="2"/>
      <c r="H472" s="2"/>
      <c r="I472" s="17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17"/>
      <c r="E473" s="2"/>
      <c r="F473" s="16"/>
      <c r="G473" s="2"/>
      <c r="H473" s="2"/>
      <c r="I473" s="17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17"/>
      <c r="E474" s="2"/>
      <c r="F474" s="16"/>
      <c r="G474" s="2"/>
      <c r="H474" s="2"/>
      <c r="I474" s="17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17"/>
      <c r="E475" s="2"/>
      <c r="F475" s="16"/>
      <c r="G475" s="2"/>
      <c r="H475" s="2"/>
      <c r="I475" s="17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17"/>
      <c r="E476" s="2"/>
      <c r="F476" s="16"/>
      <c r="G476" s="2"/>
      <c r="H476" s="2"/>
      <c r="I476" s="17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17"/>
      <c r="E477" s="2"/>
      <c r="F477" s="16"/>
      <c r="G477" s="2"/>
      <c r="H477" s="2"/>
      <c r="I477" s="17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17"/>
      <c r="E478" s="2"/>
      <c r="F478" s="16"/>
      <c r="G478" s="2"/>
      <c r="H478" s="2"/>
      <c r="I478" s="17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17"/>
      <c r="E479" s="2"/>
      <c r="F479" s="16"/>
      <c r="G479" s="2"/>
      <c r="H479" s="2"/>
      <c r="I479" s="17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17"/>
      <c r="E480" s="2"/>
      <c r="F480" s="16"/>
      <c r="G480" s="2"/>
      <c r="H480" s="2"/>
      <c r="I480" s="17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17"/>
      <c r="E481" s="2"/>
      <c r="F481" s="16"/>
      <c r="G481" s="2"/>
      <c r="H481" s="2"/>
      <c r="I481" s="17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17"/>
      <c r="E482" s="2"/>
      <c r="F482" s="16"/>
      <c r="G482" s="2"/>
      <c r="H482" s="2"/>
      <c r="I482" s="17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17"/>
      <c r="E483" s="2"/>
      <c r="F483" s="16"/>
      <c r="G483" s="2"/>
      <c r="H483" s="2"/>
      <c r="I483" s="17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17"/>
      <c r="E484" s="2"/>
      <c r="F484" s="16"/>
      <c r="G484" s="2"/>
      <c r="H484" s="2"/>
      <c r="I484" s="17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17"/>
      <c r="E485" s="2"/>
      <c r="F485" s="16"/>
      <c r="G485" s="2"/>
      <c r="H485" s="2"/>
      <c r="I485" s="17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17"/>
      <c r="E486" s="2"/>
      <c r="F486" s="16"/>
      <c r="G486" s="2"/>
      <c r="H486" s="2"/>
      <c r="I486" s="17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17"/>
      <c r="E487" s="2"/>
      <c r="F487" s="16"/>
      <c r="G487" s="2"/>
      <c r="H487" s="2"/>
      <c r="I487" s="17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17"/>
      <c r="E488" s="2"/>
      <c r="F488" s="16"/>
      <c r="G488" s="2"/>
      <c r="H488" s="2"/>
      <c r="I488" s="17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17"/>
      <c r="E489" s="2"/>
      <c r="F489" s="16"/>
      <c r="G489" s="2"/>
      <c r="H489" s="2"/>
      <c r="I489" s="17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17"/>
      <c r="E490" s="2"/>
      <c r="F490" s="16"/>
      <c r="G490" s="2"/>
      <c r="H490" s="2"/>
      <c r="I490" s="17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17"/>
      <c r="E491" s="2"/>
      <c r="F491" s="16"/>
      <c r="G491" s="2"/>
      <c r="H491" s="2"/>
      <c r="I491" s="17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17"/>
      <c r="E492" s="2"/>
      <c r="F492" s="16"/>
      <c r="G492" s="2"/>
      <c r="H492" s="2"/>
      <c r="I492" s="17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17"/>
      <c r="E493" s="2"/>
      <c r="F493" s="16"/>
      <c r="G493" s="2"/>
      <c r="H493" s="2"/>
      <c r="I493" s="17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17"/>
      <c r="E494" s="2"/>
      <c r="F494" s="16"/>
      <c r="G494" s="2"/>
      <c r="H494" s="2"/>
      <c r="I494" s="17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17"/>
      <c r="E495" s="2"/>
      <c r="F495" s="16"/>
      <c r="G495" s="2"/>
      <c r="H495" s="2"/>
      <c r="I495" s="17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17"/>
      <c r="E496" s="2"/>
      <c r="F496" s="16"/>
      <c r="G496" s="2"/>
      <c r="H496" s="2"/>
      <c r="I496" s="17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17"/>
      <c r="E497" s="2"/>
      <c r="F497" s="16"/>
      <c r="G497" s="2"/>
      <c r="H497" s="2"/>
      <c r="I497" s="17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17"/>
      <c r="E498" s="2"/>
      <c r="F498" s="16"/>
      <c r="G498" s="2"/>
      <c r="H498" s="2"/>
      <c r="I498" s="17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17"/>
      <c r="E499" s="2"/>
      <c r="F499" s="16"/>
      <c r="G499" s="2"/>
      <c r="H499" s="2"/>
      <c r="I499" s="17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17"/>
      <c r="E500" s="2"/>
      <c r="F500" s="16"/>
      <c r="G500" s="2"/>
      <c r="H500" s="2"/>
      <c r="I500" s="17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17"/>
      <c r="E501" s="2"/>
      <c r="F501" s="16"/>
      <c r="G501" s="2"/>
      <c r="H501" s="2"/>
      <c r="I501" s="17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17"/>
      <c r="E502" s="2"/>
      <c r="F502" s="16"/>
      <c r="G502" s="2"/>
      <c r="H502" s="2"/>
      <c r="I502" s="17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17"/>
      <c r="E503" s="2"/>
      <c r="F503" s="16"/>
      <c r="G503" s="2"/>
      <c r="H503" s="2"/>
      <c r="I503" s="17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17"/>
      <c r="E504" s="2"/>
      <c r="F504" s="16"/>
      <c r="G504" s="2"/>
      <c r="H504" s="2"/>
      <c r="I504" s="17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17"/>
      <c r="E505" s="2"/>
      <c r="F505" s="16"/>
      <c r="G505" s="2"/>
      <c r="H505" s="2"/>
      <c r="I505" s="17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17"/>
      <c r="E506" s="2"/>
      <c r="F506" s="16"/>
      <c r="G506" s="2"/>
      <c r="H506" s="2"/>
      <c r="I506" s="17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17"/>
      <c r="E507" s="2"/>
      <c r="F507" s="16"/>
      <c r="G507" s="2"/>
      <c r="H507" s="2"/>
      <c r="I507" s="17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17"/>
      <c r="E508" s="2"/>
      <c r="F508" s="16"/>
      <c r="G508" s="2"/>
      <c r="H508" s="2"/>
      <c r="I508" s="17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17"/>
      <c r="E509" s="2"/>
      <c r="F509" s="16"/>
      <c r="G509" s="2"/>
      <c r="H509" s="2"/>
      <c r="I509" s="17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17"/>
      <c r="E510" s="2"/>
      <c r="F510" s="16"/>
      <c r="G510" s="2"/>
      <c r="H510" s="2"/>
      <c r="I510" s="17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17"/>
      <c r="E511" s="2"/>
      <c r="F511" s="16"/>
      <c r="G511" s="2"/>
      <c r="H511" s="2"/>
      <c r="I511" s="17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17"/>
      <c r="E512" s="2"/>
      <c r="F512" s="16"/>
      <c r="G512" s="2"/>
      <c r="H512" s="2"/>
      <c r="I512" s="17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17"/>
      <c r="E513" s="2"/>
      <c r="F513" s="16"/>
      <c r="G513" s="2"/>
      <c r="H513" s="2"/>
      <c r="I513" s="17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17"/>
      <c r="E514" s="2"/>
      <c r="F514" s="16"/>
      <c r="G514" s="2"/>
      <c r="H514" s="2"/>
      <c r="I514" s="17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17"/>
      <c r="E515" s="2"/>
      <c r="F515" s="16"/>
      <c r="G515" s="2"/>
      <c r="H515" s="2"/>
      <c r="I515" s="17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17"/>
      <c r="E516" s="2"/>
      <c r="F516" s="16"/>
      <c r="G516" s="2"/>
      <c r="H516" s="2"/>
      <c r="I516" s="17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17"/>
      <c r="E517" s="2"/>
      <c r="F517" s="16"/>
      <c r="G517" s="2"/>
      <c r="H517" s="2"/>
      <c r="I517" s="17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17"/>
      <c r="E518" s="2"/>
      <c r="F518" s="16"/>
      <c r="G518" s="2"/>
      <c r="H518" s="2"/>
      <c r="I518" s="17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17"/>
      <c r="E519" s="2"/>
      <c r="F519" s="16"/>
      <c r="G519" s="2"/>
      <c r="H519" s="2"/>
      <c r="I519" s="17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17"/>
      <c r="E520" s="2"/>
      <c r="F520" s="16"/>
      <c r="G520" s="2"/>
      <c r="H520" s="2"/>
      <c r="I520" s="17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17"/>
      <c r="E521" s="2"/>
      <c r="F521" s="16"/>
      <c r="G521" s="2"/>
      <c r="H521" s="2"/>
      <c r="I521" s="17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17"/>
      <c r="E522" s="2"/>
      <c r="F522" s="16"/>
      <c r="G522" s="2"/>
      <c r="H522" s="2"/>
      <c r="I522" s="17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17"/>
      <c r="E523" s="2"/>
      <c r="F523" s="16"/>
      <c r="G523" s="2"/>
      <c r="H523" s="2"/>
      <c r="I523" s="17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17"/>
      <c r="E524" s="2"/>
      <c r="F524" s="16"/>
      <c r="G524" s="2"/>
      <c r="H524" s="2"/>
      <c r="I524" s="17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17"/>
      <c r="E525" s="2"/>
      <c r="F525" s="16"/>
      <c r="G525" s="2"/>
      <c r="H525" s="2"/>
      <c r="I525" s="17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17"/>
      <c r="E526" s="2"/>
      <c r="F526" s="16"/>
      <c r="G526" s="2"/>
      <c r="H526" s="2"/>
      <c r="I526" s="17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17"/>
      <c r="E527" s="2"/>
      <c r="F527" s="16"/>
      <c r="G527" s="2"/>
      <c r="H527" s="2"/>
      <c r="I527" s="17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17"/>
      <c r="E528" s="2"/>
      <c r="F528" s="16"/>
      <c r="G528" s="2"/>
      <c r="H528" s="2"/>
      <c r="I528" s="17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17"/>
      <c r="E529" s="2"/>
      <c r="F529" s="16"/>
      <c r="G529" s="2"/>
      <c r="H529" s="2"/>
      <c r="I529" s="17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17"/>
      <c r="E530" s="2"/>
      <c r="F530" s="16"/>
      <c r="G530" s="2"/>
      <c r="H530" s="2"/>
      <c r="I530" s="17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17"/>
      <c r="E531" s="2"/>
      <c r="F531" s="16"/>
      <c r="G531" s="2"/>
      <c r="H531" s="2"/>
      <c r="I531" s="17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17"/>
      <c r="E532" s="2"/>
      <c r="F532" s="16"/>
      <c r="G532" s="2"/>
      <c r="H532" s="2"/>
      <c r="I532" s="17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17"/>
      <c r="E533" s="2"/>
      <c r="F533" s="16"/>
      <c r="G533" s="2"/>
      <c r="H533" s="2"/>
      <c r="I533" s="17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17"/>
      <c r="E534" s="2"/>
      <c r="F534" s="16"/>
      <c r="G534" s="2"/>
      <c r="H534" s="2"/>
      <c r="I534" s="17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17"/>
      <c r="E535" s="2"/>
      <c r="F535" s="16"/>
      <c r="G535" s="2"/>
      <c r="H535" s="2"/>
      <c r="I535" s="17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17"/>
      <c r="E536" s="2"/>
      <c r="F536" s="16"/>
      <c r="G536" s="2"/>
      <c r="H536" s="2"/>
      <c r="I536" s="17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17"/>
      <c r="E537" s="2"/>
      <c r="F537" s="16"/>
      <c r="G537" s="2"/>
      <c r="H537" s="2"/>
      <c r="I537" s="17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17"/>
      <c r="E538" s="2"/>
      <c r="F538" s="16"/>
      <c r="G538" s="2"/>
      <c r="H538" s="2"/>
      <c r="I538" s="17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17"/>
      <c r="E539" s="2"/>
      <c r="F539" s="16"/>
      <c r="G539" s="2"/>
      <c r="H539" s="2"/>
      <c r="I539" s="17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17"/>
      <c r="E540" s="2"/>
      <c r="F540" s="16"/>
      <c r="G540" s="2"/>
      <c r="H540" s="2"/>
      <c r="I540" s="17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17"/>
      <c r="E541" s="2"/>
      <c r="F541" s="16"/>
      <c r="G541" s="2"/>
      <c r="H541" s="2"/>
      <c r="I541" s="17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17"/>
      <c r="E542" s="2"/>
      <c r="F542" s="16"/>
      <c r="G542" s="2"/>
      <c r="H542" s="2"/>
      <c r="I542" s="17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17"/>
      <c r="E543" s="2"/>
      <c r="F543" s="16"/>
      <c r="G543" s="2"/>
      <c r="H543" s="2"/>
      <c r="I543" s="17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17"/>
      <c r="E544" s="2"/>
      <c r="F544" s="16"/>
      <c r="G544" s="2"/>
      <c r="H544" s="2"/>
      <c r="I544" s="17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17"/>
      <c r="E545" s="2"/>
      <c r="F545" s="16"/>
      <c r="G545" s="2"/>
      <c r="H545" s="2"/>
      <c r="I545" s="17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17"/>
      <c r="E546" s="2"/>
      <c r="F546" s="16"/>
      <c r="G546" s="2"/>
      <c r="H546" s="2"/>
      <c r="I546" s="17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17"/>
      <c r="E547" s="2"/>
      <c r="F547" s="16"/>
      <c r="G547" s="2"/>
      <c r="H547" s="2"/>
      <c r="I547" s="17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17"/>
      <c r="E548" s="2"/>
      <c r="F548" s="16"/>
      <c r="G548" s="2"/>
      <c r="H548" s="2"/>
      <c r="I548" s="17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17"/>
      <c r="E549" s="2"/>
      <c r="F549" s="16"/>
      <c r="G549" s="2"/>
      <c r="H549" s="2"/>
      <c r="I549" s="17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17"/>
      <c r="E550" s="2"/>
      <c r="F550" s="16"/>
      <c r="G550" s="2"/>
      <c r="H550" s="2"/>
      <c r="I550" s="17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17"/>
      <c r="E551" s="2"/>
      <c r="F551" s="16"/>
      <c r="G551" s="2"/>
      <c r="H551" s="2"/>
      <c r="I551" s="17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17"/>
      <c r="E552" s="2"/>
      <c r="F552" s="16"/>
      <c r="G552" s="2"/>
      <c r="H552" s="2"/>
      <c r="I552" s="17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17"/>
      <c r="E553" s="2"/>
      <c r="F553" s="16"/>
      <c r="G553" s="2"/>
      <c r="H553" s="2"/>
      <c r="I553" s="17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17"/>
      <c r="E554" s="2"/>
      <c r="F554" s="16"/>
      <c r="G554" s="2"/>
      <c r="H554" s="2"/>
      <c r="I554" s="17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17"/>
      <c r="E555" s="2"/>
      <c r="F555" s="16"/>
      <c r="G555" s="2"/>
      <c r="H555" s="2"/>
      <c r="I555" s="17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17"/>
      <c r="E556" s="2"/>
      <c r="F556" s="16"/>
      <c r="G556" s="2"/>
      <c r="H556" s="2"/>
      <c r="I556" s="17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17"/>
      <c r="E557" s="2"/>
      <c r="F557" s="16"/>
      <c r="G557" s="2"/>
      <c r="H557" s="2"/>
      <c r="I557" s="17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17"/>
      <c r="E558" s="2"/>
      <c r="F558" s="16"/>
      <c r="G558" s="2"/>
      <c r="H558" s="2"/>
      <c r="I558" s="17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17"/>
      <c r="E559" s="2"/>
      <c r="F559" s="16"/>
      <c r="G559" s="2"/>
      <c r="H559" s="2"/>
      <c r="I559" s="17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17"/>
      <c r="E560" s="2"/>
      <c r="F560" s="16"/>
      <c r="G560" s="2"/>
      <c r="H560" s="2"/>
      <c r="I560" s="17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17"/>
      <c r="E561" s="2"/>
      <c r="F561" s="16"/>
      <c r="G561" s="2"/>
      <c r="H561" s="2"/>
      <c r="I561" s="17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17"/>
      <c r="E562" s="2"/>
      <c r="F562" s="16"/>
      <c r="G562" s="2"/>
      <c r="H562" s="2"/>
      <c r="I562" s="17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17"/>
      <c r="E563" s="2"/>
      <c r="F563" s="16"/>
      <c r="G563" s="2"/>
      <c r="H563" s="2"/>
      <c r="I563" s="17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17"/>
      <c r="E564" s="2"/>
      <c r="F564" s="16"/>
      <c r="G564" s="2"/>
      <c r="H564" s="2"/>
      <c r="I564" s="17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17"/>
      <c r="E565" s="2"/>
      <c r="F565" s="16"/>
      <c r="G565" s="2"/>
      <c r="H565" s="2"/>
      <c r="I565" s="17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17"/>
      <c r="E566" s="2"/>
      <c r="F566" s="16"/>
      <c r="G566" s="2"/>
      <c r="H566" s="2"/>
      <c r="I566" s="17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17"/>
      <c r="E567" s="2"/>
      <c r="F567" s="16"/>
      <c r="G567" s="2"/>
      <c r="H567" s="2"/>
      <c r="I567" s="17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17"/>
      <c r="E568" s="2"/>
      <c r="F568" s="16"/>
      <c r="G568" s="2"/>
      <c r="H568" s="2"/>
      <c r="I568" s="17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17"/>
      <c r="E569" s="2"/>
      <c r="F569" s="16"/>
      <c r="G569" s="2"/>
      <c r="H569" s="2"/>
      <c r="I569" s="17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17"/>
      <c r="E570" s="2"/>
      <c r="F570" s="16"/>
      <c r="G570" s="2"/>
      <c r="H570" s="2"/>
      <c r="I570" s="17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17"/>
      <c r="E571" s="2"/>
      <c r="F571" s="16"/>
      <c r="G571" s="2"/>
      <c r="H571" s="2"/>
      <c r="I571" s="17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17"/>
      <c r="E572" s="2"/>
      <c r="F572" s="16"/>
      <c r="G572" s="2"/>
      <c r="H572" s="2"/>
      <c r="I572" s="17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17"/>
      <c r="E573" s="2"/>
      <c r="F573" s="16"/>
      <c r="G573" s="2"/>
      <c r="H573" s="2"/>
      <c r="I573" s="17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17"/>
      <c r="E574" s="2"/>
      <c r="F574" s="16"/>
      <c r="G574" s="2"/>
      <c r="H574" s="2"/>
      <c r="I574" s="17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17"/>
      <c r="E575" s="2"/>
      <c r="F575" s="16"/>
      <c r="G575" s="2"/>
      <c r="H575" s="2"/>
      <c r="I575" s="17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17"/>
      <c r="E576" s="2"/>
      <c r="F576" s="16"/>
      <c r="G576" s="2"/>
      <c r="H576" s="2"/>
      <c r="I576" s="17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17"/>
      <c r="E577" s="2"/>
      <c r="F577" s="16"/>
      <c r="G577" s="2"/>
      <c r="H577" s="2"/>
      <c r="I577" s="17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17"/>
      <c r="E578" s="2"/>
      <c r="F578" s="16"/>
      <c r="G578" s="2"/>
      <c r="H578" s="2"/>
      <c r="I578" s="17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17"/>
      <c r="E579" s="2"/>
      <c r="F579" s="16"/>
      <c r="G579" s="2"/>
      <c r="H579" s="2"/>
      <c r="I579" s="17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17"/>
      <c r="E580" s="2"/>
      <c r="F580" s="16"/>
      <c r="G580" s="2"/>
      <c r="H580" s="2"/>
      <c r="I580" s="17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17"/>
      <c r="E581" s="2"/>
      <c r="F581" s="16"/>
      <c r="G581" s="2"/>
      <c r="H581" s="2"/>
      <c r="I581" s="17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17"/>
      <c r="E582" s="2"/>
      <c r="F582" s="16"/>
      <c r="G582" s="2"/>
      <c r="H582" s="2"/>
      <c r="I582" s="17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17"/>
      <c r="E583" s="2"/>
      <c r="F583" s="16"/>
      <c r="G583" s="2"/>
      <c r="H583" s="2"/>
      <c r="I583" s="17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17"/>
      <c r="E584" s="2"/>
      <c r="F584" s="16"/>
      <c r="G584" s="2"/>
      <c r="H584" s="2"/>
      <c r="I584" s="17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17"/>
      <c r="E585" s="2"/>
      <c r="F585" s="16"/>
      <c r="G585" s="2"/>
      <c r="H585" s="2"/>
      <c r="I585" s="17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17"/>
      <c r="E586" s="2"/>
      <c r="F586" s="16"/>
      <c r="G586" s="2"/>
      <c r="H586" s="2"/>
      <c r="I586" s="17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17"/>
      <c r="E587" s="2"/>
      <c r="F587" s="16"/>
      <c r="G587" s="2"/>
      <c r="H587" s="2"/>
      <c r="I587" s="17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17"/>
      <c r="E588" s="2"/>
      <c r="F588" s="16"/>
      <c r="G588" s="2"/>
      <c r="H588" s="2"/>
      <c r="I588" s="17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17"/>
      <c r="E589" s="2"/>
      <c r="F589" s="16"/>
      <c r="G589" s="2"/>
      <c r="H589" s="2"/>
      <c r="I589" s="17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17"/>
      <c r="E590" s="2"/>
      <c r="F590" s="16"/>
      <c r="G590" s="2"/>
      <c r="H590" s="2"/>
      <c r="I590" s="17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17"/>
      <c r="E591" s="2"/>
      <c r="F591" s="16"/>
      <c r="G591" s="2"/>
      <c r="H591" s="2"/>
      <c r="I591" s="17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17"/>
      <c r="E592" s="2"/>
      <c r="F592" s="16"/>
      <c r="G592" s="2"/>
      <c r="H592" s="2"/>
      <c r="I592" s="17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17"/>
      <c r="E593" s="2"/>
      <c r="F593" s="16"/>
      <c r="G593" s="2"/>
      <c r="H593" s="2"/>
      <c r="I593" s="17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17"/>
      <c r="E594" s="2"/>
      <c r="F594" s="16"/>
      <c r="G594" s="2"/>
      <c r="H594" s="2"/>
      <c r="I594" s="17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17"/>
      <c r="E595" s="2"/>
      <c r="F595" s="16"/>
      <c r="G595" s="2"/>
      <c r="H595" s="2"/>
      <c r="I595" s="17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17"/>
      <c r="E596" s="2"/>
      <c r="F596" s="16"/>
      <c r="G596" s="2"/>
      <c r="H596" s="2"/>
      <c r="I596" s="17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17"/>
      <c r="E597" s="2"/>
      <c r="F597" s="16"/>
      <c r="G597" s="2"/>
      <c r="H597" s="2"/>
      <c r="I597" s="17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17"/>
      <c r="E598" s="2"/>
      <c r="F598" s="16"/>
      <c r="G598" s="2"/>
      <c r="H598" s="2"/>
      <c r="I598" s="17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17"/>
      <c r="E599" s="2"/>
      <c r="F599" s="16"/>
      <c r="G599" s="2"/>
      <c r="H599" s="2"/>
      <c r="I599" s="17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17"/>
      <c r="E600" s="2"/>
      <c r="F600" s="16"/>
      <c r="G600" s="2"/>
      <c r="H600" s="2"/>
      <c r="I600" s="17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17"/>
      <c r="E601" s="2"/>
      <c r="F601" s="16"/>
      <c r="G601" s="2"/>
      <c r="H601" s="2"/>
      <c r="I601" s="17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17"/>
      <c r="E602" s="2"/>
      <c r="F602" s="16"/>
      <c r="G602" s="2"/>
      <c r="H602" s="2"/>
      <c r="I602" s="17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17"/>
      <c r="E603" s="2"/>
      <c r="F603" s="16"/>
      <c r="G603" s="2"/>
      <c r="H603" s="2"/>
      <c r="I603" s="17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17"/>
      <c r="E604" s="2"/>
      <c r="F604" s="16"/>
      <c r="G604" s="2"/>
      <c r="H604" s="2"/>
      <c r="I604" s="17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17"/>
      <c r="E605" s="2"/>
      <c r="F605" s="16"/>
      <c r="G605" s="2"/>
      <c r="H605" s="2"/>
      <c r="I605" s="17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17"/>
      <c r="E606" s="2"/>
      <c r="F606" s="16"/>
      <c r="G606" s="2"/>
      <c r="H606" s="2"/>
      <c r="I606" s="17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17"/>
      <c r="E607" s="2"/>
      <c r="F607" s="16"/>
      <c r="G607" s="2"/>
      <c r="H607" s="2"/>
      <c r="I607" s="17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17"/>
      <c r="E608" s="2"/>
      <c r="F608" s="16"/>
      <c r="G608" s="2"/>
      <c r="H608" s="2"/>
      <c r="I608" s="17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17"/>
      <c r="E609" s="2"/>
      <c r="F609" s="16"/>
      <c r="G609" s="2"/>
      <c r="H609" s="2"/>
      <c r="I609" s="17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17"/>
      <c r="E610" s="2"/>
      <c r="F610" s="16"/>
      <c r="G610" s="2"/>
      <c r="H610" s="2"/>
      <c r="I610" s="17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17"/>
      <c r="E611" s="2"/>
      <c r="F611" s="16"/>
      <c r="G611" s="2"/>
      <c r="H611" s="2"/>
      <c r="I611" s="17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17"/>
      <c r="E612" s="2"/>
      <c r="F612" s="16"/>
      <c r="G612" s="2"/>
      <c r="H612" s="2"/>
      <c r="I612" s="17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17"/>
      <c r="E613" s="2"/>
      <c r="F613" s="16"/>
      <c r="G613" s="2"/>
      <c r="H613" s="2"/>
      <c r="I613" s="17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17"/>
      <c r="E614" s="2"/>
      <c r="F614" s="16"/>
      <c r="G614" s="2"/>
      <c r="H614" s="2"/>
      <c r="I614" s="17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17"/>
      <c r="E615" s="2"/>
      <c r="F615" s="16"/>
      <c r="G615" s="2"/>
      <c r="H615" s="2"/>
      <c r="I615" s="17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17"/>
      <c r="E616" s="2"/>
      <c r="F616" s="16"/>
      <c r="G616" s="2"/>
      <c r="H616" s="2"/>
      <c r="I616" s="17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17"/>
      <c r="E617" s="2"/>
      <c r="F617" s="16"/>
      <c r="G617" s="2"/>
      <c r="H617" s="2"/>
      <c r="I617" s="17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17"/>
      <c r="E618" s="2"/>
      <c r="F618" s="16"/>
      <c r="G618" s="2"/>
      <c r="H618" s="2"/>
      <c r="I618" s="17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17"/>
      <c r="E619" s="2"/>
      <c r="F619" s="16"/>
      <c r="G619" s="2"/>
      <c r="H619" s="2"/>
      <c r="I619" s="17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17"/>
      <c r="E620" s="2"/>
      <c r="F620" s="16"/>
      <c r="G620" s="2"/>
      <c r="H620" s="2"/>
      <c r="I620" s="17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17"/>
      <c r="E621" s="2"/>
      <c r="F621" s="16"/>
      <c r="G621" s="2"/>
      <c r="H621" s="2"/>
      <c r="I621" s="17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17"/>
      <c r="E622" s="2"/>
      <c r="F622" s="16"/>
      <c r="G622" s="2"/>
      <c r="H622" s="2"/>
      <c r="I622" s="17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17"/>
      <c r="E623" s="2"/>
      <c r="F623" s="16"/>
      <c r="G623" s="2"/>
      <c r="H623" s="2"/>
      <c r="I623" s="17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17"/>
      <c r="E624" s="2"/>
      <c r="F624" s="16"/>
      <c r="G624" s="2"/>
      <c r="H624" s="2"/>
      <c r="I624" s="17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17"/>
      <c r="E625" s="2"/>
      <c r="F625" s="16"/>
      <c r="G625" s="2"/>
      <c r="H625" s="2"/>
      <c r="I625" s="17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17"/>
      <c r="E626" s="2"/>
      <c r="F626" s="16"/>
      <c r="G626" s="2"/>
      <c r="H626" s="2"/>
      <c r="I626" s="17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17"/>
      <c r="E627" s="2"/>
      <c r="F627" s="16"/>
      <c r="G627" s="2"/>
      <c r="H627" s="2"/>
      <c r="I627" s="17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17"/>
      <c r="E628" s="2"/>
      <c r="F628" s="16"/>
      <c r="G628" s="2"/>
      <c r="H628" s="2"/>
      <c r="I628" s="17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17"/>
      <c r="E629" s="2"/>
      <c r="F629" s="16"/>
      <c r="G629" s="2"/>
      <c r="H629" s="2"/>
      <c r="I629" s="17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17"/>
      <c r="E630" s="2"/>
      <c r="F630" s="16"/>
      <c r="G630" s="2"/>
      <c r="H630" s="2"/>
      <c r="I630" s="17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17"/>
      <c r="E631" s="2"/>
      <c r="F631" s="16"/>
      <c r="G631" s="2"/>
      <c r="H631" s="2"/>
      <c r="I631" s="17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17"/>
      <c r="E632" s="2"/>
      <c r="F632" s="16"/>
      <c r="G632" s="2"/>
      <c r="H632" s="2"/>
      <c r="I632" s="17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17"/>
      <c r="E633" s="2"/>
      <c r="F633" s="16"/>
      <c r="G633" s="2"/>
      <c r="H633" s="2"/>
      <c r="I633" s="17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17"/>
      <c r="E634" s="2"/>
      <c r="F634" s="16"/>
      <c r="G634" s="2"/>
      <c r="H634" s="2"/>
      <c r="I634" s="17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17"/>
      <c r="E635" s="2"/>
      <c r="F635" s="16"/>
      <c r="G635" s="2"/>
      <c r="H635" s="2"/>
      <c r="I635" s="17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17"/>
      <c r="E636" s="2"/>
      <c r="F636" s="16"/>
      <c r="G636" s="2"/>
      <c r="H636" s="2"/>
      <c r="I636" s="17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17"/>
      <c r="E637" s="2"/>
      <c r="F637" s="16"/>
      <c r="G637" s="2"/>
      <c r="H637" s="2"/>
      <c r="I637" s="17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17"/>
      <c r="E638" s="2"/>
      <c r="F638" s="16"/>
      <c r="G638" s="2"/>
      <c r="H638" s="2"/>
      <c r="I638" s="17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17"/>
      <c r="E639" s="2"/>
      <c r="F639" s="16"/>
      <c r="G639" s="2"/>
      <c r="H639" s="2"/>
      <c r="I639" s="17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17"/>
      <c r="E640" s="2"/>
      <c r="F640" s="16"/>
      <c r="G640" s="2"/>
      <c r="H640" s="2"/>
      <c r="I640" s="17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17"/>
      <c r="E641" s="2"/>
      <c r="F641" s="16"/>
      <c r="G641" s="2"/>
      <c r="H641" s="2"/>
      <c r="I641" s="17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17"/>
      <c r="E642" s="2"/>
      <c r="F642" s="16"/>
      <c r="G642" s="2"/>
      <c r="H642" s="2"/>
      <c r="I642" s="17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17"/>
      <c r="E643" s="2"/>
      <c r="F643" s="16"/>
      <c r="G643" s="2"/>
      <c r="H643" s="2"/>
      <c r="I643" s="17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17"/>
      <c r="E644" s="2"/>
      <c r="F644" s="16"/>
      <c r="G644" s="2"/>
      <c r="H644" s="2"/>
      <c r="I644" s="17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17"/>
      <c r="E645" s="2"/>
      <c r="F645" s="16"/>
      <c r="G645" s="2"/>
      <c r="H645" s="2"/>
      <c r="I645" s="17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17"/>
      <c r="E646" s="2"/>
      <c r="F646" s="16"/>
      <c r="G646" s="2"/>
      <c r="H646" s="2"/>
      <c r="I646" s="17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17"/>
      <c r="E647" s="2"/>
      <c r="F647" s="16"/>
      <c r="G647" s="2"/>
      <c r="H647" s="2"/>
      <c r="I647" s="17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17"/>
      <c r="E648" s="2"/>
      <c r="F648" s="16"/>
      <c r="G648" s="2"/>
      <c r="H648" s="2"/>
      <c r="I648" s="17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17"/>
      <c r="E649" s="2"/>
      <c r="F649" s="16"/>
      <c r="G649" s="2"/>
      <c r="H649" s="2"/>
      <c r="I649" s="17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17"/>
      <c r="E650" s="2"/>
      <c r="F650" s="16"/>
      <c r="G650" s="2"/>
      <c r="H650" s="2"/>
      <c r="I650" s="17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17"/>
      <c r="E651" s="2"/>
      <c r="F651" s="16"/>
      <c r="G651" s="2"/>
      <c r="H651" s="2"/>
      <c r="I651" s="17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17"/>
      <c r="E652" s="2"/>
      <c r="F652" s="16"/>
      <c r="G652" s="2"/>
      <c r="H652" s="2"/>
      <c r="I652" s="17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17"/>
      <c r="E653" s="2"/>
      <c r="F653" s="16"/>
      <c r="G653" s="2"/>
      <c r="H653" s="2"/>
      <c r="I653" s="17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17"/>
      <c r="E654" s="2"/>
      <c r="F654" s="16"/>
      <c r="G654" s="2"/>
      <c r="H654" s="2"/>
      <c r="I654" s="17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17"/>
      <c r="E655" s="2"/>
      <c r="F655" s="16"/>
      <c r="G655" s="2"/>
      <c r="H655" s="2"/>
      <c r="I655" s="17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17"/>
      <c r="E656" s="2"/>
      <c r="F656" s="16"/>
      <c r="G656" s="2"/>
      <c r="H656" s="2"/>
      <c r="I656" s="17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17"/>
      <c r="E657" s="2"/>
      <c r="F657" s="16"/>
      <c r="G657" s="2"/>
      <c r="H657" s="2"/>
      <c r="I657" s="17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17"/>
      <c r="E658" s="2"/>
      <c r="F658" s="16"/>
      <c r="G658" s="2"/>
      <c r="H658" s="2"/>
      <c r="I658" s="17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17"/>
      <c r="E659" s="2"/>
      <c r="F659" s="16"/>
      <c r="G659" s="2"/>
      <c r="H659" s="2"/>
      <c r="I659" s="17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17"/>
      <c r="E660" s="2"/>
      <c r="F660" s="16"/>
      <c r="G660" s="2"/>
      <c r="H660" s="2"/>
      <c r="I660" s="17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17"/>
      <c r="E661" s="2"/>
      <c r="F661" s="16"/>
      <c r="G661" s="2"/>
      <c r="H661" s="2"/>
      <c r="I661" s="17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17"/>
      <c r="E662" s="2"/>
      <c r="F662" s="16"/>
      <c r="G662" s="2"/>
      <c r="H662" s="2"/>
      <c r="I662" s="17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17"/>
      <c r="E663" s="2"/>
      <c r="F663" s="16"/>
      <c r="G663" s="2"/>
      <c r="H663" s="2"/>
      <c r="I663" s="17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17"/>
      <c r="E664" s="2"/>
      <c r="F664" s="16"/>
      <c r="G664" s="2"/>
      <c r="H664" s="2"/>
      <c r="I664" s="17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17"/>
      <c r="E665" s="2"/>
      <c r="F665" s="16"/>
      <c r="G665" s="2"/>
      <c r="H665" s="2"/>
      <c r="I665" s="17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17"/>
      <c r="E666" s="2"/>
      <c r="F666" s="16"/>
      <c r="G666" s="2"/>
      <c r="H666" s="2"/>
      <c r="I666" s="17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17"/>
      <c r="E667" s="2"/>
      <c r="F667" s="16"/>
      <c r="G667" s="2"/>
      <c r="H667" s="2"/>
      <c r="I667" s="17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17"/>
      <c r="E668" s="2"/>
      <c r="F668" s="16"/>
      <c r="G668" s="2"/>
      <c r="H668" s="2"/>
      <c r="I668" s="17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17"/>
      <c r="E669" s="2"/>
      <c r="F669" s="16"/>
      <c r="G669" s="2"/>
      <c r="H669" s="2"/>
      <c r="I669" s="17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17"/>
      <c r="E670" s="2"/>
      <c r="F670" s="16"/>
      <c r="G670" s="2"/>
      <c r="H670" s="2"/>
      <c r="I670" s="17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17"/>
      <c r="E671" s="2"/>
      <c r="F671" s="16"/>
      <c r="G671" s="2"/>
      <c r="H671" s="2"/>
      <c r="I671" s="17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17"/>
      <c r="E672" s="2"/>
      <c r="F672" s="16"/>
      <c r="G672" s="2"/>
      <c r="H672" s="2"/>
      <c r="I672" s="17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17"/>
      <c r="E673" s="2"/>
      <c r="F673" s="16"/>
      <c r="G673" s="2"/>
      <c r="H673" s="2"/>
      <c r="I673" s="17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17"/>
      <c r="E674" s="2"/>
      <c r="F674" s="16"/>
      <c r="G674" s="2"/>
      <c r="H674" s="2"/>
      <c r="I674" s="17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17"/>
      <c r="E675" s="2"/>
      <c r="F675" s="16"/>
      <c r="G675" s="2"/>
      <c r="H675" s="2"/>
      <c r="I675" s="17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17"/>
      <c r="E676" s="2"/>
      <c r="F676" s="16"/>
      <c r="G676" s="2"/>
      <c r="H676" s="2"/>
      <c r="I676" s="17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17"/>
      <c r="E677" s="2"/>
      <c r="F677" s="16"/>
      <c r="G677" s="2"/>
      <c r="H677" s="2"/>
      <c r="I677" s="17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17"/>
      <c r="E678" s="2"/>
      <c r="F678" s="16"/>
      <c r="G678" s="2"/>
      <c r="H678" s="2"/>
      <c r="I678" s="17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17"/>
      <c r="E679" s="2"/>
      <c r="F679" s="16"/>
      <c r="G679" s="2"/>
      <c r="H679" s="2"/>
      <c r="I679" s="17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17"/>
      <c r="E680" s="2"/>
      <c r="F680" s="16"/>
      <c r="G680" s="2"/>
      <c r="H680" s="2"/>
      <c r="I680" s="17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17"/>
      <c r="E681" s="2"/>
      <c r="F681" s="16"/>
      <c r="G681" s="2"/>
      <c r="H681" s="2"/>
      <c r="I681" s="17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17"/>
      <c r="E682" s="2"/>
      <c r="F682" s="16"/>
      <c r="G682" s="2"/>
      <c r="H682" s="2"/>
      <c r="I682" s="17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17"/>
      <c r="E683" s="2"/>
      <c r="F683" s="16"/>
      <c r="G683" s="2"/>
      <c r="H683" s="2"/>
      <c r="I683" s="17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17"/>
      <c r="E684" s="2"/>
      <c r="F684" s="16"/>
      <c r="G684" s="2"/>
      <c r="H684" s="2"/>
      <c r="I684" s="17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17"/>
      <c r="E685" s="2"/>
      <c r="F685" s="16"/>
      <c r="G685" s="2"/>
      <c r="H685" s="2"/>
      <c r="I685" s="17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17"/>
      <c r="E686" s="2"/>
      <c r="F686" s="16"/>
      <c r="G686" s="2"/>
      <c r="H686" s="2"/>
      <c r="I686" s="17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17"/>
      <c r="E687" s="2"/>
      <c r="F687" s="16"/>
      <c r="G687" s="2"/>
      <c r="H687" s="2"/>
      <c r="I687" s="17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17"/>
      <c r="E688" s="2"/>
      <c r="F688" s="16"/>
      <c r="G688" s="2"/>
      <c r="H688" s="2"/>
      <c r="I688" s="17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17"/>
      <c r="E689" s="2"/>
      <c r="F689" s="16"/>
      <c r="G689" s="2"/>
      <c r="H689" s="2"/>
      <c r="I689" s="17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17"/>
      <c r="E690" s="2"/>
      <c r="F690" s="16"/>
      <c r="G690" s="2"/>
      <c r="H690" s="2"/>
      <c r="I690" s="17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17"/>
      <c r="E691" s="2"/>
      <c r="F691" s="16"/>
      <c r="G691" s="2"/>
      <c r="H691" s="2"/>
      <c r="I691" s="17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17"/>
      <c r="E692" s="2"/>
      <c r="F692" s="16"/>
      <c r="G692" s="2"/>
      <c r="H692" s="2"/>
      <c r="I692" s="17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17"/>
      <c r="E693" s="2"/>
      <c r="F693" s="16"/>
      <c r="G693" s="2"/>
      <c r="H693" s="2"/>
      <c r="I693" s="17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17"/>
      <c r="E694" s="2"/>
      <c r="F694" s="16"/>
      <c r="G694" s="2"/>
      <c r="H694" s="2"/>
      <c r="I694" s="17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17"/>
      <c r="E695" s="2"/>
      <c r="F695" s="16"/>
      <c r="G695" s="2"/>
      <c r="H695" s="2"/>
      <c r="I695" s="17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17"/>
      <c r="E696" s="2"/>
      <c r="F696" s="16"/>
      <c r="G696" s="2"/>
      <c r="H696" s="2"/>
      <c r="I696" s="17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17"/>
      <c r="E697" s="2"/>
      <c r="F697" s="16"/>
      <c r="G697" s="2"/>
      <c r="H697" s="2"/>
      <c r="I697" s="17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17"/>
      <c r="E698" s="2"/>
      <c r="F698" s="16"/>
      <c r="G698" s="2"/>
      <c r="H698" s="2"/>
      <c r="I698" s="17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17"/>
      <c r="E699" s="2"/>
      <c r="F699" s="16"/>
      <c r="G699" s="2"/>
      <c r="H699" s="2"/>
      <c r="I699" s="17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17"/>
      <c r="E700" s="2"/>
      <c r="F700" s="16"/>
      <c r="G700" s="2"/>
      <c r="H700" s="2"/>
      <c r="I700" s="17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17"/>
      <c r="E701" s="2"/>
      <c r="F701" s="16"/>
      <c r="G701" s="2"/>
      <c r="H701" s="2"/>
      <c r="I701" s="17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17"/>
      <c r="E702" s="2"/>
      <c r="F702" s="16"/>
      <c r="G702" s="2"/>
      <c r="H702" s="2"/>
      <c r="I702" s="17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17"/>
      <c r="E703" s="2"/>
      <c r="F703" s="16"/>
      <c r="G703" s="2"/>
      <c r="H703" s="2"/>
      <c r="I703" s="17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17"/>
      <c r="E704" s="2"/>
      <c r="F704" s="16"/>
      <c r="G704" s="2"/>
      <c r="H704" s="2"/>
      <c r="I704" s="17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17"/>
      <c r="E705" s="2"/>
      <c r="F705" s="16"/>
      <c r="G705" s="2"/>
      <c r="H705" s="2"/>
      <c r="I705" s="17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17"/>
      <c r="E706" s="2"/>
      <c r="F706" s="16"/>
      <c r="G706" s="2"/>
      <c r="H706" s="2"/>
      <c r="I706" s="17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17"/>
      <c r="E707" s="2"/>
      <c r="F707" s="16"/>
      <c r="G707" s="2"/>
      <c r="H707" s="2"/>
      <c r="I707" s="17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17"/>
      <c r="E708" s="2"/>
      <c r="F708" s="16"/>
      <c r="G708" s="2"/>
      <c r="H708" s="2"/>
      <c r="I708" s="17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17"/>
      <c r="E709" s="2"/>
      <c r="F709" s="16"/>
      <c r="G709" s="2"/>
      <c r="H709" s="2"/>
      <c r="I709" s="17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17"/>
      <c r="E710" s="2"/>
      <c r="F710" s="16"/>
      <c r="G710" s="2"/>
      <c r="H710" s="2"/>
      <c r="I710" s="17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17"/>
      <c r="E711" s="2"/>
      <c r="F711" s="16"/>
      <c r="G711" s="2"/>
      <c r="H711" s="2"/>
      <c r="I711" s="17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17"/>
      <c r="E712" s="2"/>
      <c r="F712" s="16"/>
      <c r="G712" s="2"/>
      <c r="H712" s="2"/>
      <c r="I712" s="17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17"/>
      <c r="E713" s="2"/>
      <c r="F713" s="16"/>
      <c r="G713" s="2"/>
      <c r="H713" s="2"/>
      <c r="I713" s="17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17"/>
      <c r="E714" s="2"/>
      <c r="F714" s="16"/>
      <c r="G714" s="2"/>
      <c r="H714" s="2"/>
      <c r="I714" s="17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17"/>
      <c r="E715" s="2"/>
      <c r="F715" s="16"/>
      <c r="G715" s="2"/>
      <c r="H715" s="2"/>
      <c r="I715" s="17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17"/>
      <c r="E716" s="2"/>
      <c r="F716" s="16"/>
      <c r="G716" s="2"/>
      <c r="H716" s="2"/>
      <c r="I716" s="17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17"/>
      <c r="E717" s="2"/>
      <c r="F717" s="16"/>
      <c r="G717" s="2"/>
      <c r="H717" s="2"/>
      <c r="I717" s="17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17"/>
      <c r="E718" s="2"/>
      <c r="F718" s="16"/>
      <c r="G718" s="2"/>
      <c r="H718" s="2"/>
      <c r="I718" s="17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17"/>
      <c r="E719" s="2"/>
      <c r="F719" s="16"/>
      <c r="G719" s="2"/>
      <c r="H719" s="2"/>
      <c r="I719" s="17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17"/>
      <c r="E720" s="2"/>
      <c r="F720" s="16"/>
      <c r="G720" s="2"/>
      <c r="H720" s="2"/>
      <c r="I720" s="17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17"/>
      <c r="E721" s="2"/>
      <c r="F721" s="16"/>
      <c r="G721" s="2"/>
      <c r="H721" s="2"/>
      <c r="I721" s="17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17"/>
      <c r="E722" s="2"/>
      <c r="F722" s="16"/>
      <c r="G722" s="2"/>
      <c r="H722" s="2"/>
      <c r="I722" s="17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17"/>
      <c r="E723" s="2"/>
      <c r="F723" s="16"/>
      <c r="G723" s="2"/>
      <c r="H723" s="2"/>
      <c r="I723" s="17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17"/>
      <c r="E724" s="2"/>
      <c r="F724" s="16"/>
      <c r="G724" s="2"/>
      <c r="H724" s="2"/>
      <c r="I724" s="17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17"/>
      <c r="E725" s="2"/>
      <c r="F725" s="16"/>
      <c r="G725" s="2"/>
      <c r="H725" s="2"/>
      <c r="I725" s="17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17"/>
      <c r="E726" s="2"/>
      <c r="F726" s="16"/>
      <c r="G726" s="2"/>
      <c r="H726" s="2"/>
      <c r="I726" s="17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17"/>
      <c r="E727" s="2"/>
      <c r="F727" s="16"/>
      <c r="G727" s="2"/>
      <c r="H727" s="2"/>
      <c r="I727" s="17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17"/>
      <c r="E728" s="2"/>
      <c r="F728" s="16"/>
      <c r="G728" s="2"/>
      <c r="H728" s="2"/>
      <c r="I728" s="17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17"/>
      <c r="E729" s="2"/>
      <c r="F729" s="16"/>
      <c r="G729" s="2"/>
      <c r="H729" s="2"/>
      <c r="I729" s="17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17"/>
      <c r="E730" s="2"/>
      <c r="F730" s="16"/>
      <c r="G730" s="2"/>
      <c r="H730" s="2"/>
      <c r="I730" s="17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17"/>
      <c r="E731" s="2"/>
      <c r="F731" s="16"/>
      <c r="G731" s="2"/>
      <c r="H731" s="2"/>
      <c r="I731" s="17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17"/>
      <c r="E732" s="2"/>
      <c r="F732" s="16"/>
      <c r="G732" s="2"/>
      <c r="H732" s="2"/>
      <c r="I732" s="17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17"/>
      <c r="E733" s="2"/>
      <c r="F733" s="16"/>
      <c r="G733" s="2"/>
      <c r="H733" s="2"/>
      <c r="I733" s="17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17"/>
      <c r="E734" s="2"/>
      <c r="F734" s="16"/>
      <c r="G734" s="2"/>
      <c r="H734" s="2"/>
      <c r="I734" s="17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17"/>
      <c r="E735" s="2"/>
      <c r="F735" s="16"/>
      <c r="G735" s="2"/>
      <c r="H735" s="2"/>
      <c r="I735" s="17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17"/>
      <c r="E736" s="2"/>
      <c r="F736" s="16"/>
      <c r="G736" s="2"/>
      <c r="H736" s="2"/>
      <c r="I736" s="17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17"/>
      <c r="E737" s="2"/>
      <c r="F737" s="16"/>
      <c r="G737" s="2"/>
      <c r="H737" s="2"/>
      <c r="I737" s="17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17"/>
      <c r="E738" s="2"/>
      <c r="F738" s="16"/>
      <c r="G738" s="2"/>
      <c r="H738" s="2"/>
      <c r="I738" s="17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17"/>
      <c r="E739" s="2"/>
      <c r="F739" s="16"/>
      <c r="G739" s="2"/>
      <c r="H739" s="2"/>
      <c r="I739" s="17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17"/>
      <c r="E740" s="2"/>
      <c r="F740" s="16"/>
      <c r="G740" s="2"/>
      <c r="H740" s="2"/>
      <c r="I740" s="17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17"/>
      <c r="E741" s="2"/>
      <c r="F741" s="16"/>
      <c r="G741" s="2"/>
      <c r="H741" s="2"/>
      <c r="I741" s="17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17"/>
      <c r="E742" s="2"/>
      <c r="F742" s="16"/>
      <c r="G742" s="2"/>
      <c r="H742" s="2"/>
      <c r="I742" s="17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17"/>
      <c r="E743" s="2"/>
      <c r="F743" s="16"/>
      <c r="G743" s="2"/>
      <c r="H743" s="2"/>
      <c r="I743" s="17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17"/>
      <c r="E744" s="2"/>
      <c r="F744" s="16"/>
      <c r="G744" s="2"/>
      <c r="H744" s="2"/>
      <c r="I744" s="17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17"/>
      <c r="E745" s="2"/>
      <c r="F745" s="16"/>
      <c r="G745" s="2"/>
      <c r="H745" s="2"/>
      <c r="I745" s="17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17"/>
      <c r="E746" s="2"/>
      <c r="F746" s="16"/>
      <c r="G746" s="2"/>
      <c r="H746" s="2"/>
      <c r="I746" s="17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17"/>
      <c r="E747" s="2"/>
      <c r="F747" s="16"/>
      <c r="G747" s="2"/>
      <c r="H747" s="2"/>
      <c r="I747" s="17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17"/>
      <c r="E748" s="2"/>
      <c r="F748" s="16"/>
      <c r="G748" s="2"/>
      <c r="H748" s="2"/>
      <c r="I748" s="17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17"/>
      <c r="E749" s="2"/>
      <c r="F749" s="16"/>
      <c r="G749" s="2"/>
      <c r="H749" s="2"/>
      <c r="I749" s="17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17"/>
      <c r="E750" s="2"/>
      <c r="F750" s="16"/>
      <c r="G750" s="2"/>
      <c r="H750" s="2"/>
      <c r="I750" s="17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17"/>
      <c r="E751" s="2"/>
      <c r="F751" s="16"/>
      <c r="G751" s="2"/>
      <c r="H751" s="2"/>
      <c r="I751" s="17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17"/>
      <c r="E752" s="2"/>
      <c r="F752" s="16"/>
      <c r="G752" s="2"/>
      <c r="H752" s="2"/>
      <c r="I752" s="17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17"/>
      <c r="E753" s="2"/>
      <c r="F753" s="16"/>
      <c r="G753" s="2"/>
      <c r="H753" s="2"/>
      <c r="I753" s="17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17"/>
      <c r="E754" s="2"/>
      <c r="F754" s="16"/>
      <c r="G754" s="2"/>
      <c r="H754" s="2"/>
      <c r="I754" s="17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17"/>
      <c r="E755" s="2"/>
      <c r="F755" s="16"/>
      <c r="G755" s="2"/>
      <c r="H755" s="2"/>
      <c r="I755" s="17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17"/>
      <c r="E756" s="2"/>
      <c r="F756" s="16"/>
      <c r="G756" s="2"/>
      <c r="H756" s="2"/>
      <c r="I756" s="17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17"/>
      <c r="E757" s="2"/>
      <c r="F757" s="16"/>
      <c r="G757" s="2"/>
      <c r="H757" s="2"/>
      <c r="I757" s="17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17"/>
      <c r="E758" s="2"/>
      <c r="F758" s="16"/>
      <c r="G758" s="2"/>
      <c r="H758" s="2"/>
      <c r="I758" s="17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17"/>
      <c r="E759" s="2"/>
      <c r="F759" s="16"/>
      <c r="G759" s="2"/>
      <c r="H759" s="2"/>
      <c r="I759" s="17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17"/>
      <c r="E760" s="2"/>
      <c r="F760" s="16"/>
      <c r="G760" s="2"/>
      <c r="H760" s="2"/>
      <c r="I760" s="17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17"/>
      <c r="E761" s="2"/>
      <c r="F761" s="16"/>
      <c r="G761" s="2"/>
      <c r="H761" s="2"/>
      <c r="I761" s="17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17"/>
      <c r="E762" s="2"/>
      <c r="F762" s="16"/>
      <c r="G762" s="2"/>
      <c r="H762" s="2"/>
      <c r="I762" s="17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17"/>
      <c r="E763" s="2"/>
      <c r="F763" s="16"/>
      <c r="G763" s="2"/>
      <c r="H763" s="2"/>
      <c r="I763" s="17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17"/>
      <c r="E764" s="2"/>
      <c r="F764" s="16"/>
      <c r="G764" s="2"/>
      <c r="H764" s="2"/>
      <c r="I764" s="17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17"/>
      <c r="E765" s="2"/>
      <c r="F765" s="16"/>
      <c r="G765" s="2"/>
      <c r="H765" s="2"/>
      <c r="I765" s="17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17"/>
      <c r="E766" s="2"/>
      <c r="F766" s="16"/>
      <c r="G766" s="2"/>
      <c r="H766" s="2"/>
      <c r="I766" s="17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17"/>
      <c r="E767" s="2"/>
      <c r="F767" s="16"/>
      <c r="G767" s="2"/>
      <c r="H767" s="2"/>
      <c r="I767" s="17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17"/>
      <c r="E768" s="2"/>
      <c r="F768" s="16"/>
      <c r="G768" s="2"/>
      <c r="H768" s="2"/>
      <c r="I768" s="17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17"/>
      <c r="E769" s="2"/>
      <c r="F769" s="16"/>
      <c r="G769" s="2"/>
      <c r="H769" s="2"/>
      <c r="I769" s="17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17"/>
      <c r="E770" s="2"/>
      <c r="F770" s="16"/>
      <c r="G770" s="2"/>
      <c r="H770" s="2"/>
      <c r="I770" s="17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17"/>
      <c r="E771" s="2"/>
      <c r="F771" s="16"/>
      <c r="G771" s="2"/>
      <c r="H771" s="2"/>
      <c r="I771" s="17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17"/>
      <c r="E772" s="2"/>
      <c r="F772" s="16"/>
      <c r="G772" s="2"/>
      <c r="H772" s="2"/>
      <c r="I772" s="17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17"/>
      <c r="E773" s="2"/>
      <c r="F773" s="16"/>
      <c r="G773" s="2"/>
      <c r="H773" s="2"/>
      <c r="I773" s="17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17"/>
      <c r="E774" s="2"/>
      <c r="F774" s="16"/>
      <c r="G774" s="2"/>
      <c r="H774" s="2"/>
      <c r="I774" s="17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17"/>
      <c r="E775" s="2"/>
      <c r="F775" s="16"/>
      <c r="G775" s="2"/>
      <c r="H775" s="2"/>
      <c r="I775" s="17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17"/>
      <c r="E776" s="2"/>
      <c r="F776" s="16"/>
      <c r="G776" s="2"/>
      <c r="H776" s="2"/>
      <c r="I776" s="17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17"/>
      <c r="E777" s="2"/>
      <c r="F777" s="16"/>
      <c r="G777" s="2"/>
      <c r="H777" s="2"/>
      <c r="I777" s="17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17"/>
      <c r="E778" s="2"/>
      <c r="F778" s="16"/>
      <c r="G778" s="2"/>
      <c r="H778" s="2"/>
      <c r="I778" s="17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17"/>
      <c r="E779" s="2"/>
      <c r="F779" s="16"/>
      <c r="G779" s="2"/>
      <c r="H779" s="2"/>
      <c r="I779" s="17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17"/>
      <c r="E780" s="2"/>
      <c r="F780" s="16"/>
      <c r="G780" s="2"/>
      <c r="H780" s="2"/>
      <c r="I780" s="17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17"/>
      <c r="E781" s="2"/>
      <c r="F781" s="16"/>
      <c r="G781" s="2"/>
      <c r="H781" s="2"/>
      <c r="I781" s="17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17"/>
      <c r="E782" s="2"/>
      <c r="F782" s="16"/>
      <c r="G782" s="2"/>
      <c r="H782" s="2"/>
      <c r="I782" s="17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17"/>
      <c r="E783" s="2"/>
      <c r="F783" s="16"/>
      <c r="G783" s="2"/>
      <c r="H783" s="2"/>
      <c r="I783" s="17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17"/>
      <c r="E784" s="2"/>
      <c r="F784" s="16"/>
      <c r="G784" s="2"/>
      <c r="H784" s="2"/>
      <c r="I784" s="17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17"/>
      <c r="E785" s="2"/>
      <c r="F785" s="16"/>
      <c r="G785" s="2"/>
      <c r="H785" s="2"/>
      <c r="I785" s="17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17"/>
      <c r="E786" s="2"/>
      <c r="F786" s="16"/>
      <c r="G786" s="2"/>
      <c r="H786" s="2"/>
      <c r="I786" s="17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17"/>
      <c r="E787" s="2"/>
      <c r="F787" s="16"/>
      <c r="G787" s="2"/>
      <c r="H787" s="2"/>
      <c r="I787" s="17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17"/>
      <c r="E788" s="2"/>
      <c r="F788" s="16"/>
      <c r="G788" s="2"/>
      <c r="H788" s="2"/>
      <c r="I788" s="17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17"/>
      <c r="E789" s="2"/>
      <c r="F789" s="16"/>
      <c r="G789" s="2"/>
      <c r="H789" s="2"/>
      <c r="I789" s="17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17"/>
      <c r="E790" s="2"/>
      <c r="F790" s="16"/>
      <c r="G790" s="2"/>
      <c r="H790" s="2"/>
      <c r="I790" s="17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17"/>
      <c r="E791" s="2"/>
      <c r="F791" s="16"/>
      <c r="G791" s="2"/>
      <c r="H791" s="2"/>
      <c r="I791" s="17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17"/>
      <c r="E792" s="2"/>
      <c r="F792" s="16"/>
      <c r="G792" s="2"/>
      <c r="H792" s="2"/>
      <c r="I792" s="17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17"/>
      <c r="E793" s="2"/>
      <c r="F793" s="16"/>
      <c r="G793" s="2"/>
      <c r="H793" s="2"/>
      <c r="I793" s="17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17"/>
      <c r="E794" s="2"/>
      <c r="F794" s="16"/>
      <c r="G794" s="2"/>
      <c r="H794" s="2"/>
      <c r="I794" s="17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17"/>
      <c r="E795" s="2"/>
      <c r="F795" s="16"/>
      <c r="G795" s="2"/>
      <c r="H795" s="2"/>
      <c r="I795" s="17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17"/>
      <c r="E796" s="2"/>
      <c r="F796" s="16"/>
      <c r="G796" s="2"/>
      <c r="H796" s="2"/>
      <c r="I796" s="17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17"/>
      <c r="E797" s="2"/>
      <c r="F797" s="16"/>
      <c r="G797" s="2"/>
      <c r="H797" s="2"/>
      <c r="I797" s="17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17"/>
      <c r="E798" s="2"/>
      <c r="F798" s="16"/>
      <c r="G798" s="2"/>
      <c r="H798" s="2"/>
      <c r="I798" s="17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17"/>
      <c r="E799" s="2"/>
      <c r="F799" s="16"/>
      <c r="G799" s="2"/>
      <c r="H799" s="2"/>
      <c r="I799" s="17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17"/>
      <c r="E800" s="2"/>
      <c r="F800" s="16"/>
      <c r="G800" s="2"/>
      <c r="H800" s="2"/>
      <c r="I800" s="17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17"/>
      <c r="E801" s="2"/>
      <c r="F801" s="16"/>
      <c r="G801" s="2"/>
      <c r="H801" s="2"/>
      <c r="I801" s="17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17"/>
      <c r="E802" s="2"/>
      <c r="F802" s="16"/>
      <c r="G802" s="2"/>
      <c r="H802" s="2"/>
      <c r="I802" s="17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17"/>
      <c r="E803" s="2"/>
      <c r="F803" s="16"/>
      <c r="G803" s="2"/>
      <c r="H803" s="2"/>
      <c r="I803" s="17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17"/>
      <c r="E804" s="2"/>
      <c r="F804" s="16"/>
      <c r="G804" s="2"/>
      <c r="H804" s="2"/>
      <c r="I804" s="17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17"/>
      <c r="E805" s="2"/>
      <c r="F805" s="16"/>
      <c r="G805" s="2"/>
      <c r="H805" s="2"/>
      <c r="I805" s="17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17"/>
      <c r="E806" s="2"/>
      <c r="F806" s="16"/>
      <c r="G806" s="2"/>
      <c r="H806" s="2"/>
      <c r="I806" s="17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17"/>
      <c r="E807" s="2"/>
      <c r="F807" s="16"/>
      <c r="G807" s="2"/>
      <c r="H807" s="2"/>
      <c r="I807" s="17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17"/>
      <c r="E808" s="2"/>
      <c r="F808" s="16"/>
      <c r="G808" s="2"/>
      <c r="H808" s="2"/>
      <c r="I808" s="17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17"/>
      <c r="E809" s="2"/>
      <c r="F809" s="16"/>
      <c r="G809" s="2"/>
      <c r="H809" s="2"/>
      <c r="I809" s="17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17"/>
      <c r="E810" s="2"/>
      <c r="F810" s="16"/>
      <c r="G810" s="2"/>
      <c r="H810" s="2"/>
      <c r="I810" s="17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17"/>
      <c r="E811" s="2"/>
      <c r="F811" s="16"/>
      <c r="G811" s="2"/>
      <c r="H811" s="2"/>
      <c r="I811" s="17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17"/>
      <c r="E812" s="2"/>
      <c r="F812" s="16"/>
      <c r="G812" s="2"/>
      <c r="H812" s="2"/>
      <c r="I812" s="17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17"/>
      <c r="E813" s="2"/>
      <c r="F813" s="16"/>
      <c r="G813" s="2"/>
      <c r="H813" s="2"/>
      <c r="I813" s="17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17"/>
      <c r="E814" s="2"/>
      <c r="F814" s="16"/>
      <c r="G814" s="2"/>
      <c r="H814" s="2"/>
      <c r="I814" s="17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17"/>
      <c r="E815" s="2"/>
      <c r="F815" s="16"/>
      <c r="G815" s="2"/>
      <c r="H815" s="2"/>
      <c r="I815" s="17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17"/>
      <c r="E816" s="2"/>
      <c r="F816" s="16"/>
      <c r="G816" s="2"/>
      <c r="H816" s="2"/>
      <c r="I816" s="17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17"/>
      <c r="E817" s="2"/>
      <c r="F817" s="16"/>
      <c r="G817" s="2"/>
      <c r="H817" s="2"/>
      <c r="I817" s="17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17"/>
      <c r="E818" s="2"/>
      <c r="F818" s="16"/>
      <c r="G818" s="2"/>
      <c r="H818" s="2"/>
      <c r="I818" s="17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17"/>
      <c r="E819" s="2"/>
      <c r="F819" s="16"/>
      <c r="G819" s="2"/>
      <c r="H819" s="2"/>
      <c r="I819" s="17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17"/>
      <c r="E820" s="2"/>
      <c r="F820" s="16"/>
      <c r="G820" s="2"/>
      <c r="H820" s="2"/>
      <c r="I820" s="17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17"/>
      <c r="E821" s="2"/>
      <c r="F821" s="16"/>
      <c r="G821" s="2"/>
      <c r="H821" s="2"/>
      <c r="I821" s="17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17"/>
      <c r="E822" s="2"/>
      <c r="F822" s="16"/>
      <c r="G822" s="2"/>
      <c r="H822" s="2"/>
      <c r="I822" s="17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17"/>
      <c r="E823" s="2"/>
      <c r="F823" s="16"/>
      <c r="G823" s="2"/>
      <c r="H823" s="2"/>
      <c r="I823" s="17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17"/>
      <c r="E824" s="2"/>
      <c r="F824" s="16"/>
      <c r="G824" s="2"/>
      <c r="H824" s="2"/>
      <c r="I824" s="17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17"/>
      <c r="E825" s="2"/>
      <c r="F825" s="16"/>
      <c r="G825" s="2"/>
      <c r="H825" s="2"/>
      <c r="I825" s="17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17"/>
      <c r="E826" s="2"/>
      <c r="F826" s="16"/>
      <c r="G826" s="2"/>
      <c r="H826" s="2"/>
      <c r="I826" s="17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17"/>
      <c r="E827" s="2"/>
      <c r="F827" s="16"/>
      <c r="G827" s="2"/>
      <c r="H827" s="2"/>
      <c r="I827" s="17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17"/>
      <c r="E828" s="2"/>
      <c r="F828" s="16"/>
      <c r="G828" s="2"/>
      <c r="H828" s="2"/>
      <c r="I828" s="17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17"/>
      <c r="E829" s="2"/>
      <c r="F829" s="16"/>
      <c r="G829" s="2"/>
      <c r="H829" s="2"/>
      <c r="I829" s="17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17"/>
      <c r="E830" s="2"/>
      <c r="F830" s="16"/>
      <c r="G830" s="2"/>
      <c r="H830" s="2"/>
      <c r="I830" s="17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17"/>
      <c r="E831" s="2"/>
      <c r="F831" s="16"/>
      <c r="G831" s="2"/>
      <c r="H831" s="2"/>
      <c r="I831" s="17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17"/>
      <c r="E832" s="2"/>
      <c r="F832" s="16"/>
      <c r="G832" s="2"/>
      <c r="H832" s="2"/>
      <c r="I832" s="17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17"/>
      <c r="E833" s="2"/>
      <c r="F833" s="16"/>
      <c r="G833" s="2"/>
      <c r="H833" s="2"/>
      <c r="I833" s="17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17"/>
      <c r="E834" s="2"/>
      <c r="F834" s="16"/>
      <c r="G834" s="2"/>
      <c r="H834" s="2"/>
      <c r="I834" s="17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17"/>
      <c r="E835" s="2"/>
      <c r="F835" s="16"/>
      <c r="G835" s="2"/>
      <c r="H835" s="2"/>
      <c r="I835" s="17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17"/>
      <c r="E836" s="2"/>
      <c r="F836" s="16"/>
      <c r="G836" s="2"/>
      <c r="H836" s="2"/>
      <c r="I836" s="17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17"/>
      <c r="E837" s="2"/>
      <c r="F837" s="16"/>
      <c r="G837" s="2"/>
      <c r="H837" s="2"/>
      <c r="I837" s="17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17"/>
      <c r="E838" s="2"/>
      <c r="F838" s="16"/>
      <c r="G838" s="2"/>
      <c r="H838" s="2"/>
      <c r="I838" s="17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17"/>
      <c r="E839" s="2"/>
      <c r="F839" s="16"/>
      <c r="G839" s="2"/>
      <c r="H839" s="2"/>
      <c r="I839" s="17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17"/>
      <c r="E840" s="2"/>
      <c r="F840" s="16"/>
      <c r="G840" s="2"/>
      <c r="H840" s="2"/>
      <c r="I840" s="17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17"/>
      <c r="E841" s="2"/>
      <c r="F841" s="16"/>
      <c r="G841" s="2"/>
      <c r="H841" s="2"/>
      <c r="I841" s="17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17"/>
      <c r="E842" s="2"/>
      <c r="F842" s="16"/>
      <c r="G842" s="2"/>
      <c r="H842" s="2"/>
      <c r="I842" s="17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17"/>
      <c r="E843" s="2"/>
      <c r="F843" s="16"/>
      <c r="G843" s="2"/>
      <c r="H843" s="2"/>
      <c r="I843" s="17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17"/>
      <c r="E844" s="2"/>
      <c r="F844" s="16"/>
      <c r="G844" s="2"/>
      <c r="H844" s="2"/>
      <c r="I844" s="17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17"/>
      <c r="E845" s="2"/>
      <c r="F845" s="16"/>
      <c r="G845" s="2"/>
      <c r="H845" s="2"/>
      <c r="I845" s="17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17"/>
      <c r="E846" s="2"/>
      <c r="F846" s="16"/>
      <c r="G846" s="2"/>
      <c r="H846" s="2"/>
      <c r="I846" s="17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17"/>
      <c r="E847" s="2"/>
      <c r="F847" s="16"/>
      <c r="G847" s="2"/>
      <c r="H847" s="2"/>
      <c r="I847" s="17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17"/>
      <c r="E848" s="2"/>
      <c r="F848" s="16"/>
      <c r="G848" s="2"/>
      <c r="H848" s="2"/>
      <c r="I848" s="17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17"/>
      <c r="E849" s="2"/>
      <c r="F849" s="16"/>
      <c r="G849" s="2"/>
      <c r="H849" s="2"/>
      <c r="I849" s="17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17"/>
      <c r="E850" s="2"/>
      <c r="F850" s="16"/>
      <c r="G850" s="2"/>
      <c r="H850" s="2"/>
      <c r="I850" s="17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17"/>
      <c r="E851" s="2"/>
      <c r="F851" s="16"/>
      <c r="G851" s="2"/>
      <c r="H851" s="2"/>
      <c r="I851" s="17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17"/>
      <c r="E852" s="2"/>
      <c r="F852" s="16"/>
      <c r="G852" s="2"/>
      <c r="H852" s="2"/>
      <c r="I852" s="17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17"/>
      <c r="E853" s="2"/>
      <c r="F853" s="16"/>
      <c r="G853" s="2"/>
      <c r="H853" s="2"/>
      <c r="I853" s="17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17"/>
      <c r="E854" s="2"/>
      <c r="F854" s="16"/>
      <c r="G854" s="2"/>
      <c r="H854" s="2"/>
      <c r="I854" s="17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17"/>
      <c r="E855" s="2"/>
      <c r="F855" s="16"/>
      <c r="G855" s="2"/>
      <c r="H855" s="2"/>
      <c r="I855" s="17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17"/>
      <c r="E856" s="2"/>
      <c r="F856" s="16"/>
      <c r="G856" s="2"/>
      <c r="H856" s="2"/>
      <c r="I856" s="17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17"/>
      <c r="E857" s="2"/>
      <c r="F857" s="16"/>
      <c r="G857" s="2"/>
      <c r="H857" s="2"/>
      <c r="I857" s="17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17"/>
      <c r="E858" s="2"/>
      <c r="F858" s="16"/>
      <c r="G858" s="2"/>
      <c r="H858" s="2"/>
      <c r="I858" s="17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17"/>
      <c r="E859" s="2"/>
      <c r="F859" s="16"/>
      <c r="G859" s="2"/>
      <c r="H859" s="2"/>
      <c r="I859" s="17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17"/>
      <c r="E860" s="2"/>
      <c r="F860" s="16"/>
      <c r="G860" s="2"/>
      <c r="H860" s="2"/>
      <c r="I860" s="17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17"/>
      <c r="E861" s="2"/>
      <c r="F861" s="16"/>
      <c r="G861" s="2"/>
      <c r="H861" s="2"/>
      <c r="I861" s="17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17"/>
      <c r="E862" s="2"/>
      <c r="F862" s="16"/>
      <c r="G862" s="2"/>
      <c r="H862" s="2"/>
      <c r="I862" s="17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17"/>
      <c r="E863" s="2"/>
      <c r="F863" s="16"/>
      <c r="G863" s="2"/>
      <c r="H863" s="2"/>
      <c r="I863" s="17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17"/>
      <c r="E864" s="2"/>
      <c r="F864" s="16"/>
      <c r="G864" s="2"/>
      <c r="H864" s="2"/>
      <c r="I864" s="17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17"/>
      <c r="E865" s="2"/>
      <c r="F865" s="16"/>
      <c r="G865" s="2"/>
      <c r="H865" s="2"/>
      <c r="I865" s="17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17"/>
      <c r="E866" s="2"/>
      <c r="F866" s="16"/>
      <c r="G866" s="2"/>
      <c r="H866" s="2"/>
      <c r="I866" s="17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17"/>
      <c r="E867" s="2"/>
      <c r="F867" s="16"/>
      <c r="G867" s="2"/>
      <c r="H867" s="2"/>
      <c r="I867" s="17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17"/>
      <c r="E868" s="2"/>
      <c r="F868" s="16"/>
      <c r="G868" s="2"/>
      <c r="H868" s="2"/>
      <c r="I868" s="17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17"/>
      <c r="E869" s="2"/>
      <c r="F869" s="16"/>
      <c r="G869" s="2"/>
      <c r="H869" s="2"/>
      <c r="I869" s="17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17"/>
      <c r="E870" s="2"/>
      <c r="F870" s="16"/>
      <c r="G870" s="2"/>
      <c r="H870" s="2"/>
      <c r="I870" s="17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17"/>
      <c r="E871" s="2"/>
      <c r="F871" s="16"/>
      <c r="G871" s="2"/>
      <c r="H871" s="2"/>
      <c r="I871" s="17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17"/>
      <c r="E872" s="2"/>
      <c r="F872" s="16"/>
      <c r="G872" s="2"/>
      <c r="H872" s="2"/>
      <c r="I872" s="17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17"/>
      <c r="E873" s="2"/>
      <c r="F873" s="16"/>
      <c r="G873" s="2"/>
      <c r="H873" s="2"/>
      <c r="I873" s="17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17"/>
      <c r="E874" s="2"/>
      <c r="F874" s="16"/>
      <c r="G874" s="2"/>
      <c r="H874" s="2"/>
      <c r="I874" s="17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17"/>
      <c r="E875" s="2"/>
      <c r="F875" s="16"/>
      <c r="G875" s="2"/>
      <c r="H875" s="2"/>
      <c r="I875" s="17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17"/>
      <c r="E876" s="2"/>
      <c r="F876" s="16"/>
      <c r="G876" s="2"/>
      <c r="H876" s="2"/>
      <c r="I876" s="17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17"/>
      <c r="E877" s="2"/>
      <c r="F877" s="16"/>
      <c r="G877" s="2"/>
      <c r="H877" s="2"/>
      <c r="I877" s="17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17"/>
      <c r="E878" s="2"/>
      <c r="F878" s="16"/>
      <c r="G878" s="2"/>
      <c r="H878" s="2"/>
      <c r="I878" s="17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17"/>
      <c r="E879" s="2"/>
      <c r="F879" s="16"/>
      <c r="G879" s="2"/>
      <c r="H879" s="2"/>
      <c r="I879" s="17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17"/>
      <c r="E880" s="2"/>
      <c r="F880" s="16"/>
      <c r="G880" s="2"/>
      <c r="H880" s="2"/>
      <c r="I880" s="17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17"/>
      <c r="E881" s="2"/>
      <c r="F881" s="16"/>
      <c r="G881" s="2"/>
      <c r="H881" s="2"/>
      <c r="I881" s="17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17"/>
      <c r="E882" s="2"/>
      <c r="F882" s="16"/>
      <c r="G882" s="2"/>
      <c r="H882" s="2"/>
      <c r="I882" s="17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17"/>
      <c r="E883" s="2"/>
      <c r="F883" s="16"/>
      <c r="G883" s="2"/>
      <c r="H883" s="2"/>
      <c r="I883" s="17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17"/>
      <c r="E884" s="2"/>
      <c r="F884" s="16"/>
      <c r="G884" s="2"/>
      <c r="H884" s="2"/>
      <c r="I884" s="17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17"/>
      <c r="E885" s="2"/>
      <c r="F885" s="16"/>
      <c r="G885" s="2"/>
      <c r="H885" s="2"/>
      <c r="I885" s="17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17"/>
      <c r="E886" s="2"/>
      <c r="F886" s="16"/>
      <c r="G886" s="2"/>
      <c r="H886" s="2"/>
      <c r="I886" s="17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17"/>
      <c r="E887" s="2"/>
      <c r="F887" s="16"/>
      <c r="G887" s="2"/>
      <c r="H887" s="2"/>
      <c r="I887" s="17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17"/>
      <c r="E888" s="2"/>
      <c r="F888" s="16"/>
      <c r="G888" s="2"/>
      <c r="H888" s="2"/>
      <c r="I888" s="17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17"/>
      <c r="E889" s="2"/>
      <c r="F889" s="16"/>
      <c r="G889" s="2"/>
      <c r="H889" s="2"/>
      <c r="I889" s="17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17"/>
      <c r="E890" s="2"/>
      <c r="F890" s="16"/>
      <c r="G890" s="2"/>
      <c r="H890" s="2"/>
      <c r="I890" s="17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17"/>
      <c r="E891" s="2"/>
      <c r="F891" s="16"/>
      <c r="G891" s="2"/>
      <c r="H891" s="2"/>
      <c r="I891" s="17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17"/>
      <c r="E892" s="2"/>
      <c r="F892" s="16"/>
      <c r="G892" s="2"/>
      <c r="H892" s="2"/>
      <c r="I892" s="17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17"/>
      <c r="E893" s="2"/>
      <c r="F893" s="16"/>
      <c r="G893" s="2"/>
      <c r="H893" s="2"/>
      <c r="I893" s="17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17"/>
      <c r="E894" s="2"/>
      <c r="F894" s="16"/>
      <c r="G894" s="2"/>
      <c r="H894" s="2"/>
      <c r="I894" s="17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17"/>
      <c r="E895" s="2"/>
      <c r="F895" s="16"/>
      <c r="G895" s="2"/>
      <c r="H895" s="2"/>
      <c r="I895" s="17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17"/>
      <c r="E896" s="2"/>
      <c r="F896" s="16"/>
      <c r="G896" s="2"/>
      <c r="H896" s="2"/>
      <c r="I896" s="17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17"/>
      <c r="E897" s="2"/>
      <c r="F897" s="16"/>
      <c r="G897" s="2"/>
      <c r="H897" s="2"/>
      <c r="I897" s="17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17"/>
      <c r="E898" s="2"/>
      <c r="F898" s="16"/>
      <c r="G898" s="2"/>
      <c r="H898" s="2"/>
      <c r="I898" s="17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17"/>
      <c r="E899" s="2"/>
      <c r="F899" s="16"/>
      <c r="G899" s="2"/>
      <c r="H899" s="2"/>
      <c r="I899" s="17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17"/>
      <c r="E900" s="2"/>
      <c r="F900" s="16"/>
      <c r="G900" s="2"/>
      <c r="H900" s="2"/>
      <c r="I900" s="17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17"/>
      <c r="E901" s="2"/>
      <c r="F901" s="16"/>
      <c r="G901" s="2"/>
      <c r="H901" s="2"/>
      <c r="I901" s="17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17"/>
      <c r="E902" s="2"/>
      <c r="F902" s="16"/>
      <c r="G902" s="2"/>
      <c r="H902" s="2"/>
      <c r="I902" s="17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17"/>
      <c r="E903" s="2"/>
      <c r="F903" s="16"/>
      <c r="G903" s="2"/>
      <c r="H903" s="2"/>
      <c r="I903" s="17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17"/>
      <c r="E904" s="2"/>
      <c r="F904" s="16"/>
      <c r="G904" s="2"/>
      <c r="H904" s="2"/>
      <c r="I904" s="17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17"/>
      <c r="E905" s="2"/>
      <c r="F905" s="16"/>
      <c r="G905" s="2"/>
      <c r="H905" s="2"/>
      <c r="I905" s="17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17"/>
      <c r="E906" s="2"/>
      <c r="F906" s="16"/>
      <c r="G906" s="2"/>
      <c r="H906" s="2"/>
      <c r="I906" s="17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17"/>
      <c r="E907" s="2"/>
      <c r="F907" s="16"/>
      <c r="G907" s="2"/>
      <c r="H907" s="2"/>
      <c r="I907" s="17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17"/>
      <c r="E908" s="2"/>
      <c r="F908" s="16"/>
      <c r="G908" s="2"/>
      <c r="H908" s="2"/>
      <c r="I908" s="17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17"/>
      <c r="E909" s="2"/>
      <c r="F909" s="16"/>
      <c r="G909" s="2"/>
      <c r="H909" s="2"/>
      <c r="I909" s="17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17"/>
      <c r="E910" s="2"/>
      <c r="F910" s="16"/>
      <c r="G910" s="2"/>
      <c r="H910" s="2"/>
      <c r="I910" s="17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17"/>
      <c r="E911" s="2"/>
      <c r="F911" s="16"/>
      <c r="G911" s="2"/>
      <c r="H911" s="2"/>
      <c r="I911" s="17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17"/>
      <c r="E912" s="2"/>
      <c r="F912" s="16"/>
      <c r="G912" s="2"/>
      <c r="H912" s="2"/>
      <c r="I912" s="17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17"/>
      <c r="E913" s="2"/>
      <c r="F913" s="16"/>
      <c r="G913" s="2"/>
      <c r="H913" s="2"/>
      <c r="I913" s="17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17"/>
      <c r="E914" s="2"/>
      <c r="F914" s="16"/>
      <c r="G914" s="2"/>
      <c r="H914" s="2"/>
      <c r="I914" s="17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17"/>
      <c r="E915" s="2"/>
      <c r="F915" s="16"/>
      <c r="G915" s="2"/>
      <c r="H915" s="2"/>
      <c r="I915" s="17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17"/>
      <c r="E916" s="2"/>
      <c r="F916" s="16"/>
      <c r="G916" s="2"/>
      <c r="H916" s="2"/>
      <c r="I916" s="17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17"/>
      <c r="E917" s="2"/>
      <c r="F917" s="16"/>
      <c r="G917" s="2"/>
      <c r="H917" s="2"/>
      <c r="I917" s="17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17"/>
      <c r="E918" s="2"/>
      <c r="F918" s="16"/>
      <c r="G918" s="2"/>
      <c r="H918" s="2"/>
      <c r="I918" s="17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17"/>
      <c r="E919" s="2"/>
      <c r="F919" s="16"/>
      <c r="G919" s="2"/>
      <c r="H919" s="2"/>
      <c r="I919" s="17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17"/>
      <c r="E920" s="2"/>
      <c r="F920" s="16"/>
      <c r="G920" s="2"/>
      <c r="H920" s="2"/>
      <c r="I920" s="17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17"/>
      <c r="E921" s="2"/>
      <c r="F921" s="16"/>
      <c r="G921" s="2"/>
      <c r="H921" s="2"/>
      <c r="I921" s="17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17"/>
      <c r="E922" s="2"/>
      <c r="F922" s="16"/>
      <c r="G922" s="2"/>
      <c r="H922" s="2"/>
      <c r="I922" s="17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17"/>
      <c r="E923" s="2"/>
      <c r="F923" s="16"/>
      <c r="G923" s="2"/>
      <c r="H923" s="2"/>
      <c r="I923" s="17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17"/>
      <c r="E924" s="2"/>
      <c r="F924" s="16"/>
      <c r="G924" s="2"/>
      <c r="H924" s="2"/>
      <c r="I924" s="17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17"/>
      <c r="E925" s="2"/>
      <c r="F925" s="16"/>
      <c r="G925" s="2"/>
      <c r="H925" s="2"/>
      <c r="I925" s="17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17"/>
      <c r="E926" s="2"/>
      <c r="F926" s="16"/>
      <c r="G926" s="2"/>
      <c r="H926" s="2"/>
      <c r="I926" s="17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17"/>
      <c r="E927" s="2"/>
      <c r="F927" s="16"/>
      <c r="G927" s="2"/>
      <c r="H927" s="2"/>
      <c r="I927" s="17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17"/>
      <c r="E928" s="2"/>
      <c r="F928" s="16"/>
      <c r="G928" s="2"/>
      <c r="H928" s="2"/>
      <c r="I928" s="17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17"/>
      <c r="E929" s="2"/>
      <c r="F929" s="16"/>
      <c r="G929" s="2"/>
      <c r="H929" s="2"/>
      <c r="I929" s="17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17"/>
      <c r="E930" s="2"/>
      <c r="F930" s="16"/>
      <c r="G930" s="2"/>
      <c r="H930" s="2"/>
      <c r="I930" s="17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17"/>
      <c r="E931" s="2"/>
      <c r="F931" s="16"/>
      <c r="G931" s="2"/>
      <c r="H931" s="2"/>
      <c r="I931" s="17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17"/>
      <c r="E932" s="2"/>
      <c r="F932" s="16"/>
      <c r="G932" s="2"/>
      <c r="H932" s="2"/>
      <c r="I932" s="17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17"/>
      <c r="E933" s="2"/>
      <c r="F933" s="16"/>
      <c r="G933" s="2"/>
      <c r="H933" s="2"/>
      <c r="I933" s="17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17"/>
      <c r="E934" s="2"/>
      <c r="F934" s="16"/>
      <c r="G934" s="2"/>
      <c r="H934" s="2"/>
      <c r="I934" s="17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17"/>
      <c r="E935" s="2"/>
      <c r="F935" s="16"/>
      <c r="G935" s="2"/>
      <c r="H935" s="2"/>
      <c r="I935" s="17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17"/>
      <c r="E936" s="2"/>
      <c r="F936" s="16"/>
      <c r="G936" s="2"/>
      <c r="H936" s="2"/>
      <c r="I936" s="17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17"/>
      <c r="E937" s="2"/>
      <c r="F937" s="16"/>
      <c r="G937" s="2"/>
      <c r="H937" s="2"/>
      <c r="I937" s="17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17"/>
      <c r="E938" s="2"/>
      <c r="F938" s="16"/>
      <c r="G938" s="2"/>
      <c r="H938" s="2"/>
      <c r="I938" s="17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17"/>
      <c r="E939" s="2"/>
      <c r="F939" s="16"/>
      <c r="G939" s="2"/>
      <c r="H939" s="2"/>
      <c r="I939" s="17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17"/>
      <c r="E940" s="2"/>
      <c r="F940" s="16"/>
      <c r="G940" s="2"/>
      <c r="H940" s="2"/>
      <c r="I940" s="17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17"/>
      <c r="E941" s="2"/>
      <c r="F941" s="16"/>
      <c r="G941" s="2"/>
      <c r="H941" s="2"/>
      <c r="I941" s="17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17"/>
      <c r="E942" s="2"/>
      <c r="F942" s="16"/>
      <c r="G942" s="2"/>
      <c r="H942" s="2"/>
      <c r="I942" s="17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17"/>
      <c r="E943" s="2"/>
      <c r="F943" s="16"/>
      <c r="G943" s="2"/>
      <c r="H943" s="2"/>
      <c r="I943" s="17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17"/>
      <c r="E944" s="2"/>
      <c r="F944" s="16"/>
      <c r="G944" s="2"/>
      <c r="H944" s="2"/>
      <c r="I944" s="17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17"/>
      <c r="E945" s="2"/>
      <c r="F945" s="16"/>
      <c r="G945" s="2"/>
      <c r="H945" s="2"/>
      <c r="I945" s="17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17"/>
      <c r="E946" s="2"/>
      <c r="F946" s="16"/>
      <c r="G946" s="2"/>
      <c r="H946" s="2"/>
      <c r="I946" s="17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17"/>
      <c r="E947" s="2"/>
      <c r="F947" s="16"/>
      <c r="G947" s="2"/>
      <c r="H947" s="2"/>
      <c r="I947" s="17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17"/>
      <c r="E948" s="2"/>
      <c r="F948" s="16"/>
      <c r="G948" s="2"/>
      <c r="H948" s="2"/>
      <c r="I948" s="17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17"/>
      <c r="E949" s="2"/>
      <c r="F949" s="16"/>
      <c r="G949" s="2"/>
      <c r="H949" s="2"/>
      <c r="I949" s="17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17"/>
      <c r="E950" s="2"/>
      <c r="F950" s="16"/>
      <c r="G950" s="2"/>
      <c r="H950" s="2"/>
      <c r="I950" s="17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17"/>
      <c r="E951" s="2"/>
      <c r="F951" s="16"/>
      <c r="G951" s="2"/>
      <c r="H951" s="2"/>
      <c r="I951" s="17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17"/>
      <c r="E952" s="2"/>
      <c r="F952" s="16"/>
      <c r="G952" s="2"/>
      <c r="H952" s="2"/>
      <c r="I952" s="17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17"/>
      <c r="E953" s="2"/>
      <c r="F953" s="16"/>
      <c r="G953" s="2"/>
      <c r="H953" s="2"/>
      <c r="I953" s="17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17"/>
      <c r="E954" s="2"/>
      <c r="F954" s="16"/>
      <c r="G954" s="2"/>
      <c r="H954" s="2"/>
      <c r="I954" s="17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17"/>
      <c r="E955" s="2"/>
      <c r="F955" s="16"/>
      <c r="G955" s="2"/>
      <c r="H955" s="2"/>
      <c r="I955" s="17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17"/>
      <c r="E956" s="2"/>
      <c r="F956" s="16"/>
      <c r="G956" s="2"/>
      <c r="H956" s="2"/>
      <c r="I956" s="17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17"/>
      <c r="E957" s="2"/>
      <c r="F957" s="16"/>
      <c r="G957" s="2"/>
      <c r="H957" s="2"/>
      <c r="I957" s="17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17"/>
      <c r="E958" s="2"/>
      <c r="F958" s="16"/>
      <c r="G958" s="2"/>
      <c r="H958" s="2"/>
      <c r="I958" s="17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17"/>
      <c r="E959" s="2"/>
      <c r="F959" s="16"/>
      <c r="G959" s="2"/>
      <c r="H959" s="2"/>
      <c r="I959" s="17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17"/>
      <c r="E960" s="2"/>
      <c r="F960" s="16"/>
      <c r="G960" s="2"/>
      <c r="H960" s="2"/>
      <c r="I960" s="17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17"/>
      <c r="E961" s="2"/>
      <c r="F961" s="16"/>
      <c r="G961" s="2"/>
      <c r="H961" s="2"/>
      <c r="I961" s="17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17"/>
      <c r="E962" s="2"/>
      <c r="F962" s="16"/>
      <c r="G962" s="2"/>
      <c r="H962" s="2"/>
      <c r="I962" s="17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17"/>
      <c r="E963" s="2"/>
      <c r="F963" s="16"/>
      <c r="G963" s="2"/>
      <c r="H963" s="2"/>
      <c r="I963" s="17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17"/>
      <c r="E964" s="2"/>
      <c r="F964" s="16"/>
      <c r="G964" s="2"/>
      <c r="H964" s="2"/>
      <c r="I964" s="17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17"/>
      <c r="E965" s="2"/>
      <c r="F965" s="16"/>
      <c r="G965" s="2"/>
      <c r="H965" s="2"/>
      <c r="I965" s="17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17"/>
      <c r="E966" s="2"/>
      <c r="F966" s="16"/>
      <c r="G966" s="2"/>
      <c r="H966" s="2"/>
      <c r="I966" s="17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17"/>
      <c r="E967" s="2"/>
      <c r="F967" s="16"/>
      <c r="G967" s="2"/>
      <c r="H967" s="2"/>
      <c r="I967" s="17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17"/>
      <c r="E968" s="2"/>
      <c r="F968" s="16"/>
      <c r="G968" s="2"/>
      <c r="H968" s="2"/>
      <c r="I968" s="17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17"/>
      <c r="E969" s="2"/>
      <c r="F969" s="16"/>
      <c r="G969" s="2"/>
      <c r="H969" s="2"/>
      <c r="I969" s="17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17"/>
      <c r="E970" s="2"/>
      <c r="F970" s="16"/>
      <c r="G970" s="2"/>
      <c r="H970" s="2"/>
      <c r="I970" s="17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17"/>
      <c r="E971" s="2"/>
      <c r="F971" s="16"/>
      <c r="G971" s="2"/>
      <c r="H971" s="2"/>
      <c r="I971" s="17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17"/>
      <c r="E972" s="2"/>
      <c r="F972" s="16"/>
      <c r="G972" s="2"/>
      <c r="H972" s="2"/>
      <c r="I972" s="17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17"/>
      <c r="E973" s="2"/>
      <c r="F973" s="16"/>
      <c r="G973" s="2"/>
      <c r="H973" s="2"/>
      <c r="I973" s="17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17"/>
      <c r="E974" s="2"/>
      <c r="F974" s="16"/>
      <c r="G974" s="2"/>
      <c r="H974" s="2"/>
      <c r="I974" s="17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17"/>
      <c r="E975" s="2"/>
      <c r="F975" s="16"/>
      <c r="G975" s="2"/>
      <c r="H975" s="2"/>
      <c r="I975" s="17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17"/>
      <c r="E976" s="2"/>
      <c r="F976" s="16"/>
      <c r="G976" s="2"/>
      <c r="H976" s="2"/>
      <c r="I976" s="17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17"/>
      <c r="E977" s="2"/>
      <c r="F977" s="16"/>
      <c r="G977" s="2"/>
      <c r="H977" s="2"/>
      <c r="I977" s="17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17"/>
      <c r="E978" s="2"/>
      <c r="F978" s="16"/>
      <c r="G978" s="2"/>
      <c r="H978" s="2"/>
      <c r="I978" s="17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17"/>
      <c r="E979" s="2"/>
      <c r="F979" s="16"/>
      <c r="G979" s="2"/>
      <c r="H979" s="2"/>
      <c r="I979" s="17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17"/>
      <c r="E980" s="2"/>
      <c r="F980" s="16"/>
      <c r="G980" s="2"/>
      <c r="H980" s="2"/>
      <c r="I980" s="17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17"/>
      <c r="E981" s="2"/>
      <c r="F981" s="16"/>
      <c r="G981" s="2"/>
      <c r="H981" s="2"/>
      <c r="I981" s="17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17"/>
      <c r="E982" s="2"/>
      <c r="F982" s="16"/>
      <c r="G982" s="2"/>
      <c r="H982" s="2"/>
      <c r="I982" s="17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17"/>
      <c r="E983" s="2"/>
      <c r="F983" s="16"/>
      <c r="G983" s="2"/>
      <c r="H983" s="2"/>
      <c r="I983" s="17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17"/>
      <c r="E984" s="2"/>
      <c r="F984" s="16"/>
      <c r="G984" s="2"/>
      <c r="H984" s="2"/>
      <c r="I984" s="17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17"/>
      <c r="E985" s="2"/>
      <c r="F985" s="16"/>
      <c r="G985" s="2"/>
      <c r="H985" s="2"/>
      <c r="I985" s="17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17"/>
      <c r="E986" s="2"/>
      <c r="F986" s="16"/>
      <c r="G986" s="2"/>
      <c r="H986" s="2"/>
      <c r="I986" s="17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17"/>
      <c r="E987" s="2"/>
      <c r="F987" s="16"/>
      <c r="G987" s="2"/>
      <c r="H987" s="2"/>
      <c r="I987" s="17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17"/>
      <c r="E988" s="2"/>
      <c r="F988" s="16"/>
      <c r="G988" s="2"/>
      <c r="H988" s="2"/>
      <c r="I988" s="17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17"/>
      <c r="E989" s="2"/>
      <c r="F989" s="16"/>
      <c r="G989" s="2"/>
      <c r="H989" s="2"/>
      <c r="I989" s="17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17"/>
      <c r="E990" s="2"/>
      <c r="F990" s="16"/>
      <c r="G990" s="2"/>
      <c r="H990" s="2"/>
      <c r="I990" s="17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17"/>
      <c r="E991" s="2"/>
      <c r="F991" s="16"/>
      <c r="G991" s="2"/>
      <c r="H991" s="2"/>
      <c r="I991" s="17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17"/>
      <c r="E992" s="2"/>
      <c r="F992" s="16"/>
      <c r="G992" s="2"/>
      <c r="H992" s="2"/>
      <c r="I992" s="17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17"/>
      <c r="E993" s="2"/>
      <c r="F993" s="16"/>
      <c r="G993" s="2"/>
      <c r="H993" s="2"/>
      <c r="I993" s="17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17"/>
      <c r="E994" s="2"/>
      <c r="F994" s="16"/>
      <c r="G994" s="2"/>
      <c r="H994" s="2"/>
      <c r="I994" s="17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17"/>
      <c r="E995" s="2"/>
      <c r="F995" s="16"/>
      <c r="G995" s="2"/>
      <c r="H995" s="2"/>
      <c r="I995" s="17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17"/>
      <c r="E996" s="2"/>
      <c r="F996" s="16"/>
      <c r="G996" s="2"/>
      <c r="H996" s="2"/>
      <c r="I996" s="17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17"/>
      <c r="E997" s="2"/>
      <c r="F997" s="16"/>
      <c r="G997" s="2"/>
      <c r="H997" s="2"/>
      <c r="I997" s="17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17"/>
      <c r="E998" s="2"/>
      <c r="F998" s="16"/>
      <c r="G998" s="2"/>
      <c r="H998" s="2"/>
      <c r="I998" s="17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17"/>
      <c r="E999" s="2"/>
      <c r="F999" s="16"/>
      <c r="G999" s="2"/>
      <c r="H999" s="2"/>
      <c r="I999" s="17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17"/>
      <c r="E1000" s="2"/>
      <c r="F1000" s="16"/>
      <c r="G1000" s="2"/>
      <c r="H1000" s="2"/>
      <c r="I1000" s="17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16</v>
      </c>
      <c r="D1" s="15" t="s">
        <v>19</v>
      </c>
      <c r="E1" s="15" t="s">
        <v>20</v>
      </c>
      <c r="F1" s="19" t="s">
        <v>21</v>
      </c>
      <c r="G1" s="2"/>
      <c r="H1" s="2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7</v>
      </c>
      <c r="B2" s="5">
        <v>2.0</v>
      </c>
      <c r="C2" s="5">
        <v>0.0</v>
      </c>
      <c r="D2" s="18">
        <v>0.4308</v>
      </c>
      <c r="E2" s="20">
        <f t="shared" ref="E2:E10" si="1">SUMIF(A2:A460,A2,C2:C460)/SUMIF(A2:A460,A2,B2:B460)</f>
        <v>0.102189781</v>
      </c>
      <c r="F2" s="21">
        <f t="shared" ref="F2:F10" si="2">D2*E2</f>
        <v>0.04402335766</v>
      </c>
      <c r="G2" s="17"/>
      <c r="H2" s="2"/>
      <c r="I2" s="1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8</v>
      </c>
      <c r="B3" s="5">
        <v>2.0</v>
      </c>
      <c r="C3" s="5">
        <v>0.0</v>
      </c>
      <c r="D3" s="18">
        <v>0.4308</v>
      </c>
      <c r="E3" s="20">
        <f t="shared" si="1"/>
        <v>0.3636363636</v>
      </c>
      <c r="F3" s="21">
        <f t="shared" si="2"/>
        <v>0.1566545455</v>
      </c>
      <c r="G3" s="17"/>
      <c r="H3" s="2"/>
      <c r="I3" s="1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9</v>
      </c>
      <c r="B4" s="5">
        <v>2.0</v>
      </c>
      <c r="C4" s="5">
        <v>0.0</v>
      </c>
      <c r="D4" s="18">
        <v>0.4308</v>
      </c>
      <c r="E4" s="20">
        <f t="shared" si="1"/>
        <v>0.1785714286</v>
      </c>
      <c r="F4" s="21">
        <f t="shared" si="2"/>
        <v>0.07692857143</v>
      </c>
      <c r="G4" s="21"/>
      <c r="H4" s="2"/>
      <c r="I4" s="1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10</v>
      </c>
      <c r="B5" s="5">
        <v>2.0</v>
      </c>
      <c r="C5" s="5">
        <v>0.0</v>
      </c>
      <c r="D5" s="18">
        <v>0.4308</v>
      </c>
      <c r="E5" s="20">
        <f t="shared" si="1"/>
        <v>0.2625</v>
      </c>
      <c r="F5" s="21">
        <f t="shared" si="2"/>
        <v>0.113085</v>
      </c>
      <c r="G5" s="21"/>
      <c r="H5" s="2"/>
      <c r="I5" s="1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11</v>
      </c>
      <c r="B6" s="5">
        <v>2.0</v>
      </c>
      <c r="C6" s="5">
        <v>0.0</v>
      </c>
      <c r="D6" s="18">
        <v>0.4308</v>
      </c>
      <c r="E6" s="20">
        <f t="shared" si="1"/>
        <v>0.07619047619</v>
      </c>
      <c r="F6" s="21">
        <f t="shared" si="2"/>
        <v>0.03282285714</v>
      </c>
      <c r="G6" s="21"/>
      <c r="H6" s="2"/>
      <c r="I6" s="1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12</v>
      </c>
      <c r="B7" s="5">
        <v>3.0</v>
      </c>
      <c r="C7" s="5">
        <v>0.0</v>
      </c>
      <c r="D7" s="18">
        <v>0.6884</v>
      </c>
      <c r="E7" s="20">
        <f t="shared" si="1"/>
        <v>0.2290502793</v>
      </c>
      <c r="F7" s="21">
        <f t="shared" si="2"/>
        <v>0.1576782123</v>
      </c>
      <c r="G7" s="21"/>
      <c r="H7" s="2"/>
      <c r="I7" s="1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9</v>
      </c>
      <c r="B8" s="5">
        <v>2.0</v>
      </c>
      <c r="C8" s="5">
        <v>0.0</v>
      </c>
      <c r="D8" s="18">
        <v>0.4308</v>
      </c>
      <c r="E8" s="20">
        <f t="shared" si="1"/>
        <v>0.1829268293</v>
      </c>
      <c r="F8" s="21">
        <f t="shared" si="2"/>
        <v>0.07880487805</v>
      </c>
      <c r="G8" s="21"/>
      <c r="H8" s="2"/>
      <c r="I8" s="1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12</v>
      </c>
      <c r="B9" s="5">
        <v>2.0</v>
      </c>
      <c r="C9" s="5">
        <v>0.0</v>
      </c>
      <c r="D9" s="18">
        <v>0.4308</v>
      </c>
      <c r="E9" s="20">
        <f t="shared" si="1"/>
        <v>0.2329545455</v>
      </c>
      <c r="F9" s="21">
        <f t="shared" si="2"/>
        <v>0.1003568182</v>
      </c>
      <c r="G9" s="17"/>
      <c r="H9" s="2"/>
      <c r="I9" s="1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5">
        <v>2.0</v>
      </c>
      <c r="C10" s="5">
        <v>0.0</v>
      </c>
      <c r="D10" s="18">
        <v>0.4308</v>
      </c>
      <c r="E10" s="20">
        <f t="shared" si="1"/>
        <v>0.07766990291</v>
      </c>
      <c r="F10" s="21">
        <f t="shared" si="2"/>
        <v>0.03346019417</v>
      </c>
      <c r="G10" s="17"/>
      <c r="H10" s="2"/>
      <c r="I10" s="1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13</v>
      </c>
      <c r="B11" s="5">
        <v>2.0</v>
      </c>
      <c r="C11" s="5">
        <v>0.0</v>
      </c>
      <c r="D11" s="18">
        <v>0.4308</v>
      </c>
      <c r="E11" s="20"/>
      <c r="F11" s="21"/>
      <c r="G11" s="2"/>
      <c r="H11" s="2"/>
      <c r="I11" s="1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12</v>
      </c>
      <c r="B12" s="5">
        <v>1.0</v>
      </c>
      <c r="C12" s="5">
        <v>0.0</v>
      </c>
      <c r="D12" s="18">
        <v>0.1732</v>
      </c>
      <c r="E12" s="20"/>
      <c r="F12" s="21"/>
      <c r="G12" s="2"/>
      <c r="H12" s="2"/>
      <c r="I12" s="1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13</v>
      </c>
      <c r="B13" s="5">
        <v>3.0</v>
      </c>
      <c r="C13" s="5">
        <v>1.0</v>
      </c>
      <c r="D13" s="18">
        <v>0.6884</v>
      </c>
      <c r="E13" s="17"/>
      <c r="F13" s="21"/>
      <c r="G13" s="2"/>
      <c r="H13" s="2"/>
      <c r="I13" s="1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13</v>
      </c>
      <c r="B14" s="5">
        <v>2.0</v>
      </c>
      <c r="C14" s="5">
        <v>0.0</v>
      </c>
      <c r="D14" s="18">
        <v>0.4308</v>
      </c>
      <c r="E14" s="17"/>
      <c r="F14" s="21"/>
      <c r="G14" s="2"/>
      <c r="H14" s="2"/>
      <c r="I14" s="1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13</v>
      </c>
      <c r="B15" s="5">
        <v>2.0</v>
      </c>
      <c r="C15" s="5">
        <v>0.0</v>
      </c>
      <c r="D15" s="18">
        <v>0.4308</v>
      </c>
      <c r="E15" s="17"/>
      <c r="F15" s="21"/>
      <c r="G15" s="2"/>
      <c r="H15" s="2"/>
      <c r="I15" s="1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14</v>
      </c>
      <c r="B16" s="5">
        <v>2.0</v>
      </c>
      <c r="C16" s="5">
        <v>1.0</v>
      </c>
      <c r="D16" s="18">
        <v>0.4308</v>
      </c>
      <c r="E16" s="17"/>
      <c r="F16" s="21"/>
      <c r="G16" s="2"/>
      <c r="H16" s="2"/>
      <c r="I16" s="1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13</v>
      </c>
      <c r="B17" s="5">
        <v>2.0</v>
      </c>
      <c r="C17" s="5">
        <v>0.0</v>
      </c>
      <c r="D17" s="18">
        <v>0.4308</v>
      </c>
      <c r="E17" s="17"/>
      <c r="F17" s="21"/>
      <c r="G17" s="2"/>
      <c r="H17" s="2"/>
      <c r="I17" s="1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10</v>
      </c>
      <c r="B18" s="5">
        <v>2.0</v>
      </c>
      <c r="C18" s="5">
        <v>0.0</v>
      </c>
      <c r="D18" s="18">
        <v>0.4308</v>
      </c>
      <c r="E18" s="17"/>
      <c r="F18" s="21"/>
      <c r="G18" s="2"/>
      <c r="H18" s="2"/>
      <c r="I18" s="1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10</v>
      </c>
      <c r="B19" s="5">
        <v>2.0</v>
      </c>
      <c r="C19" s="5">
        <v>0.0</v>
      </c>
      <c r="D19" s="18">
        <v>0.4308</v>
      </c>
      <c r="E19" s="17"/>
      <c r="F19" s="21"/>
      <c r="G19" s="2"/>
      <c r="H19" s="2"/>
      <c r="I19" s="1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10</v>
      </c>
      <c r="B20" s="5">
        <v>1.0</v>
      </c>
      <c r="C20" s="5">
        <v>0.0</v>
      </c>
      <c r="D20" s="18">
        <v>0.1732</v>
      </c>
      <c r="E20" s="17"/>
      <c r="F20" s="21"/>
      <c r="G20" s="2"/>
      <c r="H20" s="2"/>
      <c r="I20" s="1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14</v>
      </c>
      <c r="B21" s="5">
        <v>2.0</v>
      </c>
      <c r="C21" s="5">
        <v>0.0</v>
      </c>
      <c r="D21" s="18">
        <v>0.4308</v>
      </c>
      <c r="E21" s="17"/>
      <c r="F21" s="21"/>
      <c r="G21" s="2"/>
      <c r="H21" s="2"/>
      <c r="I21" s="1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11</v>
      </c>
      <c r="B22" s="5">
        <v>2.0</v>
      </c>
      <c r="C22" s="5">
        <v>0.0</v>
      </c>
      <c r="D22" s="18">
        <v>0.4308</v>
      </c>
      <c r="E22" s="17"/>
      <c r="F22" s="21"/>
      <c r="G22" s="2"/>
      <c r="H22" s="2"/>
      <c r="I22" s="1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10</v>
      </c>
      <c r="B23" s="5">
        <v>2.0</v>
      </c>
      <c r="C23" s="5">
        <v>5.0</v>
      </c>
      <c r="D23" s="18">
        <v>0.4308</v>
      </c>
      <c r="E23" s="17"/>
      <c r="F23" s="21"/>
      <c r="G23" s="2"/>
      <c r="H23" s="2"/>
      <c r="I23" s="1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11</v>
      </c>
      <c r="B24" s="5">
        <v>1.0</v>
      </c>
      <c r="C24" s="5">
        <v>1.0</v>
      </c>
      <c r="D24" s="18">
        <v>0.1732</v>
      </c>
      <c r="E24" s="17"/>
      <c r="F24" s="21"/>
      <c r="G24" s="2"/>
      <c r="H24" s="2"/>
      <c r="I24" s="1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8</v>
      </c>
      <c r="B25" s="5">
        <v>2.0</v>
      </c>
      <c r="C25" s="5">
        <v>0.0</v>
      </c>
      <c r="D25" s="18">
        <v>0.4308</v>
      </c>
      <c r="E25" s="17"/>
      <c r="F25" s="21"/>
      <c r="G25" s="2"/>
      <c r="H25" s="2"/>
      <c r="I25" s="1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10</v>
      </c>
      <c r="B26" s="5">
        <v>1.0</v>
      </c>
      <c r="C26" s="5">
        <v>2.0</v>
      </c>
      <c r="D26" s="18">
        <v>0.1732</v>
      </c>
      <c r="E26" s="17"/>
      <c r="F26" s="21"/>
      <c r="G26" s="2"/>
      <c r="H26" s="2"/>
      <c r="I26" s="1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12</v>
      </c>
      <c r="B27" s="5">
        <v>3.0</v>
      </c>
      <c r="C27" s="5">
        <v>0.0</v>
      </c>
      <c r="D27" s="18">
        <v>0.6884</v>
      </c>
      <c r="E27" s="17"/>
      <c r="F27" s="21"/>
      <c r="G27" s="2"/>
      <c r="H27" s="2"/>
      <c r="I27" s="1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8</v>
      </c>
      <c r="B28" s="5">
        <v>2.0</v>
      </c>
      <c r="C28" s="5">
        <v>0.0</v>
      </c>
      <c r="D28" s="18">
        <v>0.4308</v>
      </c>
      <c r="E28" s="17"/>
      <c r="F28" s="21"/>
      <c r="G28" s="2"/>
      <c r="H28" s="2"/>
      <c r="I28" s="1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11</v>
      </c>
      <c r="B29" s="5">
        <v>2.0</v>
      </c>
      <c r="C29" s="5">
        <v>0.0</v>
      </c>
      <c r="D29" s="18">
        <v>0.4308</v>
      </c>
      <c r="E29" s="17"/>
      <c r="F29" s="21"/>
      <c r="G29" s="2"/>
      <c r="H29" s="2"/>
      <c r="I29" s="1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7</v>
      </c>
      <c r="B30" s="5">
        <v>2.0</v>
      </c>
      <c r="C30" s="5">
        <v>1.0</v>
      </c>
      <c r="D30" s="18">
        <v>0.4308</v>
      </c>
      <c r="E30" s="17"/>
      <c r="F30" s="21"/>
      <c r="G30" s="2"/>
      <c r="H30" s="2"/>
      <c r="I30" s="1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12</v>
      </c>
      <c r="B31" s="5">
        <v>2.0</v>
      </c>
      <c r="C31" s="5">
        <v>0.0</v>
      </c>
      <c r="D31" s="18">
        <v>0.4308</v>
      </c>
      <c r="E31" s="17"/>
      <c r="F31" s="21"/>
      <c r="G31" s="2"/>
      <c r="H31" s="2"/>
      <c r="I31" s="1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9</v>
      </c>
      <c r="B32" s="5">
        <v>1.0</v>
      </c>
      <c r="C32" s="5">
        <v>0.0</v>
      </c>
      <c r="D32" s="18">
        <v>0.1732</v>
      </c>
      <c r="E32" s="17"/>
      <c r="F32" s="21"/>
      <c r="G32" s="2"/>
      <c r="H32" s="2"/>
      <c r="I32" s="1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13</v>
      </c>
      <c r="B33" s="5">
        <v>2.0</v>
      </c>
      <c r="C33" s="5">
        <v>0.0</v>
      </c>
      <c r="D33" s="18">
        <v>0.4308</v>
      </c>
      <c r="E33" s="17"/>
      <c r="F33" s="21"/>
      <c r="G33" s="2"/>
      <c r="H33" s="2"/>
      <c r="I33" s="1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10</v>
      </c>
      <c r="B34" s="5">
        <v>2.0</v>
      </c>
      <c r="C34" s="5">
        <v>0.0</v>
      </c>
      <c r="D34" s="18">
        <v>0.4308</v>
      </c>
      <c r="E34" s="17"/>
      <c r="F34" s="21"/>
      <c r="G34" s="2"/>
      <c r="H34" s="2"/>
      <c r="I34" s="1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12</v>
      </c>
      <c r="B35" s="5">
        <v>2.0</v>
      </c>
      <c r="C35" s="5">
        <v>1.0</v>
      </c>
      <c r="D35" s="18">
        <v>0.4308</v>
      </c>
      <c r="E35" s="17"/>
      <c r="F35" s="21"/>
      <c r="G35" s="2"/>
      <c r="H35" s="2"/>
      <c r="I35" s="1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10</v>
      </c>
      <c r="B36" s="5">
        <v>2.0</v>
      </c>
      <c r="C36" s="5">
        <v>0.0</v>
      </c>
      <c r="D36" s="18">
        <v>0.4308</v>
      </c>
      <c r="E36" s="17"/>
      <c r="F36" s="21"/>
      <c r="G36" s="2"/>
      <c r="H36" s="2"/>
      <c r="I36" s="1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7</v>
      </c>
      <c r="B37" s="5">
        <v>1.0</v>
      </c>
      <c r="C37" s="5">
        <v>0.0</v>
      </c>
      <c r="D37" s="18">
        <v>0.1732</v>
      </c>
      <c r="E37" s="17"/>
      <c r="F37" s="21"/>
      <c r="G37" s="2"/>
      <c r="H37" s="2"/>
      <c r="I37" s="1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11</v>
      </c>
      <c r="B38" s="5">
        <v>2.0</v>
      </c>
      <c r="C38" s="5">
        <v>1.0</v>
      </c>
      <c r="D38" s="18">
        <v>0.4308</v>
      </c>
      <c r="E38" s="17"/>
      <c r="F38" s="21"/>
      <c r="G38" s="2"/>
      <c r="H38" s="2"/>
      <c r="I38" s="1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7</v>
      </c>
      <c r="B39" s="5">
        <v>3.0</v>
      </c>
      <c r="C39" s="5">
        <v>0.0</v>
      </c>
      <c r="D39" s="18">
        <v>0.6884</v>
      </c>
      <c r="E39" s="17"/>
      <c r="F39" s="21"/>
      <c r="G39" s="2"/>
      <c r="H39" s="2"/>
      <c r="I39" s="1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10</v>
      </c>
      <c r="B40" s="5">
        <v>2.0</v>
      </c>
      <c r="C40" s="5">
        <v>3.0</v>
      </c>
      <c r="D40" s="18">
        <v>0.4308</v>
      </c>
      <c r="E40" s="17"/>
      <c r="F40" s="21"/>
      <c r="G40" s="2"/>
      <c r="H40" s="2"/>
      <c r="I40" s="1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10</v>
      </c>
      <c r="B41" s="5">
        <v>2.0</v>
      </c>
      <c r="C41" s="5">
        <v>0.0</v>
      </c>
      <c r="D41" s="18">
        <v>0.4308</v>
      </c>
      <c r="E41" s="17"/>
      <c r="F41" s="21"/>
      <c r="G41" s="2"/>
      <c r="H41" s="2"/>
      <c r="I41" s="1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14</v>
      </c>
      <c r="B42" s="5">
        <v>1.0</v>
      </c>
      <c r="C42" s="5">
        <v>0.0</v>
      </c>
      <c r="D42" s="18">
        <v>0.1732</v>
      </c>
      <c r="E42" s="17"/>
      <c r="F42" s="21"/>
      <c r="G42" s="2"/>
      <c r="H42" s="2"/>
      <c r="I42" s="1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9</v>
      </c>
      <c r="B43" s="5">
        <v>1.0</v>
      </c>
      <c r="C43" s="5">
        <v>0.0</v>
      </c>
      <c r="D43" s="18">
        <v>0.1732</v>
      </c>
      <c r="E43" s="17"/>
      <c r="F43" s="21"/>
      <c r="G43" s="2"/>
      <c r="H43" s="2"/>
      <c r="I43" s="1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8</v>
      </c>
      <c r="B44" s="5">
        <v>2.0</v>
      </c>
      <c r="C44" s="5">
        <v>0.0</v>
      </c>
      <c r="D44" s="18">
        <v>0.4308</v>
      </c>
      <c r="E44" s="17"/>
      <c r="F44" s="21"/>
      <c r="G44" s="2"/>
      <c r="H44" s="2"/>
      <c r="I44" s="1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8</v>
      </c>
      <c r="B45" s="5">
        <v>2.0</v>
      </c>
      <c r="C45" s="5">
        <v>0.0</v>
      </c>
      <c r="D45" s="18">
        <v>0.4308</v>
      </c>
      <c r="E45" s="17"/>
      <c r="F45" s="21"/>
      <c r="G45" s="2"/>
      <c r="H45" s="2"/>
      <c r="I45" s="1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10</v>
      </c>
      <c r="B46" s="5">
        <v>2.0</v>
      </c>
      <c r="C46" s="5">
        <v>0.0</v>
      </c>
      <c r="D46" s="18">
        <v>0.4308</v>
      </c>
      <c r="E46" s="17"/>
      <c r="F46" s="21"/>
      <c r="G46" s="2"/>
      <c r="H46" s="2"/>
      <c r="I46" s="1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11</v>
      </c>
      <c r="B47" s="5">
        <v>2.0</v>
      </c>
      <c r="C47" s="5">
        <v>0.0</v>
      </c>
      <c r="D47" s="18">
        <v>0.4308</v>
      </c>
      <c r="E47" s="17"/>
      <c r="F47" s="21"/>
      <c r="G47" s="2"/>
      <c r="H47" s="2"/>
      <c r="I47" s="1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7</v>
      </c>
      <c r="B48" s="5">
        <v>1.0</v>
      </c>
      <c r="C48" s="5">
        <v>0.0</v>
      </c>
      <c r="D48" s="18">
        <v>0.1732</v>
      </c>
      <c r="E48" s="17"/>
      <c r="F48" s="21"/>
      <c r="G48" s="2"/>
      <c r="H48" s="2"/>
      <c r="I48" s="1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12</v>
      </c>
      <c r="B49" s="5">
        <v>2.0</v>
      </c>
      <c r="C49" s="5">
        <v>0.0</v>
      </c>
      <c r="D49" s="18">
        <v>0.4308</v>
      </c>
      <c r="E49" s="17"/>
      <c r="F49" s="21"/>
      <c r="G49" s="2"/>
      <c r="H49" s="2"/>
      <c r="I49" s="1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14</v>
      </c>
      <c r="B50" s="5">
        <v>1.0</v>
      </c>
      <c r="C50" s="5">
        <v>0.0</v>
      </c>
      <c r="D50" s="18">
        <v>0.1732</v>
      </c>
      <c r="E50" s="17"/>
      <c r="F50" s="21"/>
      <c r="G50" s="2"/>
      <c r="H50" s="2"/>
      <c r="I50" s="1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13</v>
      </c>
      <c r="B51" s="5">
        <v>2.0</v>
      </c>
      <c r="C51" s="5">
        <v>0.0</v>
      </c>
      <c r="D51" s="18">
        <v>0.4308</v>
      </c>
      <c r="E51" s="17"/>
      <c r="F51" s="21"/>
      <c r="G51" s="2"/>
      <c r="H51" s="2"/>
      <c r="I51" s="1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10</v>
      </c>
      <c r="B52" s="5">
        <v>1.0</v>
      </c>
      <c r="C52" s="5">
        <v>0.0</v>
      </c>
      <c r="D52" s="18">
        <v>0.1732</v>
      </c>
      <c r="E52" s="17"/>
      <c r="F52" s="21"/>
      <c r="G52" s="2"/>
      <c r="H52" s="2"/>
      <c r="I52" s="1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10</v>
      </c>
      <c r="B53" s="5">
        <v>2.0</v>
      </c>
      <c r="C53" s="5">
        <v>0.0</v>
      </c>
      <c r="D53" s="18">
        <v>0.4308</v>
      </c>
      <c r="E53" s="17"/>
      <c r="F53" s="21"/>
      <c r="G53" s="2"/>
      <c r="H53" s="2"/>
      <c r="I53" s="1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10</v>
      </c>
      <c r="B54" s="5">
        <v>2.0</v>
      </c>
      <c r="C54" s="5">
        <v>0.0</v>
      </c>
      <c r="D54" s="18">
        <v>0.4308</v>
      </c>
      <c r="E54" s="17"/>
      <c r="F54" s="21"/>
      <c r="G54" s="2"/>
      <c r="H54" s="2"/>
      <c r="I54" s="1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7</v>
      </c>
      <c r="B55" s="5">
        <v>2.0</v>
      </c>
      <c r="C55" s="5">
        <v>0.0</v>
      </c>
      <c r="D55" s="18">
        <v>0.4308</v>
      </c>
      <c r="E55" s="17"/>
      <c r="F55" s="21"/>
      <c r="G55" s="2"/>
      <c r="H55" s="2"/>
      <c r="I55" s="1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</v>
      </c>
      <c r="B56" s="5">
        <v>2.0</v>
      </c>
      <c r="C56" s="5">
        <v>0.0</v>
      </c>
      <c r="D56" s="18">
        <v>0.4308</v>
      </c>
      <c r="E56" s="17"/>
      <c r="F56" s="21"/>
      <c r="G56" s="2"/>
      <c r="H56" s="2"/>
      <c r="I56" s="1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9</v>
      </c>
      <c r="B57" s="5">
        <v>1.0</v>
      </c>
      <c r="C57" s="5">
        <v>0.0</v>
      </c>
      <c r="D57" s="18">
        <v>0.1732</v>
      </c>
      <c r="E57" s="17"/>
      <c r="F57" s="21"/>
      <c r="G57" s="2"/>
      <c r="H57" s="2"/>
      <c r="I57" s="1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11</v>
      </c>
      <c r="B58" s="5">
        <v>2.0</v>
      </c>
      <c r="C58" s="5">
        <v>1.0</v>
      </c>
      <c r="D58" s="18">
        <v>0.4308</v>
      </c>
      <c r="E58" s="17"/>
      <c r="F58" s="21"/>
      <c r="G58" s="2"/>
      <c r="H58" s="2"/>
      <c r="I58" s="1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10</v>
      </c>
      <c r="B59" s="5">
        <v>1.0</v>
      </c>
      <c r="C59" s="5">
        <v>1.0</v>
      </c>
      <c r="D59" s="18">
        <v>0.1732</v>
      </c>
      <c r="E59" s="17"/>
      <c r="F59" s="21"/>
      <c r="G59" s="2"/>
      <c r="H59" s="2"/>
      <c r="I59" s="1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12</v>
      </c>
      <c r="B60" s="5">
        <v>2.0</v>
      </c>
      <c r="C60" s="5">
        <v>3.0</v>
      </c>
      <c r="D60" s="18">
        <v>0.4308</v>
      </c>
      <c r="E60" s="17"/>
      <c r="F60" s="21"/>
      <c r="G60" s="2"/>
      <c r="H60" s="2"/>
      <c r="I60" s="1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12</v>
      </c>
      <c r="B61" s="5">
        <v>2.0</v>
      </c>
      <c r="C61" s="5">
        <v>0.0</v>
      </c>
      <c r="D61" s="18">
        <v>0.4308</v>
      </c>
      <c r="E61" s="17"/>
      <c r="F61" s="21"/>
      <c r="G61" s="2"/>
      <c r="H61" s="2"/>
      <c r="I61" s="1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10</v>
      </c>
      <c r="B62" s="5">
        <v>2.0</v>
      </c>
      <c r="C62" s="5">
        <v>0.0</v>
      </c>
      <c r="D62" s="18">
        <v>0.4308</v>
      </c>
      <c r="E62" s="17"/>
      <c r="F62" s="21"/>
      <c r="G62" s="2"/>
      <c r="H62" s="2"/>
      <c r="I62" s="1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8</v>
      </c>
      <c r="B63" s="5">
        <v>2.0</v>
      </c>
      <c r="C63" s="5">
        <v>0.0</v>
      </c>
      <c r="D63" s="18">
        <v>0.4308</v>
      </c>
      <c r="E63" s="17"/>
      <c r="F63" s="21"/>
      <c r="G63" s="2"/>
      <c r="H63" s="2"/>
      <c r="I63" s="1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11</v>
      </c>
      <c r="B64" s="5">
        <v>2.0</v>
      </c>
      <c r="C64" s="5">
        <v>1.0</v>
      </c>
      <c r="D64" s="18">
        <v>0.4308</v>
      </c>
      <c r="E64" s="17"/>
      <c r="F64" s="21"/>
      <c r="G64" s="2"/>
      <c r="H64" s="2"/>
      <c r="I64" s="17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12</v>
      </c>
      <c r="B65" s="5">
        <v>2.0</v>
      </c>
      <c r="C65" s="5">
        <v>0.0</v>
      </c>
      <c r="D65" s="18">
        <v>0.4308</v>
      </c>
      <c r="E65" s="17"/>
      <c r="F65" s="21"/>
      <c r="G65" s="2"/>
      <c r="H65" s="2"/>
      <c r="I65" s="1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10</v>
      </c>
      <c r="B66" s="5">
        <v>2.0</v>
      </c>
      <c r="C66" s="5">
        <v>0.0</v>
      </c>
      <c r="D66" s="18">
        <v>0.4308</v>
      </c>
      <c r="E66" s="17"/>
      <c r="F66" s="21"/>
      <c r="G66" s="2"/>
      <c r="H66" s="2"/>
      <c r="I66" s="1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10</v>
      </c>
      <c r="B67" s="5">
        <v>2.0</v>
      </c>
      <c r="C67" s="5">
        <v>0.0</v>
      </c>
      <c r="D67" s="18">
        <v>0.4308</v>
      </c>
      <c r="E67" s="17"/>
      <c r="F67" s="21"/>
      <c r="G67" s="2"/>
      <c r="H67" s="2"/>
      <c r="I67" s="1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8</v>
      </c>
      <c r="B68" s="5">
        <v>2.0</v>
      </c>
      <c r="C68" s="5">
        <v>2.0</v>
      </c>
      <c r="D68" s="18">
        <v>0.4308</v>
      </c>
      <c r="E68" s="17"/>
      <c r="F68" s="21"/>
      <c r="G68" s="2"/>
      <c r="H68" s="2"/>
      <c r="I68" s="1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9</v>
      </c>
      <c r="B69" s="5">
        <v>2.0</v>
      </c>
      <c r="C69" s="5">
        <v>1.0</v>
      </c>
      <c r="D69" s="18">
        <v>0.4308</v>
      </c>
      <c r="E69" s="17"/>
      <c r="F69" s="21"/>
      <c r="G69" s="2"/>
      <c r="H69" s="2"/>
      <c r="I69" s="1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8</v>
      </c>
      <c r="B70" s="5">
        <v>2.0</v>
      </c>
      <c r="C70" s="5">
        <v>0.0</v>
      </c>
      <c r="D70" s="18">
        <v>0.4308</v>
      </c>
      <c r="E70" s="17"/>
      <c r="F70" s="21"/>
      <c r="G70" s="2"/>
      <c r="H70" s="2"/>
      <c r="I70" s="1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13</v>
      </c>
      <c r="B71" s="5">
        <v>2.0</v>
      </c>
      <c r="C71" s="5">
        <v>0.0</v>
      </c>
      <c r="D71" s="18">
        <v>0.4308</v>
      </c>
      <c r="E71" s="17"/>
      <c r="F71" s="21"/>
      <c r="G71" s="2"/>
      <c r="H71" s="2"/>
      <c r="I71" s="1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12</v>
      </c>
      <c r="B72" s="5">
        <v>2.0</v>
      </c>
      <c r="C72" s="5">
        <v>0.0</v>
      </c>
      <c r="D72" s="18">
        <v>0.4308</v>
      </c>
      <c r="E72" s="17"/>
      <c r="F72" s="21"/>
      <c r="G72" s="2"/>
      <c r="H72" s="2"/>
      <c r="I72" s="1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9</v>
      </c>
      <c r="B73" s="5">
        <v>1.0</v>
      </c>
      <c r="C73" s="5">
        <v>0.0</v>
      </c>
      <c r="D73" s="18">
        <v>0.1732</v>
      </c>
      <c r="E73" s="17"/>
      <c r="F73" s="21"/>
      <c r="G73" s="2"/>
      <c r="H73" s="2"/>
      <c r="I73" s="1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13</v>
      </c>
      <c r="B74" s="5">
        <v>2.0</v>
      </c>
      <c r="C74" s="5">
        <v>0.0</v>
      </c>
      <c r="D74" s="18">
        <v>0.4308</v>
      </c>
      <c r="E74" s="17"/>
      <c r="F74" s="21"/>
      <c r="G74" s="2"/>
      <c r="H74" s="2"/>
      <c r="I74" s="1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14</v>
      </c>
      <c r="B75" s="5">
        <v>2.0</v>
      </c>
      <c r="C75" s="5">
        <v>0.0</v>
      </c>
      <c r="D75" s="18">
        <v>0.4308</v>
      </c>
      <c r="E75" s="17"/>
      <c r="F75" s="21"/>
      <c r="G75" s="2"/>
      <c r="H75" s="2"/>
      <c r="I75" s="1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14</v>
      </c>
      <c r="B76" s="5">
        <v>2.0</v>
      </c>
      <c r="C76" s="5">
        <v>1.0</v>
      </c>
      <c r="D76" s="18">
        <v>0.4308</v>
      </c>
      <c r="E76" s="17"/>
      <c r="F76" s="21"/>
      <c r="G76" s="2"/>
      <c r="H76" s="2"/>
      <c r="I76" s="1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7</v>
      </c>
      <c r="B77" s="5">
        <v>1.0</v>
      </c>
      <c r="C77" s="5">
        <v>0.0</v>
      </c>
      <c r="D77" s="18">
        <v>0.1732</v>
      </c>
      <c r="E77" s="17"/>
      <c r="F77" s="21"/>
      <c r="G77" s="2"/>
      <c r="H77" s="2"/>
      <c r="I77" s="1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12</v>
      </c>
      <c r="B78" s="5">
        <v>2.0</v>
      </c>
      <c r="C78" s="5">
        <v>3.0</v>
      </c>
      <c r="D78" s="18">
        <v>0.4308</v>
      </c>
      <c r="E78" s="17"/>
      <c r="F78" s="21"/>
      <c r="G78" s="2"/>
      <c r="H78" s="2"/>
      <c r="I78" s="1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10</v>
      </c>
      <c r="B79" s="5">
        <v>1.0</v>
      </c>
      <c r="C79" s="5">
        <v>1.0</v>
      </c>
      <c r="D79" s="18">
        <v>0.1732</v>
      </c>
      <c r="E79" s="17"/>
      <c r="F79" s="21"/>
      <c r="G79" s="2"/>
      <c r="H79" s="2"/>
      <c r="I79" s="1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10</v>
      </c>
      <c r="B80" s="5">
        <v>3.0</v>
      </c>
      <c r="C80" s="5">
        <v>1.0</v>
      </c>
      <c r="D80" s="18">
        <v>0.6884</v>
      </c>
      <c r="E80" s="17"/>
      <c r="F80" s="21"/>
      <c r="G80" s="2"/>
      <c r="H80" s="2"/>
      <c r="I80" s="1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7</v>
      </c>
      <c r="B81" s="5">
        <v>1.0</v>
      </c>
      <c r="C81" s="5">
        <v>0.0</v>
      </c>
      <c r="D81" s="18">
        <v>0.1732</v>
      </c>
      <c r="E81" s="17"/>
      <c r="F81" s="21"/>
      <c r="G81" s="2"/>
      <c r="H81" s="2"/>
      <c r="I81" s="17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10</v>
      </c>
      <c r="B82" s="5">
        <v>2.0</v>
      </c>
      <c r="C82" s="5">
        <v>0.0</v>
      </c>
      <c r="D82" s="18">
        <v>0.4308</v>
      </c>
      <c r="E82" s="17"/>
      <c r="F82" s="21"/>
      <c r="G82" s="2"/>
      <c r="H82" s="2"/>
      <c r="I82" s="17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12</v>
      </c>
      <c r="B83" s="5">
        <v>1.0</v>
      </c>
      <c r="C83" s="5">
        <v>1.0</v>
      </c>
      <c r="D83" s="18">
        <v>0.1732</v>
      </c>
      <c r="E83" s="17"/>
      <c r="F83" s="21"/>
      <c r="G83" s="2"/>
      <c r="H83" s="2"/>
      <c r="I83" s="17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12</v>
      </c>
      <c r="B84" s="5">
        <v>1.0</v>
      </c>
      <c r="C84" s="5">
        <v>0.0</v>
      </c>
      <c r="D84" s="18">
        <v>0.1732</v>
      </c>
      <c r="E84" s="17"/>
      <c r="F84" s="21"/>
      <c r="G84" s="2"/>
      <c r="H84" s="2"/>
      <c r="I84" s="17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12</v>
      </c>
      <c r="B85" s="5">
        <v>2.0</v>
      </c>
      <c r="C85" s="5">
        <v>0.0</v>
      </c>
      <c r="D85" s="18">
        <v>0.4308</v>
      </c>
      <c r="E85" s="17"/>
      <c r="F85" s="21"/>
      <c r="G85" s="2"/>
      <c r="H85" s="2"/>
      <c r="I85" s="17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7</v>
      </c>
      <c r="B86" s="5">
        <v>2.0</v>
      </c>
      <c r="C86" s="5">
        <v>0.0</v>
      </c>
      <c r="D86" s="18">
        <v>0.4308</v>
      </c>
      <c r="E86" s="17"/>
      <c r="F86" s="21"/>
      <c r="G86" s="2"/>
      <c r="H86" s="2"/>
      <c r="I86" s="17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10</v>
      </c>
      <c r="B87" s="5">
        <v>1.0</v>
      </c>
      <c r="C87" s="5">
        <v>1.0</v>
      </c>
      <c r="D87" s="18">
        <v>0.1732</v>
      </c>
      <c r="E87" s="17"/>
      <c r="F87" s="21"/>
      <c r="G87" s="2"/>
      <c r="H87" s="2"/>
      <c r="I87" s="17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14</v>
      </c>
      <c r="B88" s="5">
        <v>2.0</v>
      </c>
      <c r="C88" s="5">
        <v>0.0</v>
      </c>
      <c r="D88" s="18">
        <v>0.4308</v>
      </c>
      <c r="E88" s="17"/>
      <c r="F88" s="21"/>
      <c r="G88" s="2"/>
      <c r="H88" s="2"/>
      <c r="I88" s="17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14</v>
      </c>
      <c r="B89" s="5">
        <v>2.0</v>
      </c>
      <c r="C89" s="5">
        <v>0.0</v>
      </c>
      <c r="D89" s="18">
        <v>0.4308</v>
      </c>
      <c r="E89" s="17"/>
      <c r="F89" s="21"/>
      <c r="G89" s="2"/>
      <c r="H89" s="2"/>
      <c r="I89" s="17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10</v>
      </c>
      <c r="B90" s="5">
        <v>1.0</v>
      </c>
      <c r="C90" s="5">
        <v>0.0</v>
      </c>
      <c r="D90" s="18">
        <v>0.1732</v>
      </c>
      <c r="E90" s="17"/>
      <c r="F90" s="21"/>
      <c r="G90" s="2"/>
      <c r="H90" s="2"/>
      <c r="I90" s="17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7</v>
      </c>
      <c r="B91" s="5">
        <v>2.0</v>
      </c>
      <c r="C91" s="5">
        <v>0.0</v>
      </c>
      <c r="D91" s="18">
        <v>0.4308</v>
      </c>
      <c r="E91" s="17"/>
      <c r="F91" s="21"/>
      <c r="G91" s="2"/>
      <c r="H91" s="2"/>
      <c r="I91" s="17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10</v>
      </c>
      <c r="B92" s="5">
        <v>1.0</v>
      </c>
      <c r="C92" s="5">
        <v>0.0</v>
      </c>
      <c r="D92" s="18">
        <v>0.1732</v>
      </c>
      <c r="E92" s="17"/>
      <c r="F92" s="21"/>
      <c r="G92" s="2"/>
      <c r="H92" s="2"/>
      <c r="I92" s="17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8</v>
      </c>
      <c r="B93" s="5">
        <v>2.0</v>
      </c>
      <c r="C93" s="5">
        <v>0.0</v>
      </c>
      <c r="D93" s="18">
        <v>0.4308</v>
      </c>
      <c r="E93" s="17"/>
      <c r="F93" s="21"/>
      <c r="G93" s="2"/>
      <c r="H93" s="2"/>
      <c r="I93" s="17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14</v>
      </c>
      <c r="B94" s="5">
        <v>1.0</v>
      </c>
      <c r="C94" s="5">
        <v>0.0</v>
      </c>
      <c r="D94" s="18">
        <v>0.1732</v>
      </c>
      <c r="E94" s="17"/>
      <c r="F94" s="21"/>
      <c r="G94" s="2"/>
      <c r="H94" s="2"/>
      <c r="I94" s="17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10</v>
      </c>
      <c r="B95" s="5">
        <v>2.0</v>
      </c>
      <c r="C95" s="5">
        <v>0.0</v>
      </c>
      <c r="D95" s="18">
        <v>0.4308</v>
      </c>
      <c r="E95" s="17"/>
      <c r="F95" s="21"/>
      <c r="G95" s="2"/>
      <c r="H95" s="2"/>
      <c r="I95" s="17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12</v>
      </c>
      <c r="B96" s="5">
        <v>1.0</v>
      </c>
      <c r="C96" s="5">
        <v>0.0</v>
      </c>
      <c r="D96" s="18">
        <v>0.1732</v>
      </c>
      <c r="E96" s="17"/>
      <c r="F96" s="21"/>
      <c r="G96" s="2"/>
      <c r="H96" s="2"/>
      <c r="I96" s="17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10</v>
      </c>
      <c r="B97" s="5">
        <v>2.0</v>
      </c>
      <c r="C97" s="5">
        <v>0.0</v>
      </c>
      <c r="D97" s="18">
        <v>0.4308</v>
      </c>
      <c r="E97" s="17"/>
      <c r="F97" s="21"/>
      <c r="G97" s="2"/>
      <c r="H97" s="2"/>
      <c r="I97" s="17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10</v>
      </c>
      <c r="B98" s="5">
        <v>1.0</v>
      </c>
      <c r="C98" s="5">
        <v>0.0</v>
      </c>
      <c r="D98" s="18">
        <v>0.1732</v>
      </c>
      <c r="E98" s="17"/>
      <c r="F98" s="21"/>
      <c r="G98" s="2"/>
      <c r="H98" s="2"/>
      <c r="I98" s="17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8</v>
      </c>
      <c r="B99" s="5">
        <v>1.0</v>
      </c>
      <c r="C99" s="5">
        <v>2.0</v>
      </c>
      <c r="D99" s="18">
        <v>0.1732</v>
      </c>
      <c r="E99" s="17"/>
      <c r="F99" s="21"/>
      <c r="G99" s="2"/>
      <c r="H99" s="2"/>
      <c r="I99" s="17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9</v>
      </c>
      <c r="B100" s="5">
        <v>2.0</v>
      </c>
      <c r="C100" s="5">
        <v>0.0</v>
      </c>
      <c r="D100" s="18">
        <v>0.4308</v>
      </c>
      <c r="E100" s="17"/>
      <c r="F100" s="21"/>
      <c r="G100" s="2"/>
      <c r="H100" s="2"/>
      <c r="I100" s="1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11</v>
      </c>
      <c r="B101" s="5">
        <v>3.0</v>
      </c>
      <c r="C101" s="5">
        <v>0.0</v>
      </c>
      <c r="D101" s="18">
        <v>0.6884</v>
      </c>
      <c r="E101" s="17"/>
      <c r="F101" s="21"/>
      <c r="G101" s="2"/>
      <c r="H101" s="2"/>
      <c r="I101" s="17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14</v>
      </c>
      <c r="B102" s="5">
        <v>2.0</v>
      </c>
      <c r="C102" s="5">
        <v>0.0</v>
      </c>
      <c r="D102" s="18">
        <v>0.4308</v>
      </c>
      <c r="E102" s="17"/>
      <c r="F102" s="21"/>
      <c r="G102" s="2"/>
      <c r="H102" s="2"/>
      <c r="I102" s="17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13</v>
      </c>
      <c r="B103" s="5">
        <v>2.0</v>
      </c>
      <c r="C103" s="5">
        <v>0.0</v>
      </c>
      <c r="D103" s="18">
        <v>0.4308</v>
      </c>
      <c r="E103" s="17"/>
      <c r="F103" s="21"/>
      <c r="G103" s="2"/>
      <c r="H103" s="2"/>
      <c r="I103" s="17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13</v>
      </c>
      <c r="B104" s="5">
        <v>1.0</v>
      </c>
      <c r="C104" s="5">
        <v>1.0</v>
      </c>
      <c r="D104" s="18">
        <v>0.1732</v>
      </c>
      <c r="E104" s="17"/>
      <c r="F104" s="21"/>
      <c r="G104" s="2"/>
      <c r="H104" s="2"/>
      <c r="I104" s="17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11</v>
      </c>
      <c r="B105" s="5">
        <v>2.0</v>
      </c>
      <c r="C105" s="5">
        <v>0.0</v>
      </c>
      <c r="D105" s="18">
        <v>0.4308</v>
      </c>
      <c r="E105" s="17"/>
      <c r="F105" s="21"/>
      <c r="G105" s="2"/>
      <c r="H105" s="2"/>
      <c r="I105" s="17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10</v>
      </c>
      <c r="B106" s="5">
        <v>1.0</v>
      </c>
      <c r="C106" s="5">
        <v>1.0</v>
      </c>
      <c r="D106" s="18">
        <v>0.1732</v>
      </c>
      <c r="E106" s="17"/>
      <c r="F106" s="21"/>
      <c r="G106" s="2"/>
      <c r="H106" s="2"/>
      <c r="I106" s="17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8</v>
      </c>
      <c r="B107" s="5">
        <v>2.0</v>
      </c>
      <c r="C107" s="5">
        <v>0.0</v>
      </c>
      <c r="D107" s="18">
        <v>0.4308</v>
      </c>
      <c r="E107" s="17"/>
      <c r="F107" s="21"/>
      <c r="G107" s="2"/>
      <c r="H107" s="2"/>
      <c r="I107" s="17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12</v>
      </c>
      <c r="B108" s="5">
        <v>1.0</v>
      </c>
      <c r="C108" s="5">
        <v>0.0</v>
      </c>
      <c r="D108" s="18">
        <v>0.1732</v>
      </c>
      <c r="E108" s="17"/>
      <c r="F108" s="21"/>
      <c r="G108" s="2"/>
      <c r="H108" s="2"/>
      <c r="I108" s="17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 t="s">
        <v>10</v>
      </c>
      <c r="B109" s="5">
        <v>2.0</v>
      </c>
      <c r="C109" s="5">
        <v>2.0</v>
      </c>
      <c r="D109" s="18">
        <v>0.4308</v>
      </c>
      <c r="E109" s="17"/>
      <c r="F109" s="21"/>
      <c r="G109" s="2"/>
      <c r="H109" s="2"/>
      <c r="I109" s="17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12</v>
      </c>
      <c r="B110" s="5">
        <v>2.0</v>
      </c>
      <c r="C110" s="5">
        <v>0.0</v>
      </c>
      <c r="D110" s="18">
        <v>0.4308</v>
      </c>
      <c r="E110" s="17"/>
      <c r="F110" s="21"/>
      <c r="G110" s="2"/>
      <c r="H110" s="2"/>
      <c r="I110" s="17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11</v>
      </c>
      <c r="B111" s="5">
        <v>1.0</v>
      </c>
      <c r="C111" s="5">
        <v>0.0</v>
      </c>
      <c r="D111" s="18">
        <v>0.1732</v>
      </c>
      <c r="E111" s="17"/>
      <c r="F111" s="21"/>
      <c r="G111" s="2"/>
      <c r="H111" s="2"/>
      <c r="I111" s="17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11</v>
      </c>
      <c r="B112" s="5">
        <v>2.0</v>
      </c>
      <c r="C112" s="5">
        <v>1.0</v>
      </c>
      <c r="D112" s="18">
        <v>0.4308</v>
      </c>
      <c r="E112" s="17"/>
      <c r="F112" s="21"/>
      <c r="G112" s="2"/>
      <c r="H112" s="2"/>
      <c r="I112" s="17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12</v>
      </c>
      <c r="B113" s="5">
        <v>1.0</v>
      </c>
      <c r="C113" s="5">
        <v>0.0</v>
      </c>
      <c r="D113" s="18">
        <v>0.1732</v>
      </c>
      <c r="E113" s="17"/>
      <c r="F113" s="21"/>
      <c r="G113" s="2"/>
      <c r="H113" s="2"/>
      <c r="I113" s="17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10</v>
      </c>
      <c r="B114" s="5">
        <v>2.0</v>
      </c>
      <c r="C114" s="5">
        <v>0.0</v>
      </c>
      <c r="D114" s="18">
        <v>0.4308</v>
      </c>
      <c r="E114" s="17"/>
      <c r="F114" s="21"/>
      <c r="G114" s="2"/>
      <c r="H114" s="2"/>
      <c r="I114" s="17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14</v>
      </c>
      <c r="B115" s="5">
        <v>2.0</v>
      </c>
      <c r="C115" s="5">
        <v>0.0</v>
      </c>
      <c r="D115" s="18">
        <v>0.4308</v>
      </c>
      <c r="E115" s="17"/>
      <c r="F115" s="21"/>
      <c r="G115" s="2"/>
      <c r="H115" s="2"/>
      <c r="I115" s="17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10</v>
      </c>
      <c r="B116" s="5">
        <v>2.0</v>
      </c>
      <c r="C116" s="5">
        <v>0.0</v>
      </c>
      <c r="D116" s="18">
        <v>0.4308</v>
      </c>
      <c r="E116" s="17"/>
      <c r="F116" s="21"/>
      <c r="G116" s="2"/>
      <c r="H116" s="2"/>
      <c r="I116" s="17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11</v>
      </c>
      <c r="B117" s="5">
        <v>2.0</v>
      </c>
      <c r="C117" s="5">
        <v>0.0</v>
      </c>
      <c r="D117" s="18">
        <v>0.4308</v>
      </c>
      <c r="E117" s="17"/>
      <c r="F117" s="21"/>
      <c r="G117" s="2"/>
      <c r="H117" s="2"/>
      <c r="I117" s="17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10</v>
      </c>
      <c r="B118" s="5">
        <v>2.0</v>
      </c>
      <c r="C118" s="5">
        <v>0.0</v>
      </c>
      <c r="D118" s="18">
        <v>0.4308</v>
      </c>
      <c r="E118" s="17"/>
      <c r="F118" s="21"/>
      <c r="G118" s="2"/>
      <c r="H118" s="2"/>
      <c r="I118" s="17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 t="s">
        <v>12</v>
      </c>
      <c r="B119" s="5">
        <v>2.0</v>
      </c>
      <c r="C119" s="5">
        <v>3.0</v>
      </c>
      <c r="D119" s="18">
        <v>0.4308</v>
      </c>
      <c r="E119" s="17"/>
      <c r="F119" s="21"/>
      <c r="G119" s="2"/>
      <c r="H119" s="2"/>
      <c r="I119" s="17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 t="s">
        <v>10</v>
      </c>
      <c r="B120" s="5">
        <v>3.0</v>
      </c>
      <c r="C120" s="5">
        <v>0.0</v>
      </c>
      <c r="D120" s="18">
        <v>0.6884</v>
      </c>
      <c r="E120" s="17"/>
      <c r="F120" s="21"/>
      <c r="G120" s="2"/>
      <c r="H120" s="2"/>
      <c r="I120" s="17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 t="s">
        <v>10</v>
      </c>
      <c r="B121" s="5">
        <v>2.0</v>
      </c>
      <c r="C121" s="5">
        <v>0.0</v>
      </c>
      <c r="D121" s="18">
        <v>0.4308</v>
      </c>
      <c r="E121" s="17"/>
      <c r="F121" s="21"/>
      <c r="G121" s="2"/>
      <c r="H121" s="2"/>
      <c r="I121" s="17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 t="s">
        <v>10</v>
      </c>
      <c r="B122" s="5">
        <v>2.0</v>
      </c>
      <c r="C122" s="5">
        <v>0.0</v>
      </c>
      <c r="D122" s="18">
        <v>0.4308</v>
      </c>
      <c r="E122" s="17"/>
      <c r="F122" s="21"/>
      <c r="G122" s="2"/>
      <c r="H122" s="2"/>
      <c r="I122" s="17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 t="s">
        <v>11</v>
      </c>
      <c r="B123" s="5">
        <v>2.0</v>
      </c>
      <c r="C123" s="5">
        <v>0.0</v>
      </c>
      <c r="D123" s="18">
        <v>0.4308</v>
      </c>
      <c r="E123" s="17"/>
      <c r="F123" s="21"/>
      <c r="G123" s="2"/>
      <c r="H123" s="2"/>
      <c r="I123" s="17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11</v>
      </c>
      <c r="B124" s="5">
        <v>1.0</v>
      </c>
      <c r="C124" s="5">
        <v>0.0</v>
      </c>
      <c r="D124" s="18">
        <v>0.1732</v>
      </c>
      <c r="E124" s="17"/>
      <c r="F124" s="21"/>
      <c r="G124" s="2"/>
      <c r="H124" s="2"/>
      <c r="I124" s="17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 t="s">
        <v>12</v>
      </c>
      <c r="B125" s="5">
        <v>2.0</v>
      </c>
      <c r="C125" s="5">
        <v>0.0</v>
      </c>
      <c r="D125" s="18">
        <v>0.4308</v>
      </c>
      <c r="E125" s="17"/>
      <c r="F125" s="21"/>
      <c r="G125" s="2"/>
      <c r="H125" s="2"/>
      <c r="I125" s="17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 t="s">
        <v>10</v>
      </c>
      <c r="B126" s="5">
        <v>2.0</v>
      </c>
      <c r="C126" s="5">
        <v>0.0</v>
      </c>
      <c r="D126" s="18">
        <v>0.4308</v>
      </c>
      <c r="E126" s="17"/>
      <c r="F126" s="21"/>
      <c r="G126" s="2"/>
      <c r="H126" s="2"/>
      <c r="I126" s="17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 t="s">
        <v>11</v>
      </c>
      <c r="B127" s="5">
        <v>2.0</v>
      </c>
      <c r="C127" s="5">
        <v>0.0</v>
      </c>
      <c r="D127" s="18">
        <v>0.4308</v>
      </c>
      <c r="E127" s="17"/>
      <c r="F127" s="21"/>
      <c r="G127" s="2"/>
      <c r="H127" s="2"/>
      <c r="I127" s="17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 t="s">
        <v>14</v>
      </c>
      <c r="B128" s="5">
        <v>3.0</v>
      </c>
      <c r="C128" s="5">
        <v>1.0</v>
      </c>
      <c r="D128" s="18">
        <v>0.6884</v>
      </c>
      <c r="E128" s="17"/>
      <c r="F128" s="21"/>
      <c r="G128" s="2"/>
      <c r="H128" s="2"/>
      <c r="I128" s="17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 t="s">
        <v>7</v>
      </c>
      <c r="B129" s="5">
        <v>2.0</v>
      </c>
      <c r="C129" s="5">
        <v>0.0</v>
      </c>
      <c r="D129" s="18">
        <v>0.4308</v>
      </c>
      <c r="E129" s="17"/>
      <c r="F129" s="21"/>
      <c r="G129" s="2"/>
      <c r="H129" s="2"/>
      <c r="I129" s="17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 t="s">
        <v>13</v>
      </c>
      <c r="B130" s="5">
        <v>2.0</v>
      </c>
      <c r="C130" s="5">
        <v>0.0</v>
      </c>
      <c r="D130" s="18">
        <v>0.4308</v>
      </c>
      <c r="E130" s="17"/>
      <c r="F130" s="21"/>
      <c r="G130" s="2"/>
      <c r="H130" s="2"/>
      <c r="I130" s="17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 t="s">
        <v>14</v>
      </c>
      <c r="B131" s="5">
        <v>2.0</v>
      </c>
      <c r="C131" s="5">
        <v>1.0</v>
      </c>
      <c r="D131" s="18">
        <v>0.4308</v>
      </c>
      <c r="E131" s="17"/>
      <c r="F131" s="21"/>
      <c r="G131" s="2"/>
      <c r="H131" s="2"/>
      <c r="I131" s="17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 t="s">
        <v>10</v>
      </c>
      <c r="B132" s="5">
        <v>2.0</v>
      </c>
      <c r="C132" s="5">
        <v>0.0</v>
      </c>
      <c r="D132" s="18">
        <v>0.4308</v>
      </c>
      <c r="E132" s="17"/>
      <c r="F132" s="21"/>
      <c r="G132" s="2"/>
      <c r="H132" s="2"/>
      <c r="I132" s="17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 t="s">
        <v>11</v>
      </c>
      <c r="B133" s="5">
        <v>2.0</v>
      </c>
      <c r="C133" s="5">
        <v>1.0</v>
      </c>
      <c r="D133" s="18">
        <v>0.4308</v>
      </c>
      <c r="E133" s="17"/>
      <c r="F133" s="21"/>
      <c r="G133" s="2"/>
      <c r="H133" s="2"/>
      <c r="I133" s="17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 t="s">
        <v>11</v>
      </c>
      <c r="B134" s="5">
        <v>2.0</v>
      </c>
      <c r="C134" s="5">
        <v>0.0</v>
      </c>
      <c r="D134" s="18">
        <v>0.4308</v>
      </c>
      <c r="E134" s="17"/>
      <c r="F134" s="21"/>
      <c r="G134" s="2"/>
      <c r="H134" s="2"/>
      <c r="I134" s="17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 t="s">
        <v>12</v>
      </c>
      <c r="B135" s="5">
        <v>2.0</v>
      </c>
      <c r="C135" s="5">
        <v>2.0</v>
      </c>
      <c r="D135" s="18">
        <v>0.4308</v>
      </c>
      <c r="E135" s="17"/>
      <c r="F135" s="21"/>
      <c r="G135" s="2"/>
      <c r="H135" s="2"/>
      <c r="I135" s="17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 t="s">
        <v>8</v>
      </c>
      <c r="B136" s="5">
        <v>2.0</v>
      </c>
      <c r="C136" s="5">
        <v>0.0</v>
      </c>
      <c r="D136" s="18">
        <v>0.4308</v>
      </c>
      <c r="E136" s="17"/>
      <c r="F136" s="21"/>
      <c r="G136" s="2"/>
      <c r="H136" s="2"/>
      <c r="I136" s="17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 t="s">
        <v>10</v>
      </c>
      <c r="B137" s="5">
        <v>2.0</v>
      </c>
      <c r="C137" s="5">
        <v>0.0</v>
      </c>
      <c r="D137" s="18">
        <v>0.4308</v>
      </c>
      <c r="E137" s="17"/>
      <c r="F137" s="21"/>
      <c r="G137" s="2"/>
      <c r="H137" s="2"/>
      <c r="I137" s="17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 t="s">
        <v>8</v>
      </c>
      <c r="B138" s="5">
        <v>1.0</v>
      </c>
      <c r="C138" s="5">
        <v>0.0</v>
      </c>
      <c r="D138" s="18">
        <v>0.1732</v>
      </c>
      <c r="E138" s="17"/>
      <c r="F138" s="21"/>
      <c r="G138" s="2"/>
      <c r="H138" s="2"/>
      <c r="I138" s="1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 t="s">
        <v>14</v>
      </c>
      <c r="B139" s="5">
        <v>1.0</v>
      </c>
      <c r="C139" s="5">
        <v>0.0</v>
      </c>
      <c r="D139" s="18">
        <v>0.1732</v>
      </c>
      <c r="E139" s="17"/>
      <c r="F139" s="21"/>
      <c r="G139" s="2"/>
      <c r="H139" s="2"/>
      <c r="I139" s="17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 t="s">
        <v>13</v>
      </c>
      <c r="B140" s="5">
        <v>2.0</v>
      </c>
      <c r="C140" s="5">
        <v>0.0</v>
      </c>
      <c r="D140" s="18">
        <v>0.4308</v>
      </c>
      <c r="E140" s="17"/>
      <c r="F140" s="21"/>
      <c r="G140" s="2"/>
      <c r="H140" s="2"/>
      <c r="I140" s="17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 t="s">
        <v>10</v>
      </c>
      <c r="B141" s="5">
        <v>2.0</v>
      </c>
      <c r="C141" s="5">
        <v>0.0</v>
      </c>
      <c r="D141" s="18">
        <v>0.4308</v>
      </c>
      <c r="E141" s="17"/>
      <c r="F141" s="21"/>
      <c r="G141" s="2"/>
      <c r="H141" s="2"/>
      <c r="I141" s="17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 t="s">
        <v>10</v>
      </c>
      <c r="B142" s="5">
        <v>2.0</v>
      </c>
      <c r="C142" s="5">
        <v>0.0</v>
      </c>
      <c r="D142" s="18">
        <v>0.4308</v>
      </c>
      <c r="E142" s="17"/>
      <c r="F142" s="21"/>
      <c r="G142" s="2"/>
      <c r="H142" s="2"/>
      <c r="I142" s="17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 t="s">
        <v>8</v>
      </c>
      <c r="B143" s="5">
        <v>1.0</v>
      </c>
      <c r="C143" s="5">
        <v>0.0</v>
      </c>
      <c r="D143" s="18">
        <v>0.1732</v>
      </c>
      <c r="E143" s="17"/>
      <c r="F143" s="21"/>
      <c r="G143" s="2"/>
      <c r="H143" s="2"/>
      <c r="I143" s="17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 t="s">
        <v>14</v>
      </c>
      <c r="B144" s="5">
        <v>1.0</v>
      </c>
      <c r="C144" s="5">
        <v>1.0</v>
      </c>
      <c r="D144" s="18">
        <v>0.1732</v>
      </c>
      <c r="E144" s="17"/>
      <c r="F144" s="21"/>
      <c r="G144" s="2"/>
      <c r="H144" s="2"/>
      <c r="I144" s="17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 t="s">
        <v>10</v>
      </c>
      <c r="B145" s="5">
        <v>2.0</v>
      </c>
      <c r="C145" s="5">
        <v>0.0</v>
      </c>
      <c r="D145" s="18">
        <v>0.4308</v>
      </c>
      <c r="E145" s="17"/>
      <c r="F145" s="21"/>
      <c r="G145" s="2"/>
      <c r="H145" s="2"/>
      <c r="I145" s="17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 t="s">
        <v>9</v>
      </c>
      <c r="B146" s="5">
        <v>2.0</v>
      </c>
      <c r="C146" s="5">
        <v>0.0</v>
      </c>
      <c r="D146" s="18">
        <v>0.4308</v>
      </c>
      <c r="E146" s="17"/>
      <c r="F146" s="21"/>
      <c r="G146" s="2"/>
      <c r="H146" s="2"/>
      <c r="I146" s="17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 t="s">
        <v>14</v>
      </c>
      <c r="B147" s="5">
        <v>2.0</v>
      </c>
      <c r="C147" s="5">
        <v>0.0</v>
      </c>
      <c r="D147" s="18">
        <v>0.4308</v>
      </c>
      <c r="E147" s="17"/>
      <c r="F147" s="21"/>
      <c r="G147" s="2"/>
      <c r="H147" s="2"/>
      <c r="I147" s="17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 t="s">
        <v>12</v>
      </c>
      <c r="B148" s="5">
        <v>2.0</v>
      </c>
      <c r="C148" s="5">
        <v>0.0</v>
      </c>
      <c r="D148" s="18">
        <v>0.4308</v>
      </c>
      <c r="E148" s="17"/>
      <c r="F148" s="21"/>
      <c r="G148" s="2"/>
      <c r="H148" s="2"/>
      <c r="I148" s="17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 t="s">
        <v>8</v>
      </c>
      <c r="B149" s="5">
        <v>1.0</v>
      </c>
      <c r="C149" s="5">
        <v>0.0</v>
      </c>
      <c r="D149" s="18">
        <v>0.1732</v>
      </c>
      <c r="E149" s="17"/>
      <c r="F149" s="21"/>
      <c r="G149" s="2"/>
      <c r="H149" s="2"/>
      <c r="I149" s="17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 t="s">
        <v>14</v>
      </c>
      <c r="B150" s="5">
        <v>2.0</v>
      </c>
      <c r="C150" s="5">
        <v>2.0</v>
      </c>
      <c r="D150" s="18">
        <v>0.4308</v>
      </c>
      <c r="E150" s="17"/>
      <c r="F150" s="21"/>
      <c r="G150" s="2"/>
      <c r="H150" s="2"/>
      <c r="I150" s="17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 t="s">
        <v>7</v>
      </c>
      <c r="B151" s="5">
        <v>2.0</v>
      </c>
      <c r="C151" s="5">
        <v>0.0</v>
      </c>
      <c r="D151" s="18">
        <v>0.4308</v>
      </c>
      <c r="E151" s="17"/>
      <c r="F151" s="21"/>
      <c r="G151" s="2"/>
      <c r="H151" s="2"/>
      <c r="I151" s="17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 t="s">
        <v>12</v>
      </c>
      <c r="B152" s="5">
        <v>1.0</v>
      </c>
      <c r="C152" s="5">
        <v>0.0</v>
      </c>
      <c r="D152" s="18">
        <v>0.1732</v>
      </c>
      <c r="E152" s="17"/>
      <c r="F152" s="21"/>
      <c r="G152" s="2"/>
      <c r="H152" s="2"/>
      <c r="I152" s="17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 t="s">
        <v>10</v>
      </c>
      <c r="B153" s="5">
        <v>2.0</v>
      </c>
      <c r="C153" s="5">
        <v>1.0</v>
      </c>
      <c r="D153" s="18">
        <v>0.4308</v>
      </c>
      <c r="E153" s="17"/>
      <c r="F153" s="21"/>
      <c r="G153" s="2"/>
      <c r="H153" s="2"/>
      <c r="I153" s="17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 t="s">
        <v>11</v>
      </c>
      <c r="B154" s="5">
        <v>2.0</v>
      </c>
      <c r="C154" s="5">
        <v>1.0</v>
      </c>
      <c r="D154" s="18">
        <v>0.4308</v>
      </c>
      <c r="E154" s="17"/>
      <c r="F154" s="21"/>
      <c r="G154" s="2"/>
      <c r="H154" s="2"/>
      <c r="I154" s="17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 t="s">
        <v>10</v>
      </c>
      <c r="B155" s="5">
        <v>2.0</v>
      </c>
      <c r="C155" s="5">
        <v>1.0</v>
      </c>
      <c r="D155" s="18">
        <v>0.4308</v>
      </c>
      <c r="E155" s="17"/>
      <c r="F155" s="21"/>
      <c r="G155" s="2"/>
      <c r="H155" s="2"/>
      <c r="I155" s="17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 t="s">
        <v>10</v>
      </c>
      <c r="B156" s="5">
        <v>2.0</v>
      </c>
      <c r="C156" s="5">
        <v>0.0</v>
      </c>
      <c r="D156" s="18">
        <v>0.4308</v>
      </c>
      <c r="E156" s="17"/>
      <c r="F156" s="21"/>
      <c r="G156" s="2"/>
      <c r="H156" s="2"/>
      <c r="I156" s="17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 t="s">
        <v>10</v>
      </c>
      <c r="B157" s="5">
        <v>2.0</v>
      </c>
      <c r="C157" s="5">
        <v>0.0</v>
      </c>
      <c r="D157" s="18">
        <v>0.4308</v>
      </c>
      <c r="E157" s="17"/>
      <c r="F157" s="21"/>
      <c r="G157" s="2"/>
      <c r="H157" s="2"/>
      <c r="I157" s="17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 t="s">
        <v>11</v>
      </c>
      <c r="B158" s="5">
        <v>2.0</v>
      </c>
      <c r="C158" s="5">
        <v>0.0</v>
      </c>
      <c r="D158" s="18">
        <v>0.4308</v>
      </c>
      <c r="E158" s="17"/>
      <c r="F158" s="21"/>
      <c r="G158" s="2"/>
      <c r="H158" s="2"/>
      <c r="I158" s="17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 t="s">
        <v>13</v>
      </c>
      <c r="B159" s="5">
        <v>2.0</v>
      </c>
      <c r="C159" s="5">
        <v>1.0</v>
      </c>
      <c r="D159" s="18">
        <v>0.4308</v>
      </c>
      <c r="E159" s="17"/>
      <c r="F159" s="21"/>
      <c r="G159" s="2"/>
      <c r="H159" s="2"/>
      <c r="I159" s="17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 t="s">
        <v>9</v>
      </c>
      <c r="B160" s="5">
        <v>2.0</v>
      </c>
      <c r="C160" s="5">
        <v>0.0</v>
      </c>
      <c r="D160" s="18">
        <v>0.4308</v>
      </c>
      <c r="E160" s="17"/>
      <c r="F160" s="21"/>
      <c r="G160" s="2"/>
      <c r="H160" s="2"/>
      <c r="I160" s="17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 t="s">
        <v>10</v>
      </c>
      <c r="B161" s="5">
        <v>2.0</v>
      </c>
      <c r="C161" s="5">
        <v>0.0</v>
      </c>
      <c r="D161" s="18">
        <v>0.4308</v>
      </c>
      <c r="E161" s="17"/>
      <c r="F161" s="21"/>
      <c r="G161" s="2"/>
      <c r="H161" s="2"/>
      <c r="I161" s="17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 t="s">
        <v>10</v>
      </c>
      <c r="B162" s="5">
        <v>3.0</v>
      </c>
      <c r="C162" s="5">
        <v>3.0</v>
      </c>
      <c r="D162" s="18">
        <v>0.6884</v>
      </c>
      <c r="E162" s="17"/>
      <c r="F162" s="21"/>
      <c r="G162" s="2"/>
      <c r="H162" s="2"/>
      <c r="I162" s="17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 t="s">
        <v>10</v>
      </c>
      <c r="B163" s="5">
        <v>2.0</v>
      </c>
      <c r="C163" s="5">
        <v>0.0</v>
      </c>
      <c r="D163" s="18">
        <v>0.4308</v>
      </c>
      <c r="E163" s="17"/>
      <c r="F163" s="21"/>
      <c r="G163" s="2"/>
      <c r="H163" s="2"/>
      <c r="I163" s="17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 t="s">
        <v>7</v>
      </c>
      <c r="B164" s="5">
        <v>2.0</v>
      </c>
      <c r="C164" s="5">
        <v>0.0</v>
      </c>
      <c r="D164" s="18">
        <v>0.4308</v>
      </c>
      <c r="E164" s="17"/>
      <c r="F164" s="21"/>
      <c r="G164" s="2"/>
      <c r="H164" s="2"/>
      <c r="I164" s="17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 t="s">
        <v>14</v>
      </c>
      <c r="B165" s="5">
        <v>2.0</v>
      </c>
      <c r="C165" s="5">
        <v>2.0</v>
      </c>
      <c r="D165" s="18">
        <v>0.4308</v>
      </c>
      <c r="E165" s="17"/>
      <c r="F165" s="21"/>
      <c r="G165" s="2"/>
      <c r="H165" s="2"/>
      <c r="I165" s="17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11</v>
      </c>
      <c r="B166" s="5">
        <v>2.0</v>
      </c>
      <c r="C166" s="5">
        <v>0.0</v>
      </c>
      <c r="D166" s="18">
        <v>0.4308</v>
      </c>
      <c r="E166" s="17"/>
      <c r="F166" s="21"/>
      <c r="G166" s="2"/>
      <c r="H166" s="2"/>
      <c r="I166" s="17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 t="s">
        <v>13</v>
      </c>
      <c r="B167" s="5">
        <v>2.0</v>
      </c>
      <c r="C167" s="5">
        <v>0.0</v>
      </c>
      <c r="D167" s="18">
        <v>0.4308</v>
      </c>
      <c r="E167" s="17"/>
      <c r="F167" s="21"/>
      <c r="G167" s="2"/>
      <c r="H167" s="2"/>
      <c r="I167" s="17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 t="s">
        <v>11</v>
      </c>
      <c r="B168" s="5">
        <v>2.0</v>
      </c>
      <c r="C168" s="5">
        <v>0.0</v>
      </c>
      <c r="D168" s="18">
        <v>0.4308</v>
      </c>
      <c r="E168" s="17"/>
      <c r="F168" s="21"/>
      <c r="G168" s="2"/>
      <c r="H168" s="2"/>
      <c r="I168" s="17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 t="s">
        <v>8</v>
      </c>
      <c r="B169" s="5">
        <v>2.0</v>
      </c>
      <c r="C169" s="5">
        <v>0.0</v>
      </c>
      <c r="D169" s="18">
        <v>0.4308</v>
      </c>
      <c r="E169" s="17"/>
      <c r="F169" s="21"/>
      <c r="G169" s="2"/>
      <c r="H169" s="2"/>
      <c r="I169" s="17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12</v>
      </c>
      <c r="B170" s="5">
        <v>2.0</v>
      </c>
      <c r="C170" s="5">
        <v>1.0</v>
      </c>
      <c r="D170" s="18">
        <v>0.4308</v>
      </c>
      <c r="E170" s="17"/>
      <c r="F170" s="21"/>
      <c r="G170" s="2"/>
      <c r="H170" s="2"/>
      <c r="I170" s="17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 t="s">
        <v>10</v>
      </c>
      <c r="B171" s="5">
        <v>2.0</v>
      </c>
      <c r="C171" s="5">
        <v>1.0</v>
      </c>
      <c r="D171" s="18">
        <v>0.4308</v>
      </c>
      <c r="E171" s="17"/>
      <c r="F171" s="21"/>
      <c r="G171" s="2"/>
      <c r="H171" s="2"/>
      <c r="I171" s="17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 t="s">
        <v>8</v>
      </c>
      <c r="B172" s="5">
        <v>2.0</v>
      </c>
      <c r="C172" s="5">
        <v>3.0</v>
      </c>
      <c r="D172" s="18">
        <v>0.4308</v>
      </c>
      <c r="E172" s="17"/>
      <c r="F172" s="21"/>
      <c r="G172" s="2"/>
      <c r="H172" s="2"/>
      <c r="I172" s="17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 t="s">
        <v>11</v>
      </c>
      <c r="B173" s="5">
        <v>2.0</v>
      </c>
      <c r="C173" s="5">
        <v>0.0</v>
      </c>
      <c r="D173" s="18">
        <v>0.4308</v>
      </c>
      <c r="E173" s="17"/>
      <c r="F173" s="21"/>
      <c r="G173" s="2"/>
      <c r="H173" s="2"/>
      <c r="I173" s="17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 t="s">
        <v>9</v>
      </c>
      <c r="B174" s="5">
        <v>2.0</v>
      </c>
      <c r="C174" s="5">
        <v>0.0</v>
      </c>
      <c r="D174" s="18">
        <v>0.4308</v>
      </c>
      <c r="E174" s="17"/>
      <c r="F174" s="21"/>
      <c r="G174" s="2"/>
      <c r="H174" s="2"/>
      <c r="I174" s="17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 t="s">
        <v>7</v>
      </c>
      <c r="B175" s="5">
        <v>2.0</v>
      </c>
      <c r="C175" s="5">
        <v>0.0</v>
      </c>
      <c r="D175" s="18">
        <v>0.4308</v>
      </c>
      <c r="E175" s="17"/>
      <c r="F175" s="21"/>
      <c r="G175" s="2"/>
      <c r="H175" s="2"/>
      <c r="I175" s="17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 t="s">
        <v>11</v>
      </c>
      <c r="B176" s="5">
        <v>2.0</v>
      </c>
      <c r="C176" s="5">
        <v>0.0</v>
      </c>
      <c r="D176" s="18">
        <v>0.4308</v>
      </c>
      <c r="E176" s="17"/>
      <c r="F176" s="21"/>
      <c r="G176" s="2"/>
      <c r="H176" s="2"/>
      <c r="I176" s="17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 t="s">
        <v>12</v>
      </c>
      <c r="B177" s="5">
        <v>2.0</v>
      </c>
      <c r="C177" s="5">
        <v>0.0</v>
      </c>
      <c r="D177" s="18">
        <v>0.4308</v>
      </c>
      <c r="E177" s="17"/>
      <c r="F177" s="21"/>
      <c r="G177" s="2"/>
      <c r="H177" s="2"/>
      <c r="I177" s="17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 t="s">
        <v>7</v>
      </c>
      <c r="B178" s="5">
        <v>2.0</v>
      </c>
      <c r="C178" s="5">
        <v>1.0</v>
      </c>
      <c r="D178" s="18">
        <v>0.4308</v>
      </c>
      <c r="E178" s="17"/>
      <c r="F178" s="21"/>
      <c r="G178" s="2"/>
      <c r="H178" s="2"/>
      <c r="I178" s="17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 t="s">
        <v>12</v>
      </c>
      <c r="B179" s="5">
        <v>2.0</v>
      </c>
      <c r="C179" s="5">
        <v>1.0</v>
      </c>
      <c r="D179" s="18">
        <v>0.4308</v>
      </c>
      <c r="E179" s="17"/>
      <c r="F179" s="21"/>
      <c r="G179" s="2"/>
      <c r="H179" s="2"/>
      <c r="I179" s="17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 t="s">
        <v>11</v>
      </c>
      <c r="B180" s="5">
        <v>2.0</v>
      </c>
      <c r="C180" s="5">
        <v>0.0</v>
      </c>
      <c r="D180" s="18">
        <v>0.4308</v>
      </c>
      <c r="E180" s="17"/>
      <c r="F180" s="21"/>
      <c r="G180" s="2"/>
      <c r="H180" s="2"/>
      <c r="I180" s="17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 t="s">
        <v>9</v>
      </c>
      <c r="B181" s="5">
        <v>2.0</v>
      </c>
      <c r="C181" s="5">
        <v>0.0</v>
      </c>
      <c r="D181" s="18">
        <v>0.4308</v>
      </c>
      <c r="E181" s="17"/>
      <c r="F181" s="21"/>
      <c r="G181" s="2"/>
      <c r="H181" s="2"/>
      <c r="I181" s="17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 t="s">
        <v>12</v>
      </c>
      <c r="B182" s="5">
        <v>2.0</v>
      </c>
      <c r="C182" s="5">
        <v>0.0</v>
      </c>
      <c r="D182" s="18">
        <v>0.4308</v>
      </c>
      <c r="E182" s="17"/>
      <c r="F182" s="21"/>
      <c r="G182" s="2"/>
      <c r="H182" s="2"/>
      <c r="I182" s="17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 t="s">
        <v>12</v>
      </c>
      <c r="B183" s="5">
        <v>2.0</v>
      </c>
      <c r="C183" s="5">
        <v>1.0</v>
      </c>
      <c r="D183" s="18">
        <v>0.4308</v>
      </c>
      <c r="E183" s="17"/>
      <c r="F183" s="21"/>
      <c r="G183" s="2"/>
      <c r="H183" s="2"/>
      <c r="I183" s="17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 t="s">
        <v>12</v>
      </c>
      <c r="B184" s="5">
        <v>2.0</v>
      </c>
      <c r="C184" s="5">
        <v>0.0</v>
      </c>
      <c r="D184" s="18">
        <v>0.4308</v>
      </c>
      <c r="E184" s="17"/>
      <c r="F184" s="21"/>
      <c r="G184" s="2"/>
      <c r="H184" s="2"/>
      <c r="I184" s="17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 t="s">
        <v>7</v>
      </c>
      <c r="B185" s="5">
        <v>2.0</v>
      </c>
      <c r="C185" s="5">
        <v>0.0</v>
      </c>
      <c r="D185" s="18">
        <v>0.4308</v>
      </c>
      <c r="E185" s="17"/>
      <c r="F185" s="21"/>
      <c r="G185" s="2"/>
      <c r="H185" s="2"/>
      <c r="I185" s="17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 t="s">
        <v>10</v>
      </c>
      <c r="B186" s="5">
        <v>2.0</v>
      </c>
      <c r="C186" s="5">
        <v>0.0</v>
      </c>
      <c r="D186" s="18">
        <v>0.4308</v>
      </c>
      <c r="E186" s="17"/>
      <c r="F186" s="21"/>
      <c r="G186" s="2"/>
      <c r="H186" s="2"/>
      <c r="I186" s="17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 t="s">
        <v>14</v>
      </c>
      <c r="B187" s="5">
        <v>2.0</v>
      </c>
      <c r="C187" s="5">
        <v>1.0</v>
      </c>
      <c r="D187" s="18">
        <v>0.4308</v>
      </c>
      <c r="E187" s="17"/>
      <c r="F187" s="21"/>
      <c r="G187" s="2"/>
      <c r="H187" s="2"/>
      <c r="I187" s="17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 t="s">
        <v>9</v>
      </c>
      <c r="B188" s="5">
        <v>1.0</v>
      </c>
      <c r="C188" s="5">
        <v>1.0</v>
      </c>
      <c r="D188" s="18">
        <v>0.1732</v>
      </c>
      <c r="E188" s="17"/>
      <c r="F188" s="21"/>
      <c r="G188" s="2"/>
      <c r="H188" s="2"/>
      <c r="I188" s="17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 t="s">
        <v>13</v>
      </c>
      <c r="B189" s="5">
        <v>2.0</v>
      </c>
      <c r="C189" s="5">
        <v>0.0</v>
      </c>
      <c r="D189" s="18">
        <v>0.4308</v>
      </c>
      <c r="E189" s="17"/>
      <c r="F189" s="21"/>
      <c r="G189" s="2"/>
      <c r="H189" s="2"/>
      <c r="I189" s="17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 t="s">
        <v>8</v>
      </c>
      <c r="B190" s="5">
        <v>2.0</v>
      </c>
      <c r="C190" s="5">
        <v>1.0</v>
      </c>
      <c r="D190" s="18">
        <v>0.4308</v>
      </c>
      <c r="E190" s="17"/>
      <c r="F190" s="21"/>
      <c r="G190" s="2"/>
      <c r="H190" s="2"/>
      <c r="I190" s="17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 t="s">
        <v>10</v>
      </c>
      <c r="B191" s="5">
        <v>2.0</v>
      </c>
      <c r="C191" s="5">
        <v>0.0</v>
      </c>
      <c r="D191" s="18">
        <v>0.4308</v>
      </c>
      <c r="E191" s="17"/>
      <c r="F191" s="21"/>
      <c r="G191" s="2"/>
      <c r="H191" s="2"/>
      <c r="I191" s="17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 t="s">
        <v>8</v>
      </c>
      <c r="B192" s="5">
        <v>2.0</v>
      </c>
      <c r="C192" s="5">
        <v>0.0</v>
      </c>
      <c r="D192" s="18">
        <v>0.4308</v>
      </c>
      <c r="E192" s="17"/>
      <c r="F192" s="21"/>
      <c r="G192" s="2"/>
      <c r="H192" s="2"/>
      <c r="I192" s="17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 t="s">
        <v>8</v>
      </c>
      <c r="B193" s="5">
        <v>3.0</v>
      </c>
      <c r="C193" s="5">
        <v>1.0</v>
      </c>
      <c r="D193" s="18">
        <v>0.6884</v>
      </c>
      <c r="E193" s="17"/>
      <c r="F193" s="21"/>
      <c r="G193" s="2"/>
      <c r="H193" s="2"/>
      <c r="I193" s="17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 t="s">
        <v>12</v>
      </c>
      <c r="B194" s="5">
        <v>2.0</v>
      </c>
      <c r="C194" s="5">
        <v>0.0</v>
      </c>
      <c r="D194" s="18">
        <v>0.4308</v>
      </c>
      <c r="E194" s="17"/>
      <c r="F194" s="21"/>
      <c r="G194" s="2"/>
      <c r="H194" s="2"/>
      <c r="I194" s="17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 t="s">
        <v>10</v>
      </c>
      <c r="B195" s="5">
        <v>2.0</v>
      </c>
      <c r="C195" s="5">
        <v>0.0</v>
      </c>
      <c r="D195" s="18">
        <v>0.4308</v>
      </c>
      <c r="E195" s="17"/>
      <c r="F195" s="21"/>
      <c r="G195" s="2"/>
      <c r="H195" s="2"/>
      <c r="I195" s="17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 t="s">
        <v>7</v>
      </c>
      <c r="B196" s="5">
        <v>1.0</v>
      </c>
      <c r="C196" s="5">
        <v>0.0</v>
      </c>
      <c r="D196" s="18">
        <v>0.1732</v>
      </c>
      <c r="E196" s="17"/>
      <c r="F196" s="21"/>
      <c r="G196" s="2"/>
      <c r="H196" s="2"/>
      <c r="I196" s="17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 t="s">
        <v>9</v>
      </c>
      <c r="B197" s="5">
        <v>2.0</v>
      </c>
      <c r="C197" s="5">
        <v>1.0</v>
      </c>
      <c r="D197" s="18">
        <v>0.4308</v>
      </c>
      <c r="E197" s="17"/>
      <c r="F197" s="21"/>
      <c r="G197" s="2"/>
      <c r="H197" s="2"/>
      <c r="I197" s="17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 t="s">
        <v>10</v>
      </c>
      <c r="B198" s="5">
        <v>2.0</v>
      </c>
      <c r="C198" s="5">
        <v>2.0</v>
      </c>
      <c r="D198" s="18">
        <v>0.4308</v>
      </c>
      <c r="E198" s="17"/>
      <c r="F198" s="21"/>
      <c r="G198" s="2"/>
      <c r="H198" s="2"/>
      <c r="I198" s="17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 t="s">
        <v>9</v>
      </c>
      <c r="B199" s="5">
        <v>1.0</v>
      </c>
      <c r="C199" s="5">
        <v>0.0</v>
      </c>
      <c r="D199" s="18">
        <v>0.1732</v>
      </c>
      <c r="E199" s="17"/>
      <c r="F199" s="21"/>
      <c r="G199" s="2"/>
      <c r="H199" s="2"/>
      <c r="I199" s="17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 t="s">
        <v>7</v>
      </c>
      <c r="B200" s="5">
        <v>2.0</v>
      </c>
      <c r="C200" s="5">
        <v>0.0</v>
      </c>
      <c r="D200" s="18">
        <v>0.4308</v>
      </c>
      <c r="E200" s="17"/>
      <c r="F200" s="21"/>
      <c r="G200" s="2"/>
      <c r="H200" s="2"/>
      <c r="I200" s="17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 t="s">
        <v>13</v>
      </c>
      <c r="B201" s="5">
        <v>2.0</v>
      </c>
      <c r="C201" s="5">
        <v>0.0</v>
      </c>
      <c r="D201" s="18">
        <v>0.4308</v>
      </c>
      <c r="E201" s="17"/>
      <c r="F201" s="21"/>
      <c r="G201" s="2"/>
      <c r="H201" s="2"/>
      <c r="I201" s="17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 t="s">
        <v>10</v>
      </c>
      <c r="B202" s="5">
        <v>2.0</v>
      </c>
      <c r="C202" s="5">
        <v>2.0</v>
      </c>
      <c r="D202" s="18">
        <v>0.4308</v>
      </c>
      <c r="E202" s="17"/>
      <c r="F202" s="21"/>
      <c r="G202" s="2"/>
      <c r="H202" s="2"/>
      <c r="I202" s="17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 t="s">
        <v>10</v>
      </c>
      <c r="B203" s="5">
        <v>2.0</v>
      </c>
      <c r="C203" s="5">
        <v>0.0</v>
      </c>
      <c r="D203" s="18">
        <v>0.4308</v>
      </c>
      <c r="E203" s="17"/>
      <c r="F203" s="21"/>
      <c r="G203" s="2"/>
      <c r="H203" s="2"/>
      <c r="I203" s="17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 t="s">
        <v>13</v>
      </c>
      <c r="B204" s="5">
        <v>2.0</v>
      </c>
      <c r="C204" s="5">
        <v>0.0</v>
      </c>
      <c r="D204" s="18">
        <v>0.4308</v>
      </c>
      <c r="E204" s="17"/>
      <c r="F204" s="21"/>
      <c r="G204" s="2"/>
      <c r="H204" s="2"/>
      <c r="I204" s="17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 t="s">
        <v>9</v>
      </c>
      <c r="B205" s="5">
        <v>2.0</v>
      </c>
      <c r="C205" s="5">
        <v>1.0</v>
      </c>
      <c r="D205" s="18">
        <v>0.4308</v>
      </c>
      <c r="E205" s="17"/>
      <c r="F205" s="21"/>
      <c r="G205" s="2"/>
      <c r="H205" s="2"/>
      <c r="I205" s="17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 t="s">
        <v>12</v>
      </c>
      <c r="B206" s="5">
        <v>2.0</v>
      </c>
      <c r="C206" s="5">
        <v>0.0</v>
      </c>
      <c r="D206" s="18">
        <v>0.4308</v>
      </c>
      <c r="E206" s="17"/>
      <c r="F206" s="21"/>
      <c r="G206" s="2"/>
      <c r="H206" s="2"/>
      <c r="I206" s="17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 t="s">
        <v>10</v>
      </c>
      <c r="B207" s="5">
        <v>2.0</v>
      </c>
      <c r="C207" s="5">
        <v>0.0</v>
      </c>
      <c r="D207" s="18">
        <v>0.4308</v>
      </c>
      <c r="E207" s="17"/>
      <c r="F207" s="21"/>
      <c r="G207" s="2"/>
      <c r="H207" s="2"/>
      <c r="I207" s="17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 t="s">
        <v>9</v>
      </c>
      <c r="B208" s="5">
        <v>2.0</v>
      </c>
      <c r="C208" s="5">
        <v>0.0</v>
      </c>
      <c r="D208" s="18">
        <v>0.4308</v>
      </c>
      <c r="E208" s="17"/>
      <c r="F208" s="21"/>
      <c r="G208" s="2"/>
      <c r="H208" s="2"/>
      <c r="I208" s="17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 t="s">
        <v>13</v>
      </c>
      <c r="B209" s="5">
        <v>2.0</v>
      </c>
      <c r="C209" s="5">
        <v>0.0</v>
      </c>
      <c r="D209" s="18">
        <v>0.4308</v>
      </c>
      <c r="E209" s="17"/>
      <c r="F209" s="21"/>
      <c r="G209" s="2"/>
      <c r="H209" s="2"/>
      <c r="I209" s="17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 t="s">
        <v>12</v>
      </c>
      <c r="B210" s="5">
        <v>2.0</v>
      </c>
      <c r="C210" s="5">
        <v>0.0</v>
      </c>
      <c r="D210" s="18">
        <v>0.4308</v>
      </c>
      <c r="E210" s="17"/>
      <c r="F210" s="21"/>
      <c r="G210" s="2"/>
      <c r="H210" s="2"/>
      <c r="I210" s="17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 t="s">
        <v>10</v>
      </c>
      <c r="B211" s="5">
        <v>2.0</v>
      </c>
      <c r="C211" s="5">
        <v>0.0</v>
      </c>
      <c r="D211" s="18">
        <v>0.4308</v>
      </c>
      <c r="E211" s="17"/>
      <c r="F211" s="21"/>
      <c r="G211" s="2"/>
      <c r="H211" s="2"/>
      <c r="I211" s="17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 t="s">
        <v>12</v>
      </c>
      <c r="B212" s="5">
        <v>2.0</v>
      </c>
      <c r="C212" s="5">
        <v>0.0</v>
      </c>
      <c r="D212" s="18">
        <v>0.4308</v>
      </c>
      <c r="E212" s="17"/>
      <c r="F212" s="21"/>
      <c r="G212" s="2"/>
      <c r="H212" s="2"/>
      <c r="I212" s="17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 t="s">
        <v>12</v>
      </c>
      <c r="B213" s="5">
        <v>2.0</v>
      </c>
      <c r="C213" s="5">
        <v>3.0</v>
      </c>
      <c r="D213" s="18">
        <v>0.4308</v>
      </c>
      <c r="E213" s="17"/>
      <c r="F213" s="21"/>
      <c r="G213" s="2"/>
      <c r="H213" s="2"/>
      <c r="I213" s="17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 t="s">
        <v>12</v>
      </c>
      <c r="B214" s="5">
        <v>2.0</v>
      </c>
      <c r="C214" s="5">
        <v>1.0</v>
      </c>
      <c r="D214" s="18">
        <v>0.4308</v>
      </c>
      <c r="E214" s="17"/>
      <c r="F214" s="21"/>
      <c r="G214" s="2"/>
      <c r="H214" s="2"/>
      <c r="I214" s="17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 t="s">
        <v>13</v>
      </c>
      <c r="B215" s="5">
        <v>2.0</v>
      </c>
      <c r="C215" s="5">
        <v>0.0</v>
      </c>
      <c r="D215" s="18">
        <v>0.4308</v>
      </c>
      <c r="E215" s="17"/>
      <c r="F215" s="21"/>
      <c r="G215" s="2"/>
      <c r="H215" s="2"/>
      <c r="I215" s="17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 t="s">
        <v>8</v>
      </c>
      <c r="B216" s="5">
        <v>2.0</v>
      </c>
      <c r="C216" s="5">
        <v>0.0</v>
      </c>
      <c r="D216" s="18">
        <v>0.4308</v>
      </c>
      <c r="E216" s="17"/>
      <c r="F216" s="21"/>
      <c r="G216" s="2"/>
      <c r="H216" s="2"/>
      <c r="I216" s="17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 t="s">
        <v>14</v>
      </c>
      <c r="B217" s="5">
        <v>3.0</v>
      </c>
      <c r="C217" s="5">
        <v>1.0</v>
      </c>
      <c r="D217" s="18">
        <v>0.6884</v>
      </c>
      <c r="E217" s="17"/>
      <c r="F217" s="21"/>
      <c r="G217" s="2"/>
      <c r="H217" s="2"/>
      <c r="I217" s="17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 t="s">
        <v>8</v>
      </c>
      <c r="B218" s="5">
        <v>2.0</v>
      </c>
      <c r="C218" s="5">
        <v>0.0</v>
      </c>
      <c r="D218" s="18">
        <v>0.4308</v>
      </c>
      <c r="E218" s="17"/>
      <c r="F218" s="21"/>
      <c r="G218" s="2"/>
      <c r="H218" s="2"/>
      <c r="I218" s="17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 t="s">
        <v>10</v>
      </c>
      <c r="B219" s="5">
        <v>2.0</v>
      </c>
      <c r="C219" s="5">
        <v>0.0</v>
      </c>
      <c r="D219" s="18">
        <v>0.4308</v>
      </c>
      <c r="E219" s="17"/>
      <c r="F219" s="21"/>
      <c r="G219" s="2"/>
      <c r="H219" s="2"/>
      <c r="I219" s="17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 t="s">
        <v>12</v>
      </c>
      <c r="B220" s="5">
        <v>2.0</v>
      </c>
      <c r="C220" s="5">
        <v>1.0</v>
      </c>
      <c r="D220" s="18">
        <v>0.4308</v>
      </c>
      <c r="E220" s="17"/>
      <c r="F220" s="21"/>
      <c r="G220" s="2"/>
      <c r="H220" s="2"/>
      <c r="I220" s="17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 t="s">
        <v>10</v>
      </c>
      <c r="B221" s="5">
        <v>2.0</v>
      </c>
      <c r="C221" s="5">
        <v>0.0</v>
      </c>
      <c r="D221" s="18">
        <v>0.4308</v>
      </c>
      <c r="E221" s="17"/>
      <c r="F221" s="21"/>
      <c r="G221" s="2"/>
      <c r="H221" s="2"/>
      <c r="I221" s="17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 t="s">
        <v>12</v>
      </c>
      <c r="B222" s="5">
        <v>2.0</v>
      </c>
      <c r="C222" s="5">
        <v>0.0</v>
      </c>
      <c r="D222" s="18">
        <v>0.4308</v>
      </c>
      <c r="E222" s="17"/>
      <c r="F222" s="21"/>
      <c r="G222" s="2"/>
      <c r="H222" s="2"/>
      <c r="I222" s="17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 t="s">
        <v>14</v>
      </c>
      <c r="B223" s="5">
        <v>2.0</v>
      </c>
      <c r="C223" s="5">
        <v>1.0</v>
      </c>
      <c r="D223" s="18">
        <v>0.4308</v>
      </c>
      <c r="E223" s="17"/>
      <c r="F223" s="21"/>
      <c r="G223" s="2"/>
      <c r="H223" s="2"/>
      <c r="I223" s="17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 t="s">
        <v>14</v>
      </c>
      <c r="B224" s="5">
        <v>2.0</v>
      </c>
      <c r="C224" s="5">
        <v>0.0</v>
      </c>
      <c r="D224" s="18">
        <v>0.4308</v>
      </c>
      <c r="E224" s="17"/>
      <c r="F224" s="21"/>
      <c r="G224" s="2"/>
      <c r="H224" s="2"/>
      <c r="I224" s="17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 t="s">
        <v>8</v>
      </c>
      <c r="B225" s="5">
        <v>2.0</v>
      </c>
      <c r="C225" s="5">
        <v>4.0</v>
      </c>
      <c r="D225" s="18">
        <v>0.4308</v>
      </c>
      <c r="E225" s="17"/>
      <c r="F225" s="21"/>
      <c r="G225" s="2"/>
      <c r="H225" s="2"/>
      <c r="I225" s="17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 t="s">
        <v>10</v>
      </c>
      <c r="B226" s="5">
        <v>2.0</v>
      </c>
      <c r="C226" s="5">
        <v>0.0</v>
      </c>
      <c r="D226" s="18">
        <v>0.4308</v>
      </c>
      <c r="E226" s="17"/>
      <c r="F226" s="21"/>
      <c r="G226" s="2"/>
      <c r="H226" s="2"/>
      <c r="I226" s="17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 t="s">
        <v>13</v>
      </c>
      <c r="B227" s="5">
        <v>2.0</v>
      </c>
      <c r="C227" s="5">
        <v>2.0</v>
      </c>
      <c r="D227" s="18">
        <v>0.4308</v>
      </c>
      <c r="E227" s="17"/>
      <c r="F227" s="21"/>
      <c r="G227" s="2"/>
      <c r="H227" s="2"/>
      <c r="I227" s="17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 t="s">
        <v>10</v>
      </c>
      <c r="B228" s="5">
        <v>2.0</v>
      </c>
      <c r="C228" s="5">
        <v>2.0</v>
      </c>
      <c r="D228" s="18">
        <v>0.4308</v>
      </c>
      <c r="E228" s="17"/>
      <c r="F228" s="21"/>
      <c r="G228" s="2"/>
      <c r="H228" s="2"/>
      <c r="I228" s="17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 t="s">
        <v>8</v>
      </c>
      <c r="B229" s="5">
        <v>2.0</v>
      </c>
      <c r="C229" s="5">
        <v>0.0</v>
      </c>
      <c r="D229" s="18">
        <v>0.4308</v>
      </c>
      <c r="E229" s="17"/>
      <c r="F229" s="21"/>
      <c r="G229" s="2"/>
      <c r="H229" s="2"/>
      <c r="I229" s="17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 t="s">
        <v>13</v>
      </c>
      <c r="B230" s="5">
        <v>2.0</v>
      </c>
      <c r="C230" s="5">
        <v>0.0</v>
      </c>
      <c r="D230" s="18">
        <v>0.4308</v>
      </c>
      <c r="E230" s="17"/>
      <c r="F230" s="21"/>
      <c r="G230" s="2"/>
      <c r="H230" s="2"/>
      <c r="I230" s="17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 t="s">
        <v>14</v>
      </c>
      <c r="B231" s="5">
        <v>2.0</v>
      </c>
      <c r="C231" s="5">
        <v>0.0</v>
      </c>
      <c r="D231" s="18">
        <v>0.4308</v>
      </c>
      <c r="E231" s="17"/>
      <c r="F231" s="21"/>
      <c r="G231" s="2"/>
      <c r="H231" s="2"/>
      <c r="I231" s="17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 t="s">
        <v>13</v>
      </c>
      <c r="B232" s="5">
        <v>2.0</v>
      </c>
      <c r="C232" s="5">
        <v>0.0</v>
      </c>
      <c r="D232" s="18">
        <v>0.4308</v>
      </c>
      <c r="E232" s="17"/>
      <c r="F232" s="21"/>
      <c r="G232" s="2"/>
      <c r="H232" s="2"/>
      <c r="I232" s="17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 t="s">
        <v>13</v>
      </c>
      <c r="B233" s="5">
        <v>2.0</v>
      </c>
      <c r="C233" s="5">
        <v>0.0</v>
      </c>
      <c r="D233" s="18">
        <v>0.4308</v>
      </c>
      <c r="E233" s="17"/>
      <c r="F233" s="21"/>
      <c r="G233" s="2"/>
      <c r="H233" s="2"/>
      <c r="I233" s="17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 t="s">
        <v>10</v>
      </c>
      <c r="B234" s="5">
        <v>2.0</v>
      </c>
      <c r="C234" s="5">
        <v>1.0</v>
      </c>
      <c r="D234" s="18">
        <v>0.4308</v>
      </c>
      <c r="E234" s="17"/>
      <c r="F234" s="21"/>
      <c r="G234" s="2"/>
      <c r="H234" s="2"/>
      <c r="I234" s="17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 t="s">
        <v>10</v>
      </c>
      <c r="B235" s="5">
        <v>2.0</v>
      </c>
      <c r="C235" s="5">
        <v>0.0</v>
      </c>
      <c r="D235" s="18">
        <v>0.4308</v>
      </c>
      <c r="E235" s="17"/>
      <c r="F235" s="21"/>
      <c r="G235" s="2"/>
      <c r="H235" s="2"/>
      <c r="I235" s="17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 t="s">
        <v>12</v>
      </c>
      <c r="B236" s="5">
        <v>2.0</v>
      </c>
      <c r="C236" s="5">
        <v>1.0</v>
      </c>
      <c r="D236" s="18">
        <v>0.4308</v>
      </c>
      <c r="E236" s="17"/>
      <c r="F236" s="21"/>
      <c r="G236" s="2"/>
      <c r="H236" s="2"/>
      <c r="I236" s="17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 t="s">
        <v>10</v>
      </c>
      <c r="B237" s="5">
        <v>2.0</v>
      </c>
      <c r="C237" s="5">
        <v>0.0</v>
      </c>
      <c r="D237" s="18">
        <v>0.4308</v>
      </c>
      <c r="E237" s="17"/>
      <c r="F237" s="21"/>
      <c r="G237" s="2"/>
      <c r="H237" s="2"/>
      <c r="I237" s="17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 t="s">
        <v>10</v>
      </c>
      <c r="B238" s="5">
        <v>2.0</v>
      </c>
      <c r="C238" s="5">
        <v>2.0</v>
      </c>
      <c r="D238" s="18">
        <v>0.4308</v>
      </c>
      <c r="E238" s="17"/>
      <c r="F238" s="21"/>
      <c r="G238" s="2"/>
      <c r="H238" s="2"/>
      <c r="I238" s="17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 t="s">
        <v>9</v>
      </c>
      <c r="B239" s="5">
        <v>2.0</v>
      </c>
      <c r="C239" s="5">
        <v>1.0</v>
      </c>
      <c r="D239" s="18">
        <v>0.4308</v>
      </c>
      <c r="E239" s="17"/>
      <c r="F239" s="21"/>
      <c r="G239" s="2"/>
      <c r="H239" s="2"/>
      <c r="I239" s="17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 t="s">
        <v>10</v>
      </c>
      <c r="B240" s="5">
        <v>2.0</v>
      </c>
      <c r="C240" s="5">
        <v>0.0</v>
      </c>
      <c r="D240" s="18">
        <v>0.4308</v>
      </c>
      <c r="E240" s="17"/>
      <c r="F240" s="21"/>
      <c r="G240" s="2"/>
      <c r="H240" s="2"/>
      <c r="I240" s="17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 t="s">
        <v>12</v>
      </c>
      <c r="B241" s="5">
        <v>2.0</v>
      </c>
      <c r="C241" s="5">
        <v>0.0</v>
      </c>
      <c r="D241" s="18">
        <v>0.4308</v>
      </c>
      <c r="E241" s="17"/>
      <c r="F241" s="21"/>
      <c r="G241" s="2"/>
      <c r="H241" s="2"/>
      <c r="I241" s="17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 t="s">
        <v>7</v>
      </c>
      <c r="B242" s="5">
        <v>2.0</v>
      </c>
      <c r="C242" s="5">
        <v>0.0</v>
      </c>
      <c r="D242" s="18">
        <v>0.4308</v>
      </c>
      <c r="E242" s="17"/>
      <c r="F242" s="21"/>
      <c r="G242" s="2"/>
      <c r="H242" s="2"/>
      <c r="I242" s="17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 t="s">
        <v>13</v>
      </c>
      <c r="B243" s="5">
        <v>2.0</v>
      </c>
      <c r="C243" s="5">
        <v>0.0</v>
      </c>
      <c r="D243" s="18">
        <v>0.4308</v>
      </c>
      <c r="E243" s="17"/>
      <c r="F243" s="21"/>
      <c r="G243" s="2"/>
      <c r="H243" s="2"/>
      <c r="I243" s="17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 t="s">
        <v>10</v>
      </c>
      <c r="B244" s="5">
        <v>2.0</v>
      </c>
      <c r="C244" s="5">
        <v>0.0</v>
      </c>
      <c r="D244" s="18">
        <v>0.4308</v>
      </c>
      <c r="E244" s="17"/>
      <c r="F244" s="21"/>
      <c r="G244" s="2"/>
      <c r="H244" s="2"/>
      <c r="I244" s="17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 t="s">
        <v>10</v>
      </c>
      <c r="B245" s="5">
        <v>2.0</v>
      </c>
      <c r="C245" s="5">
        <v>0.0</v>
      </c>
      <c r="D245" s="18">
        <v>0.4308</v>
      </c>
      <c r="E245" s="17"/>
      <c r="F245" s="21"/>
      <c r="G245" s="2"/>
      <c r="H245" s="2"/>
      <c r="I245" s="17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 t="s">
        <v>7</v>
      </c>
      <c r="B246" s="5">
        <v>2.0</v>
      </c>
      <c r="C246" s="5">
        <v>0.0</v>
      </c>
      <c r="D246" s="18">
        <v>0.4308</v>
      </c>
      <c r="E246" s="17"/>
      <c r="F246" s="21"/>
      <c r="G246" s="2"/>
      <c r="H246" s="2"/>
      <c r="I246" s="17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 t="s">
        <v>14</v>
      </c>
      <c r="B247" s="5">
        <v>2.0</v>
      </c>
      <c r="C247" s="5">
        <v>1.0</v>
      </c>
      <c r="D247" s="18">
        <v>0.4308</v>
      </c>
      <c r="E247" s="17"/>
      <c r="F247" s="21"/>
      <c r="G247" s="2"/>
      <c r="H247" s="2"/>
      <c r="I247" s="17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 t="s">
        <v>7</v>
      </c>
      <c r="B248" s="5">
        <v>2.0</v>
      </c>
      <c r="C248" s="5">
        <v>0.0</v>
      </c>
      <c r="D248" s="18">
        <v>0.4308</v>
      </c>
      <c r="E248" s="17"/>
      <c r="F248" s="21"/>
      <c r="G248" s="2"/>
      <c r="H248" s="2"/>
      <c r="I248" s="17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 t="s">
        <v>8</v>
      </c>
      <c r="B249" s="5">
        <v>2.0</v>
      </c>
      <c r="C249" s="5">
        <v>0.0</v>
      </c>
      <c r="D249" s="18">
        <v>0.4308</v>
      </c>
      <c r="E249" s="17"/>
      <c r="F249" s="21"/>
      <c r="G249" s="2"/>
      <c r="H249" s="2"/>
      <c r="I249" s="17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 t="s">
        <v>13</v>
      </c>
      <c r="B250" s="5">
        <v>2.0</v>
      </c>
      <c r="C250" s="5">
        <v>0.0</v>
      </c>
      <c r="D250" s="18">
        <v>0.4308</v>
      </c>
      <c r="E250" s="17"/>
      <c r="F250" s="21"/>
      <c r="G250" s="2"/>
      <c r="H250" s="2"/>
      <c r="I250" s="17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 t="s">
        <v>14</v>
      </c>
      <c r="B251" s="5">
        <v>2.0</v>
      </c>
      <c r="C251" s="5">
        <v>0.0</v>
      </c>
      <c r="D251" s="18">
        <v>0.4308</v>
      </c>
      <c r="E251" s="17"/>
      <c r="F251" s="21"/>
      <c r="G251" s="2"/>
      <c r="H251" s="2"/>
      <c r="I251" s="17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 t="s">
        <v>8</v>
      </c>
      <c r="B252" s="5">
        <v>2.0</v>
      </c>
      <c r="C252" s="5">
        <v>0.0</v>
      </c>
      <c r="D252" s="18">
        <v>0.4308</v>
      </c>
      <c r="E252" s="17"/>
      <c r="F252" s="21"/>
      <c r="G252" s="2"/>
      <c r="H252" s="2"/>
      <c r="I252" s="17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 t="s">
        <v>12</v>
      </c>
      <c r="B253" s="5">
        <v>2.0</v>
      </c>
      <c r="C253" s="5">
        <v>0.0</v>
      </c>
      <c r="D253" s="18">
        <v>0.4308</v>
      </c>
      <c r="E253" s="17"/>
      <c r="F253" s="21"/>
      <c r="G253" s="2"/>
      <c r="H253" s="2"/>
      <c r="I253" s="17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 t="s">
        <v>9</v>
      </c>
      <c r="B254" s="5">
        <v>2.0</v>
      </c>
      <c r="C254" s="5">
        <v>0.0</v>
      </c>
      <c r="D254" s="18">
        <v>0.4308</v>
      </c>
      <c r="E254" s="17"/>
      <c r="F254" s="21"/>
      <c r="G254" s="2"/>
      <c r="H254" s="2"/>
      <c r="I254" s="17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 t="s">
        <v>14</v>
      </c>
      <c r="B255" s="5">
        <v>2.0</v>
      </c>
      <c r="C255" s="5">
        <v>0.0</v>
      </c>
      <c r="D255" s="18">
        <v>0.4308</v>
      </c>
      <c r="E255" s="17"/>
      <c r="F255" s="21"/>
      <c r="G255" s="2"/>
      <c r="H255" s="2"/>
      <c r="I255" s="17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 t="s">
        <v>12</v>
      </c>
      <c r="B256" s="5">
        <v>2.0</v>
      </c>
      <c r="C256" s="5">
        <v>0.0</v>
      </c>
      <c r="D256" s="18">
        <v>0.4308</v>
      </c>
      <c r="E256" s="17"/>
      <c r="F256" s="21"/>
      <c r="G256" s="2"/>
      <c r="H256" s="2"/>
      <c r="I256" s="17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 t="s">
        <v>12</v>
      </c>
      <c r="B257" s="5">
        <v>2.0</v>
      </c>
      <c r="C257" s="5">
        <v>1.0</v>
      </c>
      <c r="D257" s="18">
        <v>0.4308</v>
      </c>
      <c r="E257" s="17"/>
      <c r="F257" s="21"/>
      <c r="G257" s="2"/>
      <c r="H257" s="2"/>
      <c r="I257" s="17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 t="s">
        <v>7</v>
      </c>
      <c r="B258" s="5">
        <v>2.0</v>
      </c>
      <c r="C258" s="5">
        <v>0.0</v>
      </c>
      <c r="D258" s="18">
        <v>0.4308</v>
      </c>
      <c r="E258" s="17"/>
      <c r="F258" s="21"/>
      <c r="G258" s="2"/>
      <c r="H258" s="2"/>
      <c r="I258" s="17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 t="s">
        <v>12</v>
      </c>
      <c r="B259" s="5">
        <v>2.0</v>
      </c>
      <c r="C259" s="5">
        <v>0.0</v>
      </c>
      <c r="D259" s="18">
        <v>0.4308</v>
      </c>
      <c r="E259" s="17"/>
      <c r="F259" s="21"/>
      <c r="G259" s="2"/>
      <c r="H259" s="2"/>
      <c r="I259" s="17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 t="s">
        <v>7</v>
      </c>
      <c r="B260" s="5">
        <v>2.0</v>
      </c>
      <c r="C260" s="5">
        <v>0.0</v>
      </c>
      <c r="D260" s="18">
        <v>0.4308</v>
      </c>
      <c r="E260" s="17"/>
      <c r="F260" s="21"/>
      <c r="G260" s="2"/>
      <c r="H260" s="2"/>
      <c r="I260" s="17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 t="s">
        <v>12</v>
      </c>
      <c r="B261" s="5">
        <v>2.0</v>
      </c>
      <c r="C261" s="5">
        <v>0.0</v>
      </c>
      <c r="D261" s="18">
        <v>0.4308</v>
      </c>
      <c r="E261" s="17"/>
      <c r="F261" s="21"/>
      <c r="G261" s="2"/>
      <c r="H261" s="2"/>
      <c r="I261" s="17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 t="s">
        <v>13</v>
      </c>
      <c r="B262" s="5">
        <v>2.0</v>
      </c>
      <c r="C262" s="5">
        <v>0.0</v>
      </c>
      <c r="D262" s="18">
        <v>0.4308</v>
      </c>
      <c r="E262" s="17"/>
      <c r="F262" s="21"/>
      <c r="G262" s="2"/>
      <c r="H262" s="2"/>
      <c r="I262" s="17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 t="s">
        <v>12</v>
      </c>
      <c r="B263" s="5">
        <v>2.0</v>
      </c>
      <c r="C263" s="5">
        <v>0.0</v>
      </c>
      <c r="D263" s="18">
        <v>0.4308</v>
      </c>
      <c r="E263" s="17"/>
      <c r="F263" s="21"/>
      <c r="G263" s="2"/>
      <c r="H263" s="2"/>
      <c r="I263" s="17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 t="s">
        <v>14</v>
      </c>
      <c r="B264" s="5">
        <v>2.0</v>
      </c>
      <c r="C264" s="5">
        <v>0.0</v>
      </c>
      <c r="D264" s="18">
        <v>0.4308</v>
      </c>
      <c r="E264" s="17"/>
      <c r="F264" s="21"/>
      <c r="G264" s="2"/>
      <c r="H264" s="2"/>
      <c r="I264" s="17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 t="s">
        <v>9</v>
      </c>
      <c r="B265" s="5">
        <v>2.0</v>
      </c>
      <c r="C265" s="5">
        <v>0.0</v>
      </c>
      <c r="D265" s="18">
        <v>0.4308</v>
      </c>
      <c r="E265" s="17"/>
      <c r="F265" s="21"/>
      <c r="G265" s="2"/>
      <c r="H265" s="2"/>
      <c r="I265" s="17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 t="s">
        <v>7</v>
      </c>
      <c r="B266" s="5">
        <v>2.0</v>
      </c>
      <c r="C266" s="5">
        <v>0.0</v>
      </c>
      <c r="D266" s="18">
        <v>0.4308</v>
      </c>
      <c r="E266" s="17"/>
      <c r="F266" s="21"/>
      <c r="G266" s="2"/>
      <c r="H266" s="2"/>
      <c r="I266" s="17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 t="s">
        <v>7</v>
      </c>
      <c r="B267" s="5">
        <v>2.0</v>
      </c>
      <c r="C267" s="5">
        <v>0.0</v>
      </c>
      <c r="D267" s="18">
        <v>0.4308</v>
      </c>
      <c r="E267" s="17"/>
      <c r="F267" s="21"/>
      <c r="G267" s="2"/>
      <c r="H267" s="2"/>
      <c r="I267" s="17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 t="s">
        <v>14</v>
      </c>
      <c r="B268" s="5">
        <v>2.0</v>
      </c>
      <c r="C268" s="5">
        <v>1.0</v>
      </c>
      <c r="D268" s="18">
        <v>0.4308</v>
      </c>
      <c r="E268" s="17"/>
      <c r="F268" s="21"/>
      <c r="G268" s="2"/>
      <c r="H268" s="2"/>
      <c r="I268" s="17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 t="s">
        <v>12</v>
      </c>
      <c r="B269" s="5">
        <v>2.0</v>
      </c>
      <c r="C269" s="5">
        <v>0.0</v>
      </c>
      <c r="D269" s="18">
        <v>0.4308</v>
      </c>
      <c r="E269" s="17"/>
      <c r="F269" s="21"/>
      <c r="G269" s="2"/>
      <c r="H269" s="2"/>
      <c r="I269" s="17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 t="s">
        <v>7</v>
      </c>
      <c r="B270" s="5">
        <v>2.0</v>
      </c>
      <c r="C270" s="5">
        <v>1.0</v>
      </c>
      <c r="D270" s="18">
        <v>0.4308</v>
      </c>
      <c r="E270" s="17"/>
      <c r="F270" s="21"/>
      <c r="G270" s="2"/>
      <c r="H270" s="2"/>
      <c r="I270" s="17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 t="s">
        <v>14</v>
      </c>
      <c r="B271" s="5">
        <v>2.0</v>
      </c>
      <c r="C271" s="5">
        <v>0.0</v>
      </c>
      <c r="D271" s="18">
        <v>0.4308</v>
      </c>
      <c r="E271" s="17"/>
      <c r="F271" s="21"/>
      <c r="G271" s="2"/>
      <c r="H271" s="2"/>
      <c r="I271" s="17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 t="s">
        <v>12</v>
      </c>
      <c r="B272" s="5">
        <v>2.0</v>
      </c>
      <c r="C272" s="5">
        <v>2.0</v>
      </c>
      <c r="D272" s="18">
        <v>0.4308</v>
      </c>
      <c r="E272" s="17"/>
      <c r="F272" s="21"/>
      <c r="G272" s="2"/>
      <c r="H272" s="2"/>
      <c r="I272" s="17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 t="s">
        <v>12</v>
      </c>
      <c r="B273" s="5">
        <v>2.0</v>
      </c>
      <c r="C273" s="5">
        <v>0.0</v>
      </c>
      <c r="D273" s="18">
        <v>0.4308</v>
      </c>
      <c r="E273" s="17"/>
      <c r="F273" s="21"/>
      <c r="G273" s="2"/>
      <c r="H273" s="2"/>
      <c r="I273" s="17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 t="s">
        <v>9</v>
      </c>
      <c r="B274" s="5">
        <v>2.0</v>
      </c>
      <c r="C274" s="5">
        <v>0.0</v>
      </c>
      <c r="D274" s="18">
        <v>0.4308</v>
      </c>
      <c r="E274" s="17"/>
      <c r="F274" s="21"/>
      <c r="G274" s="2"/>
      <c r="H274" s="2"/>
      <c r="I274" s="17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 t="s">
        <v>14</v>
      </c>
      <c r="B275" s="5">
        <v>2.0</v>
      </c>
      <c r="C275" s="5">
        <v>0.0</v>
      </c>
      <c r="D275" s="18">
        <v>0.4308</v>
      </c>
      <c r="E275" s="17"/>
      <c r="F275" s="21"/>
      <c r="G275" s="2"/>
      <c r="H275" s="2"/>
      <c r="I275" s="17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 t="s">
        <v>9</v>
      </c>
      <c r="B276" s="5">
        <v>3.0</v>
      </c>
      <c r="C276" s="5">
        <v>0.0</v>
      </c>
      <c r="D276" s="18">
        <v>0.6884</v>
      </c>
      <c r="E276" s="17"/>
      <c r="F276" s="21"/>
      <c r="G276" s="2"/>
      <c r="H276" s="2"/>
      <c r="I276" s="17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 t="s">
        <v>14</v>
      </c>
      <c r="B277" s="5">
        <v>2.0</v>
      </c>
      <c r="C277" s="5">
        <v>0.0</v>
      </c>
      <c r="D277" s="18">
        <v>0.4308</v>
      </c>
      <c r="E277" s="17"/>
      <c r="F277" s="21"/>
      <c r="G277" s="2"/>
      <c r="H277" s="2"/>
      <c r="I277" s="17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 t="s">
        <v>9</v>
      </c>
      <c r="B278" s="5">
        <v>2.0</v>
      </c>
      <c r="C278" s="5">
        <v>0.0</v>
      </c>
      <c r="D278" s="18">
        <v>0.4308</v>
      </c>
      <c r="E278" s="17"/>
      <c r="F278" s="21"/>
      <c r="G278" s="2"/>
      <c r="H278" s="2"/>
      <c r="I278" s="17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 t="s">
        <v>9</v>
      </c>
      <c r="B279" s="5">
        <v>2.0</v>
      </c>
      <c r="C279" s="5">
        <v>0.0</v>
      </c>
      <c r="D279" s="18">
        <v>0.4308</v>
      </c>
      <c r="E279" s="17"/>
      <c r="F279" s="21"/>
      <c r="G279" s="2"/>
      <c r="H279" s="2"/>
      <c r="I279" s="17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 t="s">
        <v>7</v>
      </c>
      <c r="B280" s="5">
        <v>2.0</v>
      </c>
      <c r="C280" s="5">
        <v>0.0</v>
      </c>
      <c r="D280" s="18">
        <v>0.4308</v>
      </c>
      <c r="E280" s="17"/>
      <c r="F280" s="21"/>
      <c r="G280" s="2"/>
      <c r="H280" s="2"/>
      <c r="I280" s="17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 t="s">
        <v>9</v>
      </c>
      <c r="B281" s="5">
        <v>2.0</v>
      </c>
      <c r="C281" s="5">
        <v>0.0</v>
      </c>
      <c r="D281" s="18">
        <v>0.4308</v>
      </c>
      <c r="E281" s="17"/>
      <c r="F281" s="21"/>
      <c r="G281" s="2"/>
      <c r="H281" s="2"/>
      <c r="I281" s="17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 t="s">
        <v>14</v>
      </c>
      <c r="B282" s="5">
        <v>2.0</v>
      </c>
      <c r="C282" s="5">
        <v>0.0</v>
      </c>
      <c r="D282" s="18">
        <v>0.4308</v>
      </c>
      <c r="E282" s="17"/>
      <c r="F282" s="21"/>
      <c r="G282" s="2"/>
      <c r="H282" s="2"/>
      <c r="I282" s="17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 t="s">
        <v>14</v>
      </c>
      <c r="B283" s="5">
        <v>2.0</v>
      </c>
      <c r="C283" s="5">
        <v>0.0</v>
      </c>
      <c r="D283" s="18">
        <v>0.4308</v>
      </c>
      <c r="E283" s="17"/>
      <c r="F283" s="21"/>
      <c r="G283" s="2"/>
      <c r="H283" s="2"/>
      <c r="I283" s="17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 t="s">
        <v>14</v>
      </c>
      <c r="B284" s="5">
        <v>2.0</v>
      </c>
      <c r="C284" s="5">
        <v>0.0</v>
      </c>
      <c r="D284" s="18">
        <v>0.4308</v>
      </c>
      <c r="E284" s="17"/>
      <c r="F284" s="21"/>
      <c r="G284" s="2"/>
      <c r="H284" s="2"/>
      <c r="I284" s="17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 t="s">
        <v>14</v>
      </c>
      <c r="B285" s="5">
        <v>3.0</v>
      </c>
      <c r="C285" s="5">
        <v>0.0</v>
      </c>
      <c r="D285" s="18">
        <v>0.6884</v>
      </c>
      <c r="E285" s="17"/>
      <c r="F285" s="21"/>
      <c r="G285" s="2"/>
      <c r="H285" s="2"/>
      <c r="I285" s="17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 t="s">
        <v>9</v>
      </c>
      <c r="B286" s="5">
        <v>2.0</v>
      </c>
      <c r="C286" s="5">
        <v>0.0</v>
      </c>
      <c r="D286" s="18">
        <v>0.4308</v>
      </c>
      <c r="E286" s="17"/>
      <c r="F286" s="21"/>
      <c r="G286" s="2"/>
      <c r="H286" s="2"/>
      <c r="I286" s="17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 t="s">
        <v>9</v>
      </c>
      <c r="B287" s="5">
        <v>2.0</v>
      </c>
      <c r="C287" s="5">
        <v>0.0</v>
      </c>
      <c r="D287" s="18">
        <v>0.4308</v>
      </c>
      <c r="E287" s="17"/>
      <c r="F287" s="21"/>
      <c r="G287" s="2"/>
      <c r="H287" s="2"/>
      <c r="I287" s="17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 t="s">
        <v>9</v>
      </c>
      <c r="B288" s="5">
        <v>2.0</v>
      </c>
      <c r="C288" s="5">
        <v>2.0</v>
      </c>
      <c r="D288" s="18">
        <v>0.4308</v>
      </c>
      <c r="E288" s="17"/>
      <c r="F288" s="21"/>
      <c r="G288" s="2"/>
      <c r="H288" s="2"/>
      <c r="I288" s="17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 t="s">
        <v>14</v>
      </c>
      <c r="B289" s="5">
        <v>2.0</v>
      </c>
      <c r="C289" s="5">
        <v>1.0</v>
      </c>
      <c r="D289" s="18">
        <v>0.4308</v>
      </c>
      <c r="E289" s="17"/>
      <c r="F289" s="21"/>
      <c r="G289" s="2"/>
      <c r="H289" s="2"/>
      <c r="I289" s="17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 t="s">
        <v>10</v>
      </c>
      <c r="B290" s="5">
        <v>3.0</v>
      </c>
      <c r="C290" s="5">
        <v>1.0</v>
      </c>
      <c r="D290" s="18">
        <v>0.6884</v>
      </c>
      <c r="E290" s="17"/>
      <c r="F290" s="21"/>
      <c r="G290" s="2"/>
      <c r="H290" s="2"/>
      <c r="I290" s="17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 t="s">
        <v>9</v>
      </c>
      <c r="B291" s="5">
        <v>2.0</v>
      </c>
      <c r="C291" s="5">
        <v>0.0</v>
      </c>
      <c r="D291" s="18">
        <v>0.4308</v>
      </c>
      <c r="E291" s="17"/>
      <c r="F291" s="21"/>
      <c r="G291" s="2"/>
      <c r="H291" s="2"/>
      <c r="I291" s="17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 t="s">
        <v>7</v>
      </c>
      <c r="B292" s="5">
        <v>2.0</v>
      </c>
      <c r="C292" s="5">
        <v>1.0</v>
      </c>
      <c r="D292" s="18">
        <v>0.4308</v>
      </c>
      <c r="E292" s="17"/>
      <c r="F292" s="21"/>
      <c r="G292" s="2"/>
      <c r="H292" s="2"/>
      <c r="I292" s="17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 t="s">
        <v>7</v>
      </c>
      <c r="B293" s="5">
        <v>2.0</v>
      </c>
      <c r="C293" s="5">
        <v>0.0</v>
      </c>
      <c r="D293" s="18">
        <v>0.4308</v>
      </c>
      <c r="E293" s="17"/>
      <c r="F293" s="21"/>
      <c r="G293" s="2"/>
      <c r="H293" s="2"/>
      <c r="I293" s="17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 t="s">
        <v>7</v>
      </c>
      <c r="B294" s="5">
        <v>2.0</v>
      </c>
      <c r="C294" s="5">
        <v>0.0</v>
      </c>
      <c r="D294" s="18">
        <v>0.4308</v>
      </c>
      <c r="E294" s="17"/>
      <c r="F294" s="21"/>
      <c r="G294" s="2"/>
      <c r="H294" s="2"/>
      <c r="I294" s="17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 t="s">
        <v>14</v>
      </c>
      <c r="B295" s="5">
        <v>2.0</v>
      </c>
      <c r="C295" s="5">
        <v>0.0</v>
      </c>
      <c r="D295" s="18">
        <v>0.4308</v>
      </c>
      <c r="E295" s="17"/>
      <c r="F295" s="21"/>
      <c r="G295" s="2"/>
      <c r="H295" s="2"/>
      <c r="I295" s="17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 t="s">
        <v>14</v>
      </c>
      <c r="B296" s="5">
        <v>2.0</v>
      </c>
      <c r="C296" s="5">
        <v>0.0</v>
      </c>
      <c r="D296" s="18">
        <v>0.4308</v>
      </c>
      <c r="E296" s="17"/>
      <c r="F296" s="21"/>
      <c r="G296" s="2"/>
      <c r="H296" s="2"/>
      <c r="I296" s="17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 t="s">
        <v>13</v>
      </c>
      <c r="B297" s="5">
        <v>1.0</v>
      </c>
      <c r="C297" s="5">
        <v>1.0</v>
      </c>
      <c r="D297" s="18">
        <v>0.1732</v>
      </c>
      <c r="E297" s="17"/>
      <c r="F297" s="21"/>
      <c r="G297" s="2"/>
      <c r="H297" s="2"/>
      <c r="I297" s="17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 t="s">
        <v>14</v>
      </c>
      <c r="B298" s="5">
        <v>2.0</v>
      </c>
      <c r="C298" s="5">
        <v>0.0</v>
      </c>
      <c r="D298" s="18">
        <v>0.4308</v>
      </c>
      <c r="E298" s="17"/>
      <c r="F298" s="21"/>
      <c r="G298" s="2"/>
      <c r="H298" s="2"/>
      <c r="I298" s="17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 t="s">
        <v>14</v>
      </c>
      <c r="B299" s="5">
        <v>2.0</v>
      </c>
      <c r="C299" s="5">
        <v>1.0</v>
      </c>
      <c r="D299" s="18">
        <v>0.4308</v>
      </c>
      <c r="E299" s="17"/>
      <c r="F299" s="21"/>
      <c r="G299" s="2"/>
      <c r="H299" s="2"/>
      <c r="I299" s="17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 t="s">
        <v>14</v>
      </c>
      <c r="B300" s="5">
        <v>2.0</v>
      </c>
      <c r="C300" s="5">
        <v>0.0</v>
      </c>
      <c r="D300" s="18">
        <v>0.4308</v>
      </c>
      <c r="E300" s="17"/>
      <c r="F300" s="21"/>
      <c r="G300" s="2"/>
      <c r="H300" s="2"/>
      <c r="I300" s="17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 t="s">
        <v>14</v>
      </c>
      <c r="B301" s="5">
        <v>2.0</v>
      </c>
      <c r="C301" s="5">
        <v>0.0</v>
      </c>
      <c r="D301" s="18">
        <v>0.4308</v>
      </c>
      <c r="E301" s="17"/>
      <c r="F301" s="21"/>
      <c r="G301" s="2"/>
      <c r="H301" s="2"/>
      <c r="I301" s="17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 t="s">
        <v>14</v>
      </c>
      <c r="B302" s="5">
        <v>2.0</v>
      </c>
      <c r="C302" s="5">
        <v>0.0</v>
      </c>
      <c r="D302" s="18">
        <v>0.4308</v>
      </c>
      <c r="E302" s="17"/>
      <c r="F302" s="21"/>
      <c r="G302" s="2"/>
      <c r="H302" s="2"/>
      <c r="I302" s="17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 t="s">
        <v>14</v>
      </c>
      <c r="B303" s="5">
        <v>2.0</v>
      </c>
      <c r="C303" s="5">
        <v>0.0</v>
      </c>
      <c r="D303" s="18">
        <v>0.4308</v>
      </c>
      <c r="E303" s="17"/>
      <c r="F303" s="21"/>
      <c r="G303" s="2"/>
      <c r="H303" s="2"/>
      <c r="I303" s="17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 t="s">
        <v>14</v>
      </c>
      <c r="B304" s="5">
        <v>2.0</v>
      </c>
      <c r="C304" s="5">
        <v>1.0</v>
      </c>
      <c r="D304" s="18">
        <v>0.4308</v>
      </c>
      <c r="E304" s="17"/>
      <c r="F304" s="21"/>
      <c r="G304" s="2"/>
      <c r="H304" s="2"/>
      <c r="I304" s="17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 t="s">
        <v>14</v>
      </c>
      <c r="B305" s="5">
        <v>2.0</v>
      </c>
      <c r="C305" s="5">
        <v>1.0</v>
      </c>
      <c r="D305" s="18">
        <v>0.4308</v>
      </c>
      <c r="E305" s="17"/>
      <c r="F305" s="21"/>
      <c r="G305" s="2"/>
      <c r="H305" s="2"/>
      <c r="I305" s="17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 t="s">
        <v>14</v>
      </c>
      <c r="B306" s="5">
        <v>2.0</v>
      </c>
      <c r="C306" s="5">
        <v>2.0</v>
      </c>
      <c r="D306" s="18">
        <v>0.4308</v>
      </c>
      <c r="E306" s="17"/>
      <c r="F306" s="21"/>
      <c r="G306" s="2"/>
      <c r="H306" s="2"/>
      <c r="I306" s="17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 t="s">
        <v>14</v>
      </c>
      <c r="B307" s="5">
        <v>2.0</v>
      </c>
      <c r="C307" s="5">
        <v>0.0</v>
      </c>
      <c r="D307" s="18">
        <v>0.4308</v>
      </c>
      <c r="E307" s="17"/>
      <c r="F307" s="21"/>
      <c r="G307" s="2"/>
      <c r="H307" s="2"/>
      <c r="I307" s="17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 t="s">
        <v>14</v>
      </c>
      <c r="B308" s="5">
        <v>2.0</v>
      </c>
      <c r="C308" s="5">
        <v>0.0</v>
      </c>
      <c r="D308" s="18">
        <v>0.4308</v>
      </c>
      <c r="E308" s="17"/>
      <c r="F308" s="21"/>
      <c r="G308" s="2"/>
      <c r="H308" s="2"/>
      <c r="I308" s="17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 t="s">
        <v>14</v>
      </c>
      <c r="B309" s="5">
        <v>2.0</v>
      </c>
      <c r="C309" s="5">
        <v>2.0</v>
      </c>
      <c r="D309" s="18">
        <v>0.4308</v>
      </c>
      <c r="E309" s="17"/>
      <c r="F309" s="21"/>
      <c r="G309" s="2"/>
      <c r="H309" s="2"/>
      <c r="I309" s="17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 t="s">
        <v>14</v>
      </c>
      <c r="B310" s="5">
        <v>2.0</v>
      </c>
      <c r="C310" s="5">
        <v>3.0</v>
      </c>
      <c r="D310" s="18">
        <v>0.4308</v>
      </c>
      <c r="E310" s="17"/>
      <c r="F310" s="21"/>
      <c r="G310" s="2"/>
      <c r="H310" s="2"/>
      <c r="I310" s="17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 t="s">
        <v>14</v>
      </c>
      <c r="B311" s="5">
        <v>2.0</v>
      </c>
      <c r="C311" s="5">
        <v>1.0</v>
      </c>
      <c r="D311" s="18">
        <v>0.4308</v>
      </c>
      <c r="E311" s="17"/>
      <c r="F311" s="21"/>
      <c r="G311" s="2"/>
      <c r="H311" s="2"/>
      <c r="I311" s="17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 t="s">
        <v>14</v>
      </c>
      <c r="B312" s="5">
        <v>2.0</v>
      </c>
      <c r="C312" s="5">
        <v>0.0</v>
      </c>
      <c r="D312" s="18">
        <v>0.4308</v>
      </c>
      <c r="E312" s="17"/>
      <c r="F312" s="21"/>
      <c r="G312" s="2"/>
      <c r="H312" s="2"/>
      <c r="I312" s="17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 t="s">
        <v>13</v>
      </c>
      <c r="B313" s="5">
        <v>6.0</v>
      </c>
      <c r="C313" s="5">
        <v>3.0</v>
      </c>
      <c r="D313" s="18">
        <v>1.4612</v>
      </c>
      <c r="E313" s="17"/>
      <c r="F313" s="21"/>
      <c r="G313" s="2"/>
      <c r="H313" s="2"/>
      <c r="I313" s="17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 t="s">
        <v>11</v>
      </c>
      <c r="B314" s="5">
        <v>2.0</v>
      </c>
      <c r="C314" s="5">
        <v>0.0</v>
      </c>
      <c r="D314" s="18">
        <v>0.4308</v>
      </c>
      <c r="E314" s="17"/>
      <c r="F314" s="21"/>
      <c r="G314" s="2"/>
      <c r="H314" s="2"/>
      <c r="I314" s="17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 t="s">
        <v>15</v>
      </c>
      <c r="B315" s="5">
        <v>1.0</v>
      </c>
      <c r="C315" s="5">
        <v>0.0</v>
      </c>
      <c r="D315" s="18">
        <v>0.1732</v>
      </c>
      <c r="E315" s="17"/>
      <c r="F315" s="21"/>
      <c r="G315" s="2"/>
      <c r="H315" s="2"/>
      <c r="I315" s="17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 t="s">
        <v>14</v>
      </c>
      <c r="B316" s="5">
        <v>5.0</v>
      </c>
      <c r="C316" s="5">
        <v>1.0</v>
      </c>
      <c r="D316" s="18">
        <v>1.2036</v>
      </c>
      <c r="E316" s="17"/>
      <c r="F316" s="21"/>
      <c r="G316" s="2"/>
      <c r="H316" s="2"/>
      <c r="I316" s="17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 t="s">
        <v>11</v>
      </c>
      <c r="B317" s="5">
        <v>5.0</v>
      </c>
      <c r="C317" s="5">
        <v>0.0</v>
      </c>
      <c r="D317" s="18">
        <v>1.2036</v>
      </c>
      <c r="E317" s="17"/>
      <c r="F317" s="21"/>
      <c r="G317" s="2"/>
      <c r="H317" s="2"/>
      <c r="I317" s="17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 t="s">
        <v>13</v>
      </c>
      <c r="B318" s="5">
        <v>6.0</v>
      </c>
      <c r="C318" s="5">
        <v>9.0</v>
      </c>
      <c r="D318" s="18">
        <v>1.4612</v>
      </c>
      <c r="E318" s="17"/>
      <c r="F318" s="21"/>
      <c r="G318" s="2"/>
      <c r="H318" s="2"/>
      <c r="I318" s="17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 t="s">
        <v>12</v>
      </c>
      <c r="B319" s="5">
        <v>3.0</v>
      </c>
      <c r="C319" s="5">
        <v>0.0</v>
      </c>
      <c r="D319" s="18">
        <v>0.6884</v>
      </c>
      <c r="E319" s="17"/>
      <c r="F319" s="21"/>
      <c r="G319" s="2"/>
      <c r="H319" s="2"/>
      <c r="I319" s="17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 t="s">
        <v>8</v>
      </c>
      <c r="B320" s="5">
        <v>5.0</v>
      </c>
      <c r="C320" s="5">
        <v>0.0</v>
      </c>
      <c r="D320" s="18">
        <v>1.2036</v>
      </c>
      <c r="E320" s="17"/>
      <c r="F320" s="21"/>
      <c r="G320" s="2"/>
      <c r="H320" s="2"/>
      <c r="I320" s="17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 t="s">
        <v>11</v>
      </c>
      <c r="B321" s="5">
        <v>6.0</v>
      </c>
      <c r="C321" s="5">
        <v>0.0</v>
      </c>
      <c r="D321" s="18">
        <v>1.4612</v>
      </c>
      <c r="E321" s="17"/>
      <c r="F321" s="21"/>
      <c r="G321" s="2"/>
      <c r="H321" s="2"/>
      <c r="I321" s="17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 t="s">
        <v>7</v>
      </c>
      <c r="B322" s="5">
        <v>2.0</v>
      </c>
      <c r="C322" s="5">
        <v>0.0</v>
      </c>
      <c r="D322" s="18">
        <v>0.4308</v>
      </c>
      <c r="E322" s="17"/>
      <c r="F322" s="21"/>
      <c r="G322" s="2"/>
      <c r="H322" s="2"/>
      <c r="I322" s="17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 t="s">
        <v>10</v>
      </c>
      <c r="B323" s="5">
        <v>8.0</v>
      </c>
      <c r="C323" s="5">
        <v>0.0</v>
      </c>
      <c r="D323" s="18">
        <v>1.9764</v>
      </c>
      <c r="E323" s="17"/>
      <c r="F323" s="21"/>
      <c r="G323" s="2"/>
      <c r="H323" s="2"/>
      <c r="I323" s="17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 t="s">
        <v>12</v>
      </c>
      <c r="B324" s="5">
        <v>2.0</v>
      </c>
      <c r="C324" s="5">
        <v>1.0</v>
      </c>
      <c r="D324" s="18">
        <v>0.4308</v>
      </c>
      <c r="E324" s="17"/>
      <c r="F324" s="21"/>
      <c r="G324" s="2"/>
      <c r="H324" s="2"/>
      <c r="I324" s="17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 t="s">
        <v>10</v>
      </c>
      <c r="B325" s="5">
        <v>3.0</v>
      </c>
      <c r="C325" s="5">
        <v>2.0</v>
      </c>
      <c r="D325" s="18">
        <v>0.6884</v>
      </c>
      <c r="E325" s="17"/>
      <c r="F325" s="21"/>
      <c r="G325" s="2"/>
      <c r="H325" s="2"/>
      <c r="I325" s="17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 t="s">
        <v>11</v>
      </c>
      <c r="B326" s="5">
        <v>4.0</v>
      </c>
      <c r="C326" s="5">
        <v>0.0</v>
      </c>
      <c r="D326" s="18">
        <v>0.946</v>
      </c>
      <c r="E326" s="17"/>
      <c r="F326" s="21"/>
      <c r="G326" s="2"/>
      <c r="H326" s="2"/>
      <c r="I326" s="17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 t="s">
        <v>12</v>
      </c>
      <c r="B327" s="5">
        <v>5.0</v>
      </c>
      <c r="C327" s="5">
        <v>2.0</v>
      </c>
      <c r="D327" s="18">
        <v>1.2036</v>
      </c>
      <c r="E327" s="17"/>
      <c r="F327" s="21"/>
      <c r="G327" s="2"/>
      <c r="H327" s="2"/>
      <c r="I327" s="17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 t="s">
        <v>14</v>
      </c>
      <c r="B328" s="5">
        <v>5.0</v>
      </c>
      <c r="C328" s="5">
        <v>1.0</v>
      </c>
      <c r="D328" s="18">
        <v>1.2036</v>
      </c>
      <c r="E328" s="17"/>
      <c r="F328" s="21"/>
      <c r="G328" s="2"/>
      <c r="H328" s="2"/>
      <c r="I328" s="17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 t="s">
        <v>8</v>
      </c>
      <c r="B329" s="5">
        <v>4.0</v>
      </c>
      <c r="C329" s="5">
        <v>3.0</v>
      </c>
      <c r="D329" s="18">
        <v>0.946</v>
      </c>
      <c r="E329" s="17"/>
      <c r="F329" s="21"/>
      <c r="G329" s="2"/>
      <c r="H329" s="2"/>
      <c r="I329" s="17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 t="s">
        <v>12</v>
      </c>
      <c r="B330" s="5">
        <v>6.0</v>
      </c>
      <c r="C330" s="5">
        <v>1.0</v>
      </c>
      <c r="D330" s="18">
        <v>1.4612</v>
      </c>
      <c r="E330" s="17"/>
      <c r="F330" s="21"/>
      <c r="G330" s="2"/>
      <c r="H330" s="2"/>
      <c r="I330" s="17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 t="s">
        <v>12</v>
      </c>
      <c r="B331" s="5">
        <v>2.0</v>
      </c>
      <c r="C331" s="5">
        <v>1.0</v>
      </c>
      <c r="D331" s="18">
        <v>0.4308</v>
      </c>
      <c r="E331" s="17"/>
      <c r="F331" s="21"/>
      <c r="G331" s="2"/>
      <c r="H331" s="2"/>
      <c r="I331" s="17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 t="s">
        <v>7</v>
      </c>
      <c r="B332" s="5">
        <v>4.0</v>
      </c>
      <c r="C332" s="5">
        <v>2.0</v>
      </c>
      <c r="D332" s="18">
        <v>0.946</v>
      </c>
      <c r="E332" s="17"/>
      <c r="F332" s="21"/>
      <c r="G332" s="2"/>
      <c r="H332" s="2"/>
      <c r="I332" s="17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 t="s">
        <v>12</v>
      </c>
      <c r="B333" s="5">
        <v>5.0</v>
      </c>
      <c r="C333" s="5">
        <v>0.0</v>
      </c>
      <c r="D333" s="18">
        <v>1.2036</v>
      </c>
      <c r="E333" s="17"/>
      <c r="F333" s="21"/>
      <c r="G333" s="2"/>
      <c r="H333" s="2"/>
      <c r="I333" s="17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 t="s">
        <v>13</v>
      </c>
      <c r="B334" s="5">
        <v>4.0</v>
      </c>
      <c r="C334" s="5">
        <v>0.0</v>
      </c>
      <c r="D334" s="18">
        <v>0.946</v>
      </c>
      <c r="E334" s="17"/>
      <c r="F334" s="21"/>
      <c r="G334" s="2"/>
      <c r="H334" s="2"/>
      <c r="I334" s="17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 t="s">
        <v>9</v>
      </c>
      <c r="B335" s="5">
        <v>6.0</v>
      </c>
      <c r="C335" s="5">
        <v>1.0</v>
      </c>
      <c r="D335" s="18">
        <v>1.4612</v>
      </c>
      <c r="E335" s="17"/>
      <c r="F335" s="21"/>
      <c r="G335" s="2"/>
      <c r="H335" s="2"/>
      <c r="I335" s="17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 t="s">
        <v>10</v>
      </c>
      <c r="B336" s="5">
        <v>2.0</v>
      </c>
      <c r="C336" s="5">
        <v>1.0</v>
      </c>
      <c r="D336" s="18">
        <v>0.4308</v>
      </c>
      <c r="E336" s="17"/>
      <c r="F336" s="21"/>
      <c r="G336" s="2"/>
      <c r="H336" s="2"/>
      <c r="I336" s="17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 t="s">
        <v>7</v>
      </c>
      <c r="B337" s="5">
        <v>5.0</v>
      </c>
      <c r="C337" s="5">
        <v>0.0</v>
      </c>
      <c r="D337" s="18">
        <v>1.2036</v>
      </c>
      <c r="E337" s="17"/>
      <c r="F337" s="21"/>
      <c r="G337" s="2"/>
      <c r="H337" s="2"/>
      <c r="I337" s="17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 t="s">
        <v>7</v>
      </c>
      <c r="B338" s="5">
        <v>5.0</v>
      </c>
      <c r="C338" s="5">
        <v>0.0</v>
      </c>
      <c r="D338" s="18">
        <v>1.2036</v>
      </c>
      <c r="E338" s="17"/>
      <c r="F338" s="21"/>
      <c r="G338" s="2"/>
      <c r="H338" s="2"/>
      <c r="I338" s="17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 t="s">
        <v>7</v>
      </c>
      <c r="B339" s="5">
        <v>4.0</v>
      </c>
      <c r="C339" s="5">
        <v>0.0</v>
      </c>
      <c r="D339" s="18">
        <v>0.946</v>
      </c>
      <c r="E339" s="17"/>
      <c r="F339" s="21"/>
      <c r="G339" s="2"/>
      <c r="H339" s="2"/>
      <c r="I339" s="17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 t="s">
        <v>15</v>
      </c>
      <c r="B340" s="5">
        <v>1.0</v>
      </c>
      <c r="C340" s="5">
        <v>1.0</v>
      </c>
      <c r="D340" s="18">
        <v>0.1732</v>
      </c>
      <c r="E340" s="17"/>
      <c r="F340" s="21"/>
      <c r="G340" s="2"/>
      <c r="H340" s="2"/>
      <c r="I340" s="17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 t="s">
        <v>15</v>
      </c>
      <c r="B341" s="5">
        <v>1.0</v>
      </c>
      <c r="C341" s="5">
        <v>0.0</v>
      </c>
      <c r="D341" s="18">
        <v>0.1732</v>
      </c>
      <c r="E341" s="17"/>
      <c r="F341" s="21"/>
      <c r="G341" s="2"/>
      <c r="H341" s="2"/>
      <c r="I341" s="17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 t="s">
        <v>12</v>
      </c>
      <c r="B342" s="5">
        <v>5.0</v>
      </c>
      <c r="C342" s="5">
        <v>1.0</v>
      </c>
      <c r="D342" s="18">
        <v>1.2036</v>
      </c>
      <c r="E342" s="17"/>
      <c r="F342" s="21"/>
      <c r="G342" s="2"/>
      <c r="H342" s="2"/>
      <c r="I342" s="17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 t="s">
        <v>14</v>
      </c>
      <c r="B343" s="5">
        <v>6.0</v>
      </c>
      <c r="C343" s="5">
        <v>4.0</v>
      </c>
      <c r="D343" s="18">
        <v>1.4612</v>
      </c>
      <c r="E343" s="17"/>
      <c r="F343" s="21"/>
      <c r="G343" s="2"/>
      <c r="H343" s="2"/>
      <c r="I343" s="17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 t="s">
        <v>14</v>
      </c>
      <c r="B344" s="5">
        <v>2.0</v>
      </c>
      <c r="C344" s="5">
        <v>0.0</v>
      </c>
      <c r="D344" s="18">
        <v>0.4308</v>
      </c>
      <c r="E344" s="17"/>
      <c r="F344" s="21"/>
      <c r="G344" s="2"/>
      <c r="H344" s="2"/>
      <c r="I344" s="17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 t="s">
        <v>8</v>
      </c>
      <c r="B345" s="5">
        <v>4.0</v>
      </c>
      <c r="C345" s="5">
        <v>2.0</v>
      </c>
      <c r="D345" s="18">
        <v>0.946</v>
      </c>
      <c r="E345" s="17"/>
      <c r="F345" s="21"/>
      <c r="G345" s="2"/>
      <c r="H345" s="2"/>
      <c r="I345" s="17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 t="s">
        <v>10</v>
      </c>
      <c r="B346" s="5">
        <v>6.0</v>
      </c>
      <c r="C346" s="5">
        <v>1.0</v>
      </c>
      <c r="D346" s="18">
        <v>1.4612</v>
      </c>
      <c r="E346" s="17"/>
      <c r="F346" s="21"/>
      <c r="G346" s="2"/>
      <c r="H346" s="2"/>
      <c r="I346" s="17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 t="s">
        <v>10</v>
      </c>
      <c r="B347" s="5">
        <v>2.0</v>
      </c>
      <c r="C347" s="5">
        <v>1.0</v>
      </c>
      <c r="D347" s="18">
        <v>0.4308</v>
      </c>
      <c r="E347" s="17"/>
      <c r="F347" s="21"/>
      <c r="G347" s="2"/>
      <c r="H347" s="2"/>
      <c r="I347" s="17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 t="s">
        <v>14</v>
      </c>
      <c r="B348" s="5">
        <v>6.0</v>
      </c>
      <c r="C348" s="5">
        <v>4.0</v>
      </c>
      <c r="D348" s="18">
        <v>1.4612</v>
      </c>
      <c r="E348" s="17"/>
      <c r="F348" s="21"/>
      <c r="G348" s="2"/>
      <c r="H348" s="2"/>
      <c r="I348" s="17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 t="s">
        <v>13</v>
      </c>
      <c r="B349" s="5">
        <v>2.0</v>
      </c>
      <c r="C349" s="5">
        <v>0.0</v>
      </c>
      <c r="D349" s="18">
        <v>0.4308</v>
      </c>
      <c r="E349" s="17"/>
      <c r="F349" s="21"/>
      <c r="G349" s="2"/>
      <c r="H349" s="2"/>
      <c r="I349" s="17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 t="s">
        <v>13</v>
      </c>
      <c r="B350" s="5">
        <v>6.0</v>
      </c>
      <c r="C350" s="5">
        <v>0.0</v>
      </c>
      <c r="D350" s="18">
        <v>1.4612</v>
      </c>
      <c r="E350" s="17"/>
      <c r="F350" s="21"/>
      <c r="G350" s="2"/>
      <c r="H350" s="2"/>
      <c r="I350" s="17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 t="s">
        <v>12</v>
      </c>
      <c r="B351" s="5">
        <v>2.0</v>
      </c>
      <c r="C351" s="5">
        <v>0.0</v>
      </c>
      <c r="D351" s="18">
        <v>0.4308</v>
      </c>
      <c r="E351" s="17"/>
      <c r="F351" s="21"/>
      <c r="G351" s="2"/>
      <c r="H351" s="2"/>
      <c r="I351" s="17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 t="s">
        <v>11</v>
      </c>
      <c r="B352" s="5">
        <v>5.0</v>
      </c>
      <c r="C352" s="5">
        <v>1.0</v>
      </c>
      <c r="D352" s="18">
        <v>1.2036</v>
      </c>
      <c r="E352" s="17"/>
      <c r="F352" s="21"/>
      <c r="G352" s="2"/>
      <c r="H352" s="2"/>
      <c r="I352" s="17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 t="s">
        <v>13</v>
      </c>
      <c r="B353" s="5">
        <v>4.0</v>
      </c>
      <c r="C353" s="5">
        <v>0.0</v>
      </c>
      <c r="D353" s="18">
        <v>0.946</v>
      </c>
      <c r="E353" s="17"/>
      <c r="F353" s="21"/>
      <c r="G353" s="2"/>
      <c r="H353" s="2"/>
      <c r="I353" s="17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 t="s">
        <v>8</v>
      </c>
      <c r="B354" s="5">
        <v>6.0</v>
      </c>
      <c r="C354" s="5">
        <v>1.0</v>
      </c>
      <c r="D354" s="18">
        <v>1.4612</v>
      </c>
      <c r="E354" s="17"/>
      <c r="F354" s="21"/>
      <c r="G354" s="2"/>
      <c r="H354" s="2"/>
      <c r="I354" s="17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 t="s">
        <v>10</v>
      </c>
      <c r="B355" s="5">
        <v>3.0</v>
      </c>
      <c r="C355" s="5">
        <v>0.0</v>
      </c>
      <c r="D355" s="18">
        <v>0.6884</v>
      </c>
      <c r="E355" s="17"/>
      <c r="F355" s="21"/>
      <c r="G355" s="2"/>
      <c r="H355" s="2"/>
      <c r="I355" s="17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 t="s">
        <v>15</v>
      </c>
      <c r="B356" s="5">
        <v>1.0</v>
      </c>
      <c r="C356" s="5">
        <v>0.0</v>
      </c>
      <c r="D356" s="18">
        <v>0.1732</v>
      </c>
      <c r="E356" s="17"/>
      <c r="F356" s="21"/>
      <c r="G356" s="2"/>
      <c r="H356" s="2"/>
      <c r="I356" s="17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 t="s">
        <v>15</v>
      </c>
      <c r="B357" s="5">
        <v>2.0</v>
      </c>
      <c r="C357" s="5">
        <v>0.0</v>
      </c>
      <c r="D357" s="18">
        <v>0.4308</v>
      </c>
      <c r="E357" s="17"/>
      <c r="F357" s="21"/>
      <c r="G357" s="2"/>
      <c r="H357" s="2"/>
      <c r="I357" s="17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 t="s">
        <v>12</v>
      </c>
      <c r="B358" s="5">
        <v>6.0</v>
      </c>
      <c r="C358" s="5">
        <v>1.0</v>
      </c>
      <c r="D358" s="18">
        <v>1.4612</v>
      </c>
      <c r="E358" s="17"/>
      <c r="F358" s="21"/>
      <c r="G358" s="2"/>
      <c r="H358" s="2"/>
      <c r="I358" s="17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 t="s">
        <v>11</v>
      </c>
      <c r="B359" s="5">
        <v>2.0</v>
      </c>
      <c r="C359" s="5">
        <v>0.0</v>
      </c>
      <c r="D359" s="18">
        <v>0.4308</v>
      </c>
      <c r="E359" s="17"/>
      <c r="F359" s="21"/>
      <c r="G359" s="2"/>
      <c r="H359" s="2"/>
      <c r="I359" s="17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 t="s">
        <v>11</v>
      </c>
      <c r="B360" s="5">
        <v>5.0</v>
      </c>
      <c r="C360" s="5">
        <v>0.0</v>
      </c>
      <c r="D360" s="18">
        <v>1.2036</v>
      </c>
      <c r="E360" s="17"/>
      <c r="F360" s="21"/>
      <c r="G360" s="2"/>
      <c r="H360" s="2"/>
      <c r="I360" s="17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 t="s">
        <v>14</v>
      </c>
      <c r="B361" s="5">
        <v>5.0</v>
      </c>
      <c r="C361" s="5">
        <v>0.0</v>
      </c>
      <c r="D361" s="18">
        <v>1.2036</v>
      </c>
      <c r="E361" s="17"/>
      <c r="F361" s="21"/>
      <c r="G361" s="2"/>
      <c r="H361" s="2"/>
      <c r="I361" s="17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 t="s">
        <v>7</v>
      </c>
      <c r="B362" s="5">
        <v>5.0</v>
      </c>
      <c r="C362" s="5">
        <v>1.0</v>
      </c>
      <c r="D362" s="18">
        <v>1.2036</v>
      </c>
      <c r="E362" s="17"/>
      <c r="F362" s="21"/>
      <c r="G362" s="2"/>
      <c r="H362" s="2"/>
      <c r="I362" s="17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 t="s">
        <v>13</v>
      </c>
      <c r="B363" s="5">
        <v>5.0</v>
      </c>
      <c r="C363" s="5">
        <v>0.0</v>
      </c>
      <c r="D363" s="18">
        <v>1.2036</v>
      </c>
      <c r="E363" s="17"/>
      <c r="F363" s="21"/>
      <c r="G363" s="2"/>
      <c r="H363" s="2"/>
      <c r="I363" s="17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 t="s">
        <v>11</v>
      </c>
      <c r="B364" s="5">
        <v>5.0</v>
      </c>
      <c r="C364" s="5">
        <v>0.0</v>
      </c>
      <c r="D364" s="18">
        <v>1.2036</v>
      </c>
      <c r="E364" s="17"/>
      <c r="F364" s="21"/>
      <c r="G364" s="2"/>
      <c r="H364" s="2"/>
      <c r="I364" s="17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 t="s">
        <v>7</v>
      </c>
      <c r="B365" s="5">
        <v>7.0</v>
      </c>
      <c r="C365" s="5">
        <v>1.0</v>
      </c>
      <c r="D365" s="18">
        <v>1.7188</v>
      </c>
      <c r="E365" s="17"/>
      <c r="F365" s="21"/>
      <c r="G365" s="2"/>
      <c r="H365" s="2"/>
      <c r="I365" s="17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 t="s">
        <v>14</v>
      </c>
      <c r="B366" s="5">
        <v>2.0</v>
      </c>
      <c r="C366" s="5">
        <v>0.0</v>
      </c>
      <c r="D366" s="18">
        <v>0.4308</v>
      </c>
      <c r="E366" s="17"/>
      <c r="F366" s="21"/>
      <c r="G366" s="2"/>
      <c r="H366" s="2"/>
      <c r="I366" s="17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 t="s">
        <v>14</v>
      </c>
      <c r="B367" s="5">
        <v>5.0</v>
      </c>
      <c r="C367" s="5">
        <v>0.0</v>
      </c>
      <c r="D367" s="18">
        <v>1.2036</v>
      </c>
      <c r="E367" s="17"/>
      <c r="F367" s="21"/>
      <c r="G367" s="2"/>
      <c r="H367" s="2"/>
      <c r="I367" s="17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 t="s">
        <v>7</v>
      </c>
      <c r="B368" s="5">
        <v>5.0</v>
      </c>
      <c r="C368" s="5">
        <v>0.0</v>
      </c>
      <c r="D368" s="18">
        <v>1.2036</v>
      </c>
      <c r="E368" s="17"/>
      <c r="F368" s="21"/>
      <c r="G368" s="2"/>
      <c r="H368" s="2"/>
      <c r="I368" s="17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 t="s">
        <v>15</v>
      </c>
      <c r="B369" s="5">
        <v>4.0</v>
      </c>
      <c r="C369" s="5">
        <v>0.0</v>
      </c>
      <c r="D369" s="18">
        <v>0.946</v>
      </c>
      <c r="E369" s="17"/>
      <c r="F369" s="21"/>
      <c r="G369" s="2"/>
      <c r="H369" s="2"/>
      <c r="I369" s="17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 t="s">
        <v>13</v>
      </c>
      <c r="B370" s="5">
        <v>5.0</v>
      </c>
      <c r="C370" s="5">
        <v>1.0</v>
      </c>
      <c r="D370" s="18">
        <v>1.2036</v>
      </c>
      <c r="E370" s="17"/>
      <c r="F370" s="21"/>
      <c r="G370" s="2"/>
      <c r="H370" s="2"/>
      <c r="I370" s="17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 t="s">
        <v>14</v>
      </c>
      <c r="B371" s="5">
        <v>5.0</v>
      </c>
      <c r="C371" s="5">
        <v>1.0</v>
      </c>
      <c r="D371" s="18">
        <v>1.2036</v>
      </c>
      <c r="E371" s="17"/>
      <c r="F371" s="21"/>
      <c r="G371" s="2"/>
      <c r="H371" s="2"/>
      <c r="I371" s="17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 t="s">
        <v>7</v>
      </c>
      <c r="B372" s="5">
        <v>5.0</v>
      </c>
      <c r="C372" s="5">
        <v>0.0</v>
      </c>
      <c r="D372" s="18">
        <v>1.2036</v>
      </c>
      <c r="E372" s="17"/>
      <c r="F372" s="21"/>
      <c r="G372" s="2"/>
      <c r="H372" s="2"/>
      <c r="I372" s="17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 t="s">
        <v>12</v>
      </c>
      <c r="B373" s="5">
        <v>5.0</v>
      </c>
      <c r="C373" s="5">
        <v>0.0</v>
      </c>
      <c r="D373" s="18">
        <v>1.2036</v>
      </c>
      <c r="E373" s="17"/>
      <c r="F373" s="21"/>
      <c r="G373" s="2"/>
      <c r="H373" s="2"/>
      <c r="I373" s="17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 t="s">
        <v>15</v>
      </c>
      <c r="B374" s="5">
        <v>1.0</v>
      </c>
      <c r="C374" s="5">
        <v>3.0</v>
      </c>
      <c r="D374" s="18">
        <v>0.1732</v>
      </c>
      <c r="E374" s="17"/>
      <c r="F374" s="21"/>
      <c r="G374" s="2"/>
      <c r="H374" s="2"/>
      <c r="I374" s="17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 t="s">
        <v>9</v>
      </c>
      <c r="B375" s="5">
        <v>6.0</v>
      </c>
      <c r="C375" s="5">
        <v>0.0</v>
      </c>
      <c r="D375" s="18">
        <v>1.4612</v>
      </c>
      <c r="E375" s="17"/>
      <c r="F375" s="21"/>
      <c r="G375" s="2"/>
      <c r="H375" s="2"/>
      <c r="I375" s="17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 t="s">
        <v>12</v>
      </c>
      <c r="B376" s="5">
        <v>3.0</v>
      </c>
      <c r="C376" s="5">
        <v>0.0</v>
      </c>
      <c r="D376" s="18">
        <v>0.6884</v>
      </c>
      <c r="E376" s="17"/>
      <c r="F376" s="21"/>
      <c r="G376" s="2"/>
      <c r="H376" s="2"/>
      <c r="I376" s="17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 t="s">
        <v>8</v>
      </c>
      <c r="B377" s="5">
        <v>6.0</v>
      </c>
      <c r="C377" s="5">
        <v>2.0</v>
      </c>
      <c r="D377" s="18">
        <v>1.4612</v>
      </c>
      <c r="E377" s="17"/>
      <c r="F377" s="21"/>
      <c r="G377" s="2"/>
      <c r="H377" s="2"/>
      <c r="I377" s="17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 t="s">
        <v>10</v>
      </c>
      <c r="B378" s="5">
        <v>2.0</v>
      </c>
      <c r="C378" s="5">
        <v>0.0</v>
      </c>
      <c r="D378" s="18">
        <v>0.4308</v>
      </c>
      <c r="E378" s="17"/>
      <c r="F378" s="21"/>
      <c r="G378" s="2"/>
      <c r="H378" s="2"/>
      <c r="I378" s="17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 t="s">
        <v>14</v>
      </c>
      <c r="B379" s="5">
        <v>5.0</v>
      </c>
      <c r="C379" s="5">
        <v>1.0</v>
      </c>
      <c r="D379" s="18">
        <v>1.2036</v>
      </c>
      <c r="E379" s="17"/>
      <c r="F379" s="21"/>
      <c r="G379" s="2"/>
      <c r="H379" s="2"/>
      <c r="I379" s="17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 t="s">
        <v>15</v>
      </c>
      <c r="B380" s="5">
        <v>1.0</v>
      </c>
      <c r="C380" s="5">
        <v>0.0</v>
      </c>
      <c r="D380" s="18">
        <v>0.1732</v>
      </c>
      <c r="E380" s="17"/>
      <c r="F380" s="21"/>
      <c r="G380" s="2"/>
      <c r="H380" s="2"/>
      <c r="I380" s="17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 t="s">
        <v>13</v>
      </c>
      <c r="B381" s="5">
        <v>5.0</v>
      </c>
      <c r="C381" s="5">
        <v>4.0</v>
      </c>
      <c r="D381" s="18">
        <v>1.2036</v>
      </c>
      <c r="E381" s="17"/>
      <c r="F381" s="21"/>
      <c r="G381" s="2"/>
      <c r="H381" s="2"/>
      <c r="I381" s="17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 t="s">
        <v>8</v>
      </c>
      <c r="B382" s="5">
        <v>4.0</v>
      </c>
      <c r="C382" s="5">
        <v>5.0</v>
      </c>
      <c r="D382" s="18">
        <v>0.946</v>
      </c>
      <c r="E382" s="17"/>
      <c r="F382" s="21"/>
      <c r="G382" s="2"/>
      <c r="H382" s="2"/>
      <c r="I382" s="17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 t="s">
        <v>14</v>
      </c>
      <c r="B383" s="5">
        <v>5.0</v>
      </c>
      <c r="C383" s="5">
        <v>0.0</v>
      </c>
      <c r="D383" s="18">
        <v>1.2036</v>
      </c>
      <c r="E383" s="17"/>
      <c r="F383" s="21"/>
      <c r="G383" s="2"/>
      <c r="H383" s="2"/>
      <c r="I383" s="17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 t="s">
        <v>11</v>
      </c>
      <c r="B384" s="5">
        <v>4.0</v>
      </c>
      <c r="C384" s="5">
        <v>0.0</v>
      </c>
      <c r="D384" s="18">
        <v>0.946</v>
      </c>
      <c r="E384" s="17"/>
      <c r="F384" s="21"/>
      <c r="G384" s="2"/>
      <c r="H384" s="2"/>
      <c r="I384" s="17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 t="s">
        <v>7</v>
      </c>
      <c r="B385" s="5">
        <v>5.0</v>
      </c>
      <c r="C385" s="5">
        <v>1.0</v>
      </c>
      <c r="D385" s="18">
        <v>1.2036</v>
      </c>
      <c r="E385" s="17"/>
      <c r="F385" s="21"/>
      <c r="G385" s="2"/>
      <c r="H385" s="2"/>
      <c r="I385" s="17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 t="s">
        <v>10</v>
      </c>
      <c r="B386" s="5">
        <v>8.0</v>
      </c>
      <c r="C386" s="5">
        <v>3.0</v>
      </c>
      <c r="D386" s="18">
        <v>1.9764</v>
      </c>
      <c r="E386" s="17"/>
      <c r="F386" s="21"/>
      <c r="G386" s="2"/>
      <c r="H386" s="2"/>
      <c r="I386" s="17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 t="s">
        <v>8</v>
      </c>
      <c r="B387" s="5">
        <v>2.0</v>
      </c>
      <c r="C387" s="5">
        <v>1.0</v>
      </c>
      <c r="D387" s="18">
        <v>0.4308</v>
      </c>
      <c r="E387" s="17"/>
      <c r="F387" s="21"/>
      <c r="G387" s="2"/>
      <c r="H387" s="2"/>
      <c r="I387" s="17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 t="s">
        <v>7</v>
      </c>
      <c r="B388" s="5">
        <v>5.0</v>
      </c>
      <c r="C388" s="5">
        <v>0.0</v>
      </c>
      <c r="D388" s="18">
        <v>1.2036</v>
      </c>
      <c r="E388" s="17"/>
      <c r="F388" s="21"/>
      <c r="G388" s="2"/>
      <c r="H388" s="2"/>
      <c r="I388" s="17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 t="s">
        <v>10</v>
      </c>
      <c r="B389" s="5">
        <v>7.0</v>
      </c>
      <c r="C389" s="5">
        <v>5.0</v>
      </c>
      <c r="D389" s="18">
        <v>1.7188</v>
      </c>
      <c r="E389" s="17"/>
      <c r="F389" s="21"/>
      <c r="G389" s="2"/>
      <c r="H389" s="2"/>
      <c r="I389" s="17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 t="s">
        <v>9</v>
      </c>
      <c r="B390" s="5">
        <v>1.0</v>
      </c>
      <c r="C390" s="5">
        <v>0.0</v>
      </c>
      <c r="D390" s="18">
        <v>0.1732</v>
      </c>
      <c r="E390" s="17"/>
      <c r="F390" s="21"/>
      <c r="G390" s="2"/>
      <c r="H390" s="2"/>
      <c r="I390" s="17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 t="s">
        <v>12</v>
      </c>
      <c r="B391" s="5">
        <v>5.0</v>
      </c>
      <c r="C391" s="5">
        <v>2.0</v>
      </c>
      <c r="D391" s="18">
        <v>1.2036</v>
      </c>
      <c r="E391" s="17"/>
      <c r="F391" s="21"/>
      <c r="G391" s="2"/>
      <c r="H391" s="2"/>
      <c r="I391" s="17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 t="s">
        <v>12</v>
      </c>
      <c r="B392" s="5">
        <v>5.0</v>
      </c>
      <c r="C392" s="5">
        <v>1.0</v>
      </c>
      <c r="D392" s="18">
        <v>1.2036</v>
      </c>
      <c r="E392" s="17"/>
      <c r="F392" s="21"/>
      <c r="G392" s="2"/>
      <c r="H392" s="2"/>
      <c r="I392" s="17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 t="s">
        <v>8</v>
      </c>
      <c r="B393" s="5">
        <v>5.0</v>
      </c>
      <c r="C393" s="5">
        <v>1.0</v>
      </c>
      <c r="D393" s="18">
        <v>1.2036</v>
      </c>
      <c r="E393" s="17"/>
      <c r="F393" s="21"/>
      <c r="G393" s="2"/>
      <c r="H393" s="2"/>
      <c r="I393" s="17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 t="s">
        <v>9</v>
      </c>
      <c r="B394" s="5">
        <v>6.0</v>
      </c>
      <c r="C394" s="5">
        <v>2.0</v>
      </c>
      <c r="D394" s="18">
        <v>1.4612</v>
      </c>
      <c r="E394" s="17"/>
      <c r="F394" s="21"/>
      <c r="G394" s="2"/>
      <c r="H394" s="2"/>
      <c r="I394" s="17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 t="s">
        <v>12</v>
      </c>
      <c r="B395" s="5">
        <v>2.0</v>
      </c>
      <c r="C395" s="5">
        <v>1.0</v>
      </c>
      <c r="D395" s="18">
        <v>0.4308</v>
      </c>
      <c r="E395" s="17"/>
      <c r="F395" s="21"/>
      <c r="G395" s="2"/>
      <c r="H395" s="2"/>
      <c r="I395" s="17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 t="s">
        <v>14</v>
      </c>
      <c r="B396" s="5">
        <v>5.0</v>
      </c>
      <c r="C396" s="5">
        <v>0.0</v>
      </c>
      <c r="D396" s="18">
        <v>1.2036</v>
      </c>
      <c r="E396" s="17"/>
      <c r="F396" s="21"/>
      <c r="G396" s="2"/>
      <c r="H396" s="2"/>
      <c r="I396" s="17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 t="s">
        <v>8</v>
      </c>
      <c r="B397" s="5">
        <v>5.0</v>
      </c>
      <c r="C397" s="5">
        <v>7.0</v>
      </c>
      <c r="D397" s="18">
        <v>1.2036</v>
      </c>
      <c r="E397" s="17"/>
      <c r="F397" s="21"/>
      <c r="G397" s="2"/>
      <c r="H397" s="2"/>
      <c r="I397" s="17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 t="s">
        <v>14</v>
      </c>
      <c r="B398" s="5">
        <v>6.0</v>
      </c>
      <c r="C398" s="5">
        <v>2.0</v>
      </c>
      <c r="D398" s="18">
        <v>1.4612</v>
      </c>
      <c r="E398" s="17"/>
      <c r="F398" s="21"/>
      <c r="G398" s="2"/>
      <c r="H398" s="2"/>
      <c r="I398" s="17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 t="s">
        <v>13</v>
      </c>
      <c r="B399" s="5">
        <v>2.0</v>
      </c>
      <c r="C399" s="5">
        <v>1.0</v>
      </c>
      <c r="D399" s="18">
        <v>0.4308</v>
      </c>
      <c r="E399" s="17"/>
      <c r="F399" s="21"/>
      <c r="G399" s="2"/>
      <c r="H399" s="2"/>
      <c r="I399" s="17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 t="s">
        <v>14</v>
      </c>
      <c r="B400" s="5">
        <v>6.0</v>
      </c>
      <c r="C400" s="5">
        <v>1.0</v>
      </c>
      <c r="D400" s="18">
        <v>1.4612</v>
      </c>
      <c r="E400" s="17"/>
      <c r="F400" s="21"/>
      <c r="G400" s="2"/>
      <c r="H400" s="2"/>
      <c r="I400" s="17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 t="s">
        <v>7</v>
      </c>
      <c r="B401" s="5">
        <v>2.0</v>
      </c>
      <c r="C401" s="5">
        <v>0.0</v>
      </c>
      <c r="D401" s="18">
        <v>0.4308</v>
      </c>
      <c r="E401" s="17"/>
      <c r="F401" s="21"/>
      <c r="G401" s="2"/>
      <c r="H401" s="2"/>
      <c r="I401" s="17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 t="s">
        <v>14</v>
      </c>
      <c r="B402" s="5">
        <v>6.0</v>
      </c>
      <c r="C402" s="5">
        <v>0.0</v>
      </c>
      <c r="D402" s="18">
        <v>1.4612</v>
      </c>
      <c r="E402" s="17"/>
      <c r="F402" s="21"/>
      <c r="G402" s="2"/>
      <c r="H402" s="2"/>
      <c r="I402" s="17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 t="s">
        <v>13</v>
      </c>
      <c r="B403" s="5">
        <v>2.0</v>
      </c>
      <c r="C403" s="5">
        <v>0.0</v>
      </c>
      <c r="D403" s="18">
        <v>0.4308</v>
      </c>
      <c r="E403" s="17"/>
      <c r="F403" s="21"/>
      <c r="G403" s="2"/>
      <c r="H403" s="2"/>
      <c r="I403" s="17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 t="s">
        <v>10</v>
      </c>
      <c r="B404" s="5">
        <v>5.0</v>
      </c>
      <c r="C404" s="5">
        <v>3.0</v>
      </c>
      <c r="D404" s="18">
        <v>1.2036</v>
      </c>
      <c r="E404" s="17"/>
      <c r="F404" s="21"/>
      <c r="G404" s="2"/>
      <c r="H404" s="2"/>
      <c r="I404" s="17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 t="s">
        <v>11</v>
      </c>
      <c r="B405" s="5">
        <v>5.0</v>
      </c>
      <c r="C405" s="5">
        <v>0.0</v>
      </c>
      <c r="D405" s="18">
        <v>1.2036</v>
      </c>
      <c r="E405" s="17"/>
      <c r="F405" s="21"/>
      <c r="G405" s="2"/>
      <c r="H405" s="2"/>
      <c r="I405" s="17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 t="s">
        <v>10</v>
      </c>
      <c r="B406" s="5">
        <v>6.0</v>
      </c>
      <c r="C406" s="5">
        <v>1.0</v>
      </c>
      <c r="D406" s="18">
        <v>1.4612</v>
      </c>
      <c r="E406" s="17"/>
      <c r="F406" s="21"/>
      <c r="G406" s="2"/>
      <c r="H406" s="2"/>
      <c r="I406" s="17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 t="s">
        <v>9</v>
      </c>
      <c r="B407" s="5">
        <v>2.0</v>
      </c>
      <c r="C407" s="5">
        <v>1.0</v>
      </c>
      <c r="D407" s="18">
        <v>0.4308</v>
      </c>
      <c r="E407" s="17"/>
      <c r="F407" s="21"/>
      <c r="G407" s="2"/>
      <c r="H407" s="2"/>
      <c r="I407" s="17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 t="s">
        <v>14</v>
      </c>
      <c r="B408" s="5">
        <v>5.0</v>
      </c>
      <c r="C408" s="5">
        <v>6.0</v>
      </c>
      <c r="D408" s="18">
        <v>1.2036</v>
      </c>
      <c r="E408" s="17"/>
      <c r="F408" s="21"/>
      <c r="G408" s="2"/>
      <c r="H408" s="2"/>
      <c r="I408" s="17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 t="s">
        <v>13</v>
      </c>
      <c r="B409" s="5">
        <v>5.0</v>
      </c>
      <c r="C409" s="5">
        <v>2.0</v>
      </c>
      <c r="D409" s="18">
        <v>1.2036</v>
      </c>
      <c r="E409" s="17"/>
      <c r="F409" s="21"/>
      <c r="G409" s="2"/>
      <c r="H409" s="2"/>
      <c r="I409" s="17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 t="s">
        <v>7</v>
      </c>
      <c r="B410" s="5">
        <v>4.0</v>
      </c>
      <c r="C410" s="5">
        <v>0.0</v>
      </c>
      <c r="D410" s="18">
        <v>0.946</v>
      </c>
      <c r="E410" s="17"/>
      <c r="F410" s="21"/>
      <c r="G410" s="2"/>
      <c r="H410" s="2"/>
      <c r="I410" s="17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 t="s">
        <v>12</v>
      </c>
      <c r="B411" s="5">
        <v>5.0</v>
      </c>
      <c r="C411" s="5">
        <v>0.0</v>
      </c>
      <c r="D411" s="18">
        <v>1.2036</v>
      </c>
      <c r="E411" s="17"/>
      <c r="F411" s="21"/>
      <c r="G411" s="2"/>
      <c r="H411" s="2"/>
      <c r="I411" s="17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 t="s">
        <v>14</v>
      </c>
      <c r="B412" s="5">
        <v>6.0</v>
      </c>
      <c r="C412" s="5">
        <v>1.0</v>
      </c>
      <c r="D412" s="18">
        <v>1.4612</v>
      </c>
      <c r="E412" s="17"/>
      <c r="F412" s="21"/>
      <c r="G412" s="2"/>
      <c r="H412" s="2"/>
      <c r="I412" s="17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 t="s">
        <v>10</v>
      </c>
      <c r="B413" s="5">
        <v>2.0</v>
      </c>
      <c r="C413" s="5">
        <v>2.0</v>
      </c>
      <c r="D413" s="18">
        <v>0.4308</v>
      </c>
      <c r="E413" s="17"/>
      <c r="F413" s="21"/>
      <c r="G413" s="2"/>
      <c r="H413" s="2"/>
      <c r="I413" s="17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 t="s">
        <v>11</v>
      </c>
      <c r="B414" s="5">
        <v>4.0</v>
      </c>
      <c r="C414" s="5">
        <v>0.0</v>
      </c>
      <c r="D414" s="18">
        <v>0.946</v>
      </c>
      <c r="E414" s="17"/>
      <c r="F414" s="21"/>
      <c r="G414" s="2"/>
      <c r="H414" s="2"/>
      <c r="I414" s="17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 t="s">
        <v>12</v>
      </c>
      <c r="B415" s="5">
        <v>7.0</v>
      </c>
      <c r="C415" s="5">
        <v>3.0</v>
      </c>
      <c r="D415" s="18">
        <v>1.7188</v>
      </c>
      <c r="E415" s="17"/>
      <c r="F415" s="21"/>
      <c r="G415" s="2"/>
      <c r="H415" s="2"/>
      <c r="I415" s="17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 t="s">
        <v>12</v>
      </c>
      <c r="B416" s="5">
        <v>3.0</v>
      </c>
      <c r="C416" s="5">
        <v>2.0</v>
      </c>
      <c r="D416" s="18">
        <v>0.6884</v>
      </c>
      <c r="E416" s="17"/>
      <c r="F416" s="21"/>
      <c r="G416" s="2"/>
      <c r="H416" s="2"/>
      <c r="I416" s="17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 t="s">
        <v>10</v>
      </c>
      <c r="B417" s="5">
        <v>6.0</v>
      </c>
      <c r="C417" s="5">
        <v>5.0</v>
      </c>
      <c r="D417" s="18">
        <v>1.4612</v>
      </c>
      <c r="E417" s="17"/>
      <c r="F417" s="21"/>
      <c r="G417" s="2"/>
      <c r="H417" s="2"/>
      <c r="I417" s="17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 t="s">
        <v>7</v>
      </c>
      <c r="B418" s="5">
        <v>1.0</v>
      </c>
      <c r="C418" s="5">
        <v>1.0</v>
      </c>
      <c r="D418" s="18">
        <v>0.1732</v>
      </c>
      <c r="E418" s="17"/>
      <c r="F418" s="21"/>
      <c r="G418" s="2"/>
      <c r="H418" s="2"/>
      <c r="I418" s="17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 t="s">
        <v>9</v>
      </c>
      <c r="B419" s="5">
        <v>6.0</v>
      </c>
      <c r="C419" s="5">
        <v>4.0</v>
      </c>
      <c r="D419" s="18">
        <v>1.4612</v>
      </c>
      <c r="E419" s="17"/>
      <c r="F419" s="21"/>
      <c r="G419" s="2"/>
      <c r="H419" s="2"/>
      <c r="I419" s="17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 t="s">
        <v>9</v>
      </c>
      <c r="B420" s="5">
        <v>2.0</v>
      </c>
      <c r="C420" s="5">
        <v>0.0</v>
      </c>
      <c r="D420" s="18">
        <v>0.4308</v>
      </c>
      <c r="E420" s="17"/>
      <c r="F420" s="21"/>
      <c r="G420" s="2"/>
      <c r="H420" s="2"/>
      <c r="I420" s="17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 t="s">
        <v>14</v>
      </c>
      <c r="B421" s="5">
        <v>6.0</v>
      </c>
      <c r="C421" s="5">
        <v>2.0</v>
      </c>
      <c r="D421" s="18">
        <v>1.4612</v>
      </c>
      <c r="E421" s="17"/>
      <c r="F421" s="21"/>
      <c r="G421" s="2"/>
      <c r="H421" s="2"/>
      <c r="I421" s="17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 t="s">
        <v>8</v>
      </c>
      <c r="B422" s="5">
        <v>2.0</v>
      </c>
      <c r="C422" s="5">
        <v>2.0</v>
      </c>
      <c r="D422" s="18">
        <v>0.4308</v>
      </c>
      <c r="E422" s="17"/>
      <c r="F422" s="21"/>
      <c r="G422" s="2"/>
      <c r="H422" s="2"/>
      <c r="I422" s="17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 t="s">
        <v>10</v>
      </c>
      <c r="B423" s="5">
        <v>6.0</v>
      </c>
      <c r="C423" s="5">
        <v>1.0</v>
      </c>
      <c r="D423" s="18">
        <v>1.4612</v>
      </c>
      <c r="E423" s="17"/>
      <c r="F423" s="21"/>
      <c r="G423" s="2"/>
      <c r="H423" s="2"/>
      <c r="I423" s="17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 t="s">
        <v>10</v>
      </c>
      <c r="B424" s="5">
        <v>2.0</v>
      </c>
      <c r="C424" s="5">
        <v>0.0</v>
      </c>
      <c r="D424" s="18">
        <v>0.4308</v>
      </c>
      <c r="E424" s="17"/>
      <c r="F424" s="21"/>
      <c r="G424" s="2"/>
      <c r="H424" s="2"/>
      <c r="I424" s="17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 t="s">
        <v>8</v>
      </c>
      <c r="B425" s="5">
        <v>4.0</v>
      </c>
      <c r="C425" s="5">
        <v>5.0</v>
      </c>
      <c r="D425" s="18">
        <v>0.946</v>
      </c>
      <c r="E425" s="17"/>
      <c r="F425" s="21"/>
      <c r="G425" s="2"/>
      <c r="H425" s="2"/>
      <c r="I425" s="17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 t="s">
        <v>13</v>
      </c>
      <c r="B426" s="5">
        <v>5.0</v>
      </c>
      <c r="C426" s="5">
        <v>0.0</v>
      </c>
      <c r="D426" s="18">
        <v>1.2036</v>
      </c>
      <c r="E426" s="17"/>
      <c r="F426" s="21"/>
      <c r="G426" s="2"/>
      <c r="H426" s="2"/>
      <c r="I426" s="17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 t="s">
        <v>15</v>
      </c>
      <c r="B427" s="5">
        <v>1.0</v>
      </c>
      <c r="C427" s="5">
        <v>1.0</v>
      </c>
      <c r="D427" s="18">
        <v>0.1732</v>
      </c>
      <c r="E427" s="17"/>
      <c r="F427" s="21"/>
      <c r="G427" s="2"/>
      <c r="H427" s="2"/>
      <c r="I427" s="17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 t="s">
        <v>7</v>
      </c>
      <c r="B428" s="2"/>
      <c r="C428" s="5">
        <v>0.0</v>
      </c>
      <c r="D428" s="18">
        <v>-0.0844</v>
      </c>
      <c r="E428" s="17"/>
      <c r="F428" s="21"/>
      <c r="G428" s="2"/>
      <c r="H428" s="2"/>
      <c r="I428" s="17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 t="s">
        <v>8</v>
      </c>
      <c r="B429" s="5">
        <v>4.0</v>
      </c>
      <c r="C429" s="5">
        <v>0.0</v>
      </c>
      <c r="D429" s="18">
        <v>0.946</v>
      </c>
      <c r="E429" s="17"/>
      <c r="F429" s="21"/>
      <c r="G429" s="2"/>
      <c r="H429" s="2"/>
      <c r="I429" s="17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 t="s">
        <v>10</v>
      </c>
      <c r="B430" s="5">
        <v>5.0</v>
      </c>
      <c r="C430" s="5">
        <v>0.0</v>
      </c>
      <c r="D430" s="18">
        <v>1.2036</v>
      </c>
      <c r="E430" s="17"/>
      <c r="F430" s="21"/>
      <c r="G430" s="2"/>
      <c r="H430" s="2"/>
      <c r="I430" s="17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 t="s">
        <v>15</v>
      </c>
      <c r="B431" s="5">
        <v>3.0</v>
      </c>
      <c r="C431" s="5">
        <v>2.0</v>
      </c>
      <c r="D431" s="18">
        <v>0.6884</v>
      </c>
      <c r="E431" s="17"/>
      <c r="F431" s="21"/>
      <c r="G431" s="2"/>
      <c r="H431" s="2"/>
      <c r="I431" s="17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 t="s">
        <v>11</v>
      </c>
      <c r="B432" s="5">
        <v>4.0</v>
      </c>
      <c r="C432" s="5">
        <v>0.0</v>
      </c>
      <c r="D432" s="18">
        <v>0.946</v>
      </c>
      <c r="E432" s="17"/>
      <c r="F432" s="21"/>
      <c r="G432" s="2"/>
      <c r="H432" s="2"/>
      <c r="I432" s="17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 t="s">
        <v>7</v>
      </c>
      <c r="B433" s="5">
        <v>5.0</v>
      </c>
      <c r="C433" s="5">
        <v>1.0</v>
      </c>
      <c r="D433" s="18">
        <v>1.2036</v>
      </c>
      <c r="E433" s="17"/>
      <c r="F433" s="21"/>
      <c r="G433" s="2"/>
      <c r="H433" s="2"/>
      <c r="I433" s="17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 t="s">
        <v>12</v>
      </c>
      <c r="B434" s="5">
        <v>5.0</v>
      </c>
      <c r="C434" s="5">
        <v>0.0</v>
      </c>
      <c r="D434" s="18">
        <v>1.2036</v>
      </c>
      <c r="E434" s="17"/>
      <c r="F434" s="21"/>
      <c r="G434" s="2"/>
      <c r="H434" s="2"/>
      <c r="I434" s="17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 t="s">
        <v>8</v>
      </c>
      <c r="B435" s="5">
        <v>4.0</v>
      </c>
      <c r="C435" s="5">
        <v>0.0</v>
      </c>
      <c r="D435" s="18">
        <v>0.946</v>
      </c>
      <c r="E435" s="17"/>
      <c r="F435" s="21"/>
      <c r="G435" s="2"/>
      <c r="H435" s="2"/>
      <c r="I435" s="17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 t="s">
        <v>8</v>
      </c>
      <c r="B436" s="5">
        <v>5.0</v>
      </c>
      <c r="C436" s="5">
        <v>0.0</v>
      </c>
      <c r="D436" s="18">
        <v>1.2036</v>
      </c>
      <c r="E436" s="17"/>
      <c r="F436" s="21"/>
      <c r="G436" s="2"/>
      <c r="H436" s="2"/>
      <c r="I436" s="17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 t="s">
        <v>13</v>
      </c>
      <c r="B437" s="5">
        <v>5.0</v>
      </c>
      <c r="C437" s="5">
        <v>1.0</v>
      </c>
      <c r="D437" s="18">
        <v>1.2036</v>
      </c>
      <c r="E437" s="17"/>
      <c r="F437" s="21"/>
      <c r="G437" s="2"/>
      <c r="H437" s="2"/>
      <c r="I437" s="17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 t="s">
        <v>14</v>
      </c>
      <c r="B438" s="5">
        <v>7.0</v>
      </c>
      <c r="C438" s="5">
        <v>2.0</v>
      </c>
      <c r="D438" s="18">
        <v>1.7188</v>
      </c>
      <c r="E438" s="17"/>
      <c r="F438" s="21"/>
      <c r="G438" s="2"/>
      <c r="H438" s="2"/>
      <c r="I438" s="17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 t="s">
        <v>7</v>
      </c>
      <c r="B439" s="5">
        <v>4.0</v>
      </c>
      <c r="C439" s="5">
        <v>0.0</v>
      </c>
      <c r="D439" s="18">
        <v>0.946</v>
      </c>
      <c r="E439" s="17"/>
      <c r="F439" s="21"/>
      <c r="G439" s="2"/>
      <c r="H439" s="2"/>
      <c r="I439" s="17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 t="s">
        <v>13</v>
      </c>
      <c r="B440" s="5">
        <v>4.0</v>
      </c>
      <c r="C440" s="5">
        <v>3.0</v>
      </c>
      <c r="D440" s="18">
        <v>0.946</v>
      </c>
      <c r="E440" s="17"/>
      <c r="F440" s="21"/>
      <c r="G440" s="2"/>
      <c r="H440" s="2"/>
      <c r="I440" s="17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 t="s">
        <v>10</v>
      </c>
      <c r="B441" s="5">
        <v>6.0</v>
      </c>
      <c r="C441" s="5">
        <v>3.0</v>
      </c>
      <c r="D441" s="18">
        <v>1.4612</v>
      </c>
      <c r="E441" s="17"/>
      <c r="F441" s="21"/>
      <c r="G441" s="2"/>
      <c r="H441" s="2"/>
      <c r="I441" s="17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 t="s">
        <v>14</v>
      </c>
      <c r="B442" s="5">
        <v>5.0</v>
      </c>
      <c r="C442" s="5">
        <v>2.0</v>
      </c>
      <c r="D442" s="18">
        <v>1.2036</v>
      </c>
      <c r="E442" s="17"/>
      <c r="F442" s="21"/>
      <c r="G442" s="2"/>
      <c r="H442" s="2"/>
      <c r="I442" s="17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 t="s">
        <v>10</v>
      </c>
      <c r="B443" s="5">
        <v>5.0</v>
      </c>
      <c r="C443" s="5">
        <v>0.0</v>
      </c>
      <c r="D443" s="18">
        <v>1.2036</v>
      </c>
      <c r="E443" s="17"/>
      <c r="F443" s="21"/>
      <c r="G443" s="2"/>
      <c r="H443" s="2"/>
      <c r="I443" s="17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 t="s">
        <v>13</v>
      </c>
      <c r="B444" s="5">
        <v>4.0</v>
      </c>
      <c r="C444" s="5">
        <v>0.0</v>
      </c>
      <c r="D444" s="18">
        <v>0.946</v>
      </c>
      <c r="E444" s="17"/>
      <c r="F444" s="21"/>
      <c r="G444" s="2"/>
      <c r="H444" s="2"/>
      <c r="I444" s="17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 t="s">
        <v>14</v>
      </c>
      <c r="B445" s="5">
        <v>5.0</v>
      </c>
      <c r="C445" s="5">
        <v>0.0</v>
      </c>
      <c r="D445" s="18">
        <v>1.2036</v>
      </c>
      <c r="E445" s="17"/>
      <c r="F445" s="21"/>
      <c r="G445" s="2"/>
      <c r="H445" s="2"/>
      <c r="I445" s="17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 t="s">
        <v>8</v>
      </c>
      <c r="B446" s="5">
        <v>4.0</v>
      </c>
      <c r="C446" s="5">
        <v>0.0</v>
      </c>
      <c r="D446" s="18">
        <v>0.946</v>
      </c>
      <c r="E446" s="17"/>
      <c r="F446" s="21"/>
      <c r="G446" s="2"/>
      <c r="H446" s="2"/>
      <c r="I446" s="17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 t="s">
        <v>7</v>
      </c>
      <c r="B447" s="5">
        <v>5.0</v>
      </c>
      <c r="C447" s="5">
        <v>0.0</v>
      </c>
      <c r="D447" s="18">
        <v>1.2036</v>
      </c>
      <c r="E447" s="17"/>
      <c r="F447" s="21"/>
      <c r="G447" s="2"/>
      <c r="H447" s="2"/>
      <c r="I447" s="17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 t="s">
        <v>10</v>
      </c>
      <c r="B448" s="5">
        <v>5.0</v>
      </c>
      <c r="C448" s="5">
        <v>0.0</v>
      </c>
      <c r="D448" s="18">
        <v>1.2036</v>
      </c>
      <c r="E448" s="17"/>
      <c r="F448" s="21"/>
      <c r="G448" s="2"/>
      <c r="H448" s="2"/>
      <c r="I448" s="17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 t="s">
        <v>11</v>
      </c>
      <c r="B449" s="5">
        <v>4.0</v>
      </c>
      <c r="C449" s="5">
        <v>0.0</v>
      </c>
      <c r="D449" s="18">
        <v>0.946</v>
      </c>
      <c r="E449" s="17"/>
      <c r="F449" s="21"/>
      <c r="G449" s="2"/>
      <c r="H449" s="2"/>
      <c r="I449" s="17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 t="s">
        <v>8</v>
      </c>
      <c r="B450" s="5">
        <v>4.0</v>
      </c>
      <c r="C450" s="5">
        <v>0.0</v>
      </c>
      <c r="D450" s="18">
        <v>0.946</v>
      </c>
      <c r="E450" s="17"/>
      <c r="F450" s="21"/>
      <c r="G450" s="2"/>
      <c r="H450" s="2"/>
      <c r="I450" s="17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 t="s">
        <v>8</v>
      </c>
      <c r="B451" s="5">
        <v>8.0</v>
      </c>
      <c r="C451" s="5">
        <v>4.0</v>
      </c>
      <c r="D451" s="18">
        <v>1.9764</v>
      </c>
      <c r="E451" s="17"/>
      <c r="F451" s="21"/>
      <c r="G451" s="2"/>
      <c r="H451" s="2"/>
      <c r="I451" s="17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 t="s">
        <v>7</v>
      </c>
      <c r="B452" s="5">
        <v>4.0</v>
      </c>
      <c r="C452" s="5">
        <v>3.0</v>
      </c>
      <c r="D452" s="18">
        <v>0.946</v>
      </c>
      <c r="E452" s="17"/>
      <c r="F452" s="21"/>
      <c r="G452" s="2"/>
      <c r="H452" s="2"/>
      <c r="I452" s="17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 t="s">
        <v>8</v>
      </c>
      <c r="B453" s="5">
        <v>7.0</v>
      </c>
      <c r="C453" s="5">
        <v>2.0</v>
      </c>
      <c r="D453" s="18">
        <v>1.7188</v>
      </c>
      <c r="E453" s="17"/>
      <c r="F453" s="21"/>
      <c r="G453" s="2"/>
      <c r="H453" s="2"/>
      <c r="I453" s="17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 t="s">
        <v>10</v>
      </c>
      <c r="B454" s="5">
        <v>5.0</v>
      </c>
      <c r="C454" s="5">
        <v>1.0</v>
      </c>
      <c r="D454" s="18">
        <v>1.2036</v>
      </c>
      <c r="E454" s="17"/>
      <c r="F454" s="21"/>
      <c r="G454" s="2"/>
      <c r="H454" s="2"/>
      <c r="I454" s="17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 t="s">
        <v>7</v>
      </c>
      <c r="B455" s="5">
        <v>4.0</v>
      </c>
      <c r="C455" s="5">
        <v>0.0</v>
      </c>
      <c r="D455" s="18">
        <v>0.946</v>
      </c>
      <c r="E455" s="17"/>
      <c r="F455" s="21"/>
      <c r="G455" s="2"/>
      <c r="H455" s="2"/>
      <c r="I455" s="17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 t="s">
        <v>10</v>
      </c>
      <c r="B456" s="5">
        <v>8.0</v>
      </c>
      <c r="C456" s="5">
        <v>1.0</v>
      </c>
      <c r="D456" s="18">
        <v>1.9764</v>
      </c>
      <c r="E456" s="17"/>
      <c r="F456" s="21"/>
      <c r="G456" s="2"/>
      <c r="H456" s="2"/>
      <c r="I456" s="17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 t="s">
        <v>12</v>
      </c>
      <c r="B457" s="5">
        <v>5.0</v>
      </c>
      <c r="C457" s="5">
        <v>0.0</v>
      </c>
      <c r="D457" s="18">
        <v>1.2036</v>
      </c>
      <c r="E457" s="17"/>
      <c r="F457" s="21"/>
      <c r="G457" s="2"/>
      <c r="H457" s="2"/>
      <c r="I457" s="17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 t="s">
        <v>12</v>
      </c>
      <c r="B458" s="5">
        <v>5.0</v>
      </c>
      <c r="C458" s="5">
        <v>0.0</v>
      </c>
      <c r="D458" s="18">
        <v>1.2036</v>
      </c>
      <c r="E458" s="17"/>
      <c r="F458" s="21"/>
      <c r="G458" s="2"/>
      <c r="H458" s="2"/>
      <c r="I458" s="17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 t="s">
        <v>14</v>
      </c>
      <c r="B459" s="5">
        <v>7.0</v>
      </c>
      <c r="C459" s="5">
        <v>0.0</v>
      </c>
      <c r="D459" s="18">
        <v>1.7188</v>
      </c>
      <c r="E459" s="17"/>
      <c r="F459" s="21"/>
      <c r="G459" s="2"/>
      <c r="H459" s="2"/>
      <c r="I459" s="17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 t="s">
        <v>10</v>
      </c>
      <c r="B460" s="5">
        <v>6.0</v>
      </c>
      <c r="C460" s="5">
        <v>0.0</v>
      </c>
      <c r="D460" s="18">
        <v>1.4612</v>
      </c>
      <c r="E460" s="17"/>
      <c r="F460" s="21"/>
      <c r="G460" s="2"/>
      <c r="H460" s="2"/>
      <c r="I460" s="17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17"/>
      <c r="E461" s="17"/>
      <c r="F461" s="17"/>
      <c r="G461" s="2"/>
      <c r="H461" s="2"/>
      <c r="I461" s="17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17"/>
      <c r="E462" s="17"/>
      <c r="F462" s="17"/>
      <c r="G462" s="2"/>
      <c r="H462" s="2"/>
      <c r="I462" s="17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17"/>
      <c r="E463" s="17"/>
      <c r="F463" s="17"/>
      <c r="G463" s="2"/>
      <c r="H463" s="2"/>
      <c r="I463" s="17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17"/>
      <c r="E464" s="17"/>
      <c r="F464" s="17"/>
      <c r="G464" s="2"/>
      <c r="H464" s="2"/>
      <c r="I464" s="17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17"/>
      <c r="E465" s="17"/>
      <c r="F465" s="17"/>
      <c r="G465" s="2"/>
      <c r="H465" s="2"/>
      <c r="I465" s="17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17"/>
      <c r="E466" s="17"/>
      <c r="F466" s="17"/>
      <c r="G466" s="2"/>
      <c r="H466" s="2"/>
      <c r="I466" s="17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17"/>
      <c r="E467" s="17"/>
      <c r="F467" s="17"/>
      <c r="G467" s="2"/>
      <c r="H467" s="2"/>
      <c r="I467" s="17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17"/>
      <c r="E468" s="17"/>
      <c r="F468" s="17"/>
      <c r="G468" s="2"/>
      <c r="H468" s="2"/>
      <c r="I468" s="17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17"/>
      <c r="E469" s="17"/>
      <c r="F469" s="17"/>
      <c r="G469" s="2"/>
      <c r="H469" s="2"/>
      <c r="I469" s="17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17"/>
      <c r="E470" s="17"/>
      <c r="F470" s="17"/>
      <c r="G470" s="2"/>
      <c r="H470" s="2"/>
      <c r="I470" s="17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17"/>
      <c r="E471" s="17"/>
      <c r="F471" s="17"/>
      <c r="G471" s="2"/>
      <c r="H471" s="2"/>
      <c r="I471" s="17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17"/>
      <c r="E472" s="17"/>
      <c r="F472" s="17"/>
      <c r="G472" s="2"/>
      <c r="H472" s="2"/>
      <c r="I472" s="17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17"/>
      <c r="E473" s="17"/>
      <c r="F473" s="17"/>
      <c r="G473" s="2"/>
      <c r="H473" s="2"/>
      <c r="I473" s="17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17"/>
      <c r="E474" s="17"/>
      <c r="F474" s="17"/>
      <c r="G474" s="2"/>
      <c r="H474" s="2"/>
      <c r="I474" s="17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17"/>
      <c r="E475" s="17"/>
      <c r="F475" s="17"/>
      <c r="G475" s="2"/>
      <c r="H475" s="2"/>
      <c r="I475" s="17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17"/>
      <c r="E476" s="17"/>
      <c r="F476" s="17"/>
      <c r="G476" s="2"/>
      <c r="H476" s="2"/>
      <c r="I476" s="17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17"/>
      <c r="E477" s="17"/>
      <c r="F477" s="17"/>
      <c r="G477" s="2"/>
      <c r="H477" s="2"/>
      <c r="I477" s="17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17"/>
      <c r="E478" s="17"/>
      <c r="F478" s="17"/>
      <c r="G478" s="2"/>
      <c r="H478" s="2"/>
      <c r="I478" s="17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17"/>
      <c r="E479" s="17"/>
      <c r="F479" s="17"/>
      <c r="G479" s="2"/>
      <c r="H479" s="2"/>
      <c r="I479" s="17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17"/>
      <c r="E480" s="17"/>
      <c r="F480" s="17"/>
      <c r="G480" s="2"/>
      <c r="H480" s="2"/>
      <c r="I480" s="17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17"/>
      <c r="E481" s="17"/>
      <c r="F481" s="17"/>
      <c r="G481" s="2"/>
      <c r="H481" s="2"/>
      <c r="I481" s="17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17"/>
      <c r="E482" s="17"/>
      <c r="F482" s="17"/>
      <c r="G482" s="2"/>
      <c r="H482" s="2"/>
      <c r="I482" s="17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17"/>
      <c r="E483" s="17"/>
      <c r="F483" s="17"/>
      <c r="G483" s="2"/>
      <c r="H483" s="2"/>
      <c r="I483" s="17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17"/>
      <c r="E484" s="17"/>
      <c r="F484" s="17"/>
      <c r="G484" s="2"/>
      <c r="H484" s="2"/>
      <c r="I484" s="17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17"/>
      <c r="E485" s="17"/>
      <c r="F485" s="17"/>
      <c r="G485" s="2"/>
      <c r="H485" s="2"/>
      <c r="I485" s="17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17"/>
      <c r="E486" s="17"/>
      <c r="F486" s="17"/>
      <c r="G486" s="2"/>
      <c r="H486" s="2"/>
      <c r="I486" s="17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17"/>
      <c r="E487" s="17"/>
      <c r="F487" s="17"/>
      <c r="G487" s="2"/>
      <c r="H487" s="2"/>
      <c r="I487" s="17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17"/>
      <c r="E488" s="17"/>
      <c r="F488" s="17"/>
      <c r="G488" s="2"/>
      <c r="H488" s="2"/>
      <c r="I488" s="17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17"/>
      <c r="E489" s="17"/>
      <c r="F489" s="17"/>
      <c r="G489" s="2"/>
      <c r="H489" s="2"/>
      <c r="I489" s="17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17"/>
      <c r="E490" s="17"/>
      <c r="F490" s="17"/>
      <c r="G490" s="2"/>
      <c r="H490" s="2"/>
      <c r="I490" s="17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17"/>
      <c r="E491" s="17"/>
      <c r="F491" s="17"/>
      <c r="G491" s="2"/>
      <c r="H491" s="2"/>
      <c r="I491" s="17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17"/>
      <c r="E492" s="17"/>
      <c r="F492" s="17"/>
      <c r="G492" s="2"/>
      <c r="H492" s="2"/>
      <c r="I492" s="17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17"/>
      <c r="E493" s="17"/>
      <c r="F493" s="17"/>
      <c r="G493" s="2"/>
      <c r="H493" s="2"/>
      <c r="I493" s="17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17"/>
      <c r="E494" s="17"/>
      <c r="F494" s="17"/>
      <c r="G494" s="2"/>
      <c r="H494" s="2"/>
      <c r="I494" s="17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17"/>
      <c r="E495" s="17"/>
      <c r="F495" s="17"/>
      <c r="G495" s="2"/>
      <c r="H495" s="2"/>
      <c r="I495" s="17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17"/>
      <c r="E496" s="17"/>
      <c r="F496" s="17"/>
      <c r="G496" s="2"/>
      <c r="H496" s="2"/>
      <c r="I496" s="17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17"/>
      <c r="E497" s="17"/>
      <c r="F497" s="17"/>
      <c r="G497" s="2"/>
      <c r="H497" s="2"/>
      <c r="I497" s="17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17"/>
      <c r="E498" s="17"/>
      <c r="F498" s="17"/>
      <c r="G498" s="2"/>
      <c r="H498" s="2"/>
      <c r="I498" s="17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17"/>
      <c r="E499" s="17"/>
      <c r="F499" s="17"/>
      <c r="G499" s="2"/>
      <c r="H499" s="2"/>
      <c r="I499" s="17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17"/>
      <c r="E500" s="17"/>
      <c r="F500" s="17"/>
      <c r="G500" s="2"/>
      <c r="H500" s="2"/>
      <c r="I500" s="17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17"/>
      <c r="E501" s="17"/>
      <c r="F501" s="17"/>
      <c r="G501" s="2"/>
      <c r="H501" s="2"/>
      <c r="I501" s="17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17"/>
      <c r="E502" s="17"/>
      <c r="F502" s="17"/>
      <c r="G502" s="2"/>
      <c r="H502" s="2"/>
      <c r="I502" s="17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17"/>
      <c r="E503" s="17"/>
      <c r="F503" s="17"/>
      <c r="G503" s="2"/>
      <c r="H503" s="2"/>
      <c r="I503" s="17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17"/>
      <c r="E504" s="17"/>
      <c r="F504" s="17"/>
      <c r="G504" s="2"/>
      <c r="H504" s="2"/>
      <c r="I504" s="17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17"/>
      <c r="E505" s="17"/>
      <c r="F505" s="17"/>
      <c r="G505" s="2"/>
      <c r="H505" s="2"/>
      <c r="I505" s="17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17"/>
      <c r="E506" s="17"/>
      <c r="F506" s="17"/>
      <c r="G506" s="2"/>
      <c r="H506" s="2"/>
      <c r="I506" s="17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17"/>
      <c r="E507" s="17"/>
      <c r="F507" s="17"/>
      <c r="G507" s="2"/>
      <c r="H507" s="2"/>
      <c r="I507" s="17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17"/>
      <c r="E508" s="17"/>
      <c r="F508" s="17"/>
      <c r="G508" s="2"/>
      <c r="H508" s="2"/>
      <c r="I508" s="17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17"/>
      <c r="E509" s="17"/>
      <c r="F509" s="17"/>
      <c r="G509" s="2"/>
      <c r="H509" s="2"/>
      <c r="I509" s="17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17"/>
      <c r="E510" s="17"/>
      <c r="F510" s="17"/>
      <c r="G510" s="2"/>
      <c r="H510" s="2"/>
      <c r="I510" s="17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17"/>
      <c r="E511" s="17"/>
      <c r="F511" s="17"/>
      <c r="G511" s="2"/>
      <c r="H511" s="2"/>
      <c r="I511" s="17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17"/>
      <c r="E512" s="17"/>
      <c r="F512" s="17"/>
      <c r="G512" s="2"/>
      <c r="H512" s="2"/>
      <c r="I512" s="17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17"/>
      <c r="E513" s="17"/>
      <c r="F513" s="17"/>
      <c r="G513" s="2"/>
      <c r="H513" s="2"/>
      <c r="I513" s="17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17"/>
      <c r="E514" s="17"/>
      <c r="F514" s="17"/>
      <c r="G514" s="2"/>
      <c r="H514" s="2"/>
      <c r="I514" s="17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17"/>
      <c r="E515" s="17"/>
      <c r="F515" s="17"/>
      <c r="G515" s="2"/>
      <c r="H515" s="2"/>
      <c r="I515" s="17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17"/>
      <c r="E516" s="17"/>
      <c r="F516" s="17"/>
      <c r="G516" s="2"/>
      <c r="H516" s="2"/>
      <c r="I516" s="17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17"/>
      <c r="E517" s="17"/>
      <c r="F517" s="17"/>
      <c r="G517" s="2"/>
      <c r="H517" s="2"/>
      <c r="I517" s="17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17"/>
      <c r="E518" s="17"/>
      <c r="F518" s="17"/>
      <c r="G518" s="2"/>
      <c r="H518" s="2"/>
      <c r="I518" s="17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17"/>
      <c r="E519" s="17"/>
      <c r="F519" s="17"/>
      <c r="G519" s="2"/>
      <c r="H519" s="2"/>
      <c r="I519" s="17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17"/>
      <c r="E520" s="17"/>
      <c r="F520" s="17"/>
      <c r="G520" s="2"/>
      <c r="H520" s="2"/>
      <c r="I520" s="17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17"/>
      <c r="E521" s="17"/>
      <c r="F521" s="17"/>
      <c r="G521" s="2"/>
      <c r="H521" s="2"/>
      <c r="I521" s="17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17"/>
      <c r="E522" s="17"/>
      <c r="F522" s="17"/>
      <c r="G522" s="2"/>
      <c r="H522" s="2"/>
      <c r="I522" s="17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17"/>
      <c r="E523" s="17"/>
      <c r="F523" s="17"/>
      <c r="G523" s="2"/>
      <c r="H523" s="2"/>
      <c r="I523" s="17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17"/>
      <c r="E524" s="17"/>
      <c r="F524" s="17"/>
      <c r="G524" s="2"/>
      <c r="H524" s="2"/>
      <c r="I524" s="17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17"/>
      <c r="E525" s="17"/>
      <c r="F525" s="17"/>
      <c r="G525" s="2"/>
      <c r="H525" s="2"/>
      <c r="I525" s="17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17"/>
      <c r="E526" s="17"/>
      <c r="F526" s="17"/>
      <c r="G526" s="2"/>
      <c r="H526" s="2"/>
      <c r="I526" s="17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17"/>
      <c r="E527" s="17"/>
      <c r="F527" s="17"/>
      <c r="G527" s="2"/>
      <c r="H527" s="2"/>
      <c r="I527" s="17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17"/>
      <c r="E528" s="17"/>
      <c r="F528" s="17"/>
      <c r="G528" s="2"/>
      <c r="H528" s="2"/>
      <c r="I528" s="17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17"/>
      <c r="E529" s="17"/>
      <c r="F529" s="17"/>
      <c r="G529" s="2"/>
      <c r="H529" s="2"/>
      <c r="I529" s="17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17"/>
      <c r="E530" s="17"/>
      <c r="F530" s="17"/>
      <c r="G530" s="2"/>
      <c r="H530" s="2"/>
      <c r="I530" s="17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17"/>
      <c r="E531" s="17"/>
      <c r="F531" s="17"/>
      <c r="G531" s="2"/>
      <c r="H531" s="2"/>
      <c r="I531" s="17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17"/>
      <c r="E532" s="17"/>
      <c r="F532" s="17"/>
      <c r="G532" s="2"/>
      <c r="H532" s="2"/>
      <c r="I532" s="17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17"/>
      <c r="E533" s="17"/>
      <c r="F533" s="17"/>
      <c r="G533" s="2"/>
      <c r="H533" s="2"/>
      <c r="I533" s="17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17"/>
      <c r="E534" s="17"/>
      <c r="F534" s="17"/>
      <c r="G534" s="2"/>
      <c r="H534" s="2"/>
      <c r="I534" s="17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17"/>
      <c r="E535" s="17"/>
      <c r="F535" s="17"/>
      <c r="G535" s="2"/>
      <c r="H535" s="2"/>
      <c r="I535" s="17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17"/>
      <c r="E536" s="17"/>
      <c r="F536" s="17"/>
      <c r="G536" s="2"/>
      <c r="H536" s="2"/>
      <c r="I536" s="17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17"/>
      <c r="E537" s="17"/>
      <c r="F537" s="17"/>
      <c r="G537" s="2"/>
      <c r="H537" s="2"/>
      <c r="I537" s="17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17"/>
      <c r="E538" s="17"/>
      <c r="F538" s="17"/>
      <c r="G538" s="2"/>
      <c r="H538" s="2"/>
      <c r="I538" s="17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17"/>
      <c r="E539" s="17"/>
      <c r="F539" s="17"/>
      <c r="G539" s="2"/>
      <c r="H539" s="2"/>
      <c r="I539" s="17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17"/>
      <c r="E540" s="17"/>
      <c r="F540" s="17"/>
      <c r="G540" s="2"/>
      <c r="H540" s="2"/>
      <c r="I540" s="17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17"/>
      <c r="E541" s="17"/>
      <c r="F541" s="17"/>
      <c r="G541" s="2"/>
      <c r="H541" s="2"/>
      <c r="I541" s="17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17"/>
      <c r="E542" s="17"/>
      <c r="F542" s="17"/>
      <c r="G542" s="2"/>
      <c r="H542" s="2"/>
      <c r="I542" s="17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17"/>
      <c r="E543" s="17"/>
      <c r="F543" s="17"/>
      <c r="G543" s="2"/>
      <c r="H543" s="2"/>
      <c r="I543" s="17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17"/>
      <c r="E544" s="17"/>
      <c r="F544" s="17"/>
      <c r="G544" s="2"/>
      <c r="H544" s="2"/>
      <c r="I544" s="17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17"/>
      <c r="E545" s="17"/>
      <c r="F545" s="17"/>
      <c r="G545" s="2"/>
      <c r="H545" s="2"/>
      <c r="I545" s="17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17"/>
      <c r="E546" s="17"/>
      <c r="F546" s="17"/>
      <c r="G546" s="2"/>
      <c r="H546" s="2"/>
      <c r="I546" s="17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17"/>
      <c r="E547" s="17"/>
      <c r="F547" s="17"/>
      <c r="G547" s="2"/>
      <c r="H547" s="2"/>
      <c r="I547" s="17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17"/>
      <c r="E548" s="17"/>
      <c r="F548" s="17"/>
      <c r="G548" s="2"/>
      <c r="H548" s="2"/>
      <c r="I548" s="17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17"/>
      <c r="E549" s="17"/>
      <c r="F549" s="17"/>
      <c r="G549" s="2"/>
      <c r="H549" s="2"/>
      <c r="I549" s="17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17"/>
      <c r="E550" s="17"/>
      <c r="F550" s="17"/>
      <c r="G550" s="2"/>
      <c r="H550" s="2"/>
      <c r="I550" s="17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17"/>
      <c r="E551" s="17"/>
      <c r="F551" s="17"/>
      <c r="G551" s="2"/>
      <c r="H551" s="2"/>
      <c r="I551" s="17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17"/>
      <c r="E552" s="17"/>
      <c r="F552" s="17"/>
      <c r="G552" s="2"/>
      <c r="H552" s="2"/>
      <c r="I552" s="17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17"/>
      <c r="E553" s="17"/>
      <c r="F553" s="17"/>
      <c r="G553" s="2"/>
      <c r="H553" s="2"/>
      <c r="I553" s="17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17"/>
      <c r="E554" s="17"/>
      <c r="F554" s="17"/>
      <c r="G554" s="2"/>
      <c r="H554" s="2"/>
      <c r="I554" s="17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17"/>
      <c r="E555" s="17"/>
      <c r="F555" s="17"/>
      <c r="G555" s="2"/>
      <c r="H555" s="2"/>
      <c r="I555" s="17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17"/>
      <c r="E556" s="17"/>
      <c r="F556" s="17"/>
      <c r="G556" s="2"/>
      <c r="H556" s="2"/>
      <c r="I556" s="17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17"/>
      <c r="E557" s="17"/>
      <c r="F557" s="17"/>
      <c r="G557" s="2"/>
      <c r="H557" s="2"/>
      <c r="I557" s="17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17"/>
      <c r="E558" s="17"/>
      <c r="F558" s="17"/>
      <c r="G558" s="2"/>
      <c r="H558" s="2"/>
      <c r="I558" s="17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17"/>
      <c r="E559" s="17"/>
      <c r="F559" s="17"/>
      <c r="G559" s="2"/>
      <c r="H559" s="2"/>
      <c r="I559" s="17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17"/>
      <c r="E560" s="17"/>
      <c r="F560" s="17"/>
      <c r="G560" s="2"/>
      <c r="H560" s="2"/>
      <c r="I560" s="17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17"/>
      <c r="E561" s="17"/>
      <c r="F561" s="17"/>
      <c r="G561" s="2"/>
      <c r="H561" s="2"/>
      <c r="I561" s="17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17"/>
      <c r="E562" s="17"/>
      <c r="F562" s="17"/>
      <c r="G562" s="2"/>
      <c r="H562" s="2"/>
      <c r="I562" s="17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17"/>
      <c r="E563" s="17"/>
      <c r="F563" s="17"/>
      <c r="G563" s="2"/>
      <c r="H563" s="2"/>
      <c r="I563" s="17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17"/>
      <c r="E564" s="17"/>
      <c r="F564" s="17"/>
      <c r="G564" s="2"/>
      <c r="H564" s="2"/>
      <c r="I564" s="17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17"/>
      <c r="E565" s="17"/>
      <c r="F565" s="17"/>
      <c r="G565" s="2"/>
      <c r="H565" s="2"/>
      <c r="I565" s="17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17"/>
      <c r="E566" s="17"/>
      <c r="F566" s="17"/>
      <c r="G566" s="2"/>
      <c r="H566" s="2"/>
      <c r="I566" s="17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17"/>
      <c r="E567" s="17"/>
      <c r="F567" s="17"/>
      <c r="G567" s="2"/>
      <c r="H567" s="2"/>
      <c r="I567" s="17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17"/>
      <c r="E568" s="17"/>
      <c r="F568" s="17"/>
      <c r="G568" s="2"/>
      <c r="H568" s="2"/>
      <c r="I568" s="17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17"/>
      <c r="E569" s="17"/>
      <c r="F569" s="17"/>
      <c r="G569" s="2"/>
      <c r="H569" s="2"/>
      <c r="I569" s="17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17"/>
      <c r="E570" s="17"/>
      <c r="F570" s="17"/>
      <c r="G570" s="2"/>
      <c r="H570" s="2"/>
      <c r="I570" s="17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17"/>
      <c r="E571" s="17"/>
      <c r="F571" s="17"/>
      <c r="G571" s="2"/>
      <c r="H571" s="2"/>
      <c r="I571" s="17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17"/>
      <c r="E572" s="17"/>
      <c r="F572" s="17"/>
      <c r="G572" s="2"/>
      <c r="H572" s="2"/>
      <c r="I572" s="17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17"/>
      <c r="E573" s="17"/>
      <c r="F573" s="17"/>
      <c r="G573" s="2"/>
      <c r="H573" s="2"/>
      <c r="I573" s="17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17"/>
      <c r="E574" s="17"/>
      <c r="F574" s="17"/>
      <c r="G574" s="2"/>
      <c r="H574" s="2"/>
      <c r="I574" s="17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17"/>
      <c r="E575" s="17"/>
      <c r="F575" s="17"/>
      <c r="G575" s="2"/>
      <c r="H575" s="2"/>
      <c r="I575" s="17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17"/>
      <c r="E576" s="17"/>
      <c r="F576" s="17"/>
      <c r="G576" s="2"/>
      <c r="H576" s="2"/>
      <c r="I576" s="17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17"/>
      <c r="E577" s="17"/>
      <c r="F577" s="17"/>
      <c r="G577" s="2"/>
      <c r="H577" s="2"/>
      <c r="I577" s="17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17"/>
      <c r="E578" s="17"/>
      <c r="F578" s="17"/>
      <c r="G578" s="2"/>
      <c r="H578" s="2"/>
      <c r="I578" s="17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17"/>
      <c r="E579" s="17"/>
      <c r="F579" s="17"/>
      <c r="G579" s="2"/>
      <c r="H579" s="2"/>
      <c r="I579" s="17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17"/>
      <c r="E580" s="17"/>
      <c r="F580" s="17"/>
      <c r="G580" s="2"/>
      <c r="H580" s="2"/>
      <c r="I580" s="17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17"/>
      <c r="E581" s="17"/>
      <c r="F581" s="17"/>
      <c r="G581" s="2"/>
      <c r="H581" s="2"/>
      <c r="I581" s="17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17"/>
      <c r="E582" s="17"/>
      <c r="F582" s="17"/>
      <c r="G582" s="2"/>
      <c r="H582" s="2"/>
      <c r="I582" s="17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17"/>
      <c r="E583" s="17"/>
      <c r="F583" s="17"/>
      <c r="G583" s="2"/>
      <c r="H583" s="2"/>
      <c r="I583" s="17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17"/>
      <c r="E584" s="17"/>
      <c r="F584" s="17"/>
      <c r="G584" s="2"/>
      <c r="H584" s="2"/>
      <c r="I584" s="17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17"/>
      <c r="E585" s="17"/>
      <c r="F585" s="17"/>
      <c r="G585" s="2"/>
      <c r="H585" s="2"/>
      <c r="I585" s="17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17"/>
      <c r="E586" s="17"/>
      <c r="F586" s="17"/>
      <c r="G586" s="2"/>
      <c r="H586" s="2"/>
      <c r="I586" s="17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17"/>
      <c r="E587" s="17"/>
      <c r="F587" s="17"/>
      <c r="G587" s="2"/>
      <c r="H587" s="2"/>
      <c r="I587" s="17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17"/>
      <c r="E588" s="17"/>
      <c r="F588" s="17"/>
      <c r="G588" s="2"/>
      <c r="H588" s="2"/>
      <c r="I588" s="17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17"/>
      <c r="E589" s="17"/>
      <c r="F589" s="17"/>
      <c r="G589" s="2"/>
      <c r="H589" s="2"/>
      <c r="I589" s="17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17"/>
      <c r="E590" s="17"/>
      <c r="F590" s="17"/>
      <c r="G590" s="2"/>
      <c r="H590" s="2"/>
      <c r="I590" s="17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17"/>
      <c r="E591" s="17"/>
      <c r="F591" s="17"/>
      <c r="G591" s="2"/>
      <c r="H591" s="2"/>
      <c r="I591" s="17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17"/>
      <c r="E592" s="17"/>
      <c r="F592" s="17"/>
      <c r="G592" s="2"/>
      <c r="H592" s="2"/>
      <c r="I592" s="17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17"/>
      <c r="E593" s="17"/>
      <c r="F593" s="17"/>
      <c r="G593" s="2"/>
      <c r="H593" s="2"/>
      <c r="I593" s="17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17"/>
      <c r="E594" s="17"/>
      <c r="F594" s="17"/>
      <c r="G594" s="2"/>
      <c r="H594" s="2"/>
      <c r="I594" s="17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17"/>
      <c r="E595" s="17"/>
      <c r="F595" s="17"/>
      <c r="G595" s="2"/>
      <c r="H595" s="2"/>
      <c r="I595" s="17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17"/>
      <c r="E596" s="17"/>
      <c r="F596" s="17"/>
      <c r="G596" s="2"/>
      <c r="H596" s="2"/>
      <c r="I596" s="17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17"/>
      <c r="E597" s="17"/>
      <c r="F597" s="17"/>
      <c r="G597" s="2"/>
      <c r="H597" s="2"/>
      <c r="I597" s="17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17"/>
      <c r="E598" s="17"/>
      <c r="F598" s="17"/>
      <c r="G598" s="2"/>
      <c r="H598" s="2"/>
      <c r="I598" s="17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17"/>
      <c r="E599" s="17"/>
      <c r="F599" s="17"/>
      <c r="G599" s="2"/>
      <c r="H599" s="2"/>
      <c r="I599" s="17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17"/>
      <c r="E600" s="17"/>
      <c r="F600" s="17"/>
      <c r="G600" s="2"/>
      <c r="H600" s="2"/>
      <c r="I600" s="17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17"/>
      <c r="E601" s="17"/>
      <c r="F601" s="17"/>
      <c r="G601" s="2"/>
      <c r="H601" s="2"/>
      <c r="I601" s="17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17"/>
      <c r="E602" s="17"/>
      <c r="F602" s="17"/>
      <c r="G602" s="2"/>
      <c r="H602" s="2"/>
      <c r="I602" s="17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17"/>
      <c r="E603" s="17"/>
      <c r="F603" s="17"/>
      <c r="G603" s="2"/>
      <c r="H603" s="2"/>
      <c r="I603" s="17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17"/>
      <c r="E604" s="17"/>
      <c r="F604" s="17"/>
      <c r="G604" s="2"/>
      <c r="H604" s="2"/>
      <c r="I604" s="17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17"/>
      <c r="E605" s="17"/>
      <c r="F605" s="17"/>
      <c r="G605" s="2"/>
      <c r="H605" s="2"/>
      <c r="I605" s="17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17"/>
      <c r="E606" s="17"/>
      <c r="F606" s="17"/>
      <c r="G606" s="2"/>
      <c r="H606" s="2"/>
      <c r="I606" s="17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17"/>
      <c r="E607" s="17"/>
      <c r="F607" s="17"/>
      <c r="G607" s="2"/>
      <c r="H607" s="2"/>
      <c r="I607" s="17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17"/>
      <c r="E608" s="17"/>
      <c r="F608" s="17"/>
      <c r="G608" s="2"/>
      <c r="H608" s="2"/>
      <c r="I608" s="17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17"/>
      <c r="E609" s="17"/>
      <c r="F609" s="17"/>
      <c r="G609" s="2"/>
      <c r="H609" s="2"/>
      <c r="I609" s="17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17"/>
      <c r="E610" s="17"/>
      <c r="F610" s="17"/>
      <c r="G610" s="2"/>
      <c r="H610" s="2"/>
      <c r="I610" s="17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17"/>
      <c r="E611" s="17"/>
      <c r="F611" s="17"/>
      <c r="G611" s="2"/>
      <c r="H611" s="2"/>
      <c r="I611" s="17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17"/>
      <c r="E612" s="17"/>
      <c r="F612" s="17"/>
      <c r="G612" s="2"/>
      <c r="H612" s="2"/>
      <c r="I612" s="17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17"/>
      <c r="E613" s="17"/>
      <c r="F613" s="17"/>
      <c r="G613" s="2"/>
      <c r="H613" s="2"/>
      <c r="I613" s="17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17"/>
      <c r="E614" s="17"/>
      <c r="F614" s="17"/>
      <c r="G614" s="2"/>
      <c r="H614" s="2"/>
      <c r="I614" s="17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17"/>
      <c r="E615" s="17"/>
      <c r="F615" s="17"/>
      <c r="G615" s="2"/>
      <c r="H615" s="2"/>
      <c r="I615" s="17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17"/>
      <c r="E616" s="17"/>
      <c r="F616" s="17"/>
      <c r="G616" s="2"/>
      <c r="H616" s="2"/>
      <c r="I616" s="17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17"/>
      <c r="E617" s="17"/>
      <c r="F617" s="17"/>
      <c r="G617" s="2"/>
      <c r="H617" s="2"/>
      <c r="I617" s="17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17"/>
      <c r="E618" s="17"/>
      <c r="F618" s="17"/>
      <c r="G618" s="2"/>
      <c r="H618" s="2"/>
      <c r="I618" s="17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17"/>
      <c r="E619" s="17"/>
      <c r="F619" s="17"/>
      <c r="G619" s="2"/>
      <c r="H619" s="2"/>
      <c r="I619" s="17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17"/>
      <c r="E620" s="17"/>
      <c r="F620" s="17"/>
      <c r="G620" s="2"/>
      <c r="H620" s="2"/>
      <c r="I620" s="17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17"/>
      <c r="E621" s="17"/>
      <c r="F621" s="17"/>
      <c r="G621" s="2"/>
      <c r="H621" s="2"/>
      <c r="I621" s="17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17"/>
      <c r="E622" s="17"/>
      <c r="F622" s="17"/>
      <c r="G622" s="2"/>
      <c r="H622" s="2"/>
      <c r="I622" s="17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17"/>
      <c r="E623" s="17"/>
      <c r="F623" s="17"/>
      <c r="G623" s="2"/>
      <c r="H623" s="2"/>
      <c r="I623" s="17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17"/>
      <c r="E624" s="17"/>
      <c r="F624" s="17"/>
      <c r="G624" s="2"/>
      <c r="H624" s="2"/>
      <c r="I624" s="17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17"/>
      <c r="E625" s="17"/>
      <c r="F625" s="17"/>
      <c r="G625" s="2"/>
      <c r="H625" s="2"/>
      <c r="I625" s="17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17"/>
      <c r="E626" s="17"/>
      <c r="F626" s="17"/>
      <c r="G626" s="2"/>
      <c r="H626" s="2"/>
      <c r="I626" s="17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17"/>
      <c r="E627" s="17"/>
      <c r="F627" s="17"/>
      <c r="G627" s="2"/>
      <c r="H627" s="2"/>
      <c r="I627" s="17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17"/>
      <c r="E628" s="17"/>
      <c r="F628" s="17"/>
      <c r="G628" s="2"/>
      <c r="H628" s="2"/>
      <c r="I628" s="17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17"/>
      <c r="E629" s="17"/>
      <c r="F629" s="17"/>
      <c r="G629" s="2"/>
      <c r="H629" s="2"/>
      <c r="I629" s="17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17"/>
      <c r="E630" s="17"/>
      <c r="F630" s="17"/>
      <c r="G630" s="2"/>
      <c r="H630" s="2"/>
      <c r="I630" s="17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17"/>
      <c r="E631" s="17"/>
      <c r="F631" s="17"/>
      <c r="G631" s="2"/>
      <c r="H631" s="2"/>
      <c r="I631" s="17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17"/>
      <c r="E632" s="17"/>
      <c r="F632" s="17"/>
      <c r="G632" s="2"/>
      <c r="H632" s="2"/>
      <c r="I632" s="17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17"/>
      <c r="E633" s="17"/>
      <c r="F633" s="17"/>
      <c r="G633" s="2"/>
      <c r="H633" s="2"/>
      <c r="I633" s="17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17"/>
      <c r="E634" s="17"/>
      <c r="F634" s="17"/>
      <c r="G634" s="2"/>
      <c r="H634" s="2"/>
      <c r="I634" s="17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17"/>
      <c r="E635" s="17"/>
      <c r="F635" s="17"/>
      <c r="G635" s="2"/>
      <c r="H635" s="2"/>
      <c r="I635" s="17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17"/>
      <c r="E636" s="17"/>
      <c r="F636" s="17"/>
      <c r="G636" s="2"/>
      <c r="H636" s="2"/>
      <c r="I636" s="17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17"/>
      <c r="E637" s="17"/>
      <c r="F637" s="17"/>
      <c r="G637" s="2"/>
      <c r="H637" s="2"/>
      <c r="I637" s="17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17"/>
      <c r="E638" s="17"/>
      <c r="F638" s="17"/>
      <c r="G638" s="2"/>
      <c r="H638" s="2"/>
      <c r="I638" s="17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17"/>
      <c r="E639" s="17"/>
      <c r="F639" s="17"/>
      <c r="G639" s="2"/>
      <c r="H639" s="2"/>
      <c r="I639" s="17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17"/>
      <c r="E640" s="17"/>
      <c r="F640" s="17"/>
      <c r="G640" s="2"/>
      <c r="H640" s="2"/>
      <c r="I640" s="17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17"/>
      <c r="E641" s="17"/>
      <c r="F641" s="17"/>
      <c r="G641" s="2"/>
      <c r="H641" s="2"/>
      <c r="I641" s="17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17"/>
      <c r="E642" s="17"/>
      <c r="F642" s="17"/>
      <c r="G642" s="2"/>
      <c r="H642" s="2"/>
      <c r="I642" s="17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17"/>
      <c r="E643" s="17"/>
      <c r="F643" s="17"/>
      <c r="G643" s="2"/>
      <c r="H643" s="2"/>
      <c r="I643" s="17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17"/>
      <c r="E644" s="17"/>
      <c r="F644" s="17"/>
      <c r="G644" s="2"/>
      <c r="H644" s="2"/>
      <c r="I644" s="17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17"/>
      <c r="E645" s="17"/>
      <c r="F645" s="17"/>
      <c r="G645" s="2"/>
      <c r="H645" s="2"/>
      <c r="I645" s="17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17"/>
      <c r="E646" s="17"/>
      <c r="F646" s="17"/>
      <c r="G646" s="2"/>
      <c r="H646" s="2"/>
      <c r="I646" s="17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17"/>
      <c r="E647" s="17"/>
      <c r="F647" s="17"/>
      <c r="G647" s="2"/>
      <c r="H647" s="2"/>
      <c r="I647" s="17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17"/>
      <c r="E648" s="17"/>
      <c r="F648" s="17"/>
      <c r="G648" s="2"/>
      <c r="H648" s="2"/>
      <c r="I648" s="17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17"/>
      <c r="E649" s="17"/>
      <c r="F649" s="17"/>
      <c r="G649" s="2"/>
      <c r="H649" s="2"/>
      <c r="I649" s="17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17"/>
      <c r="E650" s="17"/>
      <c r="F650" s="17"/>
      <c r="G650" s="2"/>
      <c r="H650" s="2"/>
      <c r="I650" s="17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17"/>
      <c r="E651" s="17"/>
      <c r="F651" s="17"/>
      <c r="G651" s="2"/>
      <c r="H651" s="2"/>
      <c r="I651" s="17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17"/>
      <c r="E652" s="17"/>
      <c r="F652" s="17"/>
      <c r="G652" s="2"/>
      <c r="H652" s="2"/>
      <c r="I652" s="17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17"/>
      <c r="E653" s="17"/>
      <c r="F653" s="17"/>
      <c r="G653" s="2"/>
      <c r="H653" s="2"/>
      <c r="I653" s="17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17"/>
      <c r="E654" s="17"/>
      <c r="F654" s="17"/>
      <c r="G654" s="2"/>
      <c r="H654" s="2"/>
      <c r="I654" s="17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17"/>
      <c r="E655" s="17"/>
      <c r="F655" s="17"/>
      <c r="G655" s="2"/>
      <c r="H655" s="2"/>
      <c r="I655" s="17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17"/>
      <c r="E656" s="17"/>
      <c r="F656" s="17"/>
      <c r="G656" s="2"/>
      <c r="H656" s="2"/>
      <c r="I656" s="17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17"/>
      <c r="E657" s="17"/>
      <c r="F657" s="17"/>
      <c r="G657" s="2"/>
      <c r="H657" s="2"/>
      <c r="I657" s="17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17"/>
      <c r="E658" s="17"/>
      <c r="F658" s="17"/>
      <c r="G658" s="2"/>
      <c r="H658" s="2"/>
      <c r="I658" s="17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17"/>
      <c r="E659" s="17"/>
      <c r="F659" s="17"/>
      <c r="G659" s="2"/>
      <c r="H659" s="2"/>
      <c r="I659" s="17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17"/>
      <c r="E660" s="17"/>
      <c r="F660" s="17"/>
      <c r="G660" s="2"/>
      <c r="H660" s="2"/>
      <c r="I660" s="17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17"/>
      <c r="E661" s="17"/>
      <c r="F661" s="17"/>
      <c r="G661" s="2"/>
      <c r="H661" s="2"/>
      <c r="I661" s="17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17"/>
      <c r="E662" s="17"/>
      <c r="F662" s="17"/>
      <c r="G662" s="2"/>
      <c r="H662" s="2"/>
      <c r="I662" s="17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17"/>
      <c r="E663" s="17"/>
      <c r="F663" s="17"/>
      <c r="G663" s="2"/>
      <c r="H663" s="2"/>
      <c r="I663" s="17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17"/>
      <c r="E664" s="17"/>
      <c r="F664" s="17"/>
      <c r="G664" s="2"/>
      <c r="H664" s="2"/>
      <c r="I664" s="17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17"/>
      <c r="E665" s="17"/>
      <c r="F665" s="17"/>
      <c r="G665" s="2"/>
      <c r="H665" s="2"/>
      <c r="I665" s="17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17"/>
      <c r="E666" s="17"/>
      <c r="F666" s="17"/>
      <c r="G666" s="2"/>
      <c r="H666" s="2"/>
      <c r="I666" s="17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17"/>
      <c r="E667" s="17"/>
      <c r="F667" s="17"/>
      <c r="G667" s="2"/>
      <c r="H667" s="2"/>
      <c r="I667" s="17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17"/>
      <c r="E668" s="17"/>
      <c r="F668" s="17"/>
      <c r="G668" s="2"/>
      <c r="H668" s="2"/>
      <c r="I668" s="17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17"/>
      <c r="E669" s="17"/>
      <c r="F669" s="17"/>
      <c r="G669" s="2"/>
      <c r="H669" s="2"/>
      <c r="I669" s="17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17"/>
      <c r="E670" s="17"/>
      <c r="F670" s="17"/>
      <c r="G670" s="2"/>
      <c r="H670" s="2"/>
      <c r="I670" s="17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17"/>
      <c r="E671" s="17"/>
      <c r="F671" s="17"/>
      <c r="G671" s="2"/>
      <c r="H671" s="2"/>
      <c r="I671" s="17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17"/>
      <c r="E672" s="17"/>
      <c r="F672" s="17"/>
      <c r="G672" s="2"/>
      <c r="H672" s="2"/>
      <c r="I672" s="17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17"/>
      <c r="E673" s="17"/>
      <c r="F673" s="17"/>
      <c r="G673" s="2"/>
      <c r="H673" s="2"/>
      <c r="I673" s="17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17"/>
      <c r="E674" s="17"/>
      <c r="F674" s="17"/>
      <c r="G674" s="2"/>
      <c r="H674" s="2"/>
      <c r="I674" s="17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17"/>
      <c r="E675" s="17"/>
      <c r="F675" s="17"/>
      <c r="G675" s="2"/>
      <c r="H675" s="2"/>
      <c r="I675" s="17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17"/>
      <c r="E676" s="17"/>
      <c r="F676" s="17"/>
      <c r="G676" s="2"/>
      <c r="H676" s="2"/>
      <c r="I676" s="17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17"/>
      <c r="E677" s="17"/>
      <c r="F677" s="17"/>
      <c r="G677" s="2"/>
      <c r="H677" s="2"/>
      <c r="I677" s="17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17"/>
      <c r="E678" s="17"/>
      <c r="F678" s="17"/>
      <c r="G678" s="2"/>
      <c r="H678" s="2"/>
      <c r="I678" s="17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17"/>
      <c r="E679" s="17"/>
      <c r="F679" s="17"/>
      <c r="G679" s="2"/>
      <c r="H679" s="2"/>
      <c r="I679" s="17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17"/>
      <c r="E680" s="17"/>
      <c r="F680" s="17"/>
      <c r="G680" s="2"/>
      <c r="H680" s="2"/>
      <c r="I680" s="17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17"/>
      <c r="E681" s="17"/>
      <c r="F681" s="17"/>
      <c r="G681" s="2"/>
      <c r="H681" s="2"/>
      <c r="I681" s="17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17"/>
      <c r="E682" s="17"/>
      <c r="F682" s="17"/>
      <c r="G682" s="2"/>
      <c r="H682" s="2"/>
      <c r="I682" s="17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17"/>
      <c r="E683" s="17"/>
      <c r="F683" s="17"/>
      <c r="G683" s="2"/>
      <c r="H683" s="2"/>
      <c r="I683" s="17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17"/>
      <c r="E684" s="17"/>
      <c r="F684" s="17"/>
      <c r="G684" s="2"/>
      <c r="H684" s="2"/>
      <c r="I684" s="17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17"/>
      <c r="E685" s="17"/>
      <c r="F685" s="17"/>
      <c r="G685" s="2"/>
      <c r="H685" s="2"/>
      <c r="I685" s="17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17"/>
      <c r="E686" s="17"/>
      <c r="F686" s="17"/>
      <c r="G686" s="2"/>
      <c r="H686" s="2"/>
      <c r="I686" s="17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17"/>
      <c r="E687" s="17"/>
      <c r="F687" s="17"/>
      <c r="G687" s="2"/>
      <c r="H687" s="2"/>
      <c r="I687" s="17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17"/>
      <c r="E688" s="17"/>
      <c r="F688" s="17"/>
      <c r="G688" s="2"/>
      <c r="H688" s="2"/>
      <c r="I688" s="17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17"/>
      <c r="E689" s="17"/>
      <c r="F689" s="17"/>
      <c r="G689" s="2"/>
      <c r="H689" s="2"/>
      <c r="I689" s="17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17"/>
      <c r="E690" s="17"/>
      <c r="F690" s="17"/>
      <c r="G690" s="2"/>
      <c r="H690" s="2"/>
      <c r="I690" s="17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17"/>
      <c r="E691" s="17"/>
      <c r="F691" s="17"/>
      <c r="G691" s="2"/>
      <c r="H691" s="2"/>
      <c r="I691" s="17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17"/>
      <c r="E692" s="17"/>
      <c r="F692" s="17"/>
      <c r="G692" s="2"/>
      <c r="H692" s="2"/>
      <c r="I692" s="17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17"/>
      <c r="E693" s="17"/>
      <c r="F693" s="17"/>
      <c r="G693" s="2"/>
      <c r="H693" s="2"/>
      <c r="I693" s="17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17"/>
      <c r="E694" s="17"/>
      <c r="F694" s="17"/>
      <c r="G694" s="2"/>
      <c r="H694" s="2"/>
      <c r="I694" s="17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17"/>
      <c r="E695" s="17"/>
      <c r="F695" s="17"/>
      <c r="G695" s="2"/>
      <c r="H695" s="2"/>
      <c r="I695" s="17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17"/>
      <c r="E696" s="17"/>
      <c r="F696" s="17"/>
      <c r="G696" s="2"/>
      <c r="H696" s="2"/>
      <c r="I696" s="17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17"/>
      <c r="E697" s="17"/>
      <c r="F697" s="17"/>
      <c r="G697" s="2"/>
      <c r="H697" s="2"/>
      <c r="I697" s="17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17"/>
      <c r="E698" s="17"/>
      <c r="F698" s="17"/>
      <c r="G698" s="2"/>
      <c r="H698" s="2"/>
      <c r="I698" s="17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17"/>
      <c r="E699" s="17"/>
      <c r="F699" s="17"/>
      <c r="G699" s="2"/>
      <c r="H699" s="2"/>
      <c r="I699" s="17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17"/>
      <c r="E700" s="17"/>
      <c r="F700" s="17"/>
      <c r="G700" s="2"/>
      <c r="H700" s="2"/>
      <c r="I700" s="17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17"/>
      <c r="E701" s="17"/>
      <c r="F701" s="17"/>
      <c r="G701" s="2"/>
      <c r="H701" s="2"/>
      <c r="I701" s="17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17"/>
      <c r="E702" s="17"/>
      <c r="F702" s="17"/>
      <c r="G702" s="2"/>
      <c r="H702" s="2"/>
      <c r="I702" s="17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17"/>
      <c r="E703" s="17"/>
      <c r="F703" s="17"/>
      <c r="G703" s="2"/>
      <c r="H703" s="2"/>
      <c r="I703" s="17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17"/>
      <c r="E704" s="17"/>
      <c r="F704" s="17"/>
      <c r="G704" s="2"/>
      <c r="H704" s="2"/>
      <c r="I704" s="17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17"/>
      <c r="E705" s="17"/>
      <c r="F705" s="17"/>
      <c r="G705" s="2"/>
      <c r="H705" s="2"/>
      <c r="I705" s="17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17"/>
      <c r="E706" s="17"/>
      <c r="F706" s="17"/>
      <c r="G706" s="2"/>
      <c r="H706" s="2"/>
      <c r="I706" s="17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17"/>
      <c r="E707" s="17"/>
      <c r="F707" s="17"/>
      <c r="G707" s="2"/>
      <c r="H707" s="2"/>
      <c r="I707" s="17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17"/>
      <c r="E708" s="17"/>
      <c r="F708" s="17"/>
      <c r="G708" s="2"/>
      <c r="H708" s="2"/>
      <c r="I708" s="17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17"/>
      <c r="E709" s="17"/>
      <c r="F709" s="17"/>
      <c r="G709" s="2"/>
      <c r="H709" s="2"/>
      <c r="I709" s="17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17"/>
      <c r="E710" s="17"/>
      <c r="F710" s="17"/>
      <c r="G710" s="2"/>
      <c r="H710" s="2"/>
      <c r="I710" s="17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17"/>
      <c r="E711" s="17"/>
      <c r="F711" s="17"/>
      <c r="G711" s="2"/>
      <c r="H711" s="2"/>
      <c r="I711" s="17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17"/>
      <c r="E712" s="17"/>
      <c r="F712" s="17"/>
      <c r="G712" s="2"/>
      <c r="H712" s="2"/>
      <c r="I712" s="17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17"/>
      <c r="E713" s="17"/>
      <c r="F713" s="17"/>
      <c r="G713" s="2"/>
      <c r="H713" s="2"/>
      <c r="I713" s="17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17"/>
      <c r="E714" s="17"/>
      <c r="F714" s="17"/>
      <c r="G714" s="2"/>
      <c r="H714" s="2"/>
      <c r="I714" s="17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17"/>
      <c r="E715" s="17"/>
      <c r="F715" s="17"/>
      <c r="G715" s="2"/>
      <c r="H715" s="2"/>
      <c r="I715" s="17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17"/>
      <c r="E716" s="17"/>
      <c r="F716" s="17"/>
      <c r="G716" s="2"/>
      <c r="H716" s="2"/>
      <c r="I716" s="17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17"/>
      <c r="E717" s="17"/>
      <c r="F717" s="17"/>
      <c r="G717" s="2"/>
      <c r="H717" s="2"/>
      <c r="I717" s="17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17"/>
      <c r="E718" s="17"/>
      <c r="F718" s="17"/>
      <c r="G718" s="2"/>
      <c r="H718" s="2"/>
      <c r="I718" s="17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17"/>
      <c r="E719" s="17"/>
      <c r="F719" s="17"/>
      <c r="G719" s="2"/>
      <c r="H719" s="2"/>
      <c r="I719" s="17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17"/>
      <c r="E720" s="17"/>
      <c r="F720" s="17"/>
      <c r="G720" s="2"/>
      <c r="H720" s="2"/>
      <c r="I720" s="17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17"/>
      <c r="E721" s="17"/>
      <c r="F721" s="17"/>
      <c r="G721" s="2"/>
      <c r="H721" s="2"/>
      <c r="I721" s="17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17"/>
      <c r="E722" s="17"/>
      <c r="F722" s="17"/>
      <c r="G722" s="2"/>
      <c r="H722" s="2"/>
      <c r="I722" s="17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17"/>
      <c r="E723" s="17"/>
      <c r="F723" s="17"/>
      <c r="G723" s="2"/>
      <c r="H723" s="2"/>
      <c r="I723" s="17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17"/>
      <c r="E724" s="17"/>
      <c r="F724" s="17"/>
      <c r="G724" s="2"/>
      <c r="H724" s="2"/>
      <c r="I724" s="17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17"/>
      <c r="E725" s="17"/>
      <c r="F725" s="17"/>
      <c r="G725" s="2"/>
      <c r="H725" s="2"/>
      <c r="I725" s="17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17"/>
      <c r="E726" s="17"/>
      <c r="F726" s="17"/>
      <c r="G726" s="2"/>
      <c r="H726" s="2"/>
      <c r="I726" s="17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17"/>
      <c r="E727" s="17"/>
      <c r="F727" s="17"/>
      <c r="G727" s="2"/>
      <c r="H727" s="2"/>
      <c r="I727" s="17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17"/>
      <c r="E728" s="17"/>
      <c r="F728" s="17"/>
      <c r="G728" s="2"/>
      <c r="H728" s="2"/>
      <c r="I728" s="17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17"/>
      <c r="E729" s="17"/>
      <c r="F729" s="17"/>
      <c r="G729" s="2"/>
      <c r="H729" s="2"/>
      <c r="I729" s="17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17"/>
      <c r="E730" s="17"/>
      <c r="F730" s="17"/>
      <c r="G730" s="2"/>
      <c r="H730" s="2"/>
      <c r="I730" s="17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17"/>
      <c r="E731" s="17"/>
      <c r="F731" s="17"/>
      <c r="G731" s="2"/>
      <c r="H731" s="2"/>
      <c r="I731" s="17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17"/>
      <c r="E732" s="17"/>
      <c r="F732" s="17"/>
      <c r="G732" s="2"/>
      <c r="H732" s="2"/>
      <c r="I732" s="17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17"/>
      <c r="E733" s="17"/>
      <c r="F733" s="17"/>
      <c r="G733" s="2"/>
      <c r="H733" s="2"/>
      <c r="I733" s="17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17"/>
      <c r="E734" s="17"/>
      <c r="F734" s="17"/>
      <c r="G734" s="2"/>
      <c r="H734" s="2"/>
      <c r="I734" s="17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17"/>
      <c r="E735" s="17"/>
      <c r="F735" s="17"/>
      <c r="G735" s="2"/>
      <c r="H735" s="2"/>
      <c r="I735" s="17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17"/>
      <c r="E736" s="17"/>
      <c r="F736" s="17"/>
      <c r="G736" s="2"/>
      <c r="H736" s="2"/>
      <c r="I736" s="17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17"/>
      <c r="E737" s="17"/>
      <c r="F737" s="17"/>
      <c r="G737" s="2"/>
      <c r="H737" s="2"/>
      <c r="I737" s="17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17"/>
      <c r="E738" s="17"/>
      <c r="F738" s="17"/>
      <c r="G738" s="2"/>
      <c r="H738" s="2"/>
      <c r="I738" s="17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17"/>
      <c r="E739" s="17"/>
      <c r="F739" s="17"/>
      <c r="G739" s="2"/>
      <c r="H739" s="2"/>
      <c r="I739" s="17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17"/>
      <c r="E740" s="17"/>
      <c r="F740" s="17"/>
      <c r="G740" s="2"/>
      <c r="H740" s="2"/>
      <c r="I740" s="17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17"/>
      <c r="E741" s="17"/>
      <c r="F741" s="17"/>
      <c r="G741" s="2"/>
      <c r="H741" s="2"/>
      <c r="I741" s="17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17"/>
      <c r="E742" s="17"/>
      <c r="F742" s="17"/>
      <c r="G742" s="2"/>
      <c r="H742" s="2"/>
      <c r="I742" s="17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17"/>
      <c r="E743" s="17"/>
      <c r="F743" s="17"/>
      <c r="G743" s="2"/>
      <c r="H743" s="2"/>
      <c r="I743" s="17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17"/>
      <c r="E744" s="17"/>
      <c r="F744" s="17"/>
      <c r="G744" s="2"/>
      <c r="H744" s="2"/>
      <c r="I744" s="17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17"/>
      <c r="E745" s="17"/>
      <c r="F745" s="17"/>
      <c r="G745" s="2"/>
      <c r="H745" s="2"/>
      <c r="I745" s="17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17"/>
      <c r="E746" s="17"/>
      <c r="F746" s="17"/>
      <c r="G746" s="2"/>
      <c r="H746" s="2"/>
      <c r="I746" s="17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17"/>
      <c r="E747" s="17"/>
      <c r="F747" s="17"/>
      <c r="G747" s="2"/>
      <c r="H747" s="2"/>
      <c r="I747" s="17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17"/>
      <c r="E748" s="17"/>
      <c r="F748" s="17"/>
      <c r="G748" s="2"/>
      <c r="H748" s="2"/>
      <c r="I748" s="17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17"/>
      <c r="E749" s="17"/>
      <c r="F749" s="17"/>
      <c r="G749" s="2"/>
      <c r="H749" s="2"/>
      <c r="I749" s="17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17"/>
      <c r="E750" s="17"/>
      <c r="F750" s="17"/>
      <c r="G750" s="2"/>
      <c r="H750" s="2"/>
      <c r="I750" s="17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17"/>
      <c r="E751" s="17"/>
      <c r="F751" s="17"/>
      <c r="G751" s="2"/>
      <c r="H751" s="2"/>
      <c r="I751" s="17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17"/>
      <c r="E752" s="17"/>
      <c r="F752" s="17"/>
      <c r="G752" s="2"/>
      <c r="H752" s="2"/>
      <c r="I752" s="17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17"/>
      <c r="E753" s="17"/>
      <c r="F753" s="17"/>
      <c r="G753" s="2"/>
      <c r="H753" s="2"/>
      <c r="I753" s="17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17"/>
      <c r="E754" s="17"/>
      <c r="F754" s="17"/>
      <c r="G754" s="2"/>
      <c r="H754" s="2"/>
      <c r="I754" s="17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17"/>
      <c r="E755" s="17"/>
      <c r="F755" s="17"/>
      <c r="G755" s="2"/>
      <c r="H755" s="2"/>
      <c r="I755" s="17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17"/>
      <c r="E756" s="17"/>
      <c r="F756" s="17"/>
      <c r="G756" s="2"/>
      <c r="H756" s="2"/>
      <c r="I756" s="17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17"/>
      <c r="E757" s="17"/>
      <c r="F757" s="17"/>
      <c r="G757" s="2"/>
      <c r="H757" s="2"/>
      <c r="I757" s="17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17"/>
      <c r="E758" s="17"/>
      <c r="F758" s="17"/>
      <c r="G758" s="2"/>
      <c r="H758" s="2"/>
      <c r="I758" s="17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17"/>
      <c r="E759" s="17"/>
      <c r="F759" s="17"/>
      <c r="G759" s="2"/>
      <c r="H759" s="2"/>
      <c r="I759" s="17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17"/>
      <c r="E760" s="17"/>
      <c r="F760" s="17"/>
      <c r="G760" s="2"/>
      <c r="H760" s="2"/>
      <c r="I760" s="17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17"/>
      <c r="E761" s="17"/>
      <c r="F761" s="17"/>
      <c r="G761" s="2"/>
      <c r="H761" s="2"/>
      <c r="I761" s="17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17"/>
      <c r="E762" s="17"/>
      <c r="F762" s="17"/>
      <c r="G762" s="2"/>
      <c r="H762" s="2"/>
      <c r="I762" s="17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17"/>
      <c r="E763" s="17"/>
      <c r="F763" s="17"/>
      <c r="G763" s="2"/>
      <c r="H763" s="2"/>
      <c r="I763" s="17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17"/>
      <c r="E764" s="17"/>
      <c r="F764" s="17"/>
      <c r="G764" s="2"/>
      <c r="H764" s="2"/>
      <c r="I764" s="17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17"/>
      <c r="E765" s="17"/>
      <c r="F765" s="17"/>
      <c r="G765" s="2"/>
      <c r="H765" s="2"/>
      <c r="I765" s="17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17"/>
      <c r="E766" s="17"/>
      <c r="F766" s="17"/>
      <c r="G766" s="2"/>
      <c r="H766" s="2"/>
      <c r="I766" s="17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17"/>
      <c r="E767" s="17"/>
      <c r="F767" s="17"/>
      <c r="G767" s="2"/>
      <c r="H767" s="2"/>
      <c r="I767" s="17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17"/>
      <c r="E768" s="17"/>
      <c r="F768" s="17"/>
      <c r="G768" s="2"/>
      <c r="H768" s="2"/>
      <c r="I768" s="17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17"/>
      <c r="E769" s="17"/>
      <c r="F769" s="17"/>
      <c r="G769" s="2"/>
      <c r="H769" s="2"/>
      <c r="I769" s="17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17"/>
      <c r="E770" s="17"/>
      <c r="F770" s="17"/>
      <c r="G770" s="2"/>
      <c r="H770" s="2"/>
      <c r="I770" s="17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17"/>
      <c r="E771" s="17"/>
      <c r="F771" s="17"/>
      <c r="G771" s="2"/>
      <c r="H771" s="2"/>
      <c r="I771" s="17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17"/>
      <c r="E772" s="17"/>
      <c r="F772" s="17"/>
      <c r="G772" s="2"/>
      <c r="H772" s="2"/>
      <c r="I772" s="17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17"/>
      <c r="E773" s="17"/>
      <c r="F773" s="17"/>
      <c r="G773" s="2"/>
      <c r="H773" s="2"/>
      <c r="I773" s="17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17"/>
      <c r="E774" s="17"/>
      <c r="F774" s="17"/>
      <c r="G774" s="2"/>
      <c r="H774" s="2"/>
      <c r="I774" s="17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17"/>
      <c r="E775" s="17"/>
      <c r="F775" s="17"/>
      <c r="G775" s="2"/>
      <c r="H775" s="2"/>
      <c r="I775" s="17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17"/>
      <c r="E776" s="17"/>
      <c r="F776" s="17"/>
      <c r="G776" s="2"/>
      <c r="H776" s="2"/>
      <c r="I776" s="17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17"/>
      <c r="E777" s="17"/>
      <c r="F777" s="17"/>
      <c r="G777" s="2"/>
      <c r="H777" s="2"/>
      <c r="I777" s="17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17"/>
      <c r="E778" s="17"/>
      <c r="F778" s="17"/>
      <c r="G778" s="2"/>
      <c r="H778" s="2"/>
      <c r="I778" s="17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17"/>
      <c r="E779" s="17"/>
      <c r="F779" s="17"/>
      <c r="G779" s="2"/>
      <c r="H779" s="2"/>
      <c r="I779" s="17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17"/>
      <c r="E780" s="17"/>
      <c r="F780" s="17"/>
      <c r="G780" s="2"/>
      <c r="H780" s="2"/>
      <c r="I780" s="17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17"/>
      <c r="E781" s="17"/>
      <c r="F781" s="17"/>
      <c r="G781" s="2"/>
      <c r="H781" s="2"/>
      <c r="I781" s="17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17"/>
      <c r="E782" s="17"/>
      <c r="F782" s="17"/>
      <c r="G782" s="2"/>
      <c r="H782" s="2"/>
      <c r="I782" s="17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17"/>
      <c r="E783" s="17"/>
      <c r="F783" s="17"/>
      <c r="G783" s="2"/>
      <c r="H783" s="2"/>
      <c r="I783" s="17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17"/>
      <c r="E784" s="17"/>
      <c r="F784" s="17"/>
      <c r="G784" s="2"/>
      <c r="H784" s="2"/>
      <c r="I784" s="17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17"/>
      <c r="E785" s="17"/>
      <c r="F785" s="17"/>
      <c r="G785" s="2"/>
      <c r="H785" s="2"/>
      <c r="I785" s="17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17"/>
      <c r="E786" s="17"/>
      <c r="F786" s="17"/>
      <c r="G786" s="2"/>
      <c r="H786" s="2"/>
      <c r="I786" s="17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17"/>
      <c r="E787" s="17"/>
      <c r="F787" s="17"/>
      <c r="G787" s="2"/>
      <c r="H787" s="2"/>
      <c r="I787" s="17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17"/>
      <c r="E788" s="17"/>
      <c r="F788" s="17"/>
      <c r="G788" s="2"/>
      <c r="H788" s="2"/>
      <c r="I788" s="17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17"/>
      <c r="E789" s="17"/>
      <c r="F789" s="17"/>
      <c r="G789" s="2"/>
      <c r="H789" s="2"/>
      <c r="I789" s="17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17"/>
      <c r="E790" s="17"/>
      <c r="F790" s="17"/>
      <c r="G790" s="2"/>
      <c r="H790" s="2"/>
      <c r="I790" s="17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17"/>
      <c r="E791" s="17"/>
      <c r="F791" s="17"/>
      <c r="G791" s="2"/>
      <c r="H791" s="2"/>
      <c r="I791" s="17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17"/>
      <c r="E792" s="17"/>
      <c r="F792" s="17"/>
      <c r="G792" s="2"/>
      <c r="H792" s="2"/>
      <c r="I792" s="17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17"/>
      <c r="E793" s="17"/>
      <c r="F793" s="17"/>
      <c r="G793" s="2"/>
      <c r="H793" s="2"/>
      <c r="I793" s="17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17"/>
      <c r="E794" s="17"/>
      <c r="F794" s="17"/>
      <c r="G794" s="2"/>
      <c r="H794" s="2"/>
      <c r="I794" s="17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17"/>
      <c r="E795" s="17"/>
      <c r="F795" s="17"/>
      <c r="G795" s="2"/>
      <c r="H795" s="2"/>
      <c r="I795" s="17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17"/>
      <c r="E796" s="17"/>
      <c r="F796" s="17"/>
      <c r="G796" s="2"/>
      <c r="H796" s="2"/>
      <c r="I796" s="17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17"/>
      <c r="E797" s="17"/>
      <c r="F797" s="17"/>
      <c r="G797" s="2"/>
      <c r="H797" s="2"/>
      <c r="I797" s="17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17"/>
      <c r="E798" s="17"/>
      <c r="F798" s="17"/>
      <c r="G798" s="2"/>
      <c r="H798" s="2"/>
      <c r="I798" s="17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17"/>
      <c r="E799" s="17"/>
      <c r="F799" s="17"/>
      <c r="G799" s="2"/>
      <c r="H799" s="2"/>
      <c r="I799" s="17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17"/>
      <c r="E800" s="17"/>
      <c r="F800" s="17"/>
      <c r="G800" s="2"/>
      <c r="H800" s="2"/>
      <c r="I800" s="17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17"/>
      <c r="E801" s="17"/>
      <c r="F801" s="17"/>
      <c r="G801" s="2"/>
      <c r="H801" s="2"/>
      <c r="I801" s="17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17"/>
      <c r="E802" s="17"/>
      <c r="F802" s="17"/>
      <c r="G802" s="2"/>
      <c r="H802" s="2"/>
      <c r="I802" s="17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17"/>
      <c r="E803" s="17"/>
      <c r="F803" s="17"/>
      <c r="G803" s="2"/>
      <c r="H803" s="2"/>
      <c r="I803" s="17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17"/>
      <c r="E804" s="17"/>
      <c r="F804" s="17"/>
      <c r="G804" s="2"/>
      <c r="H804" s="2"/>
      <c r="I804" s="17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17"/>
      <c r="E805" s="17"/>
      <c r="F805" s="17"/>
      <c r="G805" s="2"/>
      <c r="H805" s="2"/>
      <c r="I805" s="17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17"/>
      <c r="E806" s="17"/>
      <c r="F806" s="17"/>
      <c r="G806" s="2"/>
      <c r="H806" s="2"/>
      <c r="I806" s="17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17"/>
      <c r="E807" s="17"/>
      <c r="F807" s="17"/>
      <c r="G807" s="2"/>
      <c r="H807" s="2"/>
      <c r="I807" s="17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17"/>
      <c r="E808" s="17"/>
      <c r="F808" s="17"/>
      <c r="G808" s="2"/>
      <c r="H808" s="2"/>
      <c r="I808" s="17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17"/>
      <c r="E809" s="17"/>
      <c r="F809" s="17"/>
      <c r="G809" s="2"/>
      <c r="H809" s="2"/>
      <c r="I809" s="17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17"/>
      <c r="E810" s="17"/>
      <c r="F810" s="17"/>
      <c r="G810" s="2"/>
      <c r="H810" s="2"/>
      <c r="I810" s="17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17"/>
      <c r="E811" s="17"/>
      <c r="F811" s="17"/>
      <c r="G811" s="2"/>
      <c r="H811" s="2"/>
      <c r="I811" s="17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17"/>
      <c r="E812" s="17"/>
      <c r="F812" s="17"/>
      <c r="G812" s="2"/>
      <c r="H812" s="2"/>
      <c r="I812" s="17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17"/>
      <c r="E813" s="17"/>
      <c r="F813" s="17"/>
      <c r="G813" s="2"/>
      <c r="H813" s="2"/>
      <c r="I813" s="17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17"/>
      <c r="E814" s="17"/>
      <c r="F814" s="17"/>
      <c r="G814" s="2"/>
      <c r="H814" s="2"/>
      <c r="I814" s="17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17"/>
      <c r="E815" s="17"/>
      <c r="F815" s="17"/>
      <c r="G815" s="2"/>
      <c r="H815" s="2"/>
      <c r="I815" s="17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17"/>
      <c r="E816" s="17"/>
      <c r="F816" s="17"/>
      <c r="G816" s="2"/>
      <c r="H816" s="2"/>
      <c r="I816" s="17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17"/>
      <c r="E817" s="17"/>
      <c r="F817" s="17"/>
      <c r="G817" s="2"/>
      <c r="H817" s="2"/>
      <c r="I817" s="17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17"/>
      <c r="E818" s="17"/>
      <c r="F818" s="17"/>
      <c r="G818" s="2"/>
      <c r="H818" s="2"/>
      <c r="I818" s="17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17"/>
      <c r="E819" s="17"/>
      <c r="F819" s="17"/>
      <c r="G819" s="2"/>
      <c r="H819" s="2"/>
      <c r="I819" s="17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17"/>
      <c r="E820" s="17"/>
      <c r="F820" s="17"/>
      <c r="G820" s="2"/>
      <c r="H820" s="2"/>
      <c r="I820" s="17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17"/>
      <c r="E821" s="17"/>
      <c r="F821" s="17"/>
      <c r="G821" s="2"/>
      <c r="H821" s="2"/>
      <c r="I821" s="17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17"/>
      <c r="E822" s="17"/>
      <c r="F822" s="17"/>
      <c r="G822" s="2"/>
      <c r="H822" s="2"/>
      <c r="I822" s="17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17"/>
      <c r="E823" s="17"/>
      <c r="F823" s="17"/>
      <c r="G823" s="2"/>
      <c r="H823" s="2"/>
      <c r="I823" s="17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17"/>
      <c r="E824" s="17"/>
      <c r="F824" s="17"/>
      <c r="G824" s="2"/>
      <c r="H824" s="2"/>
      <c r="I824" s="17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17"/>
      <c r="E825" s="17"/>
      <c r="F825" s="17"/>
      <c r="G825" s="2"/>
      <c r="H825" s="2"/>
      <c r="I825" s="17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17"/>
      <c r="E826" s="17"/>
      <c r="F826" s="17"/>
      <c r="G826" s="2"/>
      <c r="H826" s="2"/>
      <c r="I826" s="17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17"/>
      <c r="E827" s="17"/>
      <c r="F827" s="17"/>
      <c r="G827" s="2"/>
      <c r="H827" s="2"/>
      <c r="I827" s="17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17"/>
      <c r="E828" s="17"/>
      <c r="F828" s="17"/>
      <c r="G828" s="2"/>
      <c r="H828" s="2"/>
      <c r="I828" s="17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17"/>
      <c r="E829" s="17"/>
      <c r="F829" s="17"/>
      <c r="G829" s="2"/>
      <c r="H829" s="2"/>
      <c r="I829" s="17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17"/>
      <c r="E830" s="17"/>
      <c r="F830" s="17"/>
      <c r="G830" s="2"/>
      <c r="H830" s="2"/>
      <c r="I830" s="17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17"/>
      <c r="E831" s="17"/>
      <c r="F831" s="17"/>
      <c r="G831" s="2"/>
      <c r="H831" s="2"/>
      <c r="I831" s="17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17"/>
      <c r="E832" s="17"/>
      <c r="F832" s="17"/>
      <c r="G832" s="2"/>
      <c r="H832" s="2"/>
      <c r="I832" s="17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17"/>
      <c r="E833" s="17"/>
      <c r="F833" s="17"/>
      <c r="G833" s="2"/>
      <c r="H833" s="2"/>
      <c r="I833" s="17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17"/>
      <c r="E834" s="17"/>
      <c r="F834" s="17"/>
      <c r="G834" s="2"/>
      <c r="H834" s="2"/>
      <c r="I834" s="17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17"/>
      <c r="E835" s="17"/>
      <c r="F835" s="17"/>
      <c r="G835" s="2"/>
      <c r="H835" s="2"/>
      <c r="I835" s="17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17"/>
      <c r="E836" s="17"/>
      <c r="F836" s="17"/>
      <c r="G836" s="2"/>
      <c r="H836" s="2"/>
      <c r="I836" s="17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17"/>
      <c r="E837" s="17"/>
      <c r="F837" s="17"/>
      <c r="G837" s="2"/>
      <c r="H837" s="2"/>
      <c r="I837" s="17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17"/>
      <c r="E838" s="17"/>
      <c r="F838" s="17"/>
      <c r="G838" s="2"/>
      <c r="H838" s="2"/>
      <c r="I838" s="17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17"/>
      <c r="E839" s="17"/>
      <c r="F839" s="17"/>
      <c r="G839" s="2"/>
      <c r="H839" s="2"/>
      <c r="I839" s="17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17"/>
      <c r="E840" s="17"/>
      <c r="F840" s="17"/>
      <c r="G840" s="2"/>
      <c r="H840" s="2"/>
      <c r="I840" s="17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17"/>
      <c r="E841" s="17"/>
      <c r="F841" s="17"/>
      <c r="G841" s="2"/>
      <c r="H841" s="2"/>
      <c r="I841" s="17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17"/>
      <c r="E842" s="17"/>
      <c r="F842" s="17"/>
      <c r="G842" s="2"/>
      <c r="H842" s="2"/>
      <c r="I842" s="17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17"/>
      <c r="E843" s="17"/>
      <c r="F843" s="17"/>
      <c r="G843" s="2"/>
      <c r="H843" s="2"/>
      <c r="I843" s="17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17"/>
      <c r="E844" s="17"/>
      <c r="F844" s="17"/>
      <c r="G844" s="2"/>
      <c r="H844" s="2"/>
      <c r="I844" s="17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17"/>
      <c r="E845" s="17"/>
      <c r="F845" s="17"/>
      <c r="G845" s="2"/>
      <c r="H845" s="2"/>
      <c r="I845" s="17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17"/>
      <c r="E846" s="17"/>
      <c r="F846" s="17"/>
      <c r="G846" s="2"/>
      <c r="H846" s="2"/>
      <c r="I846" s="17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17"/>
      <c r="E847" s="17"/>
      <c r="F847" s="17"/>
      <c r="G847" s="2"/>
      <c r="H847" s="2"/>
      <c r="I847" s="17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17"/>
      <c r="E848" s="17"/>
      <c r="F848" s="17"/>
      <c r="G848" s="2"/>
      <c r="H848" s="2"/>
      <c r="I848" s="17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17"/>
      <c r="E849" s="17"/>
      <c r="F849" s="17"/>
      <c r="G849" s="2"/>
      <c r="H849" s="2"/>
      <c r="I849" s="17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17"/>
      <c r="E850" s="17"/>
      <c r="F850" s="17"/>
      <c r="G850" s="2"/>
      <c r="H850" s="2"/>
      <c r="I850" s="17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17"/>
      <c r="E851" s="17"/>
      <c r="F851" s="17"/>
      <c r="G851" s="2"/>
      <c r="H851" s="2"/>
      <c r="I851" s="17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17"/>
      <c r="E852" s="17"/>
      <c r="F852" s="17"/>
      <c r="G852" s="2"/>
      <c r="H852" s="2"/>
      <c r="I852" s="17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17"/>
      <c r="E853" s="17"/>
      <c r="F853" s="17"/>
      <c r="G853" s="2"/>
      <c r="H853" s="2"/>
      <c r="I853" s="17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17"/>
      <c r="E854" s="17"/>
      <c r="F854" s="17"/>
      <c r="G854" s="2"/>
      <c r="H854" s="2"/>
      <c r="I854" s="17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17"/>
      <c r="E855" s="17"/>
      <c r="F855" s="17"/>
      <c r="G855" s="2"/>
      <c r="H855" s="2"/>
      <c r="I855" s="17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17"/>
      <c r="E856" s="17"/>
      <c r="F856" s="17"/>
      <c r="G856" s="2"/>
      <c r="H856" s="2"/>
      <c r="I856" s="17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17"/>
      <c r="E857" s="17"/>
      <c r="F857" s="17"/>
      <c r="G857" s="2"/>
      <c r="H857" s="2"/>
      <c r="I857" s="17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17"/>
      <c r="E858" s="17"/>
      <c r="F858" s="17"/>
      <c r="G858" s="2"/>
      <c r="H858" s="2"/>
      <c r="I858" s="17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17"/>
      <c r="E859" s="17"/>
      <c r="F859" s="17"/>
      <c r="G859" s="2"/>
      <c r="H859" s="2"/>
      <c r="I859" s="17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17"/>
      <c r="E860" s="17"/>
      <c r="F860" s="17"/>
      <c r="G860" s="2"/>
      <c r="H860" s="2"/>
      <c r="I860" s="17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17"/>
      <c r="E861" s="17"/>
      <c r="F861" s="17"/>
      <c r="G861" s="2"/>
      <c r="H861" s="2"/>
      <c r="I861" s="17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17"/>
      <c r="E862" s="17"/>
      <c r="F862" s="17"/>
      <c r="G862" s="2"/>
      <c r="H862" s="2"/>
      <c r="I862" s="17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17"/>
      <c r="E863" s="17"/>
      <c r="F863" s="17"/>
      <c r="G863" s="2"/>
      <c r="H863" s="2"/>
      <c r="I863" s="17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17"/>
      <c r="E864" s="17"/>
      <c r="F864" s="17"/>
      <c r="G864" s="2"/>
      <c r="H864" s="2"/>
      <c r="I864" s="17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17"/>
      <c r="E865" s="17"/>
      <c r="F865" s="17"/>
      <c r="G865" s="2"/>
      <c r="H865" s="2"/>
      <c r="I865" s="17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17"/>
      <c r="E866" s="17"/>
      <c r="F866" s="17"/>
      <c r="G866" s="2"/>
      <c r="H866" s="2"/>
      <c r="I866" s="17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17"/>
      <c r="E867" s="17"/>
      <c r="F867" s="17"/>
      <c r="G867" s="2"/>
      <c r="H867" s="2"/>
      <c r="I867" s="17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17"/>
      <c r="E868" s="17"/>
      <c r="F868" s="17"/>
      <c r="G868" s="2"/>
      <c r="H868" s="2"/>
      <c r="I868" s="17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17"/>
      <c r="E869" s="17"/>
      <c r="F869" s="17"/>
      <c r="G869" s="2"/>
      <c r="H869" s="2"/>
      <c r="I869" s="17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17"/>
      <c r="E870" s="17"/>
      <c r="F870" s="17"/>
      <c r="G870" s="2"/>
      <c r="H870" s="2"/>
      <c r="I870" s="17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17"/>
      <c r="E871" s="17"/>
      <c r="F871" s="17"/>
      <c r="G871" s="2"/>
      <c r="H871" s="2"/>
      <c r="I871" s="17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17"/>
      <c r="E872" s="17"/>
      <c r="F872" s="17"/>
      <c r="G872" s="2"/>
      <c r="H872" s="2"/>
      <c r="I872" s="17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17"/>
      <c r="E873" s="17"/>
      <c r="F873" s="17"/>
      <c r="G873" s="2"/>
      <c r="H873" s="2"/>
      <c r="I873" s="17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17"/>
      <c r="E874" s="17"/>
      <c r="F874" s="17"/>
      <c r="G874" s="2"/>
      <c r="H874" s="2"/>
      <c r="I874" s="17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17"/>
      <c r="E875" s="17"/>
      <c r="F875" s="17"/>
      <c r="G875" s="2"/>
      <c r="H875" s="2"/>
      <c r="I875" s="17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17"/>
      <c r="E876" s="17"/>
      <c r="F876" s="17"/>
      <c r="G876" s="2"/>
      <c r="H876" s="2"/>
      <c r="I876" s="17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17"/>
      <c r="E877" s="17"/>
      <c r="F877" s="17"/>
      <c r="G877" s="2"/>
      <c r="H877" s="2"/>
      <c r="I877" s="17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17"/>
      <c r="E878" s="17"/>
      <c r="F878" s="17"/>
      <c r="G878" s="2"/>
      <c r="H878" s="2"/>
      <c r="I878" s="17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17"/>
      <c r="E879" s="17"/>
      <c r="F879" s="17"/>
      <c r="G879" s="2"/>
      <c r="H879" s="2"/>
      <c r="I879" s="17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17"/>
      <c r="E880" s="17"/>
      <c r="F880" s="17"/>
      <c r="G880" s="2"/>
      <c r="H880" s="2"/>
      <c r="I880" s="17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17"/>
      <c r="E881" s="17"/>
      <c r="F881" s="17"/>
      <c r="G881" s="2"/>
      <c r="H881" s="2"/>
      <c r="I881" s="17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17"/>
      <c r="E882" s="17"/>
      <c r="F882" s="17"/>
      <c r="G882" s="2"/>
      <c r="H882" s="2"/>
      <c r="I882" s="17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17"/>
      <c r="E883" s="17"/>
      <c r="F883" s="17"/>
      <c r="G883" s="2"/>
      <c r="H883" s="2"/>
      <c r="I883" s="17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17"/>
      <c r="E884" s="17"/>
      <c r="F884" s="17"/>
      <c r="G884" s="2"/>
      <c r="H884" s="2"/>
      <c r="I884" s="17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17"/>
      <c r="E885" s="17"/>
      <c r="F885" s="17"/>
      <c r="G885" s="2"/>
      <c r="H885" s="2"/>
      <c r="I885" s="17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17"/>
      <c r="E886" s="17"/>
      <c r="F886" s="17"/>
      <c r="G886" s="2"/>
      <c r="H886" s="2"/>
      <c r="I886" s="17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17"/>
      <c r="E887" s="17"/>
      <c r="F887" s="17"/>
      <c r="G887" s="2"/>
      <c r="H887" s="2"/>
      <c r="I887" s="17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17"/>
      <c r="E888" s="17"/>
      <c r="F888" s="17"/>
      <c r="G888" s="2"/>
      <c r="H888" s="2"/>
      <c r="I888" s="17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17"/>
      <c r="E889" s="17"/>
      <c r="F889" s="17"/>
      <c r="G889" s="2"/>
      <c r="H889" s="2"/>
      <c r="I889" s="17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17"/>
      <c r="E890" s="17"/>
      <c r="F890" s="17"/>
      <c r="G890" s="2"/>
      <c r="H890" s="2"/>
      <c r="I890" s="17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17"/>
      <c r="E891" s="17"/>
      <c r="F891" s="17"/>
      <c r="G891" s="2"/>
      <c r="H891" s="2"/>
      <c r="I891" s="17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17"/>
      <c r="E892" s="17"/>
      <c r="F892" s="17"/>
      <c r="G892" s="2"/>
      <c r="H892" s="2"/>
      <c r="I892" s="17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17"/>
      <c r="E893" s="17"/>
      <c r="F893" s="17"/>
      <c r="G893" s="2"/>
      <c r="H893" s="2"/>
      <c r="I893" s="17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17"/>
      <c r="E894" s="17"/>
      <c r="F894" s="17"/>
      <c r="G894" s="2"/>
      <c r="H894" s="2"/>
      <c r="I894" s="17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17"/>
      <c r="E895" s="17"/>
      <c r="F895" s="17"/>
      <c r="G895" s="2"/>
      <c r="H895" s="2"/>
      <c r="I895" s="17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17"/>
      <c r="E896" s="17"/>
      <c r="F896" s="17"/>
      <c r="G896" s="2"/>
      <c r="H896" s="2"/>
      <c r="I896" s="17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17"/>
      <c r="E897" s="17"/>
      <c r="F897" s="17"/>
      <c r="G897" s="2"/>
      <c r="H897" s="2"/>
      <c r="I897" s="17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17"/>
      <c r="E898" s="17"/>
      <c r="F898" s="17"/>
      <c r="G898" s="2"/>
      <c r="H898" s="2"/>
      <c r="I898" s="17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17"/>
      <c r="E899" s="17"/>
      <c r="F899" s="17"/>
      <c r="G899" s="2"/>
      <c r="H899" s="2"/>
      <c r="I899" s="17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17"/>
      <c r="E900" s="17"/>
      <c r="F900" s="17"/>
      <c r="G900" s="2"/>
      <c r="H900" s="2"/>
      <c r="I900" s="17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17"/>
      <c r="E901" s="17"/>
      <c r="F901" s="17"/>
      <c r="G901" s="2"/>
      <c r="H901" s="2"/>
      <c r="I901" s="17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17"/>
      <c r="E902" s="17"/>
      <c r="F902" s="17"/>
      <c r="G902" s="2"/>
      <c r="H902" s="2"/>
      <c r="I902" s="17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17"/>
      <c r="E903" s="17"/>
      <c r="F903" s="17"/>
      <c r="G903" s="2"/>
      <c r="H903" s="2"/>
      <c r="I903" s="17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17"/>
      <c r="E904" s="17"/>
      <c r="F904" s="17"/>
      <c r="G904" s="2"/>
      <c r="H904" s="2"/>
      <c r="I904" s="17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17"/>
      <c r="E905" s="17"/>
      <c r="F905" s="17"/>
      <c r="G905" s="2"/>
      <c r="H905" s="2"/>
      <c r="I905" s="17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17"/>
      <c r="E906" s="17"/>
      <c r="F906" s="17"/>
      <c r="G906" s="2"/>
      <c r="H906" s="2"/>
      <c r="I906" s="17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17"/>
      <c r="E907" s="17"/>
      <c r="F907" s="17"/>
      <c r="G907" s="2"/>
      <c r="H907" s="2"/>
      <c r="I907" s="17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17"/>
      <c r="E908" s="17"/>
      <c r="F908" s="17"/>
      <c r="G908" s="2"/>
      <c r="H908" s="2"/>
      <c r="I908" s="17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17"/>
      <c r="E909" s="17"/>
      <c r="F909" s="17"/>
      <c r="G909" s="2"/>
      <c r="H909" s="2"/>
      <c r="I909" s="17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17"/>
      <c r="E910" s="17"/>
      <c r="F910" s="17"/>
      <c r="G910" s="2"/>
      <c r="H910" s="2"/>
      <c r="I910" s="17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17"/>
      <c r="E911" s="17"/>
      <c r="F911" s="17"/>
      <c r="G911" s="2"/>
      <c r="H911" s="2"/>
      <c r="I911" s="17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17"/>
      <c r="E912" s="17"/>
      <c r="F912" s="17"/>
      <c r="G912" s="2"/>
      <c r="H912" s="2"/>
      <c r="I912" s="17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17"/>
      <c r="E913" s="17"/>
      <c r="F913" s="17"/>
      <c r="G913" s="2"/>
      <c r="H913" s="2"/>
      <c r="I913" s="17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17"/>
      <c r="E914" s="17"/>
      <c r="F914" s="17"/>
      <c r="G914" s="2"/>
      <c r="H914" s="2"/>
      <c r="I914" s="17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17"/>
      <c r="E915" s="17"/>
      <c r="F915" s="17"/>
      <c r="G915" s="2"/>
      <c r="H915" s="2"/>
      <c r="I915" s="17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17"/>
      <c r="E916" s="17"/>
      <c r="F916" s="17"/>
      <c r="G916" s="2"/>
      <c r="H916" s="2"/>
      <c r="I916" s="17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17"/>
      <c r="E917" s="17"/>
      <c r="F917" s="17"/>
      <c r="G917" s="2"/>
      <c r="H917" s="2"/>
      <c r="I917" s="17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17"/>
      <c r="E918" s="17"/>
      <c r="F918" s="17"/>
      <c r="G918" s="2"/>
      <c r="H918" s="2"/>
      <c r="I918" s="17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17"/>
      <c r="E919" s="17"/>
      <c r="F919" s="17"/>
      <c r="G919" s="2"/>
      <c r="H919" s="2"/>
      <c r="I919" s="17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17"/>
      <c r="E920" s="17"/>
      <c r="F920" s="17"/>
      <c r="G920" s="2"/>
      <c r="H920" s="2"/>
      <c r="I920" s="17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17"/>
      <c r="E921" s="17"/>
      <c r="F921" s="17"/>
      <c r="G921" s="2"/>
      <c r="H921" s="2"/>
      <c r="I921" s="17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17"/>
      <c r="E922" s="17"/>
      <c r="F922" s="17"/>
      <c r="G922" s="2"/>
      <c r="H922" s="2"/>
      <c r="I922" s="17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17"/>
      <c r="E923" s="17"/>
      <c r="F923" s="17"/>
      <c r="G923" s="2"/>
      <c r="H923" s="2"/>
      <c r="I923" s="17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17"/>
      <c r="E924" s="17"/>
      <c r="F924" s="17"/>
      <c r="G924" s="2"/>
      <c r="H924" s="2"/>
      <c r="I924" s="17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17"/>
      <c r="E925" s="17"/>
      <c r="F925" s="17"/>
      <c r="G925" s="2"/>
      <c r="H925" s="2"/>
      <c r="I925" s="17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17"/>
      <c r="E926" s="17"/>
      <c r="F926" s="17"/>
      <c r="G926" s="2"/>
      <c r="H926" s="2"/>
      <c r="I926" s="17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17"/>
      <c r="E927" s="17"/>
      <c r="F927" s="17"/>
      <c r="G927" s="2"/>
      <c r="H927" s="2"/>
      <c r="I927" s="17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17"/>
      <c r="E928" s="17"/>
      <c r="F928" s="17"/>
      <c r="G928" s="2"/>
      <c r="H928" s="2"/>
      <c r="I928" s="17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17"/>
      <c r="E929" s="17"/>
      <c r="F929" s="17"/>
      <c r="G929" s="2"/>
      <c r="H929" s="2"/>
      <c r="I929" s="17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17"/>
      <c r="E930" s="17"/>
      <c r="F930" s="17"/>
      <c r="G930" s="2"/>
      <c r="H930" s="2"/>
      <c r="I930" s="17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17"/>
      <c r="E931" s="17"/>
      <c r="F931" s="17"/>
      <c r="G931" s="2"/>
      <c r="H931" s="2"/>
      <c r="I931" s="17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17"/>
      <c r="E932" s="17"/>
      <c r="F932" s="17"/>
      <c r="G932" s="2"/>
      <c r="H932" s="2"/>
      <c r="I932" s="17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17"/>
      <c r="E933" s="17"/>
      <c r="F933" s="17"/>
      <c r="G933" s="2"/>
      <c r="H933" s="2"/>
      <c r="I933" s="17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17"/>
      <c r="E934" s="17"/>
      <c r="F934" s="17"/>
      <c r="G934" s="2"/>
      <c r="H934" s="2"/>
      <c r="I934" s="17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17"/>
      <c r="E935" s="17"/>
      <c r="F935" s="17"/>
      <c r="G935" s="2"/>
      <c r="H935" s="2"/>
      <c r="I935" s="17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17"/>
      <c r="E936" s="17"/>
      <c r="F936" s="17"/>
      <c r="G936" s="2"/>
      <c r="H936" s="2"/>
      <c r="I936" s="17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17"/>
      <c r="E937" s="17"/>
      <c r="F937" s="17"/>
      <c r="G937" s="2"/>
      <c r="H937" s="2"/>
      <c r="I937" s="17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17"/>
      <c r="E938" s="17"/>
      <c r="F938" s="17"/>
      <c r="G938" s="2"/>
      <c r="H938" s="2"/>
      <c r="I938" s="17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17"/>
      <c r="E939" s="17"/>
      <c r="F939" s="17"/>
      <c r="G939" s="2"/>
      <c r="H939" s="2"/>
      <c r="I939" s="17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17"/>
      <c r="E940" s="17"/>
      <c r="F940" s="17"/>
      <c r="G940" s="2"/>
      <c r="H940" s="2"/>
      <c r="I940" s="17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17"/>
      <c r="E941" s="17"/>
      <c r="F941" s="17"/>
      <c r="G941" s="2"/>
      <c r="H941" s="2"/>
      <c r="I941" s="17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17"/>
      <c r="E942" s="17"/>
      <c r="F942" s="17"/>
      <c r="G942" s="2"/>
      <c r="H942" s="2"/>
      <c r="I942" s="17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17"/>
      <c r="E943" s="17"/>
      <c r="F943" s="17"/>
      <c r="G943" s="2"/>
      <c r="H943" s="2"/>
      <c r="I943" s="17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17"/>
      <c r="E944" s="17"/>
      <c r="F944" s="17"/>
      <c r="G944" s="2"/>
      <c r="H944" s="2"/>
      <c r="I944" s="17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17"/>
      <c r="E945" s="17"/>
      <c r="F945" s="17"/>
      <c r="G945" s="2"/>
      <c r="H945" s="2"/>
      <c r="I945" s="17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17"/>
      <c r="E946" s="17"/>
      <c r="F946" s="17"/>
      <c r="G946" s="2"/>
      <c r="H946" s="2"/>
      <c r="I946" s="17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17"/>
      <c r="E947" s="17"/>
      <c r="F947" s="17"/>
      <c r="G947" s="2"/>
      <c r="H947" s="2"/>
      <c r="I947" s="17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17"/>
      <c r="E948" s="17"/>
      <c r="F948" s="17"/>
      <c r="G948" s="2"/>
      <c r="H948" s="2"/>
      <c r="I948" s="17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17"/>
      <c r="E949" s="17"/>
      <c r="F949" s="17"/>
      <c r="G949" s="2"/>
      <c r="H949" s="2"/>
      <c r="I949" s="17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17"/>
      <c r="E950" s="17"/>
      <c r="F950" s="17"/>
      <c r="G950" s="2"/>
      <c r="H950" s="2"/>
      <c r="I950" s="17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17"/>
      <c r="E951" s="17"/>
      <c r="F951" s="17"/>
      <c r="G951" s="2"/>
      <c r="H951" s="2"/>
      <c r="I951" s="17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17"/>
      <c r="E952" s="17"/>
      <c r="F952" s="17"/>
      <c r="G952" s="2"/>
      <c r="H952" s="2"/>
      <c r="I952" s="17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17"/>
      <c r="E953" s="17"/>
      <c r="F953" s="17"/>
      <c r="G953" s="2"/>
      <c r="H953" s="2"/>
      <c r="I953" s="17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17"/>
      <c r="E954" s="17"/>
      <c r="F954" s="17"/>
      <c r="G954" s="2"/>
      <c r="H954" s="2"/>
      <c r="I954" s="17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17"/>
      <c r="E955" s="17"/>
      <c r="F955" s="17"/>
      <c r="G955" s="2"/>
      <c r="H955" s="2"/>
      <c r="I955" s="17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17"/>
      <c r="E956" s="17"/>
      <c r="F956" s="17"/>
      <c r="G956" s="2"/>
      <c r="H956" s="2"/>
      <c r="I956" s="17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17"/>
      <c r="E957" s="17"/>
      <c r="F957" s="17"/>
      <c r="G957" s="2"/>
      <c r="H957" s="2"/>
      <c r="I957" s="17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17"/>
      <c r="E958" s="17"/>
      <c r="F958" s="17"/>
      <c r="G958" s="2"/>
      <c r="H958" s="2"/>
      <c r="I958" s="17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17"/>
      <c r="E959" s="17"/>
      <c r="F959" s="17"/>
      <c r="G959" s="2"/>
      <c r="H959" s="2"/>
      <c r="I959" s="17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17"/>
      <c r="E960" s="17"/>
      <c r="F960" s="17"/>
      <c r="G960" s="2"/>
      <c r="H960" s="2"/>
      <c r="I960" s="17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17"/>
      <c r="E961" s="17"/>
      <c r="F961" s="17"/>
      <c r="G961" s="2"/>
      <c r="H961" s="2"/>
      <c r="I961" s="17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17"/>
      <c r="E962" s="17"/>
      <c r="F962" s="17"/>
      <c r="G962" s="2"/>
      <c r="H962" s="2"/>
      <c r="I962" s="17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17"/>
      <c r="E963" s="17"/>
      <c r="F963" s="17"/>
      <c r="G963" s="2"/>
      <c r="H963" s="2"/>
      <c r="I963" s="17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17"/>
      <c r="E964" s="17"/>
      <c r="F964" s="17"/>
      <c r="G964" s="2"/>
      <c r="H964" s="2"/>
      <c r="I964" s="17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17"/>
      <c r="E965" s="17"/>
      <c r="F965" s="17"/>
      <c r="G965" s="2"/>
      <c r="H965" s="2"/>
      <c r="I965" s="17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17"/>
      <c r="E966" s="17"/>
      <c r="F966" s="17"/>
      <c r="G966" s="2"/>
      <c r="H966" s="2"/>
      <c r="I966" s="17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17"/>
      <c r="E967" s="17"/>
      <c r="F967" s="17"/>
      <c r="G967" s="2"/>
      <c r="H967" s="2"/>
      <c r="I967" s="17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17"/>
      <c r="E968" s="17"/>
      <c r="F968" s="17"/>
      <c r="G968" s="2"/>
      <c r="H968" s="2"/>
      <c r="I968" s="17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17"/>
      <c r="E969" s="17"/>
      <c r="F969" s="17"/>
      <c r="G969" s="2"/>
      <c r="H969" s="2"/>
      <c r="I969" s="17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17"/>
      <c r="E970" s="17"/>
      <c r="F970" s="17"/>
      <c r="G970" s="2"/>
      <c r="H970" s="2"/>
      <c r="I970" s="17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17"/>
      <c r="E971" s="17"/>
      <c r="F971" s="17"/>
      <c r="G971" s="2"/>
      <c r="H971" s="2"/>
      <c r="I971" s="17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17"/>
      <c r="E972" s="17"/>
      <c r="F972" s="17"/>
      <c r="G972" s="2"/>
      <c r="H972" s="2"/>
      <c r="I972" s="17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17"/>
      <c r="E973" s="17"/>
      <c r="F973" s="17"/>
      <c r="G973" s="2"/>
      <c r="H973" s="2"/>
      <c r="I973" s="17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17"/>
      <c r="E974" s="17"/>
      <c r="F974" s="17"/>
      <c r="G974" s="2"/>
      <c r="H974" s="2"/>
      <c r="I974" s="17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17"/>
      <c r="E975" s="17"/>
      <c r="F975" s="17"/>
      <c r="G975" s="2"/>
      <c r="H975" s="2"/>
      <c r="I975" s="17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17"/>
      <c r="E976" s="17"/>
      <c r="F976" s="17"/>
      <c r="G976" s="2"/>
      <c r="H976" s="2"/>
      <c r="I976" s="17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17"/>
      <c r="E977" s="17"/>
      <c r="F977" s="17"/>
      <c r="G977" s="2"/>
      <c r="H977" s="2"/>
      <c r="I977" s="17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17"/>
      <c r="E978" s="17"/>
      <c r="F978" s="17"/>
      <c r="G978" s="2"/>
      <c r="H978" s="2"/>
      <c r="I978" s="17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17"/>
      <c r="E979" s="17"/>
      <c r="F979" s="17"/>
      <c r="G979" s="2"/>
      <c r="H979" s="2"/>
      <c r="I979" s="17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17"/>
      <c r="E980" s="17"/>
      <c r="F980" s="17"/>
      <c r="G980" s="2"/>
      <c r="H980" s="2"/>
      <c r="I980" s="17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17"/>
      <c r="E981" s="17"/>
      <c r="F981" s="17"/>
      <c r="G981" s="2"/>
      <c r="H981" s="2"/>
      <c r="I981" s="17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17"/>
      <c r="E982" s="17"/>
      <c r="F982" s="17"/>
      <c r="G982" s="2"/>
      <c r="H982" s="2"/>
      <c r="I982" s="17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17"/>
      <c r="E983" s="17"/>
      <c r="F983" s="17"/>
      <c r="G983" s="2"/>
      <c r="H983" s="2"/>
      <c r="I983" s="17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17"/>
      <c r="E984" s="17"/>
      <c r="F984" s="17"/>
      <c r="G984" s="2"/>
      <c r="H984" s="2"/>
      <c r="I984" s="17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17"/>
      <c r="E985" s="17"/>
      <c r="F985" s="17"/>
      <c r="G985" s="2"/>
      <c r="H985" s="2"/>
      <c r="I985" s="17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17"/>
      <c r="E986" s="17"/>
      <c r="F986" s="17"/>
      <c r="G986" s="2"/>
      <c r="H986" s="2"/>
      <c r="I986" s="17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17"/>
      <c r="E987" s="17"/>
      <c r="F987" s="17"/>
      <c r="G987" s="2"/>
      <c r="H987" s="2"/>
      <c r="I987" s="17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17"/>
      <c r="E988" s="17"/>
      <c r="F988" s="17"/>
      <c r="G988" s="2"/>
      <c r="H988" s="2"/>
      <c r="I988" s="17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17"/>
      <c r="E989" s="17"/>
      <c r="F989" s="17"/>
      <c r="G989" s="2"/>
      <c r="H989" s="2"/>
      <c r="I989" s="17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17"/>
      <c r="E990" s="17"/>
      <c r="F990" s="17"/>
      <c r="G990" s="2"/>
      <c r="H990" s="2"/>
      <c r="I990" s="17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17"/>
      <c r="E991" s="17"/>
      <c r="F991" s="17"/>
      <c r="G991" s="2"/>
      <c r="H991" s="2"/>
      <c r="I991" s="17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17"/>
      <c r="E992" s="17"/>
      <c r="F992" s="17"/>
      <c r="G992" s="2"/>
      <c r="H992" s="2"/>
      <c r="I992" s="17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17"/>
      <c r="E993" s="17"/>
      <c r="F993" s="17"/>
      <c r="G993" s="2"/>
      <c r="H993" s="2"/>
      <c r="I993" s="17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17"/>
      <c r="E994" s="17"/>
      <c r="F994" s="17"/>
      <c r="G994" s="2"/>
      <c r="H994" s="2"/>
      <c r="I994" s="17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17"/>
      <c r="E995" s="17"/>
      <c r="F995" s="17"/>
      <c r="G995" s="2"/>
      <c r="H995" s="2"/>
      <c r="I995" s="17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17"/>
      <c r="E996" s="17"/>
      <c r="F996" s="17"/>
      <c r="G996" s="2"/>
      <c r="H996" s="2"/>
      <c r="I996" s="17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17"/>
      <c r="E997" s="17"/>
      <c r="F997" s="17"/>
      <c r="G997" s="2"/>
      <c r="H997" s="2"/>
      <c r="I997" s="17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17"/>
      <c r="E998" s="17"/>
      <c r="F998" s="17"/>
      <c r="G998" s="2"/>
      <c r="H998" s="2"/>
      <c r="I998" s="17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17"/>
      <c r="E999" s="17"/>
      <c r="F999" s="17"/>
      <c r="G999" s="2"/>
      <c r="H999" s="2"/>
      <c r="I999" s="17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17"/>
      <c r="E1000" s="17"/>
      <c r="F1000" s="17"/>
      <c r="G1000" s="2"/>
      <c r="H1000" s="2"/>
      <c r="I1000" s="17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16</v>
      </c>
      <c r="D1" s="1" t="s">
        <v>19</v>
      </c>
      <c r="E1" s="1" t="s">
        <v>20</v>
      </c>
      <c r="F1" s="3" t="s">
        <v>21</v>
      </c>
      <c r="G1" s="2"/>
      <c r="H1" s="1" t="s">
        <v>22</v>
      </c>
      <c r="I1" s="2"/>
      <c r="J1" s="1"/>
      <c r="K1" s="1"/>
      <c r="L1" s="1"/>
      <c r="M1" s="2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4" t="s">
        <v>7</v>
      </c>
      <c r="B2" s="5">
        <v>2.0</v>
      </c>
      <c r="C2" s="5">
        <v>0.0</v>
      </c>
      <c r="D2" s="5">
        <f t="shared" ref="D2:D460" si="1">FORECAST(B2,C:C,B:B)</f>
        <v>0.430810801</v>
      </c>
      <c r="E2" s="20">
        <f t="shared" ref="E2:E460" si="2">countifs(A:A,A2,D:D,"&gt;=1")/countif(A:A,A2)</f>
        <v>0.2</v>
      </c>
      <c r="F2" s="8">
        <f t="shared" ref="F2:F460" si="3">D2*E2</f>
        <v>0.08616216021</v>
      </c>
      <c r="G2" s="2"/>
      <c r="H2" s="5">
        <f t="shared" ref="H2:H10" si="4">RANDBETWEEN(-10,10)/2</f>
        <v>2.5</v>
      </c>
      <c r="I2" s="2"/>
      <c r="J2" s="5"/>
      <c r="K2" s="5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>
      <c r="A3" s="4" t="s">
        <v>8</v>
      </c>
      <c r="B3" s="5">
        <v>2.0</v>
      </c>
      <c r="C3" s="5">
        <v>0.0</v>
      </c>
      <c r="D3" s="5">
        <f t="shared" si="1"/>
        <v>0.430810801</v>
      </c>
      <c r="E3" s="20">
        <f t="shared" si="2"/>
        <v>0.1818181818</v>
      </c>
      <c r="F3" s="8">
        <f t="shared" si="3"/>
        <v>0.07832923655</v>
      </c>
      <c r="G3" s="2"/>
      <c r="H3" s="5">
        <f t="shared" si="4"/>
        <v>5</v>
      </c>
      <c r="I3" s="2"/>
      <c r="J3" s="5"/>
      <c r="K3" s="5"/>
      <c r="L3" s="20"/>
      <c r="M3" s="2"/>
      <c r="N3" s="2"/>
      <c r="O3" s="2"/>
      <c r="P3" s="2"/>
      <c r="Q3" s="2"/>
      <c r="R3" s="2"/>
      <c r="S3" s="2"/>
      <c r="T3" s="2"/>
      <c r="U3" s="22"/>
      <c r="V3" s="2"/>
      <c r="W3" s="23"/>
      <c r="X3" s="2"/>
      <c r="Y3" s="2"/>
      <c r="Z3" s="2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>
      <c r="A4" s="4" t="s">
        <v>9</v>
      </c>
      <c r="B4" s="5">
        <v>2.0</v>
      </c>
      <c r="C4" s="5">
        <v>0.0</v>
      </c>
      <c r="D4" s="5">
        <f t="shared" si="1"/>
        <v>0.430810801</v>
      </c>
      <c r="E4" s="20">
        <f t="shared" si="2"/>
        <v>0.1081081081</v>
      </c>
      <c r="F4" s="8">
        <f t="shared" si="3"/>
        <v>0.04657414065</v>
      </c>
      <c r="G4" s="2"/>
      <c r="H4" s="5">
        <f t="shared" si="4"/>
        <v>1</v>
      </c>
      <c r="I4" s="2"/>
      <c r="J4" s="5"/>
      <c r="K4" s="5"/>
      <c r="L4" s="5"/>
      <c r="M4" s="2"/>
      <c r="N4" s="2"/>
      <c r="O4" s="2"/>
      <c r="P4" s="2"/>
      <c r="Q4" s="2"/>
      <c r="R4" s="2"/>
      <c r="S4" s="2"/>
      <c r="T4" s="2"/>
      <c r="U4" s="22"/>
      <c r="V4" s="2"/>
      <c r="W4" s="23"/>
      <c r="X4" s="2"/>
      <c r="Y4" s="2"/>
      <c r="Z4" s="2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>
      <c r="A5" s="4" t="s">
        <v>10</v>
      </c>
      <c r="B5" s="5">
        <v>2.0</v>
      </c>
      <c r="C5" s="5">
        <v>0.0</v>
      </c>
      <c r="D5" s="5">
        <f t="shared" si="1"/>
        <v>0.430810801</v>
      </c>
      <c r="E5" s="20">
        <f t="shared" si="2"/>
        <v>0.1648351648</v>
      </c>
      <c r="F5" s="8">
        <f t="shared" si="3"/>
        <v>0.0710127694</v>
      </c>
      <c r="G5" s="2"/>
      <c r="H5" s="5">
        <f t="shared" si="4"/>
        <v>-5</v>
      </c>
      <c r="I5" s="2"/>
      <c r="J5" s="5"/>
      <c r="K5" s="5"/>
      <c r="L5" s="5"/>
      <c r="M5" s="14"/>
      <c r="N5" s="2"/>
      <c r="O5" s="2"/>
      <c r="P5" s="2"/>
      <c r="Q5" s="2"/>
      <c r="R5" s="2"/>
      <c r="S5" s="2"/>
      <c r="T5" s="2"/>
      <c r="U5" s="22"/>
      <c r="V5" s="22"/>
      <c r="W5" s="23"/>
      <c r="X5" s="23"/>
      <c r="Y5" s="2"/>
      <c r="Z5" s="2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>
      <c r="A6" s="4" t="s">
        <v>11</v>
      </c>
      <c r="B6" s="5">
        <v>2.0</v>
      </c>
      <c r="C6" s="5">
        <v>0.0</v>
      </c>
      <c r="D6" s="5">
        <f t="shared" si="1"/>
        <v>0.430810801</v>
      </c>
      <c r="E6" s="20">
        <f t="shared" si="2"/>
        <v>0.1538461538</v>
      </c>
      <c r="F6" s="8">
        <f t="shared" si="3"/>
        <v>0.06627858477</v>
      </c>
      <c r="G6" s="2"/>
      <c r="H6" s="5">
        <f t="shared" si="4"/>
        <v>-5</v>
      </c>
      <c r="I6" s="2"/>
      <c r="J6" s="5"/>
      <c r="K6" s="5"/>
      <c r="L6" s="5"/>
      <c r="M6" s="2"/>
      <c r="N6" s="2"/>
      <c r="O6" s="2"/>
      <c r="P6" s="2"/>
      <c r="Q6" s="2"/>
      <c r="R6" s="2"/>
      <c r="S6" s="2"/>
      <c r="T6" s="2"/>
      <c r="U6" s="22"/>
      <c r="V6" s="22"/>
      <c r="W6" s="23"/>
      <c r="X6" s="23"/>
      <c r="Y6" s="2"/>
      <c r="Z6" s="2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>
      <c r="A7" s="4" t="s">
        <v>12</v>
      </c>
      <c r="B7" s="5">
        <v>3.0</v>
      </c>
      <c r="C7" s="5">
        <v>0.0</v>
      </c>
      <c r="D7" s="5">
        <f t="shared" si="1"/>
        <v>0.6884078513</v>
      </c>
      <c r="E7" s="20">
        <f t="shared" si="2"/>
        <v>0.1884057971</v>
      </c>
      <c r="F7" s="8">
        <f t="shared" si="3"/>
        <v>0.12970003</v>
      </c>
      <c r="G7" s="2"/>
      <c r="H7" s="5">
        <f t="shared" si="4"/>
        <v>1.5</v>
      </c>
      <c r="I7" s="2"/>
      <c r="J7" s="5"/>
      <c r="K7" s="5"/>
      <c r="L7" s="5"/>
      <c r="M7" s="2"/>
      <c r="N7" s="2"/>
      <c r="O7" s="2"/>
      <c r="P7" s="2"/>
      <c r="Q7" s="2"/>
      <c r="R7" s="2"/>
      <c r="S7" s="2"/>
      <c r="T7" s="2"/>
      <c r="U7" s="22"/>
      <c r="V7" s="22"/>
      <c r="W7" s="23"/>
      <c r="X7" s="23"/>
      <c r="Y7" s="2"/>
      <c r="Z7" s="2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>
      <c r="A8" s="4" t="s">
        <v>9</v>
      </c>
      <c r="B8" s="5">
        <v>2.0</v>
      </c>
      <c r="C8" s="5">
        <v>0.0</v>
      </c>
      <c r="D8" s="5">
        <f t="shared" si="1"/>
        <v>0.430810801</v>
      </c>
      <c r="E8" s="20">
        <f t="shared" si="2"/>
        <v>0.1081081081</v>
      </c>
      <c r="F8" s="8">
        <f t="shared" si="3"/>
        <v>0.04657414065</v>
      </c>
      <c r="G8" s="2"/>
      <c r="H8" s="5">
        <f t="shared" si="4"/>
        <v>-3</v>
      </c>
      <c r="I8" s="2"/>
      <c r="J8" s="5"/>
      <c r="K8" s="5"/>
      <c r="L8" s="5"/>
      <c r="M8" s="2"/>
      <c r="N8" s="2"/>
      <c r="O8" s="2"/>
      <c r="P8" s="2"/>
      <c r="Q8" s="2"/>
      <c r="R8" s="2"/>
      <c r="S8" s="2"/>
      <c r="T8" s="2"/>
      <c r="U8" s="22"/>
      <c r="V8" s="22"/>
      <c r="W8" s="23"/>
      <c r="X8" s="23"/>
      <c r="Y8" s="2"/>
      <c r="Z8" s="2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>
      <c r="A9" s="4" t="s">
        <v>12</v>
      </c>
      <c r="B9" s="5">
        <v>2.0</v>
      </c>
      <c r="C9" s="5">
        <v>0.0</v>
      </c>
      <c r="D9" s="5">
        <f t="shared" si="1"/>
        <v>0.430810801</v>
      </c>
      <c r="E9" s="20">
        <f t="shared" si="2"/>
        <v>0.1884057971</v>
      </c>
      <c r="F9" s="8">
        <f t="shared" si="3"/>
        <v>0.08116725237</v>
      </c>
      <c r="G9" s="2"/>
      <c r="H9" s="5">
        <f t="shared" si="4"/>
        <v>4</v>
      </c>
      <c r="I9" s="2"/>
      <c r="J9" s="5"/>
      <c r="K9" s="5"/>
      <c r="L9" s="5"/>
      <c r="M9" s="2"/>
      <c r="N9" s="2"/>
      <c r="O9" s="2"/>
      <c r="P9" s="2"/>
      <c r="Q9" s="2"/>
      <c r="R9" s="2"/>
      <c r="S9" s="2"/>
      <c r="T9" s="2"/>
      <c r="U9" s="22"/>
      <c r="V9" s="22"/>
      <c r="W9" s="23"/>
      <c r="X9" s="23"/>
      <c r="Y9" s="2"/>
      <c r="Z9" s="2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>
      <c r="A10" s="4" t="s">
        <v>11</v>
      </c>
      <c r="B10" s="5">
        <v>2.0</v>
      </c>
      <c r="C10" s="5">
        <v>0.0</v>
      </c>
      <c r="D10" s="5">
        <f t="shared" si="1"/>
        <v>0.430810801</v>
      </c>
      <c r="E10" s="20">
        <f t="shared" si="2"/>
        <v>0.1538461538</v>
      </c>
      <c r="F10" s="8">
        <f t="shared" si="3"/>
        <v>0.06627858477</v>
      </c>
      <c r="G10" s="2"/>
      <c r="H10" s="5">
        <f t="shared" si="4"/>
        <v>-1</v>
      </c>
      <c r="I10" s="2"/>
      <c r="J10" s="5"/>
      <c r="K10" s="5"/>
      <c r="L10" s="5"/>
      <c r="M10" s="2"/>
      <c r="N10" s="2"/>
      <c r="O10" s="2"/>
      <c r="P10" s="2"/>
      <c r="Q10" s="2"/>
      <c r="R10" s="2"/>
      <c r="S10" s="2"/>
      <c r="T10" s="2"/>
      <c r="U10" s="22"/>
      <c r="V10" s="22"/>
      <c r="W10" s="23"/>
      <c r="X10" s="23"/>
      <c r="Y10" s="2"/>
      <c r="Z10" s="2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>
      <c r="A11" s="4" t="s">
        <v>13</v>
      </c>
      <c r="B11" s="5">
        <v>2.0</v>
      </c>
      <c r="C11" s="5">
        <v>0.0</v>
      </c>
      <c r="D11" s="5">
        <f t="shared" si="1"/>
        <v>0.430810801</v>
      </c>
      <c r="E11" s="20">
        <f t="shared" si="2"/>
        <v>0.2045454545</v>
      </c>
      <c r="F11" s="8">
        <f t="shared" si="3"/>
        <v>0.08812039112</v>
      </c>
      <c r="G11" s="2"/>
      <c r="H11" s="4"/>
      <c r="I11" s="2"/>
      <c r="J11" s="5"/>
      <c r="K11" s="5"/>
      <c r="L11" s="5"/>
      <c r="M11" s="2"/>
      <c r="N11" s="2"/>
      <c r="O11" s="2"/>
      <c r="P11" s="2"/>
      <c r="Q11" s="2"/>
      <c r="R11" s="2"/>
      <c r="S11" s="2"/>
      <c r="T11" s="2"/>
      <c r="U11" s="2"/>
      <c r="V11" s="22"/>
      <c r="W11" s="2"/>
      <c r="X11" s="23"/>
      <c r="Y11" s="2"/>
      <c r="Z11" s="2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>
      <c r="A12" s="4" t="s">
        <v>12</v>
      </c>
      <c r="B12" s="5">
        <v>1.0</v>
      </c>
      <c r="C12" s="5">
        <v>0.0</v>
      </c>
      <c r="D12" s="5">
        <f t="shared" si="1"/>
        <v>0.1732137508</v>
      </c>
      <c r="E12" s="20">
        <f t="shared" si="2"/>
        <v>0.1884057971</v>
      </c>
      <c r="F12" s="8">
        <f t="shared" si="3"/>
        <v>0.03263447479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2"/>
      <c r="V12" s="22"/>
      <c r="W12" s="22"/>
      <c r="X12" s="23"/>
      <c r="Y12" s="2"/>
      <c r="Z12" s="2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>
      <c r="A13" s="4" t="s">
        <v>13</v>
      </c>
      <c r="B13" s="5">
        <v>3.0</v>
      </c>
      <c r="C13" s="5">
        <v>1.0</v>
      </c>
      <c r="D13" s="5">
        <f t="shared" si="1"/>
        <v>0.6884078513</v>
      </c>
      <c r="E13" s="20">
        <f t="shared" si="2"/>
        <v>0.2045454545</v>
      </c>
      <c r="F13" s="8">
        <f t="shared" si="3"/>
        <v>0.1408106969</v>
      </c>
      <c r="G13" s="2"/>
      <c r="H13" s="4"/>
      <c r="I13" s="5"/>
      <c r="J13" s="5"/>
      <c r="K13" s="5"/>
      <c r="L13" s="20"/>
      <c r="M13" s="2"/>
      <c r="N13" s="2"/>
      <c r="O13" s="2"/>
      <c r="P13" s="2"/>
      <c r="Q13" s="2"/>
      <c r="R13" s="2"/>
      <c r="S13" s="2"/>
      <c r="T13" s="2"/>
      <c r="U13" s="22"/>
      <c r="V13" s="2"/>
      <c r="W13" s="22"/>
      <c r="X13" s="2"/>
      <c r="Y13" s="2"/>
      <c r="Z13" s="2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>
      <c r="A14" s="4" t="s">
        <v>13</v>
      </c>
      <c r="B14" s="5">
        <v>2.0</v>
      </c>
      <c r="C14" s="5">
        <v>0.0</v>
      </c>
      <c r="D14" s="5">
        <f t="shared" si="1"/>
        <v>0.430810801</v>
      </c>
      <c r="E14" s="20">
        <f t="shared" si="2"/>
        <v>0.2045454545</v>
      </c>
      <c r="F14" s="8">
        <f t="shared" si="3"/>
        <v>0.08812039112</v>
      </c>
      <c r="G14" s="2"/>
      <c r="H14" s="24"/>
      <c r="I14" s="2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2"/>
      <c r="W14" s="2"/>
      <c r="X14" s="22"/>
      <c r="Y14" s="2"/>
      <c r="Z14" s="2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>
      <c r="A15" s="4" t="s">
        <v>13</v>
      </c>
      <c r="B15" s="5">
        <v>2.0</v>
      </c>
      <c r="C15" s="5">
        <v>0.0</v>
      </c>
      <c r="D15" s="5">
        <f t="shared" si="1"/>
        <v>0.430810801</v>
      </c>
      <c r="E15" s="20">
        <f t="shared" si="2"/>
        <v>0.2045454545</v>
      </c>
      <c r="F15" s="8">
        <f t="shared" si="3"/>
        <v>0.08812039112</v>
      </c>
      <c r="G15" s="2"/>
      <c r="H15" s="24"/>
      <c r="I15" s="24"/>
      <c r="J15" s="2"/>
      <c r="K15" s="2"/>
      <c r="L15" s="2"/>
      <c r="M15" s="14"/>
      <c r="N15" s="2"/>
      <c r="O15" s="2"/>
      <c r="P15" s="2"/>
      <c r="Q15" s="2"/>
      <c r="R15" s="2"/>
      <c r="S15" s="2"/>
      <c r="T15" s="2"/>
      <c r="U15" s="2"/>
      <c r="V15" s="22"/>
      <c r="W15" s="2"/>
      <c r="X15" s="22"/>
      <c r="Y15" s="2"/>
      <c r="Z15" s="2"/>
      <c r="AA15" s="2"/>
      <c r="AB15" s="2"/>
      <c r="AC15" s="2"/>
      <c r="AD15" s="2"/>
      <c r="AE15" s="2"/>
      <c r="AF15" s="2"/>
      <c r="AG15" s="2"/>
      <c r="AH15" s="5"/>
      <c r="AI15" s="5"/>
      <c r="AJ15" s="5"/>
      <c r="AK15" s="5"/>
      <c r="AL15" s="5"/>
      <c r="AM15" s="5"/>
      <c r="AN15" s="5"/>
      <c r="AO15" s="5"/>
      <c r="AP15" s="5"/>
    </row>
    <row r="16">
      <c r="A16" s="4" t="s">
        <v>14</v>
      </c>
      <c r="B16" s="5">
        <v>2.0</v>
      </c>
      <c r="C16" s="5">
        <v>1.0</v>
      </c>
      <c r="D16" s="5">
        <f t="shared" si="1"/>
        <v>0.430810801</v>
      </c>
      <c r="E16" s="20">
        <f t="shared" si="2"/>
        <v>0.2666666667</v>
      </c>
      <c r="F16" s="8">
        <f t="shared" si="3"/>
        <v>0.1148828803</v>
      </c>
      <c r="G16" s="2"/>
      <c r="H16" s="24"/>
      <c r="I16" s="24"/>
      <c r="J16" s="2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>
      <c r="A17" s="4" t="s">
        <v>13</v>
      </c>
      <c r="B17" s="5">
        <v>2.0</v>
      </c>
      <c r="C17" s="5">
        <v>0.0</v>
      </c>
      <c r="D17" s="5">
        <f t="shared" si="1"/>
        <v>0.430810801</v>
      </c>
      <c r="E17" s="20">
        <f t="shared" si="2"/>
        <v>0.2045454545</v>
      </c>
      <c r="F17" s="8">
        <f t="shared" si="3"/>
        <v>0.08812039112</v>
      </c>
      <c r="G17" s="2"/>
      <c r="H17" s="24"/>
      <c r="I17" s="24"/>
      <c r="J17" s="2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>
      <c r="A18" s="4" t="s">
        <v>10</v>
      </c>
      <c r="B18" s="5">
        <v>2.0</v>
      </c>
      <c r="C18" s="5">
        <v>0.0</v>
      </c>
      <c r="D18" s="5">
        <f t="shared" si="1"/>
        <v>0.430810801</v>
      </c>
      <c r="E18" s="20">
        <f t="shared" si="2"/>
        <v>0.1648351648</v>
      </c>
      <c r="F18" s="8">
        <f t="shared" si="3"/>
        <v>0.0710127694</v>
      </c>
      <c r="G18" s="2"/>
      <c r="H18" s="24"/>
      <c r="I18" s="24"/>
      <c r="J18" s="2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>
      <c r="A19" s="4" t="s">
        <v>10</v>
      </c>
      <c r="B19" s="5">
        <v>2.0</v>
      </c>
      <c r="C19" s="5">
        <v>0.0</v>
      </c>
      <c r="D19" s="5">
        <f t="shared" si="1"/>
        <v>0.430810801</v>
      </c>
      <c r="E19" s="20">
        <f t="shared" si="2"/>
        <v>0.1648351648</v>
      </c>
      <c r="F19" s="8">
        <f t="shared" si="3"/>
        <v>0.0710127694</v>
      </c>
      <c r="G19" s="2"/>
      <c r="H19" s="2"/>
      <c r="I19" s="24"/>
      <c r="J19" s="2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>
      <c r="A20" s="4" t="s">
        <v>10</v>
      </c>
      <c r="B20" s="5">
        <v>1.0</v>
      </c>
      <c r="C20" s="5">
        <v>0.0</v>
      </c>
      <c r="D20" s="5">
        <f t="shared" si="1"/>
        <v>0.1732137508</v>
      </c>
      <c r="E20" s="20">
        <f t="shared" si="2"/>
        <v>0.1648351648</v>
      </c>
      <c r="F20" s="8">
        <f t="shared" si="3"/>
        <v>0.02855171716</v>
      </c>
      <c r="G20" s="2"/>
      <c r="H20" s="2"/>
      <c r="I20" s="24"/>
      <c r="J20" s="2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>
      <c r="A21" s="4" t="s">
        <v>14</v>
      </c>
      <c r="B21" s="5">
        <v>2.0</v>
      </c>
      <c r="C21" s="5">
        <v>0.0</v>
      </c>
      <c r="D21" s="5">
        <f t="shared" si="1"/>
        <v>0.430810801</v>
      </c>
      <c r="E21" s="20">
        <f t="shared" si="2"/>
        <v>0.2666666667</v>
      </c>
      <c r="F21" s="8">
        <f t="shared" si="3"/>
        <v>0.1148828803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>
      <c r="A22" s="4" t="s">
        <v>11</v>
      </c>
      <c r="B22" s="5">
        <v>2.0</v>
      </c>
      <c r="C22" s="5">
        <v>0.0</v>
      </c>
      <c r="D22" s="5">
        <f t="shared" si="1"/>
        <v>0.430810801</v>
      </c>
      <c r="E22" s="20">
        <f t="shared" si="2"/>
        <v>0.1538461538</v>
      </c>
      <c r="F22" s="8">
        <f t="shared" si="3"/>
        <v>0.06627858477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>
      <c r="A23" s="4" t="s">
        <v>10</v>
      </c>
      <c r="B23" s="5">
        <v>2.0</v>
      </c>
      <c r="C23" s="5">
        <v>5.0</v>
      </c>
      <c r="D23" s="5">
        <f t="shared" si="1"/>
        <v>0.430810801</v>
      </c>
      <c r="E23" s="20">
        <f t="shared" si="2"/>
        <v>0.1648351648</v>
      </c>
      <c r="F23" s="8">
        <f t="shared" si="3"/>
        <v>0.0710127694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>
      <c r="A24" s="4" t="s">
        <v>11</v>
      </c>
      <c r="B24" s="5">
        <v>1.0</v>
      </c>
      <c r="C24" s="5">
        <v>1.0</v>
      </c>
      <c r="D24" s="5">
        <f t="shared" si="1"/>
        <v>0.1732137508</v>
      </c>
      <c r="E24" s="20">
        <f t="shared" si="2"/>
        <v>0.1538461538</v>
      </c>
      <c r="F24" s="8">
        <f t="shared" si="3"/>
        <v>0.02664826935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>
      <c r="A25" s="4" t="s">
        <v>8</v>
      </c>
      <c r="B25" s="5">
        <v>2.0</v>
      </c>
      <c r="C25" s="5">
        <v>0.0</v>
      </c>
      <c r="D25" s="5">
        <f t="shared" si="1"/>
        <v>0.430810801</v>
      </c>
      <c r="E25" s="20">
        <f t="shared" si="2"/>
        <v>0.1818181818</v>
      </c>
      <c r="F25" s="8">
        <f t="shared" si="3"/>
        <v>0.07832923655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>
      <c r="A26" s="4" t="s">
        <v>10</v>
      </c>
      <c r="B26" s="5">
        <v>1.0</v>
      </c>
      <c r="C26" s="5">
        <v>2.0</v>
      </c>
      <c r="D26" s="5">
        <f t="shared" si="1"/>
        <v>0.1732137508</v>
      </c>
      <c r="E26" s="20">
        <f t="shared" si="2"/>
        <v>0.1648351648</v>
      </c>
      <c r="F26" s="8">
        <f t="shared" si="3"/>
        <v>0.02855171716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>
      <c r="A27" s="4" t="s">
        <v>12</v>
      </c>
      <c r="B27" s="5">
        <v>3.0</v>
      </c>
      <c r="C27" s="5">
        <v>0.0</v>
      </c>
      <c r="D27" s="5">
        <f t="shared" si="1"/>
        <v>0.6884078513</v>
      </c>
      <c r="E27" s="20">
        <f t="shared" si="2"/>
        <v>0.1884057971</v>
      </c>
      <c r="F27" s="8">
        <f t="shared" si="3"/>
        <v>0.12970003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>
      <c r="A28" s="4" t="s">
        <v>8</v>
      </c>
      <c r="B28" s="5">
        <v>2.0</v>
      </c>
      <c r="C28" s="5">
        <v>0.0</v>
      </c>
      <c r="D28" s="5">
        <f t="shared" si="1"/>
        <v>0.430810801</v>
      </c>
      <c r="E28" s="20">
        <f t="shared" si="2"/>
        <v>0.1818181818</v>
      </c>
      <c r="F28" s="8">
        <f t="shared" si="3"/>
        <v>0.07832923655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>
      <c r="A29" s="4" t="s">
        <v>11</v>
      </c>
      <c r="B29" s="5">
        <v>2.0</v>
      </c>
      <c r="C29" s="5">
        <v>0.0</v>
      </c>
      <c r="D29" s="5">
        <f t="shared" si="1"/>
        <v>0.430810801</v>
      </c>
      <c r="E29" s="20">
        <f t="shared" si="2"/>
        <v>0.1538461538</v>
      </c>
      <c r="F29" s="8">
        <f t="shared" si="3"/>
        <v>0.06627858477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>
      <c r="A30" s="4" t="s">
        <v>7</v>
      </c>
      <c r="B30" s="5">
        <v>2.0</v>
      </c>
      <c r="C30" s="5">
        <v>1.0</v>
      </c>
      <c r="D30" s="5">
        <f t="shared" si="1"/>
        <v>0.430810801</v>
      </c>
      <c r="E30" s="20">
        <f t="shared" si="2"/>
        <v>0.2</v>
      </c>
      <c r="F30" s="8">
        <f t="shared" si="3"/>
        <v>0.08616216021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>
      <c r="A31" s="4" t="s">
        <v>12</v>
      </c>
      <c r="B31" s="5">
        <v>2.0</v>
      </c>
      <c r="C31" s="5">
        <v>0.0</v>
      </c>
      <c r="D31" s="5">
        <f t="shared" si="1"/>
        <v>0.430810801</v>
      </c>
      <c r="E31" s="20">
        <f t="shared" si="2"/>
        <v>0.1884057971</v>
      </c>
      <c r="F31" s="8">
        <f t="shared" si="3"/>
        <v>0.08116725237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>
      <c r="A32" s="4" t="s">
        <v>9</v>
      </c>
      <c r="B32" s="5">
        <v>1.0</v>
      </c>
      <c r="C32" s="5">
        <v>0.0</v>
      </c>
      <c r="D32" s="5">
        <f t="shared" si="1"/>
        <v>0.1732137508</v>
      </c>
      <c r="E32" s="20">
        <f t="shared" si="2"/>
        <v>0.1081081081</v>
      </c>
      <c r="F32" s="8">
        <f t="shared" si="3"/>
        <v>0.0187258109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>
      <c r="A33" s="4" t="s">
        <v>13</v>
      </c>
      <c r="B33" s="5">
        <v>2.0</v>
      </c>
      <c r="C33" s="5">
        <v>0.0</v>
      </c>
      <c r="D33" s="5">
        <f t="shared" si="1"/>
        <v>0.430810801</v>
      </c>
      <c r="E33" s="20">
        <f t="shared" si="2"/>
        <v>0.2045454545</v>
      </c>
      <c r="F33" s="8">
        <f t="shared" si="3"/>
        <v>0.08812039112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>
      <c r="A34" s="4" t="s">
        <v>10</v>
      </c>
      <c r="B34" s="5">
        <v>2.0</v>
      </c>
      <c r="C34" s="5">
        <v>0.0</v>
      </c>
      <c r="D34" s="5">
        <f t="shared" si="1"/>
        <v>0.430810801</v>
      </c>
      <c r="E34" s="20">
        <f t="shared" si="2"/>
        <v>0.1648351648</v>
      </c>
      <c r="F34" s="8">
        <f t="shared" si="3"/>
        <v>0.0710127694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>
      <c r="A35" s="4" t="s">
        <v>12</v>
      </c>
      <c r="B35" s="5">
        <v>2.0</v>
      </c>
      <c r="C35" s="5">
        <v>1.0</v>
      </c>
      <c r="D35" s="5">
        <f t="shared" si="1"/>
        <v>0.430810801</v>
      </c>
      <c r="E35" s="20">
        <f t="shared" si="2"/>
        <v>0.1884057971</v>
      </c>
      <c r="F35" s="8">
        <f t="shared" si="3"/>
        <v>0.08116725237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>
      <c r="A36" s="4" t="s">
        <v>10</v>
      </c>
      <c r="B36" s="5">
        <v>2.0</v>
      </c>
      <c r="C36" s="5">
        <v>0.0</v>
      </c>
      <c r="D36" s="5">
        <f t="shared" si="1"/>
        <v>0.430810801</v>
      </c>
      <c r="E36" s="20">
        <f t="shared" si="2"/>
        <v>0.1648351648</v>
      </c>
      <c r="F36" s="8">
        <f t="shared" si="3"/>
        <v>0.0710127694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>
      <c r="A37" s="4" t="s">
        <v>7</v>
      </c>
      <c r="B37" s="5">
        <v>1.0</v>
      </c>
      <c r="C37" s="5">
        <v>0.0</v>
      </c>
      <c r="D37" s="5">
        <f t="shared" si="1"/>
        <v>0.1732137508</v>
      </c>
      <c r="E37" s="20">
        <f t="shared" si="2"/>
        <v>0.2</v>
      </c>
      <c r="F37" s="8">
        <f t="shared" si="3"/>
        <v>0.03464275016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>
      <c r="A38" s="4" t="s">
        <v>11</v>
      </c>
      <c r="B38" s="5">
        <v>2.0</v>
      </c>
      <c r="C38" s="5">
        <v>1.0</v>
      </c>
      <c r="D38" s="5">
        <f t="shared" si="1"/>
        <v>0.430810801</v>
      </c>
      <c r="E38" s="20">
        <f t="shared" si="2"/>
        <v>0.1538461538</v>
      </c>
      <c r="F38" s="8">
        <f t="shared" si="3"/>
        <v>0.06627858477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>
      <c r="A39" s="4" t="s">
        <v>7</v>
      </c>
      <c r="B39" s="5">
        <v>3.0</v>
      </c>
      <c r="C39" s="5">
        <v>0.0</v>
      </c>
      <c r="D39" s="5">
        <f t="shared" si="1"/>
        <v>0.6884078513</v>
      </c>
      <c r="E39" s="20">
        <f t="shared" si="2"/>
        <v>0.2</v>
      </c>
      <c r="F39" s="8">
        <f t="shared" si="3"/>
        <v>0.1376815703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>
      <c r="A40" s="4" t="s">
        <v>10</v>
      </c>
      <c r="B40" s="5">
        <v>2.0</v>
      </c>
      <c r="C40" s="5">
        <v>3.0</v>
      </c>
      <c r="D40" s="5">
        <f t="shared" si="1"/>
        <v>0.430810801</v>
      </c>
      <c r="E40" s="20">
        <f t="shared" si="2"/>
        <v>0.1648351648</v>
      </c>
      <c r="F40" s="8">
        <f t="shared" si="3"/>
        <v>0.0710127694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>
      <c r="A41" s="4" t="s">
        <v>10</v>
      </c>
      <c r="B41" s="5">
        <v>2.0</v>
      </c>
      <c r="C41" s="5">
        <v>0.0</v>
      </c>
      <c r="D41" s="5">
        <f t="shared" si="1"/>
        <v>0.430810801</v>
      </c>
      <c r="E41" s="20">
        <f t="shared" si="2"/>
        <v>0.1648351648</v>
      </c>
      <c r="F41" s="8">
        <f t="shared" si="3"/>
        <v>0.0710127694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>
      <c r="A42" s="4" t="s">
        <v>14</v>
      </c>
      <c r="B42" s="5">
        <v>1.0</v>
      </c>
      <c r="C42" s="5">
        <v>0.0</v>
      </c>
      <c r="D42" s="5">
        <f t="shared" si="1"/>
        <v>0.1732137508</v>
      </c>
      <c r="E42" s="20">
        <f t="shared" si="2"/>
        <v>0.2666666667</v>
      </c>
      <c r="F42" s="8">
        <f t="shared" si="3"/>
        <v>0.04619033354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>
      <c r="A43" s="4" t="s">
        <v>9</v>
      </c>
      <c r="B43" s="5">
        <v>1.0</v>
      </c>
      <c r="C43" s="5">
        <v>0.0</v>
      </c>
      <c r="D43" s="5">
        <f t="shared" si="1"/>
        <v>0.1732137508</v>
      </c>
      <c r="E43" s="20">
        <f t="shared" si="2"/>
        <v>0.1081081081</v>
      </c>
      <c r="F43" s="8">
        <f t="shared" si="3"/>
        <v>0.0187258109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>
      <c r="A44" s="4" t="s">
        <v>8</v>
      </c>
      <c r="B44" s="5">
        <v>2.0</v>
      </c>
      <c r="C44" s="5">
        <v>0.0</v>
      </c>
      <c r="D44" s="5">
        <f t="shared" si="1"/>
        <v>0.430810801</v>
      </c>
      <c r="E44" s="20">
        <f t="shared" si="2"/>
        <v>0.1818181818</v>
      </c>
      <c r="F44" s="8">
        <f t="shared" si="3"/>
        <v>0.07832923655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>
      <c r="A45" s="4" t="s">
        <v>8</v>
      </c>
      <c r="B45" s="5">
        <v>2.0</v>
      </c>
      <c r="C45" s="5">
        <v>0.0</v>
      </c>
      <c r="D45" s="5">
        <f t="shared" si="1"/>
        <v>0.430810801</v>
      </c>
      <c r="E45" s="20">
        <f t="shared" si="2"/>
        <v>0.1818181818</v>
      </c>
      <c r="F45" s="8">
        <f t="shared" si="3"/>
        <v>0.07832923655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>
      <c r="A46" s="4" t="s">
        <v>10</v>
      </c>
      <c r="B46" s="5">
        <v>2.0</v>
      </c>
      <c r="C46" s="5">
        <v>0.0</v>
      </c>
      <c r="D46" s="5">
        <f t="shared" si="1"/>
        <v>0.430810801</v>
      </c>
      <c r="E46" s="20">
        <f t="shared" si="2"/>
        <v>0.1648351648</v>
      </c>
      <c r="F46" s="8">
        <f t="shared" si="3"/>
        <v>0.0710127694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>
      <c r="A47" s="4" t="s">
        <v>11</v>
      </c>
      <c r="B47" s="5">
        <v>2.0</v>
      </c>
      <c r="C47" s="5">
        <v>0.0</v>
      </c>
      <c r="D47" s="5">
        <f t="shared" si="1"/>
        <v>0.430810801</v>
      </c>
      <c r="E47" s="20">
        <f t="shared" si="2"/>
        <v>0.1538461538</v>
      </c>
      <c r="F47" s="8">
        <f t="shared" si="3"/>
        <v>0.06627858477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>
      <c r="A48" s="4" t="s">
        <v>7</v>
      </c>
      <c r="B48" s="5">
        <v>1.0</v>
      </c>
      <c r="C48" s="5">
        <v>0.0</v>
      </c>
      <c r="D48" s="5">
        <f t="shared" si="1"/>
        <v>0.1732137508</v>
      </c>
      <c r="E48" s="20">
        <f t="shared" si="2"/>
        <v>0.2</v>
      </c>
      <c r="F48" s="8">
        <f t="shared" si="3"/>
        <v>0.03464275016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>
      <c r="A49" s="4" t="s">
        <v>12</v>
      </c>
      <c r="B49" s="5">
        <v>2.0</v>
      </c>
      <c r="C49" s="5">
        <v>0.0</v>
      </c>
      <c r="D49" s="5">
        <f t="shared" si="1"/>
        <v>0.430810801</v>
      </c>
      <c r="E49" s="20">
        <f t="shared" si="2"/>
        <v>0.1884057971</v>
      </c>
      <c r="F49" s="8">
        <f t="shared" si="3"/>
        <v>0.08116725237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>
      <c r="A50" s="4" t="s">
        <v>14</v>
      </c>
      <c r="B50" s="5">
        <v>1.0</v>
      </c>
      <c r="C50" s="5">
        <v>0.0</v>
      </c>
      <c r="D50" s="5">
        <f t="shared" si="1"/>
        <v>0.1732137508</v>
      </c>
      <c r="E50" s="20">
        <f t="shared" si="2"/>
        <v>0.2666666667</v>
      </c>
      <c r="F50" s="8">
        <f t="shared" si="3"/>
        <v>0.04619033354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>
      <c r="A51" s="4" t="s">
        <v>13</v>
      </c>
      <c r="B51" s="5">
        <v>2.0</v>
      </c>
      <c r="C51" s="5">
        <v>0.0</v>
      </c>
      <c r="D51" s="5">
        <f t="shared" si="1"/>
        <v>0.430810801</v>
      </c>
      <c r="E51" s="20">
        <f t="shared" si="2"/>
        <v>0.2045454545</v>
      </c>
      <c r="F51" s="8">
        <f t="shared" si="3"/>
        <v>0.08812039112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>
      <c r="A52" s="4" t="s">
        <v>10</v>
      </c>
      <c r="B52" s="5">
        <v>1.0</v>
      </c>
      <c r="C52" s="5">
        <v>0.0</v>
      </c>
      <c r="D52" s="5">
        <f t="shared" si="1"/>
        <v>0.1732137508</v>
      </c>
      <c r="E52" s="20">
        <f t="shared" si="2"/>
        <v>0.1648351648</v>
      </c>
      <c r="F52" s="8">
        <f t="shared" si="3"/>
        <v>0.02855171716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>
      <c r="A53" s="4" t="s">
        <v>10</v>
      </c>
      <c r="B53" s="5">
        <v>2.0</v>
      </c>
      <c r="C53" s="5">
        <v>0.0</v>
      </c>
      <c r="D53" s="5">
        <f t="shared" si="1"/>
        <v>0.430810801</v>
      </c>
      <c r="E53" s="20">
        <f t="shared" si="2"/>
        <v>0.1648351648</v>
      </c>
      <c r="F53" s="8">
        <f t="shared" si="3"/>
        <v>0.0710127694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>
      <c r="A54" s="4" t="s">
        <v>10</v>
      </c>
      <c r="B54" s="5">
        <v>2.0</v>
      </c>
      <c r="C54" s="5">
        <v>0.0</v>
      </c>
      <c r="D54" s="5">
        <f t="shared" si="1"/>
        <v>0.430810801</v>
      </c>
      <c r="E54" s="20">
        <f t="shared" si="2"/>
        <v>0.1648351648</v>
      </c>
      <c r="F54" s="8">
        <f t="shared" si="3"/>
        <v>0.0710127694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>
      <c r="A55" s="4" t="s">
        <v>7</v>
      </c>
      <c r="B55" s="5">
        <v>2.0</v>
      </c>
      <c r="C55" s="5">
        <v>0.0</v>
      </c>
      <c r="D55" s="5">
        <f t="shared" si="1"/>
        <v>0.430810801</v>
      </c>
      <c r="E55" s="20">
        <f t="shared" si="2"/>
        <v>0.2</v>
      </c>
      <c r="F55" s="8">
        <f t="shared" si="3"/>
        <v>0.08616216021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>
      <c r="A56" s="4" t="s">
        <v>9</v>
      </c>
      <c r="B56" s="5">
        <v>2.0</v>
      </c>
      <c r="C56" s="5">
        <v>0.0</v>
      </c>
      <c r="D56" s="5">
        <f t="shared" si="1"/>
        <v>0.430810801</v>
      </c>
      <c r="E56" s="20">
        <f t="shared" si="2"/>
        <v>0.1081081081</v>
      </c>
      <c r="F56" s="8">
        <f t="shared" si="3"/>
        <v>0.04657414065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>
      <c r="A57" s="4" t="s">
        <v>9</v>
      </c>
      <c r="B57" s="5">
        <v>1.0</v>
      </c>
      <c r="C57" s="5">
        <v>0.0</v>
      </c>
      <c r="D57" s="5">
        <f t="shared" si="1"/>
        <v>0.1732137508</v>
      </c>
      <c r="E57" s="20">
        <f t="shared" si="2"/>
        <v>0.1081081081</v>
      </c>
      <c r="F57" s="8">
        <f t="shared" si="3"/>
        <v>0.0187258109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>
      <c r="A58" s="4" t="s">
        <v>11</v>
      </c>
      <c r="B58" s="5">
        <v>2.0</v>
      </c>
      <c r="C58" s="5">
        <v>1.0</v>
      </c>
      <c r="D58" s="5">
        <f t="shared" si="1"/>
        <v>0.430810801</v>
      </c>
      <c r="E58" s="20">
        <f t="shared" si="2"/>
        <v>0.1538461538</v>
      </c>
      <c r="F58" s="8">
        <f t="shared" si="3"/>
        <v>0.06627858477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>
      <c r="A59" s="4" t="s">
        <v>10</v>
      </c>
      <c r="B59" s="5">
        <v>1.0</v>
      </c>
      <c r="C59" s="5">
        <v>1.0</v>
      </c>
      <c r="D59" s="5">
        <f t="shared" si="1"/>
        <v>0.1732137508</v>
      </c>
      <c r="E59" s="20">
        <f t="shared" si="2"/>
        <v>0.1648351648</v>
      </c>
      <c r="F59" s="8">
        <f t="shared" si="3"/>
        <v>0.02855171716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>
      <c r="A60" s="4" t="s">
        <v>12</v>
      </c>
      <c r="B60" s="5">
        <v>2.0</v>
      </c>
      <c r="C60" s="5">
        <v>3.0</v>
      </c>
      <c r="D60" s="5">
        <f t="shared" si="1"/>
        <v>0.430810801</v>
      </c>
      <c r="E60" s="20">
        <f t="shared" si="2"/>
        <v>0.1884057971</v>
      </c>
      <c r="F60" s="8">
        <f t="shared" si="3"/>
        <v>0.08116725237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>
      <c r="A61" s="4" t="s">
        <v>12</v>
      </c>
      <c r="B61" s="5">
        <v>2.0</v>
      </c>
      <c r="C61" s="5">
        <v>0.0</v>
      </c>
      <c r="D61" s="5">
        <f t="shared" si="1"/>
        <v>0.430810801</v>
      </c>
      <c r="E61" s="20">
        <f t="shared" si="2"/>
        <v>0.1884057971</v>
      </c>
      <c r="F61" s="8">
        <f t="shared" si="3"/>
        <v>0.08116725237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>
      <c r="A62" s="4" t="s">
        <v>10</v>
      </c>
      <c r="B62" s="5">
        <v>2.0</v>
      </c>
      <c r="C62" s="5">
        <v>0.0</v>
      </c>
      <c r="D62" s="5">
        <f t="shared" si="1"/>
        <v>0.430810801</v>
      </c>
      <c r="E62" s="20">
        <f t="shared" si="2"/>
        <v>0.1648351648</v>
      </c>
      <c r="F62" s="8">
        <f t="shared" si="3"/>
        <v>0.0710127694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>
      <c r="A63" s="4" t="s">
        <v>8</v>
      </c>
      <c r="B63" s="5">
        <v>2.0</v>
      </c>
      <c r="C63" s="5">
        <v>0.0</v>
      </c>
      <c r="D63" s="5">
        <f t="shared" si="1"/>
        <v>0.430810801</v>
      </c>
      <c r="E63" s="20">
        <f t="shared" si="2"/>
        <v>0.1818181818</v>
      </c>
      <c r="F63" s="8">
        <f t="shared" si="3"/>
        <v>0.07832923655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>
      <c r="A64" s="4" t="s">
        <v>11</v>
      </c>
      <c r="B64" s="5">
        <v>2.0</v>
      </c>
      <c r="C64" s="5">
        <v>1.0</v>
      </c>
      <c r="D64" s="5">
        <f t="shared" si="1"/>
        <v>0.430810801</v>
      </c>
      <c r="E64" s="20">
        <f t="shared" si="2"/>
        <v>0.1538461538</v>
      </c>
      <c r="F64" s="8">
        <f t="shared" si="3"/>
        <v>0.06627858477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>
      <c r="A65" s="4" t="s">
        <v>12</v>
      </c>
      <c r="B65" s="5">
        <v>2.0</v>
      </c>
      <c r="C65" s="5">
        <v>0.0</v>
      </c>
      <c r="D65" s="5">
        <f t="shared" si="1"/>
        <v>0.430810801</v>
      </c>
      <c r="E65" s="20">
        <f t="shared" si="2"/>
        <v>0.1884057971</v>
      </c>
      <c r="F65" s="8">
        <f t="shared" si="3"/>
        <v>0.08116725237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>
      <c r="A66" s="4" t="s">
        <v>10</v>
      </c>
      <c r="B66" s="5">
        <v>2.0</v>
      </c>
      <c r="C66" s="5">
        <v>0.0</v>
      </c>
      <c r="D66" s="5">
        <f t="shared" si="1"/>
        <v>0.430810801</v>
      </c>
      <c r="E66" s="20">
        <f t="shared" si="2"/>
        <v>0.1648351648</v>
      </c>
      <c r="F66" s="8">
        <f t="shared" si="3"/>
        <v>0.0710127694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>
      <c r="A67" s="4" t="s">
        <v>10</v>
      </c>
      <c r="B67" s="5">
        <v>2.0</v>
      </c>
      <c r="C67" s="5">
        <v>0.0</v>
      </c>
      <c r="D67" s="5">
        <f t="shared" si="1"/>
        <v>0.430810801</v>
      </c>
      <c r="E67" s="20">
        <f t="shared" si="2"/>
        <v>0.1648351648</v>
      </c>
      <c r="F67" s="8">
        <f t="shared" si="3"/>
        <v>0.0710127694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>
      <c r="A68" s="4" t="s">
        <v>8</v>
      </c>
      <c r="B68" s="5">
        <v>2.0</v>
      </c>
      <c r="C68" s="5">
        <v>2.0</v>
      </c>
      <c r="D68" s="5">
        <f t="shared" si="1"/>
        <v>0.430810801</v>
      </c>
      <c r="E68" s="20">
        <f t="shared" si="2"/>
        <v>0.1818181818</v>
      </c>
      <c r="F68" s="8">
        <f t="shared" si="3"/>
        <v>0.07832923655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>
      <c r="A69" s="4" t="s">
        <v>9</v>
      </c>
      <c r="B69" s="5">
        <v>2.0</v>
      </c>
      <c r="C69" s="5">
        <v>1.0</v>
      </c>
      <c r="D69" s="5">
        <f t="shared" si="1"/>
        <v>0.430810801</v>
      </c>
      <c r="E69" s="20">
        <f t="shared" si="2"/>
        <v>0.1081081081</v>
      </c>
      <c r="F69" s="8">
        <f t="shared" si="3"/>
        <v>0.04657414065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>
      <c r="A70" s="4" t="s">
        <v>8</v>
      </c>
      <c r="B70" s="5">
        <v>2.0</v>
      </c>
      <c r="C70" s="5">
        <v>0.0</v>
      </c>
      <c r="D70" s="5">
        <f t="shared" si="1"/>
        <v>0.430810801</v>
      </c>
      <c r="E70" s="20">
        <f t="shared" si="2"/>
        <v>0.1818181818</v>
      </c>
      <c r="F70" s="8">
        <f t="shared" si="3"/>
        <v>0.07832923655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>
      <c r="A71" s="4" t="s">
        <v>13</v>
      </c>
      <c r="B71" s="5">
        <v>2.0</v>
      </c>
      <c r="C71" s="5">
        <v>0.0</v>
      </c>
      <c r="D71" s="5">
        <f t="shared" si="1"/>
        <v>0.430810801</v>
      </c>
      <c r="E71" s="20">
        <f t="shared" si="2"/>
        <v>0.2045454545</v>
      </c>
      <c r="F71" s="8">
        <f t="shared" si="3"/>
        <v>0.08812039112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>
      <c r="A72" s="4" t="s">
        <v>12</v>
      </c>
      <c r="B72" s="5">
        <v>2.0</v>
      </c>
      <c r="C72" s="5">
        <v>0.0</v>
      </c>
      <c r="D72" s="5">
        <f t="shared" si="1"/>
        <v>0.430810801</v>
      </c>
      <c r="E72" s="20">
        <f t="shared" si="2"/>
        <v>0.1884057971</v>
      </c>
      <c r="F72" s="8">
        <f t="shared" si="3"/>
        <v>0.08116725237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>
      <c r="A73" s="4" t="s">
        <v>9</v>
      </c>
      <c r="B73" s="5">
        <v>1.0</v>
      </c>
      <c r="C73" s="5">
        <v>0.0</v>
      </c>
      <c r="D73" s="5">
        <f t="shared" si="1"/>
        <v>0.1732137508</v>
      </c>
      <c r="E73" s="20">
        <f t="shared" si="2"/>
        <v>0.1081081081</v>
      </c>
      <c r="F73" s="8">
        <f t="shared" si="3"/>
        <v>0.0187258109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>
      <c r="A74" s="4" t="s">
        <v>13</v>
      </c>
      <c r="B74" s="5">
        <v>2.0</v>
      </c>
      <c r="C74" s="5">
        <v>0.0</v>
      </c>
      <c r="D74" s="5">
        <f t="shared" si="1"/>
        <v>0.430810801</v>
      </c>
      <c r="E74" s="20">
        <f t="shared" si="2"/>
        <v>0.2045454545</v>
      </c>
      <c r="F74" s="8">
        <f t="shared" si="3"/>
        <v>0.08812039112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>
      <c r="A75" s="4" t="s">
        <v>14</v>
      </c>
      <c r="B75" s="5">
        <v>2.0</v>
      </c>
      <c r="C75" s="5">
        <v>0.0</v>
      </c>
      <c r="D75" s="5">
        <f t="shared" si="1"/>
        <v>0.430810801</v>
      </c>
      <c r="E75" s="20">
        <f t="shared" si="2"/>
        <v>0.2666666667</v>
      </c>
      <c r="F75" s="8">
        <f t="shared" si="3"/>
        <v>0.1148828803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>
      <c r="A76" s="4" t="s">
        <v>14</v>
      </c>
      <c r="B76" s="5">
        <v>2.0</v>
      </c>
      <c r="C76" s="5">
        <v>1.0</v>
      </c>
      <c r="D76" s="5">
        <f t="shared" si="1"/>
        <v>0.430810801</v>
      </c>
      <c r="E76" s="20">
        <f t="shared" si="2"/>
        <v>0.2666666667</v>
      </c>
      <c r="F76" s="8">
        <f t="shared" si="3"/>
        <v>0.1148828803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>
      <c r="A77" s="4" t="s">
        <v>7</v>
      </c>
      <c r="B77" s="5">
        <v>1.0</v>
      </c>
      <c r="C77" s="5">
        <v>0.0</v>
      </c>
      <c r="D77" s="5">
        <f t="shared" si="1"/>
        <v>0.1732137508</v>
      </c>
      <c r="E77" s="20">
        <f t="shared" si="2"/>
        <v>0.2</v>
      </c>
      <c r="F77" s="8">
        <f t="shared" si="3"/>
        <v>0.03464275016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>
      <c r="A78" s="4" t="s">
        <v>12</v>
      </c>
      <c r="B78" s="5">
        <v>2.0</v>
      </c>
      <c r="C78" s="5">
        <v>3.0</v>
      </c>
      <c r="D78" s="5">
        <f t="shared" si="1"/>
        <v>0.430810801</v>
      </c>
      <c r="E78" s="20">
        <f t="shared" si="2"/>
        <v>0.1884057971</v>
      </c>
      <c r="F78" s="8">
        <f t="shared" si="3"/>
        <v>0.08116725237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>
      <c r="A79" s="4" t="s">
        <v>10</v>
      </c>
      <c r="B79" s="5">
        <v>1.0</v>
      </c>
      <c r="C79" s="5">
        <v>1.0</v>
      </c>
      <c r="D79" s="5">
        <f t="shared" si="1"/>
        <v>0.1732137508</v>
      </c>
      <c r="E79" s="20">
        <f t="shared" si="2"/>
        <v>0.1648351648</v>
      </c>
      <c r="F79" s="8">
        <f t="shared" si="3"/>
        <v>0.02855171716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>
      <c r="A80" s="4" t="s">
        <v>10</v>
      </c>
      <c r="B80" s="5">
        <v>3.0</v>
      </c>
      <c r="C80" s="5">
        <v>1.0</v>
      </c>
      <c r="D80" s="5">
        <f t="shared" si="1"/>
        <v>0.6884078513</v>
      </c>
      <c r="E80" s="20">
        <f t="shared" si="2"/>
        <v>0.1648351648</v>
      </c>
      <c r="F80" s="8">
        <f t="shared" si="3"/>
        <v>0.1134738216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>
      <c r="A81" s="4" t="s">
        <v>7</v>
      </c>
      <c r="B81" s="5">
        <v>1.0</v>
      </c>
      <c r="C81" s="5">
        <v>0.0</v>
      </c>
      <c r="D81" s="5">
        <f t="shared" si="1"/>
        <v>0.1732137508</v>
      </c>
      <c r="E81" s="20">
        <f t="shared" si="2"/>
        <v>0.2</v>
      </c>
      <c r="F81" s="8">
        <f t="shared" si="3"/>
        <v>0.03464275016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>
      <c r="A82" s="4" t="s">
        <v>10</v>
      </c>
      <c r="B82" s="5">
        <v>2.0</v>
      </c>
      <c r="C82" s="5">
        <v>0.0</v>
      </c>
      <c r="D82" s="5">
        <f t="shared" si="1"/>
        <v>0.430810801</v>
      </c>
      <c r="E82" s="20">
        <f t="shared" si="2"/>
        <v>0.1648351648</v>
      </c>
      <c r="F82" s="8">
        <f t="shared" si="3"/>
        <v>0.0710127694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>
      <c r="A83" s="4" t="s">
        <v>12</v>
      </c>
      <c r="B83" s="5">
        <v>1.0</v>
      </c>
      <c r="C83" s="5">
        <v>1.0</v>
      </c>
      <c r="D83" s="5">
        <f t="shared" si="1"/>
        <v>0.1732137508</v>
      </c>
      <c r="E83" s="20">
        <f t="shared" si="2"/>
        <v>0.1884057971</v>
      </c>
      <c r="F83" s="8">
        <f t="shared" si="3"/>
        <v>0.03263447479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>
      <c r="A84" s="4" t="s">
        <v>12</v>
      </c>
      <c r="B84" s="5">
        <v>1.0</v>
      </c>
      <c r="C84" s="5">
        <v>0.0</v>
      </c>
      <c r="D84" s="5">
        <f t="shared" si="1"/>
        <v>0.1732137508</v>
      </c>
      <c r="E84" s="20">
        <f t="shared" si="2"/>
        <v>0.1884057971</v>
      </c>
      <c r="F84" s="8">
        <f t="shared" si="3"/>
        <v>0.03263447479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>
      <c r="A85" s="4" t="s">
        <v>12</v>
      </c>
      <c r="B85" s="5">
        <v>2.0</v>
      </c>
      <c r="C85" s="5">
        <v>0.0</v>
      </c>
      <c r="D85" s="5">
        <f t="shared" si="1"/>
        <v>0.430810801</v>
      </c>
      <c r="E85" s="20">
        <f t="shared" si="2"/>
        <v>0.1884057971</v>
      </c>
      <c r="F85" s="8">
        <f t="shared" si="3"/>
        <v>0.08116725237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>
      <c r="A86" s="4" t="s">
        <v>7</v>
      </c>
      <c r="B86" s="5">
        <v>2.0</v>
      </c>
      <c r="C86" s="5">
        <v>0.0</v>
      </c>
      <c r="D86" s="5">
        <f t="shared" si="1"/>
        <v>0.430810801</v>
      </c>
      <c r="E86" s="20">
        <f t="shared" si="2"/>
        <v>0.2</v>
      </c>
      <c r="F86" s="8">
        <f t="shared" si="3"/>
        <v>0.08616216021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>
      <c r="A87" s="4" t="s">
        <v>10</v>
      </c>
      <c r="B87" s="5">
        <v>1.0</v>
      </c>
      <c r="C87" s="5">
        <v>1.0</v>
      </c>
      <c r="D87" s="5">
        <f t="shared" si="1"/>
        <v>0.1732137508</v>
      </c>
      <c r="E87" s="20">
        <f t="shared" si="2"/>
        <v>0.1648351648</v>
      </c>
      <c r="F87" s="8">
        <f t="shared" si="3"/>
        <v>0.02855171716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>
      <c r="A88" s="4" t="s">
        <v>14</v>
      </c>
      <c r="B88" s="5">
        <v>2.0</v>
      </c>
      <c r="C88" s="5">
        <v>0.0</v>
      </c>
      <c r="D88" s="5">
        <f t="shared" si="1"/>
        <v>0.430810801</v>
      </c>
      <c r="E88" s="20">
        <f t="shared" si="2"/>
        <v>0.2666666667</v>
      </c>
      <c r="F88" s="8">
        <f t="shared" si="3"/>
        <v>0.1148828803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>
      <c r="A89" s="4" t="s">
        <v>14</v>
      </c>
      <c r="B89" s="5">
        <v>2.0</v>
      </c>
      <c r="C89" s="5">
        <v>0.0</v>
      </c>
      <c r="D89" s="5">
        <f t="shared" si="1"/>
        <v>0.430810801</v>
      </c>
      <c r="E89" s="20">
        <f t="shared" si="2"/>
        <v>0.2666666667</v>
      </c>
      <c r="F89" s="8">
        <f t="shared" si="3"/>
        <v>0.1148828803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>
      <c r="A90" s="4" t="s">
        <v>10</v>
      </c>
      <c r="B90" s="5">
        <v>1.0</v>
      </c>
      <c r="C90" s="5">
        <v>0.0</v>
      </c>
      <c r="D90" s="5">
        <f t="shared" si="1"/>
        <v>0.1732137508</v>
      </c>
      <c r="E90" s="20">
        <f t="shared" si="2"/>
        <v>0.1648351648</v>
      </c>
      <c r="F90" s="8">
        <f t="shared" si="3"/>
        <v>0.02855171716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>
      <c r="A91" s="4" t="s">
        <v>7</v>
      </c>
      <c r="B91" s="5">
        <v>2.0</v>
      </c>
      <c r="C91" s="5">
        <v>0.0</v>
      </c>
      <c r="D91" s="5">
        <f t="shared" si="1"/>
        <v>0.430810801</v>
      </c>
      <c r="E91" s="20">
        <f t="shared" si="2"/>
        <v>0.2</v>
      </c>
      <c r="F91" s="8">
        <f t="shared" si="3"/>
        <v>0.08616216021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>
      <c r="A92" s="4" t="s">
        <v>10</v>
      </c>
      <c r="B92" s="5">
        <v>1.0</v>
      </c>
      <c r="C92" s="5">
        <v>0.0</v>
      </c>
      <c r="D92" s="5">
        <f t="shared" si="1"/>
        <v>0.1732137508</v>
      </c>
      <c r="E92" s="20">
        <f t="shared" si="2"/>
        <v>0.1648351648</v>
      </c>
      <c r="F92" s="8">
        <f t="shared" si="3"/>
        <v>0.02855171716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>
      <c r="A93" s="4" t="s">
        <v>8</v>
      </c>
      <c r="B93" s="5">
        <v>2.0</v>
      </c>
      <c r="C93" s="5">
        <v>0.0</v>
      </c>
      <c r="D93" s="5">
        <f t="shared" si="1"/>
        <v>0.430810801</v>
      </c>
      <c r="E93" s="20">
        <f t="shared" si="2"/>
        <v>0.1818181818</v>
      </c>
      <c r="F93" s="8">
        <f t="shared" si="3"/>
        <v>0.07832923655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>
      <c r="A94" s="4" t="s">
        <v>14</v>
      </c>
      <c r="B94" s="5">
        <v>1.0</v>
      </c>
      <c r="C94" s="5">
        <v>0.0</v>
      </c>
      <c r="D94" s="5">
        <f t="shared" si="1"/>
        <v>0.1732137508</v>
      </c>
      <c r="E94" s="20">
        <f t="shared" si="2"/>
        <v>0.2666666667</v>
      </c>
      <c r="F94" s="8">
        <f t="shared" si="3"/>
        <v>0.04619033354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>
      <c r="A95" s="4" t="s">
        <v>10</v>
      </c>
      <c r="B95" s="5">
        <v>2.0</v>
      </c>
      <c r="C95" s="5">
        <v>0.0</v>
      </c>
      <c r="D95" s="5">
        <f t="shared" si="1"/>
        <v>0.430810801</v>
      </c>
      <c r="E95" s="20">
        <f t="shared" si="2"/>
        <v>0.1648351648</v>
      </c>
      <c r="F95" s="8">
        <f t="shared" si="3"/>
        <v>0.0710127694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>
      <c r="A96" s="4" t="s">
        <v>12</v>
      </c>
      <c r="B96" s="5">
        <v>1.0</v>
      </c>
      <c r="C96" s="5">
        <v>0.0</v>
      </c>
      <c r="D96" s="5">
        <f t="shared" si="1"/>
        <v>0.1732137508</v>
      </c>
      <c r="E96" s="20">
        <f t="shared" si="2"/>
        <v>0.1884057971</v>
      </c>
      <c r="F96" s="8">
        <f t="shared" si="3"/>
        <v>0.03263447479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>
      <c r="A97" s="4" t="s">
        <v>10</v>
      </c>
      <c r="B97" s="5">
        <v>2.0</v>
      </c>
      <c r="C97" s="5">
        <v>0.0</v>
      </c>
      <c r="D97" s="5">
        <f t="shared" si="1"/>
        <v>0.430810801</v>
      </c>
      <c r="E97" s="20">
        <f t="shared" si="2"/>
        <v>0.1648351648</v>
      </c>
      <c r="F97" s="8">
        <f t="shared" si="3"/>
        <v>0.0710127694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>
      <c r="A98" s="4" t="s">
        <v>10</v>
      </c>
      <c r="B98" s="5">
        <v>1.0</v>
      </c>
      <c r="C98" s="5">
        <v>0.0</v>
      </c>
      <c r="D98" s="5">
        <f t="shared" si="1"/>
        <v>0.1732137508</v>
      </c>
      <c r="E98" s="20">
        <f t="shared" si="2"/>
        <v>0.1648351648</v>
      </c>
      <c r="F98" s="8">
        <f t="shared" si="3"/>
        <v>0.02855171716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>
      <c r="A99" s="4" t="s">
        <v>8</v>
      </c>
      <c r="B99" s="5">
        <v>1.0</v>
      </c>
      <c r="C99" s="5">
        <v>2.0</v>
      </c>
      <c r="D99" s="5">
        <f t="shared" si="1"/>
        <v>0.1732137508</v>
      </c>
      <c r="E99" s="20">
        <f t="shared" si="2"/>
        <v>0.1818181818</v>
      </c>
      <c r="F99" s="8">
        <f t="shared" si="3"/>
        <v>0.03149340923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>
      <c r="A100" s="4" t="s">
        <v>9</v>
      </c>
      <c r="B100" s="5">
        <v>2.0</v>
      </c>
      <c r="C100" s="5">
        <v>0.0</v>
      </c>
      <c r="D100" s="5">
        <f t="shared" si="1"/>
        <v>0.430810801</v>
      </c>
      <c r="E100" s="20">
        <f t="shared" si="2"/>
        <v>0.1081081081</v>
      </c>
      <c r="F100" s="8">
        <f t="shared" si="3"/>
        <v>0.04657414065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>
      <c r="A101" s="4" t="s">
        <v>11</v>
      </c>
      <c r="B101" s="5">
        <v>3.0</v>
      </c>
      <c r="C101" s="5">
        <v>0.0</v>
      </c>
      <c r="D101" s="5">
        <f t="shared" si="1"/>
        <v>0.6884078513</v>
      </c>
      <c r="E101" s="20">
        <f t="shared" si="2"/>
        <v>0.1538461538</v>
      </c>
      <c r="F101" s="8">
        <f t="shared" si="3"/>
        <v>0.1059089002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>
      <c r="A102" s="4" t="s">
        <v>14</v>
      </c>
      <c r="B102" s="5">
        <v>2.0</v>
      </c>
      <c r="C102" s="5">
        <v>0.0</v>
      </c>
      <c r="D102" s="5">
        <f t="shared" si="1"/>
        <v>0.430810801</v>
      </c>
      <c r="E102" s="20">
        <f t="shared" si="2"/>
        <v>0.2666666667</v>
      </c>
      <c r="F102" s="8">
        <f t="shared" si="3"/>
        <v>0.1148828803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>
      <c r="A103" s="4" t="s">
        <v>13</v>
      </c>
      <c r="B103" s="5">
        <v>2.0</v>
      </c>
      <c r="C103" s="5">
        <v>0.0</v>
      </c>
      <c r="D103" s="5">
        <f t="shared" si="1"/>
        <v>0.430810801</v>
      </c>
      <c r="E103" s="20">
        <f t="shared" si="2"/>
        <v>0.2045454545</v>
      </c>
      <c r="F103" s="8">
        <f t="shared" si="3"/>
        <v>0.08812039112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>
      <c r="A104" s="4" t="s">
        <v>13</v>
      </c>
      <c r="B104" s="5">
        <v>1.0</v>
      </c>
      <c r="C104" s="5">
        <v>1.0</v>
      </c>
      <c r="D104" s="5">
        <f t="shared" si="1"/>
        <v>0.1732137508</v>
      </c>
      <c r="E104" s="20">
        <f t="shared" si="2"/>
        <v>0.2045454545</v>
      </c>
      <c r="F104" s="8">
        <f t="shared" si="3"/>
        <v>0.03543008539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>
      <c r="A105" s="4" t="s">
        <v>11</v>
      </c>
      <c r="B105" s="5">
        <v>2.0</v>
      </c>
      <c r="C105" s="5">
        <v>0.0</v>
      </c>
      <c r="D105" s="5">
        <f t="shared" si="1"/>
        <v>0.430810801</v>
      </c>
      <c r="E105" s="20">
        <f t="shared" si="2"/>
        <v>0.1538461538</v>
      </c>
      <c r="F105" s="8">
        <f t="shared" si="3"/>
        <v>0.06627858477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>
      <c r="A106" s="4" t="s">
        <v>10</v>
      </c>
      <c r="B106" s="5">
        <v>1.0</v>
      </c>
      <c r="C106" s="5">
        <v>1.0</v>
      </c>
      <c r="D106" s="5">
        <f t="shared" si="1"/>
        <v>0.1732137508</v>
      </c>
      <c r="E106" s="20">
        <f t="shared" si="2"/>
        <v>0.1648351648</v>
      </c>
      <c r="F106" s="8">
        <f t="shared" si="3"/>
        <v>0.02855171716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>
      <c r="A107" s="4" t="s">
        <v>8</v>
      </c>
      <c r="B107" s="5">
        <v>2.0</v>
      </c>
      <c r="C107" s="5">
        <v>0.0</v>
      </c>
      <c r="D107" s="5">
        <f t="shared" si="1"/>
        <v>0.430810801</v>
      </c>
      <c r="E107" s="20">
        <f t="shared" si="2"/>
        <v>0.1818181818</v>
      </c>
      <c r="F107" s="8">
        <f t="shared" si="3"/>
        <v>0.07832923655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>
      <c r="A108" s="4" t="s">
        <v>12</v>
      </c>
      <c r="B108" s="5">
        <v>1.0</v>
      </c>
      <c r="C108" s="5">
        <v>0.0</v>
      </c>
      <c r="D108" s="5">
        <f t="shared" si="1"/>
        <v>0.1732137508</v>
      </c>
      <c r="E108" s="20">
        <f t="shared" si="2"/>
        <v>0.1884057971</v>
      </c>
      <c r="F108" s="8">
        <f t="shared" si="3"/>
        <v>0.03263447479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>
      <c r="A109" s="4" t="s">
        <v>10</v>
      </c>
      <c r="B109" s="5">
        <v>2.0</v>
      </c>
      <c r="C109" s="5">
        <v>2.0</v>
      </c>
      <c r="D109" s="5">
        <f t="shared" si="1"/>
        <v>0.430810801</v>
      </c>
      <c r="E109" s="20">
        <f t="shared" si="2"/>
        <v>0.1648351648</v>
      </c>
      <c r="F109" s="8">
        <f t="shared" si="3"/>
        <v>0.0710127694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>
      <c r="A110" s="4" t="s">
        <v>12</v>
      </c>
      <c r="B110" s="5">
        <v>2.0</v>
      </c>
      <c r="C110" s="5">
        <v>0.0</v>
      </c>
      <c r="D110" s="5">
        <f t="shared" si="1"/>
        <v>0.430810801</v>
      </c>
      <c r="E110" s="20">
        <f t="shared" si="2"/>
        <v>0.1884057971</v>
      </c>
      <c r="F110" s="8">
        <f t="shared" si="3"/>
        <v>0.08116725237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>
      <c r="A111" s="4" t="s">
        <v>11</v>
      </c>
      <c r="B111" s="5">
        <v>1.0</v>
      </c>
      <c r="C111" s="5">
        <v>0.0</v>
      </c>
      <c r="D111" s="5">
        <f t="shared" si="1"/>
        <v>0.1732137508</v>
      </c>
      <c r="E111" s="20">
        <f t="shared" si="2"/>
        <v>0.1538461538</v>
      </c>
      <c r="F111" s="8">
        <f t="shared" si="3"/>
        <v>0.02664826935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>
      <c r="A112" s="4" t="s">
        <v>11</v>
      </c>
      <c r="B112" s="5">
        <v>2.0</v>
      </c>
      <c r="C112" s="5">
        <v>1.0</v>
      </c>
      <c r="D112" s="5">
        <f t="shared" si="1"/>
        <v>0.430810801</v>
      </c>
      <c r="E112" s="20">
        <f t="shared" si="2"/>
        <v>0.1538461538</v>
      </c>
      <c r="F112" s="8">
        <f t="shared" si="3"/>
        <v>0.06627858477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>
      <c r="A113" s="4" t="s">
        <v>12</v>
      </c>
      <c r="B113" s="5">
        <v>1.0</v>
      </c>
      <c r="C113" s="5">
        <v>0.0</v>
      </c>
      <c r="D113" s="5">
        <f t="shared" si="1"/>
        <v>0.1732137508</v>
      </c>
      <c r="E113" s="20">
        <f t="shared" si="2"/>
        <v>0.1884057971</v>
      </c>
      <c r="F113" s="8">
        <f t="shared" si="3"/>
        <v>0.03263447479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>
      <c r="A114" s="4" t="s">
        <v>10</v>
      </c>
      <c r="B114" s="5">
        <v>2.0</v>
      </c>
      <c r="C114" s="5">
        <v>0.0</v>
      </c>
      <c r="D114" s="5">
        <f t="shared" si="1"/>
        <v>0.430810801</v>
      </c>
      <c r="E114" s="20">
        <f t="shared" si="2"/>
        <v>0.1648351648</v>
      </c>
      <c r="F114" s="8">
        <f t="shared" si="3"/>
        <v>0.0710127694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>
      <c r="A115" s="4" t="s">
        <v>14</v>
      </c>
      <c r="B115" s="5">
        <v>2.0</v>
      </c>
      <c r="C115" s="5">
        <v>0.0</v>
      </c>
      <c r="D115" s="5">
        <f t="shared" si="1"/>
        <v>0.430810801</v>
      </c>
      <c r="E115" s="20">
        <f t="shared" si="2"/>
        <v>0.2666666667</v>
      </c>
      <c r="F115" s="8">
        <f t="shared" si="3"/>
        <v>0.1148828803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>
      <c r="A116" s="4" t="s">
        <v>10</v>
      </c>
      <c r="B116" s="5">
        <v>2.0</v>
      </c>
      <c r="C116" s="5">
        <v>0.0</v>
      </c>
      <c r="D116" s="5">
        <f t="shared" si="1"/>
        <v>0.430810801</v>
      </c>
      <c r="E116" s="20">
        <f t="shared" si="2"/>
        <v>0.1648351648</v>
      </c>
      <c r="F116" s="8">
        <f t="shared" si="3"/>
        <v>0.0710127694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>
      <c r="A117" s="4" t="s">
        <v>11</v>
      </c>
      <c r="B117" s="5">
        <v>2.0</v>
      </c>
      <c r="C117" s="5">
        <v>0.0</v>
      </c>
      <c r="D117" s="5">
        <f t="shared" si="1"/>
        <v>0.430810801</v>
      </c>
      <c r="E117" s="20">
        <f t="shared" si="2"/>
        <v>0.1538461538</v>
      </c>
      <c r="F117" s="8">
        <f t="shared" si="3"/>
        <v>0.06627858477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>
      <c r="A118" s="4" t="s">
        <v>10</v>
      </c>
      <c r="B118" s="5">
        <v>2.0</v>
      </c>
      <c r="C118" s="5">
        <v>0.0</v>
      </c>
      <c r="D118" s="5">
        <f t="shared" si="1"/>
        <v>0.430810801</v>
      </c>
      <c r="E118" s="20">
        <f t="shared" si="2"/>
        <v>0.1648351648</v>
      </c>
      <c r="F118" s="8">
        <f t="shared" si="3"/>
        <v>0.0710127694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>
      <c r="A119" s="4" t="s">
        <v>12</v>
      </c>
      <c r="B119" s="5">
        <v>2.0</v>
      </c>
      <c r="C119" s="5">
        <v>3.0</v>
      </c>
      <c r="D119" s="5">
        <f t="shared" si="1"/>
        <v>0.430810801</v>
      </c>
      <c r="E119" s="20">
        <f t="shared" si="2"/>
        <v>0.1884057971</v>
      </c>
      <c r="F119" s="8">
        <f t="shared" si="3"/>
        <v>0.08116725237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>
      <c r="A120" s="4" t="s">
        <v>10</v>
      </c>
      <c r="B120" s="5">
        <v>3.0</v>
      </c>
      <c r="C120" s="5">
        <v>0.0</v>
      </c>
      <c r="D120" s="5">
        <f t="shared" si="1"/>
        <v>0.6884078513</v>
      </c>
      <c r="E120" s="20">
        <f t="shared" si="2"/>
        <v>0.1648351648</v>
      </c>
      <c r="F120" s="8">
        <f t="shared" si="3"/>
        <v>0.1134738216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>
      <c r="A121" s="4" t="s">
        <v>10</v>
      </c>
      <c r="B121" s="5">
        <v>2.0</v>
      </c>
      <c r="C121" s="5">
        <v>0.0</v>
      </c>
      <c r="D121" s="5">
        <f t="shared" si="1"/>
        <v>0.430810801</v>
      </c>
      <c r="E121" s="20">
        <f t="shared" si="2"/>
        <v>0.1648351648</v>
      </c>
      <c r="F121" s="8">
        <f t="shared" si="3"/>
        <v>0.0710127694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>
      <c r="A122" s="4" t="s">
        <v>10</v>
      </c>
      <c r="B122" s="5">
        <v>2.0</v>
      </c>
      <c r="C122" s="5">
        <v>0.0</v>
      </c>
      <c r="D122" s="5">
        <f t="shared" si="1"/>
        <v>0.430810801</v>
      </c>
      <c r="E122" s="20">
        <f t="shared" si="2"/>
        <v>0.1648351648</v>
      </c>
      <c r="F122" s="8">
        <f t="shared" si="3"/>
        <v>0.0710127694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>
      <c r="A123" s="4" t="s">
        <v>11</v>
      </c>
      <c r="B123" s="5">
        <v>2.0</v>
      </c>
      <c r="C123" s="5">
        <v>0.0</v>
      </c>
      <c r="D123" s="5">
        <f t="shared" si="1"/>
        <v>0.430810801</v>
      </c>
      <c r="E123" s="20">
        <f t="shared" si="2"/>
        <v>0.1538461538</v>
      </c>
      <c r="F123" s="8">
        <f t="shared" si="3"/>
        <v>0.06627858477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>
      <c r="A124" s="4" t="s">
        <v>11</v>
      </c>
      <c r="B124" s="5">
        <v>1.0</v>
      </c>
      <c r="C124" s="5">
        <v>0.0</v>
      </c>
      <c r="D124" s="5">
        <f t="shared" si="1"/>
        <v>0.1732137508</v>
      </c>
      <c r="E124" s="20">
        <f t="shared" si="2"/>
        <v>0.1538461538</v>
      </c>
      <c r="F124" s="8">
        <f t="shared" si="3"/>
        <v>0.02664826935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>
      <c r="A125" s="4" t="s">
        <v>12</v>
      </c>
      <c r="B125" s="5">
        <v>2.0</v>
      </c>
      <c r="C125" s="5">
        <v>0.0</v>
      </c>
      <c r="D125" s="5">
        <f t="shared" si="1"/>
        <v>0.430810801</v>
      </c>
      <c r="E125" s="20">
        <f t="shared" si="2"/>
        <v>0.1884057971</v>
      </c>
      <c r="F125" s="8">
        <f t="shared" si="3"/>
        <v>0.08116725237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>
      <c r="A126" s="4" t="s">
        <v>10</v>
      </c>
      <c r="B126" s="5">
        <v>2.0</v>
      </c>
      <c r="C126" s="5">
        <v>0.0</v>
      </c>
      <c r="D126" s="5">
        <f t="shared" si="1"/>
        <v>0.430810801</v>
      </c>
      <c r="E126" s="20">
        <f t="shared" si="2"/>
        <v>0.1648351648</v>
      </c>
      <c r="F126" s="8">
        <f t="shared" si="3"/>
        <v>0.0710127694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>
      <c r="A127" s="4" t="s">
        <v>11</v>
      </c>
      <c r="B127" s="5">
        <v>2.0</v>
      </c>
      <c r="C127" s="5">
        <v>0.0</v>
      </c>
      <c r="D127" s="5">
        <f t="shared" si="1"/>
        <v>0.430810801</v>
      </c>
      <c r="E127" s="20">
        <f t="shared" si="2"/>
        <v>0.1538461538</v>
      </c>
      <c r="F127" s="8">
        <f t="shared" si="3"/>
        <v>0.06627858477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>
      <c r="A128" s="4" t="s">
        <v>14</v>
      </c>
      <c r="B128" s="5">
        <v>3.0</v>
      </c>
      <c r="C128" s="5">
        <v>1.0</v>
      </c>
      <c r="D128" s="5">
        <f t="shared" si="1"/>
        <v>0.6884078513</v>
      </c>
      <c r="E128" s="20">
        <f t="shared" si="2"/>
        <v>0.2666666667</v>
      </c>
      <c r="F128" s="8">
        <f t="shared" si="3"/>
        <v>0.183575427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>
      <c r="A129" s="4" t="s">
        <v>7</v>
      </c>
      <c r="B129" s="5">
        <v>2.0</v>
      </c>
      <c r="C129" s="5">
        <v>0.0</v>
      </c>
      <c r="D129" s="5">
        <f t="shared" si="1"/>
        <v>0.430810801</v>
      </c>
      <c r="E129" s="20">
        <f t="shared" si="2"/>
        <v>0.2</v>
      </c>
      <c r="F129" s="8">
        <f t="shared" si="3"/>
        <v>0.08616216021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>
      <c r="A130" s="4" t="s">
        <v>13</v>
      </c>
      <c r="B130" s="5">
        <v>2.0</v>
      </c>
      <c r="C130" s="5">
        <v>0.0</v>
      </c>
      <c r="D130" s="5">
        <f t="shared" si="1"/>
        <v>0.430810801</v>
      </c>
      <c r="E130" s="20">
        <f t="shared" si="2"/>
        <v>0.2045454545</v>
      </c>
      <c r="F130" s="8">
        <f t="shared" si="3"/>
        <v>0.08812039112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>
      <c r="A131" s="4" t="s">
        <v>14</v>
      </c>
      <c r="B131" s="5">
        <v>2.0</v>
      </c>
      <c r="C131" s="5">
        <v>1.0</v>
      </c>
      <c r="D131" s="5">
        <f t="shared" si="1"/>
        <v>0.430810801</v>
      </c>
      <c r="E131" s="20">
        <f t="shared" si="2"/>
        <v>0.2666666667</v>
      </c>
      <c r="F131" s="8">
        <f t="shared" si="3"/>
        <v>0.1148828803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>
      <c r="A132" s="4" t="s">
        <v>10</v>
      </c>
      <c r="B132" s="5">
        <v>2.0</v>
      </c>
      <c r="C132" s="5">
        <v>0.0</v>
      </c>
      <c r="D132" s="5">
        <f t="shared" si="1"/>
        <v>0.430810801</v>
      </c>
      <c r="E132" s="20">
        <f t="shared" si="2"/>
        <v>0.1648351648</v>
      </c>
      <c r="F132" s="8">
        <f t="shared" si="3"/>
        <v>0.0710127694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>
      <c r="A133" s="4" t="s">
        <v>11</v>
      </c>
      <c r="B133" s="5">
        <v>2.0</v>
      </c>
      <c r="C133" s="5">
        <v>1.0</v>
      </c>
      <c r="D133" s="5">
        <f t="shared" si="1"/>
        <v>0.430810801</v>
      </c>
      <c r="E133" s="20">
        <f t="shared" si="2"/>
        <v>0.1538461538</v>
      </c>
      <c r="F133" s="8">
        <f t="shared" si="3"/>
        <v>0.06627858477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>
      <c r="A134" s="4" t="s">
        <v>11</v>
      </c>
      <c r="B134" s="5">
        <v>2.0</v>
      </c>
      <c r="C134" s="5">
        <v>0.0</v>
      </c>
      <c r="D134" s="5">
        <f t="shared" si="1"/>
        <v>0.430810801</v>
      </c>
      <c r="E134" s="20">
        <f t="shared" si="2"/>
        <v>0.1538461538</v>
      </c>
      <c r="F134" s="8">
        <f t="shared" si="3"/>
        <v>0.06627858477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>
      <c r="A135" s="4" t="s">
        <v>12</v>
      </c>
      <c r="B135" s="5">
        <v>2.0</v>
      </c>
      <c r="C135" s="5">
        <v>2.0</v>
      </c>
      <c r="D135" s="5">
        <f t="shared" si="1"/>
        <v>0.430810801</v>
      </c>
      <c r="E135" s="20">
        <f t="shared" si="2"/>
        <v>0.1884057971</v>
      </c>
      <c r="F135" s="8">
        <f t="shared" si="3"/>
        <v>0.08116725237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>
      <c r="A136" s="4" t="s">
        <v>8</v>
      </c>
      <c r="B136" s="5">
        <v>2.0</v>
      </c>
      <c r="C136" s="5">
        <v>0.0</v>
      </c>
      <c r="D136" s="5">
        <f t="shared" si="1"/>
        <v>0.430810801</v>
      </c>
      <c r="E136" s="20">
        <f t="shared" si="2"/>
        <v>0.1818181818</v>
      </c>
      <c r="F136" s="8">
        <f t="shared" si="3"/>
        <v>0.07832923655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>
      <c r="A137" s="4" t="s">
        <v>10</v>
      </c>
      <c r="B137" s="5">
        <v>2.0</v>
      </c>
      <c r="C137" s="5">
        <v>0.0</v>
      </c>
      <c r="D137" s="5">
        <f t="shared" si="1"/>
        <v>0.430810801</v>
      </c>
      <c r="E137" s="20">
        <f t="shared" si="2"/>
        <v>0.1648351648</v>
      </c>
      <c r="F137" s="8">
        <f t="shared" si="3"/>
        <v>0.0710127694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>
      <c r="A138" s="4" t="s">
        <v>8</v>
      </c>
      <c r="B138" s="5">
        <v>1.0</v>
      </c>
      <c r="C138" s="5">
        <v>0.0</v>
      </c>
      <c r="D138" s="5">
        <f t="shared" si="1"/>
        <v>0.1732137508</v>
      </c>
      <c r="E138" s="20">
        <f t="shared" si="2"/>
        <v>0.1818181818</v>
      </c>
      <c r="F138" s="8">
        <f t="shared" si="3"/>
        <v>0.03149340923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>
      <c r="A139" s="4" t="s">
        <v>14</v>
      </c>
      <c r="B139" s="5">
        <v>1.0</v>
      </c>
      <c r="C139" s="5">
        <v>0.0</v>
      </c>
      <c r="D139" s="5">
        <f t="shared" si="1"/>
        <v>0.1732137508</v>
      </c>
      <c r="E139" s="20">
        <f t="shared" si="2"/>
        <v>0.2666666667</v>
      </c>
      <c r="F139" s="8">
        <f t="shared" si="3"/>
        <v>0.04619033354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>
      <c r="A140" s="4" t="s">
        <v>13</v>
      </c>
      <c r="B140" s="5">
        <v>2.0</v>
      </c>
      <c r="C140" s="5">
        <v>0.0</v>
      </c>
      <c r="D140" s="5">
        <f t="shared" si="1"/>
        <v>0.430810801</v>
      </c>
      <c r="E140" s="20">
        <f t="shared" si="2"/>
        <v>0.2045454545</v>
      </c>
      <c r="F140" s="8">
        <f t="shared" si="3"/>
        <v>0.08812039112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>
      <c r="A141" s="4" t="s">
        <v>10</v>
      </c>
      <c r="B141" s="5">
        <v>2.0</v>
      </c>
      <c r="C141" s="5">
        <v>0.0</v>
      </c>
      <c r="D141" s="5">
        <f t="shared" si="1"/>
        <v>0.430810801</v>
      </c>
      <c r="E141" s="20">
        <f t="shared" si="2"/>
        <v>0.1648351648</v>
      </c>
      <c r="F141" s="8">
        <f t="shared" si="3"/>
        <v>0.0710127694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>
      <c r="A142" s="4" t="s">
        <v>10</v>
      </c>
      <c r="B142" s="5">
        <v>2.0</v>
      </c>
      <c r="C142" s="5">
        <v>0.0</v>
      </c>
      <c r="D142" s="5">
        <f t="shared" si="1"/>
        <v>0.430810801</v>
      </c>
      <c r="E142" s="20">
        <f t="shared" si="2"/>
        <v>0.1648351648</v>
      </c>
      <c r="F142" s="8">
        <f t="shared" si="3"/>
        <v>0.0710127694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>
      <c r="A143" s="4" t="s">
        <v>8</v>
      </c>
      <c r="B143" s="5">
        <v>1.0</v>
      </c>
      <c r="C143" s="5">
        <v>0.0</v>
      </c>
      <c r="D143" s="5">
        <f t="shared" si="1"/>
        <v>0.1732137508</v>
      </c>
      <c r="E143" s="20">
        <f t="shared" si="2"/>
        <v>0.1818181818</v>
      </c>
      <c r="F143" s="8">
        <f t="shared" si="3"/>
        <v>0.03149340923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>
      <c r="A144" s="4" t="s">
        <v>14</v>
      </c>
      <c r="B144" s="5">
        <v>1.0</v>
      </c>
      <c r="C144" s="5">
        <v>1.0</v>
      </c>
      <c r="D144" s="5">
        <f t="shared" si="1"/>
        <v>0.1732137508</v>
      </c>
      <c r="E144" s="20">
        <f t="shared" si="2"/>
        <v>0.2666666667</v>
      </c>
      <c r="F144" s="8">
        <f t="shared" si="3"/>
        <v>0.04619033354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>
      <c r="A145" s="4" t="s">
        <v>10</v>
      </c>
      <c r="B145" s="5">
        <v>2.0</v>
      </c>
      <c r="C145" s="5">
        <v>0.0</v>
      </c>
      <c r="D145" s="5">
        <f t="shared" si="1"/>
        <v>0.430810801</v>
      </c>
      <c r="E145" s="20">
        <f t="shared" si="2"/>
        <v>0.1648351648</v>
      </c>
      <c r="F145" s="8">
        <f t="shared" si="3"/>
        <v>0.0710127694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>
      <c r="A146" s="4" t="s">
        <v>9</v>
      </c>
      <c r="B146" s="5">
        <v>2.0</v>
      </c>
      <c r="C146" s="5">
        <v>0.0</v>
      </c>
      <c r="D146" s="5">
        <f t="shared" si="1"/>
        <v>0.430810801</v>
      </c>
      <c r="E146" s="20">
        <f t="shared" si="2"/>
        <v>0.1081081081</v>
      </c>
      <c r="F146" s="8">
        <f t="shared" si="3"/>
        <v>0.04657414065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>
      <c r="A147" s="4" t="s">
        <v>14</v>
      </c>
      <c r="B147" s="5">
        <v>2.0</v>
      </c>
      <c r="C147" s="5">
        <v>0.0</v>
      </c>
      <c r="D147" s="5">
        <f t="shared" si="1"/>
        <v>0.430810801</v>
      </c>
      <c r="E147" s="20">
        <f t="shared" si="2"/>
        <v>0.2666666667</v>
      </c>
      <c r="F147" s="8">
        <f t="shared" si="3"/>
        <v>0.1148828803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>
      <c r="A148" s="4" t="s">
        <v>12</v>
      </c>
      <c r="B148" s="5">
        <v>2.0</v>
      </c>
      <c r="C148" s="5">
        <v>0.0</v>
      </c>
      <c r="D148" s="5">
        <f t="shared" si="1"/>
        <v>0.430810801</v>
      </c>
      <c r="E148" s="20">
        <f t="shared" si="2"/>
        <v>0.1884057971</v>
      </c>
      <c r="F148" s="8">
        <f t="shared" si="3"/>
        <v>0.08116725237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>
      <c r="A149" s="4" t="s">
        <v>8</v>
      </c>
      <c r="B149" s="5">
        <v>1.0</v>
      </c>
      <c r="C149" s="5">
        <v>0.0</v>
      </c>
      <c r="D149" s="5">
        <f t="shared" si="1"/>
        <v>0.1732137508</v>
      </c>
      <c r="E149" s="20">
        <f t="shared" si="2"/>
        <v>0.1818181818</v>
      </c>
      <c r="F149" s="8">
        <f t="shared" si="3"/>
        <v>0.03149340923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>
      <c r="A150" s="4" t="s">
        <v>14</v>
      </c>
      <c r="B150" s="5">
        <v>2.0</v>
      </c>
      <c r="C150" s="5">
        <v>2.0</v>
      </c>
      <c r="D150" s="5">
        <f t="shared" si="1"/>
        <v>0.430810801</v>
      </c>
      <c r="E150" s="20">
        <f t="shared" si="2"/>
        <v>0.2666666667</v>
      </c>
      <c r="F150" s="8">
        <f t="shared" si="3"/>
        <v>0.1148828803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>
      <c r="A151" s="4" t="s">
        <v>7</v>
      </c>
      <c r="B151" s="5">
        <v>2.0</v>
      </c>
      <c r="C151" s="5">
        <v>0.0</v>
      </c>
      <c r="D151" s="5">
        <f t="shared" si="1"/>
        <v>0.430810801</v>
      </c>
      <c r="E151" s="20">
        <f t="shared" si="2"/>
        <v>0.2</v>
      </c>
      <c r="F151" s="8">
        <f t="shared" si="3"/>
        <v>0.08616216021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>
      <c r="A152" s="4" t="s">
        <v>12</v>
      </c>
      <c r="B152" s="5">
        <v>1.0</v>
      </c>
      <c r="C152" s="5">
        <v>0.0</v>
      </c>
      <c r="D152" s="5">
        <f t="shared" si="1"/>
        <v>0.1732137508</v>
      </c>
      <c r="E152" s="20">
        <f t="shared" si="2"/>
        <v>0.1884057971</v>
      </c>
      <c r="F152" s="8">
        <f t="shared" si="3"/>
        <v>0.03263447479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>
      <c r="A153" s="4" t="s">
        <v>10</v>
      </c>
      <c r="B153" s="5">
        <v>2.0</v>
      </c>
      <c r="C153" s="5">
        <v>1.0</v>
      </c>
      <c r="D153" s="5">
        <f t="shared" si="1"/>
        <v>0.430810801</v>
      </c>
      <c r="E153" s="20">
        <f t="shared" si="2"/>
        <v>0.1648351648</v>
      </c>
      <c r="F153" s="8">
        <f t="shared" si="3"/>
        <v>0.0710127694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>
      <c r="A154" s="4" t="s">
        <v>11</v>
      </c>
      <c r="B154" s="5">
        <v>2.0</v>
      </c>
      <c r="C154" s="5">
        <v>1.0</v>
      </c>
      <c r="D154" s="5">
        <f t="shared" si="1"/>
        <v>0.430810801</v>
      </c>
      <c r="E154" s="20">
        <f t="shared" si="2"/>
        <v>0.1538461538</v>
      </c>
      <c r="F154" s="8">
        <f t="shared" si="3"/>
        <v>0.06627858477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>
      <c r="A155" s="4" t="s">
        <v>10</v>
      </c>
      <c r="B155" s="5">
        <v>2.0</v>
      </c>
      <c r="C155" s="5">
        <v>1.0</v>
      </c>
      <c r="D155" s="5">
        <f t="shared" si="1"/>
        <v>0.430810801</v>
      </c>
      <c r="E155" s="20">
        <f t="shared" si="2"/>
        <v>0.1648351648</v>
      </c>
      <c r="F155" s="8">
        <f t="shared" si="3"/>
        <v>0.0710127694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>
      <c r="A156" s="4" t="s">
        <v>10</v>
      </c>
      <c r="B156" s="5">
        <v>2.0</v>
      </c>
      <c r="C156" s="5">
        <v>0.0</v>
      </c>
      <c r="D156" s="5">
        <f t="shared" si="1"/>
        <v>0.430810801</v>
      </c>
      <c r="E156" s="20">
        <f t="shared" si="2"/>
        <v>0.1648351648</v>
      </c>
      <c r="F156" s="8">
        <f t="shared" si="3"/>
        <v>0.0710127694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>
      <c r="A157" s="4" t="s">
        <v>10</v>
      </c>
      <c r="B157" s="5">
        <v>2.0</v>
      </c>
      <c r="C157" s="5">
        <v>0.0</v>
      </c>
      <c r="D157" s="5">
        <f t="shared" si="1"/>
        <v>0.430810801</v>
      </c>
      <c r="E157" s="20">
        <f t="shared" si="2"/>
        <v>0.1648351648</v>
      </c>
      <c r="F157" s="8">
        <f t="shared" si="3"/>
        <v>0.0710127694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>
      <c r="A158" s="4" t="s">
        <v>11</v>
      </c>
      <c r="B158" s="5">
        <v>2.0</v>
      </c>
      <c r="C158" s="5">
        <v>0.0</v>
      </c>
      <c r="D158" s="5">
        <f t="shared" si="1"/>
        <v>0.430810801</v>
      </c>
      <c r="E158" s="20">
        <f t="shared" si="2"/>
        <v>0.1538461538</v>
      </c>
      <c r="F158" s="8">
        <f t="shared" si="3"/>
        <v>0.06627858477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>
      <c r="A159" s="4" t="s">
        <v>13</v>
      </c>
      <c r="B159" s="5">
        <v>2.0</v>
      </c>
      <c r="C159" s="5">
        <v>1.0</v>
      </c>
      <c r="D159" s="5">
        <f t="shared" si="1"/>
        <v>0.430810801</v>
      </c>
      <c r="E159" s="20">
        <f t="shared" si="2"/>
        <v>0.2045454545</v>
      </c>
      <c r="F159" s="8">
        <f t="shared" si="3"/>
        <v>0.08812039112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>
      <c r="A160" s="4" t="s">
        <v>9</v>
      </c>
      <c r="B160" s="5">
        <v>2.0</v>
      </c>
      <c r="C160" s="5">
        <v>0.0</v>
      </c>
      <c r="D160" s="5">
        <f t="shared" si="1"/>
        <v>0.430810801</v>
      </c>
      <c r="E160" s="20">
        <f t="shared" si="2"/>
        <v>0.1081081081</v>
      </c>
      <c r="F160" s="8">
        <f t="shared" si="3"/>
        <v>0.04657414065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>
      <c r="A161" s="4" t="s">
        <v>10</v>
      </c>
      <c r="B161" s="5">
        <v>2.0</v>
      </c>
      <c r="C161" s="5">
        <v>0.0</v>
      </c>
      <c r="D161" s="5">
        <f t="shared" si="1"/>
        <v>0.430810801</v>
      </c>
      <c r="E161" s="20">
        <f t="shared" si="2"/>
        <v>0.1648351648</v>
      </c>
      <c r="F161" s="8">
        <f t="shared" si="3"/>
        <v>0.0710127694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>
      <c r="A162" s="4" t="s">
        <v>10</v>
      </c>
      <c r="B162" s="5">
        <v>3.0</v>
      </c>
      <c r="C162" s="5">
        <v>3.0</v>
      </c>
      <c r="D162" s="5">
        <f t="shared" si="1"/>
        <v>0.6884078513</v>
      </c>
      <c r="E162" s="20">
        <f t="shared" si="2"/>
        <v>0.1648351648</v>
      </c>
      <c r="F162" s="8">
        <f t="shared" si="3"/>
        <v>0.1134738216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>
      <c r="A163" s="4" t="s">
        <v>10</v>
      </c>
      <c r="B163" s="5">
        <v>2.0</v>
      </c>
      <c r="C163" s="5">
        <v>0.0</v>
      </c>
      <c r="D163" s="5">
        <f t="shared" si="1"/>
        <v>0.430810801</v>
      </c>
      <c r="E163" s="20">
        <f t="shared" si="2"/>
        <v>0.1648351648</v>
      </c>
      <c r="F163" s="8">
        <f t="shared" si="3"/>
        <v>0.0710127694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>
      <c r="A164" s="4" t="s">
        <v>7</v>
      </c>
      <c r="B164" s="5">
        <v>2.0</v>
      </c>
      <c r="C164" s="5">
        <v>0.0</v>
      </c>
      <c r="D164" s="5">
        <f t="shared" si="1"/>
        <v>0.430810801</v>
      </c>
      <c r="E164" s="20">
        <f t="shared" si="2"/>
        <v>0.2</v>
      </c>
      <c r="F164" s="8">
        <f t="shared" si="3"/>
        <v>0.08616216021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>
      <c r="A165" s="4" t="s">
        <v>14</v>
      </c>
      <c r="B165" s="5">
        <v>2.0</v>
      </c>
      <c r="C165" s="5">
        <v>2.0</v>
      </c>
      <c r="D165" s="5">
        <f t="shared" si="1"/>
        <v>0.430810801</v>
      </c>
      <c r="E165" s="20">
        <f t="shared" si="2"/>
        <v>0.2666666667</v>
      </c>
      <c r="F165" s="8">
        <f t="shared" si="3"/>
        <v>0.1148828803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>
      <c r="A166" s="4" t="s">
        <v>11</v>
      </c>
      <c r="B166" s="5">
        <v>2.0</v>
      </c>
      <c r="C166" s="5">
        <v>0.0</v>
      </c>
      <c r="D166" s="5">
        <f t="shared" si="1"/>
        <v>0.430810801</v>
      </c>
      <c r="E166" s="20">
        <f t="shared" si="2"/>
        <v>0.1538461538</v>
      </c>
      <c r="F166" s="8">
        <f t="shared" si="3"/>
        <v>0.06627858477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>
      <c r="A167" s="4" t="s">
        <v>13</v>
      </c>
      <c r="B167" s="5">
        <v>2.0</v>
      </c>
      <c r="C167" s="5">
        <v>0.0</v>
      </c>
      <c r="D167" s="5">
        <f t="shared" si="1"/>
        <v>0.430810801</v>
      </c>
      <c r="E167" s="20">
        <f t="shared" si="2"/>
        <v>0.2045454545</v>
      </c>
      <c r="F167" s="8">
        <f t="shared" si="3"/>
        <v>0.08812039112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>
      <c r="A168" s="4" t="s">
        <v>11</v>
      </c>
      <c r="B168" s="5">
        <v>2.0</v>
      </c>
      <c r="C168" s="5">
        <v>0.0</v>
      </c>
      <c r="D168" s="5">
        <f t="shared" si="1"/>
        <v>0.430810801</v>
      </c>
      <c r="E168" s="20">
        <f t="shared" si="2"/>
        <v>0.1538461538</v>
      </c>
      <c r="F168" s="8">
        <f t="shared" si="3"/>
        <v>0.06627858477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>
      <c r="A169" s="4" t="s">
        <v>8</v>
      </c>
      <c r="B169" s="5">
        <v>2.0</v>
      </c>
      <c r="C169" s="5">
        <v>0.0</v>
      </c>
      <c r="D169" s="5">
        <f t="shared" si="1"/>
        <v>0.430810801</v>
      </c>
      <c r="E169" s="20">
        <f t="shared" si="2"/>
        <v>0.1818181818</v>
      </c>
      <c r="F169" s="8">
        <f t="shared" si="3"/>
        <v>0.07832923655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>
      <c r="A170" s="4" t="s">
        <v>12</v>
      </c>
      <c r="B170" s="5">
        <v>2.0</v>
      </c>
      <c r="C170" s="5">
        <v>1.0</v>
      </c>
      <c r="D170" s="5">
        <f t="shared" si="1"/>
        <v>0.430810801</v>
      </c>
      <c r="E170" s="20">
        <f t="shared" si="2"/>
        <v>0.1884057971</v>
      </c>
      <c r="F170" s="8">
        <f t="shared" si="3"/>
        <v>0.08116725237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>
      <c r="A171" s="4" t="s">
        <v>10</v>
      </c>
      <c r="B171" s="5">
        <v>2.0</v>
      </c>
      <c r="C171" s="5">
        <v>1.0</v>
      </c>
      <c r="D171" s="5">
        <f t="shared" si="1"/>
        <v>0.430810801</v>
      </c>
      <c r="E171" s="20">
        <f t="shared" si="2"/>
        <v>0.1648351648</v>
      </c>
      <c r="F171" s="8">
        <f t="shared" si="3"/>
        <v>0.0710127694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>
      <c r="A172" s="4" t="s">
        <v>8</v>
      </c>
      <c r="B172" s="5">
        <v>2.0</v>
      </c>
      <c r="C172" s="5">
        <v>3.0</v>
      </c>
      <c r="D172" s="5">
        <f t="shared" si="1"/>
        <v>0.430810801</v>
      </c>
      <c r="E172" s="20">
        <f t="shared" si="2"/>
        <v>0.1818181818</v>
      </c>
      <c r="F172" s="8">
        <f t="shared" si="3"/>
        <v>0.07832923655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>
      <c r="A173" s="4" t="s">
        <v>11</v>
      </c>
      <c r="B173" s="5">
        <v>2.0</v>
      </c>
      <c r="C173" s="5">
        <v>0.0</v>
      </c>
      <c r="D173" s="5">
        <f t="shared" si="1"/>
        <v>0.430810801</v>
      </c>
      <c r="E173" s="20">
        <f t="shared" si="2"/>
        <v>0.1538461538</v>
      </c>
      <c r="F173" s="8">
        <f t="shared" si="3"/>
        <v>0.06627858477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>
      <c r="A174" s="4" t="s">
        <v>9</v>
      </c>
      <c r="B174" s="5">
        <v>2.0</v>
      </c>
      <c r="C174" s="5">
        <v>0.0</v>
      </c>
      <c r="D174" s="5">
        <f t="shared" si="1"/>
        <v>0.430810801</v>
      </c>
      <c r="E174" s="20">
        <f t="shared" si="2"/>
        <v>0.1081081081</v>
      </c>
      <c r="F174" s="8">
        <f t="shared" si="3"/>
        <v>0.04657414065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>
      <c r="A175" s="4" t="s">
        <v>7</v>
      </c>
      <c r="B175" s="5">
        <v>2.0</v>
      </c>
      <c r="C175" s="5">
        <v>0.0</v>
      </c>
      <c r="D175" s="5">
        <f t="shared" si="1"/>
        <v>0.430810801</v>
      </c>
      <c r="E175" s="20">
        <f t="shared" si="2"/>
        <v>0.2</v>
      </c>
      <c r="F175" s="8">
        <f t="shared" si="3"/>
        <v>0.08616216021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>
      <c r="A176" s="4" t="s">
        <v>11</v>
      </c>
      <c r="B176" s="5">
        <v>2.0</v>
      </c>
      <c r="C176" s="5">
        <v>0.0</v>
      </c>
      <c r="D176" s="5">
        <f t="shared" si="1"/>
        <v>0.430810801</v>
      </c>
      <c r="E176" s="20">
        <f t="shared" si="2"/>
        <v>0.1538461538</v>
      </c>
      <c r="F176" s="8">
        <f t="shared" si="3"/>
        <v>0.06627858477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>
      <c r="A177" s="4" t="s">
        <v>12</v>
      </c>
      <c r="B177" s="5">
        <v>2.0</v>
      </c>
      <c r="C177" s="5">
        <v>0.0</v>
      </c>
      <c r="D177" s="5">
        <f t="shared" si="1"/>
        <v>0.430810801</v>
      </c>
      <c r="E177" s="20">
        <f t="shared" si="2"/>
        <v>0.1884057971</v>
      </c>
      <c r="F177" s="8">
        <f t="shared" si="3"/>
        <v>0.08116725237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>
      <c r="A178" s="4" t="s">
        <v>7</v>
      </c>
      <c r="B178" s="5">
        <v>2.0</v>
      </c>
      <c r="C178" s="5">
        <v>1.0</v>
      </c>
      <c r="D178" s="5">
        <f t="shared" si="1"/>
        <v>0.430810801</v>
      </c>
      <c r="E178" s="20">
        <f t="shared" si="2"/>
        <v>0.2</v>
      </c>
      <c r="F178" s="8">
        <f t="shared" si="3"/>
        <v>0.08616216021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>
      <c r="A179" s="4" t="s">
        <v>12</v>
      </c>
      <c r="B179" s="5">
        <v>2.0</v>
      </c>
      <c r="C179" s="5">
        <v>1.0</v>
      </c>
      <c r="D179" s="5">
        <f t="shared" si="1"/>
        <v>0.430810801</v>
      </c>
      <c r="E179" s="20">
        <f t="shared" si="2"/>
        <v>0.1884057971</v>
      </c>
      <c r="F179" s="8">
        <f t="shared" si="3"/>
        <v>0.08116725237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>
      <c r="A180" s="4" t="s">
        <v>11</v>
      </c>
      <c r="B180" s="5">
        <v>2.0</v>
      </c>
      <c r="C180" s="5">
        <v>0.0</v>
      </c>
      <c r="D180" s="5">
        <f t="shared" si="1"/>
        <v>0.430810801</v>
      </c>
      <c r="E180" s="20">
        <f t="shared" si="2"/>
        <v>0.1538461538</v>
      </c>
      <c r="F180" s="8">
        <f t="shared" si="3"/>
        <v>0.06627858477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>
      <c r="A181" s="4" t="s">
        <v>9</v>
      </c>
      <c r="B181" s="5">
        <v>2.0</v>
      </c>
      <c r="C181" s="5">
        <v>0.0</v>
      </c>
      <c r="D181" s="5">
        <f t="shared" si="1"/>
        <v>0.430810801</v>
      </c>
      <c r="E181" s="20">
        <f t="shared" si="2"/>
        <v>0.1081081081</v>
      </c>
      <c r="F181" s="8">
        <f t="shared" si="3"/>
        <v>0.04657414065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>
      <c r="A182" s="4" t="s">
        <v>12</v>
      </c>
      <c r="B182" s="5">
        <v>2.0</v>
      </c>
      <c r="C182" s="5">
        <v>0.0</v>
      </c>
      <c r="D182" s="5">
        <f t="shared" si="1"/>
        <v>0.430810801</v>
      </c>
      <c r="E182" s="20">
        <f t="shared" si="2"/>
        <v>0.1884057971</v>
      </c>
      <c r="F182" s="8">
        <f t="shared" si="3"/>
        <v>0.08116725237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>
      <c r="A183" s="4" t="s">
        <v>12</v>
      </c>
      <c r="B183" s="5">
        <v>2.0</v>
      </c>
      <c r="C183" s="5">
        <v>1.0</v>
      </c>
      <c r="D183" s="5">
        <f t="shared" si="1"/>
        <v>0.430810801</v>
      </c>
      <c r="E183" s="20">
        <f t="shared" si="2"/>
        <v>0.1884057971</v>
      </c>
      <c r="F183" s="8">
        <f t="shared" si="3"/>
        <v>0.08116725237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>
      <c r="A184" s="4" t="s">
        <v>12</v>
      </c>
      <c r="B184" s="5">
        <v>2.0</v>
      </c>
      <c r="C184" s="5">
        <v>0.0</v>
      </c>
      <c r="D184" s="5">
        <f t="shared" si="1"/>
        <v>0.430810801</v>
      </c>
      <c r="E184" s="20">
        <f t="shared" si="2"/>
        <v>0.1884057971</v>
      </c>
      <c r="F184" s="8">
        <f t="shared" si="3"/>
        <v>0.08116725237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>
      <c r="A185" s="4" t="s">
        <v>7</v>
      </c>
      <c r="B185" s="5">
        <v>2.0</v>
      </c>
      <c r="C185" s="5">
        <v>0.0</v>
      </c>
      <c r="D185" s="5">
        <f t="shared" si="1"/>
        <v>0.430810801</v>
      </c>
      <c r="E185" s="20">
        <f t="shared" si="2"/>
        <v>0.2</v>
      </c>
      <c r="F185" s="8">
        <f t="shared" si="3"/>
        <v>0.08616216021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>
      <c r="A186" s="4" t="s">
        <v>10</v>
      </c>
      <c r="B186" s="5">
        <v>2.0</v>
      </c>
      <c r="C186" s="5">
        <v>0.0</v>
      </c>
      <c r="D186" s="5">
        <f t="shared" si="1"/>
        <v>0.430810801</v>
      </c>
      <c r="E186" s="20">
        <f t="shared" si="2"/>
        <v>0.1648351648</v>
      </c>
      <c r="F186" s="8">
        <f t="shared" si="3"/>
        <v>0.0710127694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>
      <c r="A187" s="4" t="s">
        <v>14</v>
      </c>
      <c r="B187" s="5">
        <v>2.0</v>
      </c>
      <c r="C187" s="5">
        <v>1.0</v>
      </c>
      <c r="D187" s="5">
        <f t="shared" si="1"/>
        <v>0.430810801</v>
      </c>
      <c r="E187" s="20">
        <f t="shared" si="2"/>
        <v>0.2666666667</v>
      </c>
      <c r="F187" s="8">
        <f t="shared" si="3"/>
        <v>0.1148828803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>
      <c r="A188" s="4" t="s">
        <v>9</v>
      </c>
      <c r="B188" s="5">
        <v>1.0</v>
      </c>
      <c r="C188" s="5">
        <v>1.0</v>
      </c>
      <c r="D188" s="5">
        <f t="shared" si="1"/>
        <v>0.1732137508</v>
      </c>
      <c r="E188" s="20">
        <f t="shared" si="2"/>
        <v>0.1081081081</v>
      </c>
      <c r="F188" s="8">
        <f t="shared" si="3"/>
        <v>0.0187258109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>
      <c r="A189" s="4" t="s">
        <v>13</v>
      </c>
      <c r="B189" s="5">
        <v>2.0</v>
      </c>
      <c r="C189" s="5">
        <v>0.0</v>
      </c>
      <c r="D189" s="5">
        <f t="shared" si="1"/>
        <v>0.430810801</v>
      </c>
      <c r="E189" s="20">
        <f t="shared" si="2"/>
        <v>0.2045454545</v>
      </c>
      <c r="F189" s="8">
        <f t="shared" si="3"/>
        <v>0.08812039112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>
      <c r="A190" s="4" t="s">
        <v>8</v>
      </c>
      <c r="B190" s="5">
        <v>2.0</v>
      </c>
      <c r="C190" s="5">
        <v>1.0</v>
      </c>
      <c r="D190" s="5">
        <f t="shared" si="1"/>
        <v>0.430810801</v>
      </c>
      <c r="E190" s="20">
        <f t="shared" si="2"/>
        <v>0.1818181818</v>
      </c>
      <c r="F190" s="8">
        <f t="shared" si="3"/>
        <v>0.07832923655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>
      <c r="A191" s="4" t="s">
        <v>10</v>
      </c>
      <c r="B191" s="5">
        <v>2.0</v>
      </c>
      <c r="C191" s="5">
        <v>0.0</v>
      </c>
      <c r="D191" s="5">
        <f t="shared" si="1"/>
        <v>0.430810801</v>
      </c>
      <c r="E191" s="20">
        <f t="shared" si="2"/>
        <v>0.1648351648</v>
      </c>
      <c r="F191" s="8">
        <f t="shared" si="3"/>
        <v>0.0710127694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>
      <c r="A192" s="4" t="s">
        <v>8</v>
      </c>
      <c r="B192" s="5">
        <v>2.0</v>
      </c>
      <c r="C192" s="5">
        <v>0.0</v>
      </c>
      <c r="D192" s="5">
        <f t="shared" si="1"/>
        <v>0.430810801</v>
      </c>
      <c r="E192" s="20">
        <f t="shared" si="2"/>
        <v>0.1818181818</v>
      </c>
      <c r="F192" s="8">
        <f t="shared" si="3"/>
        <v>0.07832923655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>
      <c r="A193" s="4" t="s">
        <v>8</v>
      </c>
      <c r="B193" s="5">
        <v>3.0</v>
      </c>
      <c r="C193" s="5">
        <v>1.0</v>
      </c>
      <c r="D193" s="5">
        <f t="shared" si="1"/>
        <v>0.6884078513</v>
      </c>
      <c r="E193" s="20">
        <f t="shared" si="2"/>
        <v>0.1818181818</v>
      </c>
      <c r="F193" s="8">
        <f t="shared" si="3"/>
        <v>0.1251650639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>
      <c r="A194" s="4" t="s">
        <v>12</v>
      </c>
      <c r="B194" s="5">
        <v>2.0</v>
      </c>
      <c r="C194" s="5">
        <v>0.0</v>
      </c>
      <c r="D194" s="5">
        <f t="shared" si="1"/>
        <v>0.430810801</v>
      </c>
      <c r="E194" s="20">
        <f t="shared" si="2"/>
        <v>0.1884057971</v>
      </c>
      <c r="F194" s="8">
        <f t="shared" si="3"/>
        <v>0.08116725237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>
      <c r="A195" s="4" t="s">
        <v>10</v>
      </c>
      <c r="B195" s="5">
        <v>2.0</v>
      </c>
      <c r="C195" s="5">
        <v>0.0</v>
      </c>
      <c r="D195" s="5">
        <f t="shared" si="1"/>
        <v>0.430810801</v>
      </c>
      <c r="E195" s="20">
        <f t="shared" si="2"/>
        <v>0.1648351648</v>
      </c>
      <c r="F195" s="8">
        <f t="shared" si="3"/>
        <v>0.0710127694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>
      <c r="A196" s="4" t="s">
        <v>7</v>
      </c>
      <c r="B196" s="5">
        <v>1.0</v>
      </c>
      <c r="C196" s="5">
        <v>0.0</v>
      </c>
      <c r="D196" s="5">
        <f t="shared" si="1"/>
        <v>0.1732137508</v>
      </c>
      <c r="E196" s="20">
        <f t="shared" si="2"/>
        <v>0.2</v>
      </c>
      <c r="F196" s="8">
        <f t="shared" si="3"/>
        <v>0.03464275016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>
      <c r="A197" s="4" t="s">
        <v>9</v>
      </c>
      <c r="B197" s="5">
        <v>2.0</v>
      </c>
      <c r="C197" s="5">
        <v>1.0</v>
      </c>
      <c r="D197" s="5">
        <f t="shared" si="1"/>
        <v>0.430810801</v>
      </c>
      <c r="E197" s="20">
        <f t="shared" si="2"/>
        <v>0.1081081081</v>
      </c>
      <c r="F197" s="8">
        <f t="shared" si="3"/>
        <v>0.04657414065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>
      <c r="A198" s="4" t="s">
        <v>10</v>
      </c>
      <c r="B198" s="5">
        <v>2.0</v>
      </c>
      <c r="C198" s="5">
        <v>2.0</v>
      </c>
      <c r="D198" s="5">
        <f t="shared" si="1"/>
        <v>0.430810801</v>
      </c>
      <c r="E198" s="20">
        <f t="shared" si="2"/>
        <v>0.1648351648</v>
      </c>
      <c r="F198" s="8">
        <f t="shared" si="3"/>
        <v>0.0710127694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>
      <c r="A199" s="4" t="s">
        <v>9</v>
      </c>
      <c r="B199" s="5">
        <v>1.0</v>
      </c>
      <c r="C199" s="5">
        <v>0.0</v>
      </c>
      <c r="D199" s="5">
        <f t="shared" si="1"/>
        <v>0.1732137508</v>
      </c>
      <c r="E199" s="20">
        <f t="shared" si="2"/>
        <v>0.1081081081</v>
      </c>
      <c r="F199" s="8">
        <f t="shared" si="3"/>
        <v>0.0187258109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>
      <c r="A200" s="4" t="s">
        <v>7</v>
      </c>
      <c r="B200" s="5">
        <v>2.0</v>
      </c>
      <c r="C200" s="5">
        <v>0.0</v>
      </c>
      <c r="D200" s="5">
        <f t="shared" si="1"/>
        <v>0.430810801</v>
      </c>
      <c r="E200" s="20">
        <f t="shared" si="2"/>
        <v>0.2</v>
      </c>
      <c r="F200" s="8">
        <f t="shared" si="3"/>
        <v>0.08616216021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>
      <c r="A201" s="4" t="s">
        <v>13</v>
      </c>
      <c r="B201" s="5">
        <v>2.0</v>
      </c>
      <c r="C201" s="5">
        <v>0.0</v>
      </c>
      <c r="D201" s="5">
        <f t="shared" si="1"/>
        <v>0.430810801</v>
      </c>
      <c r="E201" s="20">
        <f t="shared" si="2"/>
        <v>0.2045454545</v>
      </c>
      <c r="F201" s="8">
        <f t="shared" si="3"/>
        <v>0.08812039112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>
      <c r="A202" s="4" t="s">
        <v>10</v>
      </c>
      <c r="B202" s="5">
        <v>2.0</v>
      </c>
      <c r="C202" s="5">
        <v>2.0</v>
      </c>
      <c r="D202" s="5">
        <f t="shared" si="1"/>
        <v>0.430810801</v>
      </c>
      <c r="E202" s="20">
        <f t="shared" si="2"/>
        <v>0.1648351648</v>
      </c>
      <c r="F202" s="8">
        <f t="shared" si="3"/>
        <v>0.0710127694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>
      <c r="A203" s="4" t="s">
        <v>10</v>
      </c>
      <c r="B203" s="5">
        <v>2.0</v>
      </c>
      <c r="C203" s="5">
        <v>0.0</v>
      </c>
      <c r="D203" s="5">
        <f t="shared" si="1"/>
        <v>0.430810801</v>
      </c>
      <c r="E203" s="20">
        <f t="shared" si="2"/>
        <v>0.1648351648</v>
      </c>
      <c r="F203" s="8">
        <f t="shared" si="3"/>
        <v>0.0710127694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>
      <c r="A204" s="4" t="s">
        <v>13</v>
      </c>
      <c r="B204" s="5">
        <v>2.0</v>
      </c>
      <c r="C204" s="5">
        <v>0.0</v>
      </c>
      <c r="D204" s="5">
        <f t="shared" si="1"/>
        <v>0.430810801</v>
      </c>
      <c r="E204" s="20">
        <f t="shared" si="2"/>
        <v>0.2045454545</v>
      </c>
      <c r="F204" s="8">
        <f t="shared" si="3"/>
        <v>0.08812039112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>
      <c r="A205" s="4" t="s">
        <v>9</v>
      </c>
      <c r="B205" s="5">
        <v>2.0</v>
      </c>
      <c r="C205" s="5">
        <v>1.0</v>
      </c>
      <c r="D205" s="5">
        <f t="shared" si="1"/>
        <v>0.430810801</v>
      </c>
      <c r="E205" s="20">
        <f t="shared" si="2"/>
        <v>0.1081081081</v>
      </c>
      <c r="F205" s="8">
        <f t="shared" si="3"/>
        <v>0.04657414065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>
      <c r="A206" s="4" t="s">
        <v>12</v>
      </c>
      <c r="B206" s="5">
        <v>2.0</v>
      </c>
      <c r="C206" s="5">
        <v>0.0</v>
      </c>
      <c r="D206" s="5">
        <f t="shared" si="1"/>
        <v>0.430810801</v>
      </c>
      <c r="E206" s="20">
        <f t="shared" si="2"/>
        <v>0.1884057971</v>
      </c>
      <c r="F206" s="8">
        <f t="shared" si="3"/>
        <v>0.08116725237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>
      <c r="A207" s="4" t="s">
        <v>10</v>
      </c>
      <c r="B207" s="5">
        <v>2.0</v>
      </c>
      <c r="C207" s="5">
        <v>0.0</v>
      </c>
      <c r="D207" s="5">
        <f t="shared" si="1"/>
        <v>0.430810801</v>
      </c>
      <c r="E207" s="20">
        <f t="shared" si="2"/>
        <v>0.1648351648</v>
      </c>
      <c r="F207" s="8">
        <f t="shared" si="3"/>
        <v>0.0710127694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>
      <c r="A208" s="4" t="s">
        <v>9</v>
      </c>
      <c r="B208" s="5">
        <v>2.0</v>
      </c>
      <c r="C208" s="5">
        <v>0.0</v>
      </c>
      <c r="D208" s="5">
        <f t="shared" si="1"/>
        <v>0.430810801</v>
      </c>
      <c r="E208" s="20">
        <f t="shared" si="2"/>
        <v>0.1081081081</v>
      </c>
      <c r="F208" s="8">
        <f t="shared" si="3"/>
        <v>0.04657414065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>
      <c r="A209" s="4" t="s">
        <v>13</v>
      </c>
      <c r="B209" s="5">
        <v>2.0</v>
      </c>
      <c r="C209" s="5">
        <v>0.0</v>
      </c>
      <c r="D209" s="5">
        <f t="shared" si="1"/>
        <v>0.430810801</v>
      </c>
      <c r="E209" s="20">
        <f t="shared" si="2"/>
        <v>0.2045454545</v>
      </c>
      <c r="F209" s="8">
        <f t="shared" si="3"/>
        <v>0.08812039112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>
      <c r="A210" s="4" t="s">
        <v>12</v>
      </c>
      <c r="B210" s="5">
        <v>2.0</v>
      </c>
      <c r="C210" s="5">
        <v>0.0</v>
      </c>
      <c r="D210" s="5">
        <f t="shared" si="1"/>
        <v>0.430810801</v>
      </c>
      <c r="E210" s="20">
        <f t="shared" si="2"/>
        <v>0.1884057971</v>
      </c>
      <c r="F210" s="8">
        <f t="shared" si="3"/>
        <v>0.08116725237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>
      <c r="A211" s="4" t="s">
        <v>10</v>
      </c>
      <c r="B211" s="5">
        <v>2.0</v>
      </c>
      <c r="C211" s="5">
        <v>0.0</v>
      </c>
      <c r="D211" s="5">
        <f t="shared" si="1"/>
        <v>0.430810801</v>
      </c>
      <c r="E211" s="20">
        <f t="shared" si="2"/>
        <v>0.1648351648</v>
      </c>
      <c r="F211" s="8">
        <f t="shared" si="3"/>
        <v>0.0710127694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>
      <c r="A212" s="4" t="s">
        <v>12</v>
      </c>
      <c r="B212" s="5">
        <v>2.0</v>
      </c>
      <c r="C212" s="5">
        <v>0.0</v>
      </c>
      <c r="D212" s="5">
        <f t="shared" si="1"/>
        <v>0.430810801</v>
      </c>
      <c r="E212" s="20">
        <f t="shared" si="2"/>
        <v>0.1884057971</v>
      </c>
      <c r="F212" s="8">
        <f t="shared" si="3"/>
        <v>0.08116725237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>
      <c r="A213" s="4" t="s">
        <v>12</v>
      </c>
      <c r="B213" s="5">
        <v>2.0</v>
      </c>
      <c r="C213" s="5">
        <v>3.0</v>
      </c>
      <c r="D213" s="5">
        <f t="shared" si="1"/>
        <v>0.430810801</v>
      </c>
      <c r="E213" s="20">
        <f t="shared" si="2"/>
        <v>0.1884057971</v>
      </c>
      <c r="F213" s="8">
        <f t="shared" si="3"/>
        <v>0.08116725237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>
      <c r="A214" s="4" t="s">
        <v>12</v>
      </c>
      <c r="B214" s="5">
        <v>2.0</v>
      </c>
      <c r="C214" s="5">
        <v>1.0</v>
      </c>
      <c r="D214" s="5">
        <f t="shared" si="1"/>
        <v>0.430810801</v>
      </c>
      <c r="E214" s="20">
        <f t="shared" si="2"/>
        <v>0.1884057971</v>
      </c>
      <c r="F214" s="8">
        <f t="shared" si="3"/>
        <v>0.08116725237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>
      <c r="A215" s="4" t="s">
        <v>13</v>
      </c>
      <c r="B215" s="5">
        <v>2.0</v>
      </c>
      <c r="C215" s="5">
        <v>0.0</v>
      </c>
      <c r="D215" s="5">
        <f t="shared" si="1"/>
        <v>0.430810801</v>
      </c>
      <c r="E215" s="20">
        <f t="shared" si="2"/>
        <v>0.2045454545</v>
      </c>
      <c r="F215" s="8">
        <f t="shared" si="3"/>
        <v>0.08812039112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>
      <c r="A216" s="4" t="s">
        <v>8</v>
      </c>
      <c r="B216" s="5">
        <v>2.0</v>
      </c>
      <c r="C216" s="5">
        <v>0.0</v>
      </c>
      <c r="D216" s="5">
        <f t="shared" si="1"/>
        <v>0.430810801</v>
      </c>
      <c r="E216" s="20">
        <f t="shared" si="2"/>
        <v>0.1818181818</v>
      </c>
      <c r="F216" s="8">
        <f t="shared" si="3"/>
        <v>0.07832923655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>
      <c r="A217" s="4" t="s">
        <v>14</v>
      </c>
      <c r="B217" s="5">
        <v>3.0</v>
      </c>
      <c r="C217" s="5">
        <v>1.0</v>
      </c>
      <c r="D217" s="5">
        <f t="shared" si="1"/>
        <v>0.6884078513</v>
      </c>
      <c r="E217" s="20">
        <f t="shared" si="2"/>
        <v>0.2666666667</v>
      </c>
      <c r="F217" s="8">
        <f t="shared" si="3"/>
        <v>0.183575427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>
      <c r="A218" s="4" t="s">
        <v>8</v>
      </c>
      <c r="B218" s="5">
        <v>2.0</v>
      </c>
      <c r="C218" s="5">
        <v>0.0</v>
      </c>
      <c r="D218" s="5">
        <f t="shared" si="1"/>
        <v>0.430810801</v>
      </c>
      <c r="E218" s="20">
        <f t="shared" si="2"/>
        <v>0.1818181818</v>
      </c>
      <c r="F218" s="8">
        <f t="shared" si="3"/>
        <v>0.07832923655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>
      <c r="A219" s="4" t="s">
        <v>10</v>
      </c>
      <c r="B219" s="5">
        <v>2.0</v>
      </c>
      <c r="C219" s="5">
        <v>0.0</v>
      </c>
      <c r="D219" s="5">
        <f t="shared" si="1"/>
        <v>0.430810801</v>
      </c>
      <c r="E219" s="20">
        <f t="shared" si="2"/>
        <v>0.1648351648</v>
      </c>
      <c r="F219" s="8">
        <f t="shared" si="3"/>
        <v>0.0710127694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>
      <c r="A220" s="4" t="s">
        <v>12</v>
      </c>
      <c r="B220" s="5">
        <v>2.0</v>
      </c>
      <c r="C220" s="5">
        <v>1.0</v>
      </c>
      <c r="D220" s="5">
        <f t="shared" si="1"/>
        <v>0.430810801</v>
      </c>
      <c r="E220" s="20">
        <f t="shared" si="2"/>
        <v>0.1884057971</v>
      </c>
      <c r="F220" s="8">
        <f t="shared" si="3"/>
        <v>0.08116725237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>
      <c r="A221" s="4" t="s">
        <v>10</v>
      </c>
      <c r="B221" s="5">
        <v>2.0</v>
      </c>
      <c r="C221" s="5">
        <v>0.0</v>
      </c>
      <c r="D221" s="5">
        <f t="shared" si="1"/>
        <v>0.430810801</v>
      </c>
      <c r="E221" s="20">
        <f t="shared" si="2"/>
        <v>0.1648351648</v>
      </c>
      <c r="F221" s="8">
        <f t="shared" si="3"/>
        <v>0.0710127694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>
      <c r="A222" s="4" t="s">
        <v>12</v>
      </c>
      <c r="B222" s="5">
        <v>2.0</v>
      </c>
      <c r="C222" s="5">
        <v>0.0</v>
      </c>
      <c r="D222" s="5">
        <f t="shared" si="1"/>
        <v>0.430810801</v>
      </c>
      <c r="E222" s="20">
        <f t="shared" si="2"/>
        <v>0.1884057971</v>
      </c>
      <c r="F222" s="8">
        <f t="shared" si="3"/>
        <v>0.08116725237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>
      <c r="A223" s="4" t="s">
        <v>14</v>
      </c>
      <c r="B223" s="5">
        <v>2.0</v>
      </c>
      <c r="C223" s="5">
        <v>1.0</v>
      </c>
      <c r="D223" s="5">
        <f t="shared" si="1"/>
        <v>0.430810801</v>
      </c>
      <c r="E223" s="20">
        <f t="shared" si="2"/>
        <v>0.2666666667</v>
      </c>
      <c r="F223" s="8">
        <f t="shared" si="3"/>
        <v>0.1148828803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>
      <c r="A224" s="4" t="s">
        <v>14</v>
      </c>
      <c r="B224" s="5">
        <v>2.0</v>
      </c>
      <c r="C224" s="5">
        <v>0.0</v>
      </c>
      <c r="D224" s="5">
        <f t="shared" si="1"/>
        <v>0.430810801</v>
      </c>
      <c r="E224" s="20">
        <f t="shared" si="2"/>
        <v>0.2666666667</v>
      </c>
      <c r="F224" s="8">
        <f t="shared" si="3"/>
        <v>0.1148828803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>
      <c r="A225" s="4" t="s">
        <v>8</v>
      </c>
      <c r="B225" s="5">
        <v>2.0</v>
      </c>
      <c r="C225" s="5">
        <v>4.0</v>
      </c>
      <c r="D225" s="5">
        <f t="shared" si="1"/>
        <v>0.430810801</v>
      </c>
      <c r="E225" s="20">
        <f t="shared" si="2"/>
        <v>0.1818181818</v>
      </c>
      <c r="F225" s="8">
        <f t="shared" si="3"/>
        <v>0.07832923655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>
      <c r="A226" s="4" t="s">
        <v>10</v>
      </c>
      <c r="B226" s="5">
        <v>2.0</v>
      </c>
      <c r="C226" s="5">
        <v>0.0</v>
      </c>
      <c r="D226" s="5">
        <f t="shared" si="1"/>
        <v>0.430810801</v>
      </c>
      <c r="E226" s="20">
        <f t="shared" si="2"/>
        <v>0.1648351648</v>
      </c>
      <c r="F226" s="8">
        <f t="shared" si="3"/>
        <v>0.0710127694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>
      <c r="A227" s="4" t="s">
        <v>13</v>
      </c>
      <c r="B227" s="5">
        <v>2.0</v>
      </c>
      <c r="C227" s="5">
        <v>2.0</v>
      </c>
      <c r="D227" s="5">
        <f t="shared" si="1"/>
        <v>0.430810801</v>
      </c>
      <c r="E227" s="20">
        <f t="shared" si="2"/>
        <v>0.2045454545</v>
      </c>
      <c r="F227" s="8">
        <f t="shared" si="3"/>
        <v>0.08812039112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>
      <c r="A228" s="4" t="s">
        <v>10</v>
      </c>
      <c r="B228" s="5">
        <v>2.0</v>
      </c>
      <c r="C228" s="5">
        <v>2.0</v>
      </c>
      <c r="D228" s="5">
        <f t="shared" si="1"/>
        <v>0.430810801</v>
      </c>
      <c r="E228" s="20">
        <f t="shared" si="2"/>
        <v>0.1648351648</v>
      </c>
      <c r="F228" s="8">
        <f t="shared" si="3"/>
        <v>0.0710127694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>
      <c r="A229" s="4" t="s">
        <v>8</v>
      </c>
      <c r="B229" s="5">
        <v>2.0</v>
      </c>
      <c r="C229" s="5">
        <v>0.0</v>
      </c>
      <c r="D229" s="5">
        <f t="shared" si="1"/>
        <v>0.430810801</v>
      </c>
      <c r="E229" s="20">
        <f t="shared" si="2"/>
        <v>0.1818181818</v>
      </c>
      <c r="F229" s="8">
        <f t="shared" si="3"/>
        <v>0.07832923655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>
      <c r="A230" s="4" t="s">
        <v>13</v>
      </c>
      <c r="B230" s="5">
        <v>2.0</v>
      </c>
      <c r="C230" s="5">
        <v>0.0</v>
      </c>
      <c r="D230" s="5">
        <f t="shared" si="1"/>
        <v>0.430810801</v>
      </c>
      <c r="E230" s="20">
        <f t="shared" si="2"/>
        <v>0.2045454545</v>
      </c>
      <c r="F230" s="8">
        <f t="shared" si="3"/>
        <v>0.08812039112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>
      <c r="A231" s="4" t="s">
        <v>14</v>
      </c>
      <c r="B231" s="5">
        <v>2.0</v>
      </c>
      <c r="C231" s="5">
        <v>0.0</v>
      </c>
      <c r="D231" s="5">
        <f t="shared" si="1"/>
        <v>0.430810801</v>
      </c>
      <c r="E231" s="20">
        <f t="shared" si="2"/>
        <v>0.2666666667</v>
      </c>
      <c r="F231" s="8">
        <f t="shared" si="3"/>
        <v>0.1148828803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>
      <c r="A232" s="4" t="s">
        <v>13</v>
      </c>
      <c r="B232" s="5">
        <v>2.0</v>
      </c>
      <c r="C232" s="5">
        <v>0.0</v>
      </c>
      <c r="D232" s="5">
        <f t="shared" si="1"/>
        <v>0.430810801</v>
      </c>
      <c r="E232" s="20">
        <f t="shared" si="2"/>
        <v>0.2045454545</v>
      </c>
      <c r="F232" s="8">
        <f t="shared" si="3"/>
        <v>0.08812039112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>
      <c r="A233" s="4" t="s">
        <v>13</v>
      </c>
      <c r="B233" s="5">
        <v>2.0</v>
      </c>
      <c r="C233" s="5">
        <v>0.0</v>
      </c>
      <c r="D233" s="5">
        <f t="shared" si="1"/>
        <v>0.430810801</v>
      </c>
      <c r="E233" s="20">
        <f t="shared" si="2"/>
        <v>0.2045454545</v>
      </c>
      <c r="F233" s="8">
        <f t="shared" si="3"/>
        <v>0.08812039112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>
      <c r="A234" s="4" t="s">
        <v>10</v>
      </c>
      <c r="B234" s="5">
        <v>2.0</v>
      </c>
      <c r="C234" s="5">
        <v>1.0</v>
      </c>
      <c r="D234" s="5">
        <f t="shared" si="1"/>
        <v>0.430810801</v>
      </c>
      <c r="E234" s="20">
        <f t="shared" si="2"/>
        <v>0.1648351648</v>
      </c>
      <c r="F234" s="8">
        <f t="shared" si="3"/>
        <v>0.0710127694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>
      <c r="A235" s="4" t="s">
        <v>10</v>
      </c>
      <c r="B235" s="5">
        <v>2.0</v>
      </c>
      <c r="C235" s="5">
        <v>0.0</v>
      </c>
      <c r="D235" s="5">
        <f t="shared" si="1"/>
        <v>0.430810801</v>
      </c>
      <c r="E235" s="20">
        <f t="shared" si="2"/>
        <v>0.1648351648</v>
      </c>
      <c r="F235" s="8">
        <f t="shared" si="3"/>
        <v>0.0710127694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>
      <c r="A236" s="4" t="s">
        <v>12</v>
      </c>
      <c r="B236" s="5">
        <v>2.0</v>
      </c>
      <c r="C236" s="5">
        <v>1.0</v>
      </c>
      <c r="D236" s="5">
        <f t="shared" si="1"/>
        <v>0.430810801</v>
      </c>
      <c r="E236" s="20">
        <f t="shared" si="2"/>
        <v>0.1884057971</v>
      </c>
      <c r="F236" s="8">
        <f t="shared" si="3"/>
        <v>0.08116725237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>
      <c r="A237" s="4" t="s">
        <v>10</v>
      </c>
      <c r="B237" s="5">
        <v>2.0</v>
      </c>
      <c r="C237" s="5">
        <v>0.0</v>
      </c>
      <c r="D237" s="5">
        <f t="shared" si="1"/>
        <v>0.430810801</v>
      </c>
      <c r="E237" s="20">
        <f t="shared" si="2"/>
        <v>0.1648351648</v>
      </c>
      <c r="F237" s="8">
        <f t="shared" si="3"/>
        <v>0.0710127694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>
      <c r="A238" s="4" t="s">
        <v>10</v>
      </c>
      <c r="B238" s="5">
        <v>2.0</v>
      </c>
      <c r="C238" s="5">
        <v>2.0</v>
      </c>
      <c r="D238" s="5">
        <f t="shared" si="1"/>
        <v>0.430810801</v>
      </c>
      <c r="E238" s="20">
        <f t="shared" si="2"/>
        <v>0.1648351648</v>
      </c>
      <c r="F238" s="8">
        <f t="shared" si="3"/>
        <v>0.0710127694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>
      <c r="A239" s="4" t="s">
        <v>9</v>
      </c>
      <c r="B239" s="5">
        <v>2.0</v>
      </c>
      <c r="C239" s="5">
        <v>1.0</v>
      </c>
      <c r="D239" s="5">
        <f t="shared" si="1"/>
        <v>0.430810801</v>
      </c>
      <c r="E239" s="20">
        <f t="shared" si="2"/>
        <v>0.1081081081</v>
      </c>
      <c r="F239" s="8">
        <f t="shared" si="3"/>
        <v>0.04657414065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>
      <c r="A240" s="4" t="s">
        <v>10</v>
      </c>
      <c r="B240" s="5">
        <v>2.0</v>
      </c>
      <c r="C240" s="5">
        <v>0.0</v>
      </c>
      <c r="D240" s="5">
        <f t="shared" si="1"/>
        <v>0.430810801</v>
      </c>
      <c r="E240" s="20">
        <f t="shared" si="2"/>
        <v>0.1648351648</v>
      </c>
      <c r="F240" s="8">
        <f t="shared" si="3"/>
        <v>0.0710127694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>
      <c r="A241" s="4" t="s">
        <v>12</v>
      </c>
      <c r="B241" s="5">
        <v>2.0</v>
      </c>
      <c r="C241" s="5">
        <v>0.0</v>
      </c>
      <c r="D241" s="5">
        <f t="shared" si="1"/>
        <v>0.430810801</v>
      </c>
      <c r="E241" s="20">
        <f t="shared" si="2"/>
        <v>0.1884057971</v>
      </c>
      <c r="F241" s="8">
        <f t="shared" si="3"/>
        <v>0.08116725237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>
      <c r="A242" s="4" t="s">
        <v>7</v>
      </c>
      <c r="B242" s="5">
        <v>2.0</v>
      </c>
      <c r="C242" s="5">
        <v>0.0</v>
      </c>
      <c r="D242" s="5">
        <f t="shared" si="1"/>
        <v>0.430810801</v>
      </c>
      <c r="E242" s="20">
        <f t="shared" si="2"/>
        <v>0.2</v>
      </c>
      <c r="F242" s="8">
        <f t="shared" si="3"/>
        <v>0.08616216021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>
      <c r="A243" s="4" t="s">
        <v>13</v>
      </c>
      <c r="B243" s="5">
        <v>2.0</v>
      </c>
      <c r="C243" s="5">
        <v>0.0</v>
      </c>
      <c r="D243" s="5">
        <f t="shared" si="1"/>
        <v>0.430810801</v>
      </c>
      <c r="E243" s="20">
        <f t="shared" si="2"/>
        <v>0.2045454545</v>
      </c>
      <c r="F243" s="8">
        <f t="shared" si="3"/>
        <v>0.08812039112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>
      <c r="A244" s="4" t="s">
        <v>10</v>
      </c>
      <c r="B244" s="5">
        <v>2.0</v>
      </c>
      <c r="C244" s="5">
        <v>0.0</v>
      </c>
      <c r="D244" s="5">
        <f t="shared" si="1"/>
        <v>0.430810801</v>
      </c>
      <c r="E244" s="20">
        <f t="shared" si="2"/>
        <v>0.1648351648</v>
      </c>
      <c r="F244" s="8">
        <f t="shared" si="3"/>
        <v>0.0710127694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>
      <c r="A245" s="4" t="s">
        <v>10</v>
      </c>
      <c r="B245" s="5">
        <v>2.0</v>
      </c>
      <c r="C245" s="5">
        <v>0.0</v>
      </c>
      <c r="D245" s="5">
        <f t="shared" si="1"/>
        <v>0.430810801</v>
      </c>
      <c r="E245" s="20">
        <f t="shared" si="2"/>
        <v>0.1648351648</v>
      </c>
      <c r="F245" s="8">
        <f t="shared" si="3"/>
        <v>0.0710127694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>
      <c r="A246" s="4" t="s">
        <v>7</v>
      </c>
      <c r="B246" s="5">
        <v>2.0</v>
      </c>
      <c r="C246" s="5">
        <v>0.0</v>
      </c>
      <c r="D246" s="5">
        <f t="shared" si="1"/>
        <v>0.430810801</v>
      </c>
      <c r="E246" s="20">
        <f t="shared" si="2"/>
        <v>0.2</v>
      </c>
      <c r="F246" s="8">
        <f t="shared" si="3"/>
        <v>0.08616216021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>
      <c r="A247" s="4" t="s">
        <v>14</v>
      </c>
      <c r="B247" s="5">
        <v>2.0</v>
      </c>
      <c r="C247" s="5">
        <v>1.0</v>
      </c>
      <c r="D247" s="5">
        <f t="shared" si="1"/>
        <v>0.430810801</v>
      </c>
      <c r="E247" s="20">
        <f t="shared" si="2"/>
        <v>0.2666666667</v>
      </c>
      <c r="F247" s="8">
        <f t="shared" si="3"/>
        <v>0.1148828803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>
      <c r="A248" s="4" t="s">
        <v>7</v>
      </c>
      <c r="B248" s="5">
        <v>2.0</v>
      </c>
      <c r="C248" s="5">
        <v>0.0</v>
      </c>
      <c r="D248" s="5">
        <f t="shared" si="1"/>
        <v>0.430810801</v>
      </c>
      <c r="E248" s="20">
        <f t="shared" si="2"/>
        <v>0.2</v>
      </c>
      <c r="F248" s="8">
        <f t="shared" si="3"/>
        <v>0.08616216021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>
      <c r="A249" s="4" t="s">
        <v>8</v>
      </c>
      <c r="B249" s="5">
        <v>2.0</v>
      </c>
      <c r="C249" s="5">
        <v>0.0</v>
      </c>
      <c r="D249" s="5">
        <f t="shared" si="1"/>
        <v>0.430810801</v>
      </c>
      <c r="E249" s="20">
        <f t="shared" si="2"/>
        <v>0.1818181818</v>
      </c>
      <c r="F249" s="8">
        <f t="shared" si="3"/>
        <v>0.07832923655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>
      <c r="A250" s="4" t="s">
        <v>13</v>
      </c>
      <c r="B250" s="5">
        <v>2.0</v>
      </c>
      <c r="C250" s="5">
        <v>0.0</v>
      </c>
      <c r="D250" s="5">
        <f t="shared" si="1"/>
        <v>0.430810801</v>
      </c>
      <c r="E250" s="20">
        <f t="shared" si="2"/>
        <v>0.2045454545</v>
      </c>
      <c r="F250" s="8">
        <f t="shared" si="3"/>
        <v>0.08812039112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>
      <c r="A251" s="4" t="s">
        <v>14</v>
      </c>
      <c r="B251" s="5">
        <v>2.0</v>
      </c>
      <c r="C251" s="5">
        <v>0.0</v>
      </c>
      <c r="D251" s="5">
        <f t="shared" si="1"/>
        <v>0.430810801</v>
      </c>
      <c r="E251" s="20">
        <f t="shared" si="2"/>
        <v>0.2666666667</v>
      </c>
      <c r="F251" s="8">
        <f t="shared" si="3"/>
        <v>0.1148828803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>
      <c r="A252" s="4" t="s">
        <v>8</v>
      </c>
      <c r="B252" s="5">
        <v>2.0</v>
      </c>
      <c r="C252" s="5">
        <v>0.0</v>
      </c>
      <c r="D252" s="5">
        <f t="shared" si="1"/>
        <v>0.430810801</v>
      </c>
      <c r="E252" s="20">
        <f t="shared" si="2"/>
        <v>0.1818181818</v>
      </c>
      <c r="F252" s="8">
        <f t="shared" si="3"/>
        <v>0.07832923655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>
      <c r="A253" s="4" t="s">
        <v>12</v>
      </c>
      <c r="B253" s="5">
        <v>2.0</v>
      </c>
      <c r="C253" s="5">
        <v>0.0</v>
      </c>
      <c r="D253" s="5">
        <f t="shared" si="1"/>
        <v>0.430810801</v>
      </c>
      <c r="E253" s="20">
        <f t="shared" si="2"/>
        <v>0.1884057971</v>
      </c>
      <c r="F253" s="8">
        <f t="shared" si="3"/>
        <v>0.08116725237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>
      <c r="A254" s="4" t="s">
        <v>9</v>
      </c>
      <c r="B254" s="5">
        <v>2.0</v>
      </c>
      <c r="C254" s="5">
        <v>0.0</v>
      </c>
      <c r="D254" s="5">
        <f t="shared" si="1"/>
        <v>0.430810801</v>
      </c>
      <c r="E254" s="20">
        <f t="shared" si="2"/>
        <v>0.1081081081</v>
      </c>
      <c r="F254" s="8">
        <f t="shared" si="3"/>
        <v>0.04657414065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>
      <c r="A255" s="4" t="s">
        <v>14</v>
      </c>
      <c r="B255" s="5">
        <v>2.0</v>
      </c>
      <c r="C255" s="5">
        <v>0.0</v>
      </c>
      <c r="D255" s="5">
        <f t="shared" si="1"/>
        <v>0.430810801</v>
      </c>
      <c r="E255" s="20">
        <f t="shared" si="2"/>
        <v>0.2666666667</v>
      </c>
      <c r="F255" s="8">
        <f t="shared" si="3"/>
        <v>0.1148828803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>
      <c r="A256" s="4" t="s">
        <v>12</v>
      </c>
      <c r="B256" s="5">
        <v>2.0</v>
      </c>
      <c r="C256" s="5">
        <v>0.0</v>
      </c>
      <c r="D256" s="5">
        <f t="shared" si="1"/>
        <v>0.430810801</v>
      </c>
      <c r="E256" s="20">
        <f t="shared" si="2"/>
        <v>0.1884057971</v>
      </c>
      <c r="F256" s="8">
        <f t="shared" si="3"/>
        <v>0.08116725237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>
      <c r="A257" s="4" t="s">
        <v>12</v>
      </c>
      <c r="B257" s="5">
        <v>2.0</v>
      </c>
      <c r="C257" s="5">
        <v>1.0</v>
      </c>
      <c r="D257" s="5">
        <f t="shared" si="1"/>
        <v>0.430810801</v>
      </c>
      <c r="E257" s="20">
        <f t="shared" si="2"/>
        <v>0.1884057971</v>
      </c>
      <c r="F257" s="8">
        <f t="shared" si="3"/>
        <v>0.08116725237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>
      <c r="A258" s="4" t="s">
        <v>7</v>
      </c>
      <c r="B258" s="5">
        <v>2.0</v>
      </c>
      <c r="C258" s="5">
        <v>0.0</v>
      </c>
      <c r="D258" s="5">
        <f t="shared" si="1"/>
        <v>0.430810801</v>
      </c>
      <c r="E258" s="20">
        <f t="shared" si="2"/>
        <v>0.2</v>
      </c>
      <c r="F258" s="8">
        <f t="shared" si="3"/>
        <v>0.08616216021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>
      <c r="A259" s="4" t="s">
        <v>12</v>
      </c>
      <c r="B259" s="5">
        <v>2.0</v>
      </c>
      <c r="C259" s="5">
        <v>0.0</v>
      </c>
      <c r="D259" s="5">
        <f t="shared" si="1"/>
        <v>0.430810801</v>
      </c>
      <c r="E259" s="20">
        <f t="shared" si="2"/>
        <v>0.1884057971</v>
      </c>
      <c r="F259" s="8">
        <f t="shared" si="3"/>
        <v>0.08116725237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>
      <c r="A260" s="4" t="s">
        <v>7</v>
      </c>
      <c r="B260" s="5">
        <v>2.0</v>
      </c>
      <c r="C260" s="5">
        <v>0.0</v>
      </c>
      <c r="D260" s="5">
        <f t="shared" si="1"/>
        <v>0.430810801</v>
      </c>
      <c r="E260" s="20">
        <f t="shared" si="2"/>
        <v>0.2</v>
      </c>
      <c r="F260" s="8">
        <f t="shared" si="3"/>
        <v>0.08616216021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>
      <c r="A261" s="4" t="s">
        <v>12</v>
      </c>
      <c r="B261" s="5">
        <v>2.0</v>
      </c>
      <c r="C261" s="5">
        <v>0.0</v>
      </c>
      <c r="D261" s="5">
        <f t="shared" si="1"/>
        <v>0.430810801</v>
      </c>
      <c r="E261" s="20">
        <f t="shared" si="2"/>
        <v>0.1884057971</v>
      </c>
      <c r="F261" s="8">
        <f t="shared" si="3"/>
        <v>0.08116725237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>
      <c r="A262" s="4" t="s">
        <v>13</v>
      </c>
      <c r="B262" s="5">
        <v>2.0</v>
      </c>
      <c r="C262" s="5">
        <v>0.0</v>
      </c>
      <c r="D262" s="5">
        <f t="shared" si="1"/>
        <v>0.430810801</v>
      </c>
      <c r="E262" s="20">
        <f t="shared" si="2"/>
        <v>0.2045454545</v>
      </c>
      <c r="F262" s="8">
        <f t="shared" si="3"/>
        <v>0.08812039112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>
      <c r="A263" s="4" t="s">
        <v>12</v>
      </c>
      <c r="B263" s="5">
        <v>2.0</v>
      </c>
      <c r="C263" s="5">
        <v>0.0</v>
      </c>
      <c r="D263" s="5">
        <f t="shared" si="1"/>
        <v>0.430810801</v>
      </c>
      <c r="E263" s="20">
        <f t="shared" si="2"/>
        <v>0.1884057971</v>
      </c>
      <c r="F263" s="8">
        <f t="shared" si="3"/>
        <v>0.08116725237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>
      <c r="A264" s="4" t="s">
        <v>14</v>
      </c>
      <c r="B264" s="5">
        <v>2.0</v>
      </c>
      <c r="C264" s="5">
        <v>0.0</v>
      </c>
      <c r="D264" s="5">
        <f t="shared" si="1"/>
        <v>0.430810801</v>
      </c>
      <c r="E264" s="20">
        <f t="shared" si="2"/>
        <v>0.2666666667</v>
      </c>
      <c r="F264" s="8">
        <f t="shared" si="3"/>
        <v>0.1148828803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>
      <c r="A265" s="4" t="s">
        <v>9</v>
      </c>
      <c r="B265" s="5">
        <v>2.0</v>
      </c>
      <c r="C265" s="5">
        <v>0.0</v>
      </c>
      <c r="D265" s="5">
        <f t="shared" si="1"/>
        <v>0.430810801</v>
      </c>
      <c r="E265" s="20">
        <f t="shared" si="2"/>
        <v>0.1081081081</v>
      </c>
      <c r="F265" s="8">
        <f t="shared" si="3"/>
        <v>0.04657414065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>
      <c r="A266" s="4" t="s">
        <v>7</v>
      </c>
      <c r="B266" s="5">
        <v>2.0</v>
      </c>
      <c r="C266" s="5">
        <v>0.0</v>
      </c>
      <c r="D266" s="5">
        <f t="shared" si="1"/>
        <v>0.430810801</v>
      </c>
      <c r="E266" s="20">
        <f t="shared" si="2"/>
        <v>0.2</v>
      </c>
      <c r="F266" s="8">
        <f t="shared" si="3"/>
        <v>0.08616216021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>
      <c r="A267" s="4" t="s">
        <v>7</v>
      </c>
      <c r="B267" s="5">
        <v>2.0</v>
      </c>
      <c r="C267" s="5">
        <v>0.0</v>
      </c>
      <c r="D267" s="5">
        <f t="shared" si="1"/>
        <v>0.430810801</v>
      </c>
      <c r="E267" s="20">
        <f t="shared" si="2"/>
        <v>0.2</v>
      </c>
      <c r="F267" s="8">
        <f t="shared" si="3"/>
        <v>0.08616216021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>
      <c r="A268" s="4" t="s">
        <v>14</v>
      </c>
      <c r="B268" s="5">
        <v>2.0</v>
      </c>
      <c r="C268" s="5">
        <v>1.0</v>
      </c>
      <c r="D268" s="5">
        <f t="shared" si="1"/>
        <v>0.430810801</v>
      </c>
      <c r="E268" s="20">
        <f t="shared" si="2"/>
        <v>0.2666666667</v>
      </c>
      <c r="F268" s="8">
        <f t="shared" si="3"/>
        <v>0.1148828803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>
      <c r="A269" s="4" t="s">
        <v>12</v>
      </c>
      <c r="B269" s="5">
        <v>2.0</v>
      </c>
      <c r="C269" s="5">
        <v>0.0</v>
      </c>
      <c r="D269" s="5">
        <f t="shared" si="1"/>
        <v>0.430810801</v>
      </c>
      <c r="E269" s="20">
        <f t="shared" si="2"/>
        <v>0.1884057971</v>
      </c>
      <c r="F269" s="8">
        <f t="shared" si="3"/>
        <v>0.08116725237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>
      <c r="A270" s="4" t="s">
        <v>7</v>
      </c>
      <c r="B270" s="5">
        <v>2.0</v>
      </c>
      <c r="C270" s="5">
        <v>1.0</v>
      </c>
      <c r="D270" s="5">
        <f t="shared" si="1"/>
        <v>0.430810801</v>
      </c>
      <c r="E270" s="20">
        <f t="shared" si="2"/>
        <v>0.2</v>
      </c>
      <c r="F270" s="8">
        <f t="shared" si="3"/>
        <v>0.08616216021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>
      <c r="A271" s="4" t="s">
        <v>14</v>
      </c>
      <c r="B271" s="5">
        <v>2.0</v>
      </c>
      <c r="C271" s="5">
        <v>0.0</v>
      </c>
      <c r="D271" s="5">
        <f t="shared" si="1"/>
        <v>0.430810801</v>
      </c>
      <c r="E271" s="20">
        <f t="shared" si="2"/>
        <v>0.2666666667</v>
      </c>
      <c r="F271" s="8">
        <f t="shared" si="3"/>
        <v>0.1148828803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>
      <c r="A272" s="4" t="s">
        <v>12</v>
      </c>
      <c r="B272" s="5">
        <v>2.0</v>
      </c>
      <c r="C272" s="5">
        <v>2.0</v>
      </c>
      <c r="D272" s="5">
        <f t="shared" si="1"/>
        <v>0.430810801</v>
      </c>
      <c r="E272" s="20">
        <f t="shared" si="2"/>
        <v>0.1884057971</v>
      </c>
      <c r="F272" s="8">
        <f t="shared" si="3"/>
        <v>0.08116725237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>
      <c r="A273" s="4" t="s">
        <v>12</v>
      </c>
      <c r="B273" s="5">
        <v>2.0</v>
      </c>
      <c r="C273" s="5">
        <v>0.0</v>
      </c>
      <c r="D273" s="5">
        <f t="shared" si="1"/>
        <v>0.430810801</v>
      </c>
      <c r="E273" s="20">
        <f t="shared" si="2"/>
        <v>0.1884057971</v>
      </c>
      <c r="F273" s="8">
        <f t="shared" si="3"/>
        <v>0.08116725237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>
      <c r="A274" s="4" t="s">
        <v>9</v>
      </c>
      <c r="B274" s="5">
        <v>2.0</v>
      </c>
      <c r="C274" s="5">
        <v>0.0</v>
      </c>
      <c r="D274" s="5">
        <f t="shared" si="1"/>
        <v>0.430810801</v>
      </c>
      <c r="E274" s="20">
        <f t="shared" si="2"/>
        <v>0.1081081081</v>
      </c>
      <c r="F274" s="8">
        <f t="shared" si="3"/>
        <v>0.04657414065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>
      <c r="A275" s="4" t="s">
        <v>14</v>
      </c>
      <c r="B275" s="5">
        <v>2.0</v>
      </c>
      <c r="C275" s="5">
        <v>0.0</v>
      </c>
      <c r="D275" s="5">
        <f t="shared" si="1"/>
        <v>0.430810801</v>
      </c>
      <c r="E275" s="20">
        <f t="shared" si="2"/>
        <v>0.2666666667</v>
      </c>
      <c r="F275" s="8">
        <f t="shared" si="3"/>
        <v>0.1148828803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>
      <c r="A276" s="4" t="s">
        <v>9</v>
      </c>
      <c r="B276" s="5">
        <v>3.0</v>
      </c>
      <c r="C276" s="5">
        <v>0.0</v>
      </c>
      <c r="D276" s="5">
        <f t="shared" si="1"/>
        <v>0.6884078513</v>
      </c>
      <c r="E276" s="20">
        <f t="shared" si="2"/>
        <v>0.1081081081</v>
      </c>
      <c r="F276" s="8">
        <f t="shared" si="3"/>
        <v>0.07442247041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>
      <c r="A277" s="4" t="s">
        <v>14</v>
      </c>
      <c r="B277" s="5">
        <v>2.0</v>
      </c>
      <c r="C277" s="5">
        <v>0.0</v>
      </c>
      <c r="D277" s="5">
        <f t="shared" si="1"/>
        <v>0.430810801</v>
      </c>
      <c r="E277" s="20">
        <f t="shared" si="2"/>
        <v>0.2666666667</v>
      </c>
      <c r="F277" s="8">
        <f t="shared" si="3"/>
        <v>0.1148828803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>
      <c r="A278" s="4" t="s">
        <v>9</v>
      </c>
      <c r="B278" s="5">
        <v>2.0</v>
      </c>
      <c r="C278" s="5">
        <v>0.0</v>
      </c>
      <c r="D278" s="5">
        <f t="shared" si="1"/>
        <v>0.430810801</v>
      </c>
      <c r="E278" s="20">
        <f t="shared" si="2"/>
        <v>0.1081081081</v>
      </c>
      <c r="F278" s="8">
        <f t="shared" si="3"/>
        <v>0.04657414065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>
      <c r="A279" s="4" t="s">
        <v>9</v>
      </c>
      <c r="B279" s="5">
        <v>2.0</v>
      </c>
      <c r="C279" s="5">
        <v>0.0</v>
      </c>
      <c r="D279" s="5">
        <f t="shared" si="1"/>
        <v>0.430810801</v>
      </c>
      <c r="E279" s="20">
        <f t="shared" si="2"/>
        <v>0.1081081081</v>
      </c>
      <c r="F279" s="8">
        <f t="shared" si="3"/>
        <v>0.04657414065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>
      <c r="A280" s="4" t="s">
        <v>7</v>
      </c>
      <c r="B280" s="5">
        <v>2.0</v>
      </c>
      <c r="C280" s="5">
        <v>0.0</v>
      </c>
      <c r="D280" s="5">
        <f t="shared" si="1"/>
        <v>0.430810801</v>
      </c>
      <c r="E280" s="20">
        <f t="shared" si="2"/>
        <v>0.2</v>
      </c>
      <c r="F280" s="8">
        <f t="shared" si="3"/>
        <v>0.08616216021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>
      <c r="A281" s="4" t="s">
        <v>9</v>
      </c>
      <c r="B281" s="5">
        <v>2.0</v>
      </c>
      <c r="C281" s="5">
        <v>0.0</v>
      </c>
      <c r="D281" s="5">
        <f t="shared" si="1"/>
        <v>0.430810801</v>
      </c>
      <c r="E281" s="20">
        <f t="shared" si="2"/>
        <v>0.1081081081</v>
      </c>
      <c r="F281" s="8">
        <f t="shared" si="3"/>
        <v>0.04657414065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>
      <c r="A282" s="4" t="s">
        <v>14</v>
      </c>
      <c r="B282" s="5">
        <v>2.0</v>
      </c>
      <c r="C282" s="5">
        <v>0.0</v>
      </c>
      <c r="D282" s="5">
        <f t="shared" si="1"/>
        <v>0.430810801</v>
      </c>
      <c r="E282" s="20">
        <f t="shared" si="2"/>
        <v>0.2666666667</v>
      </c>
      <c r="F282" s="8">
        <f t="shared" si="3"/>
        <v>0.1148828803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>
      <c r="A283" s="4" t="s">
        <v>14</v>
      </c>
      <c r="B283" s="5">
        <v>2.0</v>
      </c>
      <c r="C283" s="5">
        <v>0.0</v>
      </c>
      <c r="D283" s="5">
        <f t="shared" si="1"/>
        <v>0.430810801</v>
      </c>
      <c r="E283" s="20">
        <f t="shared" si="2"/>
        <v>0.2666666667</v>
      </c>
      <c r="F283" s="8">
        <f t="shared" si="3"/>
        <v>0.1148828803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>
      <c r="A284" s="4" t="s">
        <v>14</v>
      </c>
      <c r="B284" s="5">
        <v>2.0</v>
      </c>
      <c r="C284" s="5">
        <v>0.0</v>
      </c>
      <c r="D284" s="5">
        <f t="shared" si="1"/>
        <v>0.430810801</v>
      </c>
      <c r="E284" s="20">
        <f t="shared" si="2"/>
        <v>0.2666666667</v>
      </c>
      <c r="F284" s="8">
        <f t="shared" si="3"/>
        <v>0.1148828803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>
      <c r="A285" s="4" t="s">
        <v>14</v>
      </c>
      <c r="B285" s="5">
        <v>3.0</v>
      </c>
      <c r="C285" s="5">
        <v>0.0</v>
      </c>
      <c r="D285" s="5">
        <f t="shared" si="1"/>
        <v>0.6884078513</v>
      </c>
      <c r="E285" s="20">
        <f t="shared" si="2"/>
        <v>0.2666666667</v>
      </c>
      <c r="F285" s="8">
        <f t="shared" si="3"/>
        <v>0.183575427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>
      <c r="A286" s="4" t="s">
        <v>9</v>
      </c>
      <c r="B286" s="5">
        <v>2.0</v>
      </c>
      <c r="C286" s="5">
        <v>0.0</v>
      </c>
      <c r="D286" s="5">
        <f t="shared" si="1"/>
        <v>0.430810801</v>
      </c>
      <c r="E286" s="20">
        <f t="shared" si="2"/>
        <v>0.1081081081</v>
      </c>
      <c r="F286" s="8">
        <f t="shared" si="3"/>
        <v>0.04657414065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>
      <c r="A287" s="4" t="s">
        <v>9</v>
      </c>
      <c r="B287" s="5">
        <v>2.0</v>
      </c>
      <c r="C287" s="5">
        <v>0.0</v>
      </c>
      <c r="D287" s="5">
        <f t="shared" si="1"/>
        <v>0.430810801</v>
      </c>
      <c r="E287" s="20">
        <f t="shared" si="2"/>
        <v>0.1081081081</v>
      </c>
      <c r="F287" s="8">
        <f t="shared" si="3"/>
        <v>0.04657414065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>
      <c r="A288" s="4" t="s">
        <v>9</v>
      </c>
      <c r="B288" s="5">
        <v>2.0</v>
      </c>
      <c r="C288" s="5">
        <v>2.0</v>
      </c>
      <c r="D288" s="5">
        <f t="shared" si="1"/>
        <v>0.430810801</v>
      </c>
      <c r="E288" s="20">
        <f t="shared" si="2"/>
        <v>0.1081081081</v>
      </c>
      <c r="F288" s="8">
        <f t="shared" si="3"/>
        <v>0.04657414065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>
      <c r="A289" s="4" t="s">
        <v>14</v>
      </c>
      <c r="B289" s="5">
        <v>2.0</v>
      </c>
      <c r="C289" s="5">
        <v>1.0</v>
      </c>
      <c r="D289" s="5">
        <f t="shared" si="1"/>
        <v>0.430810801</v>
      </c>
      <c r="E289" s="20">
        <f t="shared" si="2"/>
        <v>0.2666666667</v>
      </c>
      <c r="F289" s="8">
        <f t="shared" si="3"/>
        <v>0.1148828803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>
      <c r="A290" s="4" t="s">
        <v>10</v>
      </c>
      <c r="B290" s="5">
        <v>3.0</v>
      </c>
      <c r="C290" s="5">
        <v>1.0</v>
      </c>
      <c r="D290" s="5">
        <f t="shared" si="1"/>
        <v>0.6884078513</v>
      </c>
      <c r="E290" s="20">
        <f t="shared" si="2"/>
        <v>0.1648351648</v>
      </c>
      <c r="F290" s="8">
        <f t="shared" si="3"/>
        <v>0.1134738216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>
      <c r="A291" s="4" t="s">
        <v>9</v>
      </c>
      <c r="B291" s="5">
        <v>2.0</v>
      </c>
      <c r="C291" s="5">
        <v>0.0</v>
      </c>
      <c r="D291" s="5">
        <f t="shared" si="1"/>
        <v>0.430810801</v>
      </c>
      <c r="E291" s="20">
        <f t="shared" si="2"/>
        <v>0.1081081081</v>
      </c>
      <c r="F291" s="8">
        <f t="shared" si="3"/>
        <v>0.04657414065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>
      <c r="A292" s="4" t="s">
        <v>7</v>
      </c>
      <c r="B292" s="5">
        <v>2.0</v>
      </c>
      <c r="C292" s="5">
        <v>1.0</v>
      </c>
      <c r="D292" s="5">
        <f t="shared" si="1"/>
        <v>0.430810801</v>
      </c>
      <c r="E292" s="20">
        <f t="shared" si="2"/>
        <v>0.2</v>
      </c>
      <c r="F292" s="8">
        <f t="shared" si="3"/>
        <v>0.08616216021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>
      <c r="A293" s="4" t="s">
        <v>7</v>
      </c>
      <c r="B293" s="5">
        <v>2.0</v>
      </c>
      <c r="C293" s="5">
        <v>0.0</v>
      </c>
      <c r="D293" s="5">
        <f t="shared" si="1"/>
        <v>0.430810801</v>
      </c>
      <c r="E293" s="20">
        <f t="shared" si="2"/>
        <v>0.2</v>
      </c>
      <c r="F293" s="8">
        <f t="shared" si="3"/>
        <v>0.08616216021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>
      <c r="A294" s="4" t="s">
        <v>7</v>
      </c>
      <c r="B294" s="5">
        <v>2.0</v>
      </c>
      <c r="C294" s="5">
        <v>0.0</v>
      </c>
      <c r="D294" s="5">
        <f t="shared" si="1"/>
        <v>0.430810801</v>
      </c>
      <c r="E294" s="20">
        <f t="shared" si="2"/>
        <v>0.2</v>
      </c>
      <c r="F294" s="8">
        <f t="shared" si="3"/>
        <v>0.08616216021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>
      <c r="A295" s="4" t="s">
        <v>14</v>
      </c>
      <c r="B295" s="5">
        <v>2.0</v>
      </c>
      <c r="C295" s="5">
        <v>0.0</v>
      </c>
      <c r="D295" s="5">
        <f t="shared" si="1"/>
        <v>0.430810801</v>
      </c>
      <c r="E295" s="20">
        <f t="shared" si="2"/>
        <v>0.2666666667</v>
      </c>
      <c r="F295" s="8">
        <f t="shared" si="3"/>
        <v>0.1148828803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>
      <c r="A296" s="4" t="s">
        <v>14</v>
      </c>
      <c r="B296" s="5">
        <v>2.0</v>
      </c>
      <c r="C296" s="5">
        <v>0.0</v>
      </c>
      <c r="D296" s="5">
        <f t="shared" si="1"/>
        <v>0.430810801</v>
      </c>
      <c r="E296" s="20">
        <f t="shared" si="2"/>
        <v>0.2666666667</v>
      </c>
      <c r="F296" s="8">
        <f t="shared" si="3"/>
        <v>0.1148828803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>
      <c r="A297" s="4" t="s">
        <v>13</v>
      </c>
      <c r="B297" s="5">
        <v>1.0</v>
      </c>
      <c r="C297" s="5">
        <v>1.0</v>
      </c>
      <c r="D297" s="5">
        <f t="shared" si="1"/>
        <v>0.1732137508</v>
      </c>
      <c r="E297" s="20">
        <f t="shared" si="2"/>
        <v>0.2045454545</v>
      </c>
      <c r="F297" s="8">
        <f t="shared" si="3"/>
        <v>0.03543008539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>
      <c r="A298" s="4" t="s">
        <v>14</v>
      </c>
      <c r="B298" s="5">
        <v>2.0</v>
      </c>
      <c r="C298" s="5">
        <v>0.0</v>
      </c>
      <c r="D298" s="5">
        <f t="shared" si="1"/>
        <v>0.430810801</v>
      </c>
      <c r="E298" s="20">
        <f t="shared" si="2"/>
        <v>0.2666666667</v>
      </c>
      <c r="F298" s="8">
        <f t="shared" si="3"/>
        <v>0.1148828803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>
      <c r="A299" s="4" t="s">
        <v>14</v>
      </c>
      <c r="B299" s="5">
        <v>2.0</v>
      </c>
      <c r="C299" s="5">
        <v>1.0</v>
      </c>
      <c r="D299" s="5">
        <f t="shared" si="1"/>
        <v>0.430810801</v>
      </c>
      <c r="E299" s="20">
        <f t="shared" si="2"/>
        <v>0.2666666667</v>
      </c>
      <c r="F299" s="8">
        <f t="shared" si="3"/>
        <v>0.1148828803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>
      <c r="A300" s="4" t="s">
        <v>14</v>
      </c>
      <c r="B300" s="5">
        <v>2.0</v>
      </c>
      <c r="C300" s="5">
        <v>0.0</v>
      </c>
      <c r="D300" s="5">
        <f t="shared" si="1"/>
        <v>0.430810801</v>
      </c>
      <c r="E300" s="20">
        <f t="shared" si="2"/>
        <v>0.2666666667</v>
      </c>
      <c r="F300" s="8">
        <f t="shared" si="3"/>
        <v>0.1148828803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>
      <c r="A301" s="4" t="s">
        <v>14</v>
      </c>
      <c r="B301" s="5">
        <v>2.0</v>
      </c>
      <c r="C301" s="5">
        <v>0.0</v>
      </c>
      <c r="D301" s="5">
        <f t="shared" si="1"/>
        <v>0.430810801</v>
      </c>
      <c r="E301" s="20">
        <f t="shared" si="2"/>
        <v>0.2666666667</v>
      </c>
      <c r="F301" s="8">
        <f t="shared" si="3"/>
        <v>0.1148828803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>
      <c r="A302" s="4" t="s">
        <v>14</v>
      </c>
      <c r="B302" s="5">
        <v>2.0</v>
      </c>
      <c r="C302" s="5">
        <v>0.0</v>
      </c>
      <c r="D302" s="5">
        <f t="shared" si="1"/>
        <v>0.430810801</v>
      </c>
      <c r="E302" s="20">
        <f t="shared" si="2"/>
        <v>0.2666666667</v>
      </c>
      <c r="F302" s="8">
        <f t="shared" si="3"/>
        <v>0.1148828803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>
      <c r="A303" s="4" t="s">
        <v>14</v>
      </c>
      <c r="B303" s="5">
        <v>2.0</v>
      </c>
      <c r="C303" s="5">
        <v>0.0</v>
      </c>
      <c r="D303" s="5">
        <f t="shared" si="1"/>
        <v>0.430810801</v>
      </c>
      <c r="E303" s="20">
        <f t="shared" si="2"/>
        <v>0.2666666667</v>
      </c>
      <c r="F303" s="8">
        <f t="shared" si="3"/>
        <v>0.1148828803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>
      <c r="A304" s="4" t="s">
        <v>14</v>
      </c>
      <c r="B304" s="5">
        <v>2.0</v>
      </c>
      <c r="C304" s="5">
        <v>1.0</v>
      </c>
      <c r="D304" s="5">
        <f t="shared" si="1"/>
        <v>0.430810801</v>
      </c>
      <c r="E304" s="20">
        <f t="shared" si="2"/>
        <v>0.2666666667</v>
      </c>
      <c r="F304" s="8">
        <f t="shared" si="3"/>
        <v>0.1148828803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>
      <c r="A305" s="4" t="s">
        <v>14</v>
      </c>
      <c r="B305" s="5">
        <v>2.0</v>
      </c>
      <c r="C305" s="5">
        <v>1.0</v>
      </c>
      <c r="D305" s="5">
        <f t="shared" si="1"/>
        <v>0.430810801</v>
      </c>
      <c r="E305" s="20">
        <f t="shared" si="2"/>
        <v>0.2666666667</v>
      </c>
      <c r="F305" s="8">
        <f t="shared" si="3"/>
        <v>0.1148828803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>
      <c r="A306" s="4" t="s">
        <v>14</v>
      </c>
      <c r="B306" s="5">
        <v>2.0</v>
      </c>
      <c r="C306" s="5">
        <v>2.0</v>
      </c>
      <c r="D306" s="5">
        <f t="shared" si="1"/>
        <v>0.430810801</v>
      </c>
      <c r="E306" s="20">
        <f t="shared" si="2"/>
        <v>0.2666666667</v>
      </c>
      <c r="F306" s="8">
        <f t="shared" si="3"/>
        <v>0.1148828803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>
      <c r="A307" s="4" t="s">
        <v>14</v>
      </c>
      <c r="B307" s="5">
        <v>2.0</v>
      </c>
      <c r="C307" s="5">
        <v>0.0</v>
      </c>
      <c r="D307" s="5">
        <f t="shared" si="1"/>
        <v>0.430810801</v>
      </c>
      <c r="E307" s="20">
        <f t="shared" si="2"/>
        <v>0.2666666667</v>
      </c>
      <c r="F307" s="8">
        <f t="shared" si="3"/>
        <v>0.1148828803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>
      <c r="A308" s="4" t="s">
        <v>14</v>
      </c>
      <c r="B308" s="5">
        <v>2.0</v>
      </c>
      <c r="C308" s="5">
        <v>0.0</v>
      </c>
      <c r="D308" s="5">
        <f t="shared" si="1"/>
        <v>0.430810801</v>
      </c>
      <c r="E308" s="20">
        <f t="shared" si="2"/>
        <v>0.2666666667</v>
      </c>
      <c r="F308" s="8">
        <f t="shared" si="3"/>
        <v>0.1148828803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>
      <c r="A309" s="4" t="s">
        <v>14</v>
      </c>
      <c r="B309" s="5">
        <v>2.0</v>
      </c>
      <c r="C309" s="5">
        <v>2.0</v>
      </c>
      <c r="D309" s="5">
        <f t="shared" si="1"/>
        <v>0.430810801</v>
      </c>
      <c r="E309" s="20">
        <f t="shared" si="2"/>
        <v>0.2666666667</v>
      </c>
      <c r="F309" s="8">
        <f t="shared" si="3"/>
        <v>0.1148828803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>
      <c r="A310" s="4" t="s">
        <v>14</v>
      </c>
      <c r="B310" s="5">
        <v>2.0</v>
      </c>
      <c r="C310" s="5">
        <v>3.0</v>
      </c>
      <c r="D310" s="5">
        <f t="shared" si="1"/>
        <v>0.430810801</v>
      </c>
      <c r="E310" s="20">
        <f t="shared" si="2"/>
        <v>0.2666666667</v>
      </c>
      <c r="F310" s="8">
        <f t="shared" si="3"/>
        <v>0.1148828803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>
      <c r="A311" s="4" t="s">
        <v>14</v>
      </c>
      <c r="B311" s="5">
        <v>2.0</v>
      </c>
      <c r="C311" s="5">
        <v>1.0</v>
      </c>
      <c r="D311" s="5">
        <f t="shared" si="1"/>
        <v>0.430810801</v>
      </c>
      <c r="E311" s="20">
        <f t="shared" si="2"/>
        <v>0.2666666667</v>
      </c>
      <c r="F311" s="8">
        <f t="shared" si="3"/>
        <v>0.1148828803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>
      <c r="A312" s="4" t="s">
        <v>14</v>
      </c>
      <c r="B312" s="5">
        <v>2.0</v>
      </c>
      <c r="C312" s="5">
        <v>0.0</v>
      </c>
      <c r="D312" s="5">
        <f t="shared" si="1"/>
        <v>0.430810801</v>
      </c>
      <c r="E312" s="20">
        <f t="shared" si="2"/>
        <v>0.2666666667</v>
      </c>
      <c r="F312" s="8">
        <f t="shared" si="3"/>
        <v>0.1148828803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>
      <c r="A313" s="4" t="s">
        <v>13</v>
      </c>
      <c r="B313" s="5">
        <v>6.0</v>
      </c>
      <c r="C313" s="5">
        <v>3.0</v>
      </c>
      <c r="D313" s="5">
        <f t="shared" si="1"/>
        <v>1.461199002</v>
      </c>
      <c r="E313" s="20">
        <f t="shared" si="2"/>
        <v>0.2045454545</v>
      </c>
      <c r="F313" s="8">
        <f t="shared" si="3"/>
        <v>0.298881614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>
      <c r="A314" s="4" t="s">
        <v>11</v>
      </c>
      <c r="B314" s="5">
        <v>2.0</v>
      </c>
      <c r="C314" s="5">
        <v>0.0</v>
      </c>
      <c r="D314" s="5">
        <f t="shared" si="1"/>
        <v>0.430810801</v>
      </c>
      <c r="E314" s="20">
        <f t="shared" si="2"/>
        <v>0.1538461538</v>
      </c>
      <c r="F314" s="8">
        <f t="shared" si="3"/>
        <v>0.06627858477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>
      <c r="A315" s="4" t="s">
        <v>15</v>
      </c>
      <c r="B315" s="5">
        <v>1.0</v>
      </c>
      <c r="C315" s="5">
        <v>0.0</v>
      </c>
      <c r="D315" s="5">
        <f t="shared" si="1"/>
        <v>0.1732137508</v>
      </c>
      <c r="E315" s="20">
        <f t="shared" si="2"/>
        <v>0</v>
      </c>
      <c r="F315" s="8">
        <f t="shared" si="3"/>
        <v>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>
      <c r="A316" s="4" t="s">
        <v>14</v>
      </c>
      <c r="B316" s="5">
        <v>5.0</v>
      </c>
      <c r="C316" s="5">
        <v>1.0</v>
      </c>
      <c r="D316" s="5">
        <f t="shared" si="1"/>
        <v>1.203601952</v>
      </c>
      <c r="E316" s="20">
        <f t="shared" si="2"/>
        <v>0.2666666667</v>
      </c>
      <c r="F316" s="8">
        <f t="shared" si="3"/>
        <v>0.3209605205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>
      <c r="A317" s="4" t="s">
        <v>11</v>
      </c>
      <c r="B317" s="5">
        <v>5.0</v>
      </c>
      <c r="C317" s="5">
        <v>0.0</v>
      </c>
      <c r="D317" s="5">
        <f t="shared" si="1"/>
        <v>1.203601952</v>
      </c>
      <c r="E317" s="20">
        <f t="shared" si="2"/>
        <v>0.1538461538</v>
      </c>
      <c r="F317" s="8">
        <f t="shared" si="3"/>
        <v>0.185169531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>
      <c r="A318" s="4" t="s">
        <v>13</v>
      </c>
      <c r="B318" s="5">
        <v>6.0</v>
      </c>
      <c r="C318" s="5">
        <v>9.0</v>
      </c>
      <c r="D318" s="5">
        <f t="shared" si="1"/>
        <v>1.461199002</v>
      </c>
      <c r="E318" s="20">
        <f t="shared" si="2"/>
        <v>0.2045454545</v>
      </c>
      <c r="F318" s="8">
        <f t="shared" si="3"/>
        <v>0.298881614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>
      <c r="A319" s="4" t="s">
        <v>12</v>
      </c>
      <c r="B319" s="5">
        <v>3.0</v>
      </c>
      <c r="C319" s="5">
        <v>0.0</v>
      </c>
      <c r="D319" s="5">
        <f t="shared" si="1"/>
        <v>0.6884078513</v>
      </c>
      <c r="E319" s="20">
        <f t="shared" si="2"/>
        <v>0.1884057971</v>
      </c>
      <c r="F319" s="8">
        <f t="shared" si="3"/>
        <v>0.12970003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>
      <c r="A320" s="4" t="s">
        <v>8</v>
      </c>
      <c r="B320" s="5">
        <v>5.0</v>
      </c>
      <c r="C320" s="5">
        <v>0.0</v>
      </c>
      <c r="D320" s="5">
        <f t="shared" si="1"/>
        <v>1.203601952</v>
      </c>
      <c r="E320" s="20">
        <f t="shared" si="2"/>
        <v>0.1818181818</v>
      </c>
      <c r="F320" s="8">
        <f t="shared" si="3"/>
        <v>0.2188367185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>
      <c r="A321" s="4" t="s">
        <v>11</v>
      </c>
      <c r="B321" s="5">
        <v>6.0</v>
      </c>
      <c r="C321" s="5">
        <v>0.0</v>
      </c>
      <c r="D321" s="5">
        <f t="shared" si="1"/>
        <v>1.461199002</v>
      </c>
      <c r="E321" s="20">
        <f t="shared" si="2"/>
        <v>0.1538461538</v>
      </c>
      <c r="F321" s="8">
        <f t="shared" si="3"/>
        <v>0.2247998465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>
      <c r="A322" s="4" t="s">
        <v>7</v>
      </c>
      <c r="B322" s="5">
        <v>2.0</v>
      </c>
      <c r="C322" s="5">
        <v>0.0</v>
      </c>
      <c r="D322" s="5">
        <f t="shared" si="1"/>
        <v>0.430810801</v>
      </c>
      <c r="E322" s="20">
        <f t="shared" si="2"/>
        <v>0.2</v>
      </c>
      <c r="F322" s="8">
        <f t="shared" si="3"/>
        <v>0.08616216021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>
      <c r="A323" s="4" t="s">
        <v>10</v>
      </c>
      <c r="B323" s="5">
        <v>8.0</v>
      </c>
      <c r="C323" s="5">
        <v>0.0</v>
      </c>
      <c r="D323" s="5">
        <f t="shared" si="1"/>
        <v>1.976393102</v>
      </c>
      <c r="E323" s="20">
        <f t="shared" si="2"/>
        <v>0.1648351648</v>
      </c>
      <c r="F323" s="8">
        <f t="shared" si="3"/>
        <v>0.3257790828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>
      <c r="A324" s="4" t="s">
        <v>12</v>
      </c>
      <c r="B324" s="5">
        <v>2.0</v>
      </c>
      <c r="C324" s="5">
        <v>1.0</v>
      </c>
      <c r="D324" s="5">
        <f t="shared" si="1"/>
        <v>0.430810801</v>
      </c>
      <c r="E324" s="20">
        <f t="shared" si="2"/>
        <v>0.1884057971</v>
      </c>
      <c r="F324" s="8">
        <f t="shared" si="3"/>
        <v>0.08116725237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>
      <c r="A325" s="4" t="s">
        <v>10</v>
      </c>
      <c r="B325" s="5">
        <v>3.0</v>
      </c>
      <c r="C325" s="5">
        <v>2.0</v>
      </c>
      <c r="D325" s="5">
        <f t="shared" si="1"/>
        <v>0.6884078513</v>
      </c>
      <c r="E325" s="20">
        <f t="shared" si="2"/>
        <v>0.1648351648</v>
      </c>
      <c r="F325" s="8">
        <f t="shared" si="3"/>
        <v>0.1134738216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>
      <c r="A326" s="4" t="s">
        <v>11</v>
      </c>
      <c r="B326" s="5">
        <v>4.0</v>
      </c>
      <c r="C326" s="5">
        <v>0.0</v>
      </c>
      <c r="D326" s="5">
        <f t="shared" si="1"/>
        <v>0.9460049015</v>
      </c>
      <c r="E326" s="20">
        <f t="shared" si="2"/>
        <v>0.1538461538</v>
      </c>
      <c r="F326" s="8">
        <f t="shared" si="3"/>
        <v>0.1455392156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>
      <c r="A327" s="4" t="s">
        <v>12</v>
      </c>
      <c r="B327" s="5">
        <v>5.0</v>
      </c>
      <c r="C327" s="5">
        <v>2.0</v>
      </c>
      <c r="D327" s="5">
        <f t="shared" si="1"/>
        <v>1.203601952</v>
      </c>
      <c r="E327" s="20">
        <f t="shared" si="2"/>
        <v>0.1884057971</v>
      </c>
      <c r="F327" s="8">
        <f t="shared" si="3"/>
        <v>0.2267655851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>
      <c r="A328" s="4" t="s">
        <v>14</v>
      </c>
      <c r="B328" s="5">
        <v>5.0</v>
      </c>
      <c r="C328" s="5">
        <v>1.0</v>
      </c>
      <c r="D328" s="5">
        <f t="shared" si="1"/>
        <v>1.203601952</v>
      </c>
      <c r="E328" s="20">
        <f t="shared" si="2"/>
        <v>0.2666666667</v>
      </c>
      <c r="F328" s="8">
        <f t="shared" si="3"/>
        <v>0.3209605205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>
      <c r="A329" s="4" t="s">
        <v>8</v>
      </c>
      <c r="B329" s="5">
        <v>4.0</v>
      </c>
      <c r="C329" s="5">
        <v>3.0</v>
      </c>
      <c r="D329" s="5">
        <f t="shared" si="1"/>
        <v>0.9460049015</v>
      </c>
      <c r="E329" s="20">
        <f t="shared" si="2"/>
        <v>0.1818181818</v>
      </c>
      <c r="F329" s="8">
        <f t="shared" si="3"/>
        <v>0.1720008912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>
      <c r="A330" s="4" t="s">
        <v>12</v>
      </c>
      <c r="B330" s="5">
        <v>6.0</v>
      </c>
      <c r="C330" s="5">
        <v>1.0</v>
      </c>
      <c r="D330" s="5">
        <f t="shared" si="1"/>
        <v>1.461199002</v>
      </c>
      <c r="E330" s="20">
        <f t="shared" si="2"/>
        <v>0.1884057971</v>
      </c>
      <c r="F330" s="8">
        <f t="shared" si="3"/>
        <v>0.2752983627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>
      <c r="A331" s="4" t="s">
        <v>12</v>
      </c>
      <c r="B331" s="5">
        <v>2.0</v>
      </c>
      <c r="C331" s="5">
        <v>1.0</v>
      </c>
      <c r="D331" s="5">
        <f t="shared" si="1"/>
        <v>0.430810801</v>
      </c>
      <c r="E331" s="20">
        <f t="shared" si="2"/>
        <v>0.1884057971</v>
      </c>
      <c r="F331" s="8">
        <f t="shared" si="3"/>
        <v>0.08116725237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>
      <c r="A332" s="4" t="s">
        <v>7</v>
      </c>
      <c r="B332" s="5">
        <v>4.0</v>
      </c>
      <c r="C332" s="5">
        <v>2.0</v>
      </c>
      <c r="D332" s="5">
        <f t="shared" si="1"/>
        <v>0.9460049015</v>
      </c>
      <c r="E332" s="20">
        <f t="shared" si="2"/>
        <v>0.2</v>
      </c>
      <c r="F332" s="8">
        <f t="shared" si="3"/>
        <v>0.1892009803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>
      <c r="A333" s="4" t="s">
        <v>12</v>
      </c>
      <c r="B333" s="5">
        <v>5.0</v>
      </c>
      <c r="C333" s="5">
        <v>0.0</v>
      </c>
      <c r="D333" s="5">
        <f t="shared" si="1"/>
        <v>1.203601952</v>
      </c>
      <c r="E333" s="20">
        <f t="shared" si="2"/>
        <v>0.1884057971</v>
      </c>
      <c r="F333" s="8">
        <f t="shared" si="3"/>
        <v>0.2267655851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>
      <c r="A334" s="4" t="s">
        <v>13</v>
      </c>
      <c r="B334" s="5">
        <v>4.0</v>
      </c>
      <c r="C334" s="5">
        <v>0.0</v>
      </c>
      <c r="D334" s="5">
        <f t="shared" si="1"/>
        <v>0.9460049015</v>
      </c>
      <c r="E334" s="20">
        <f t="shared" si="2"/>
        <v>0.2045454545</v>
      </c>
      <c r="F334" s="8">
        <f t="shared" si="3"/>
        <v>0.1935010026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>
      <c r="A335" s="4" t="s">
        <v>9</v>
      </c>
      <c r="B335" s="5">
        <v>6.0</v>
      </c>
      <c r="C335" s="5">
        <v>1.0</v>
      </c>
      <c r="D335" s="5">
        <f t="shared" si="1"/>
        <v>1.461199002</v>
      </c>
      <c r="E335" s="20">
        <f t="shared" si="2"/>
        <v>0.1081081081</v>
      </c>
      <c r="F335" s="8">
        <f t="shared" si="3"/>
        <v>0.1579674597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>
      <c r="A336" s="4" t="s">
        <v>10</v>
      </c>
      <c r="B336" s="5">
        <v>2.0</v>
      </c>
      <c r="C336" s="5">
        <v>1.0</v>
      </c>
      <c r="D336" s="5">
        <f t="shared" si="1"/>
        <v>0.430810801</v>
      </c>
      <c r="E336" s="20">
        <f t="shared" si="2"/>
        <v>0.1648351648</v>
      </c>
      <c r="F336" s="8">
        <f t="shared" si="3"/>
        <v>0.0710127694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>
      <c r="A337" s="4" t="s">
        <v>7</v>
      </c>
      <c r="B337" s="5">
        <v>5.0</v>
      </c>
      <c r="C337" s="5">
        <v>0.0</v>
      </c>
      <c r="D337" s="5">
        <f t="shared" si="1"/>
        <v>1.203601952</v>
      </c>
      <c r="E337" s="20">
        <f t="shared" si="2"/>
        <v>0.2</v>
      </c>
      <c r="F337" s="8">
        <f t="shared" si="3"/>
        <v>0.2407203904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>
      <c r="A338" s="4" t="s">
        <v>7</v>
      </c>
      <c r="B338" s="5">
        <v>5.0</v>
      </c>
      <c r="C338" s="5">
        <v>0.0</v>
      </c>
      <c r="D338" s="5">
        <f t="shared" si="1"/>
        <v>1.203601952</v>
      </c>
      <c r="E338" s="20">
        <f t="shared" si="2"/>
        <v>0.2</v>
      </c>
      <c r="F338" s="8">
        <f t="shared" si="3"/>
        <v>0.2407203904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>
      <c r="A339" s="4" t="s">
        <v>7</v>
      </c>
      <c r="B339" s="5">
        <v>4.0</v>
      </c>
      <c r="C339" s="5">
        <v>0.0</v>
      </c>
      <c r="D339" s="5">
        <f t="shared" si="1"/>
        <v>0.9460049015</v>
      </c>
      <c r="E339" s="20">
        <f t="shared" si="2"/>
        <v>0.2</v>
      </c>
      <c r="F339" s="8">
        <f t="shared" si="3"/>
        <v>0.1892009803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>
      <c r="A340" s="4" t="s">
        <v>15</v>
      </c>
      <c r="B340" s="5">
        <v>1.0</v>
      </c>
      <c r="C340" s="5">
        <v>1.0</v>
      </c>
      <c r="D340" s="5">
        <f t="shared" si="1"/>
        <v>0.1732137508</v>
      </c>
      <c r="E340" s="20">
        <f t="shared" si="2"/>
        <v>0</v>
      </c>
      <c r="F340" s="8">
        <f t="shared" si="3"/>
        <v>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>
      <c r="A341" s="4" t="s">
        <v>15</v>
      </c>
      <c r="B341" s="5">
        <v>1.0</v>
      </c>
      <c r="C341" s="5">
        <v>0.0</v>
      </c>
      <c r="D341" s="5">
        <f t="shared" si="1"/>
        <v>0.1732137508</v>
      </c>
      <c r="E341" s="20">
        <f t="shared" si="2"/>
        <v>0</v>
      </c>
      <c r="F341" s="8">
        <f t="shared" si="3"/>
        <v>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>
      <c r="A342" s="4" t="s">
        <v>12</v>
      </c>
      <c r="B342" s="5">
        <v>5.0</v>
      </c>
      <c r="C342" s="5">
        <v>1.0</v>
      </c>
      <c r="D342" s="5">
        <f t="shared" si="1"/>
        <v>1.203601952</v>
      </c>
      <c r="E342" s="20">
        <f t="shared" si="2"/>
        <v>0.1884057971</v>
      </c>
      <c r="F342" s="8">
        <f t="shared" si="3"/>
        <v>0.2267655851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>
      <c r="A343" s="4" t="s">
        <v>14</v>
      </c>
      <c r="B343" s="5">
        <v>6.0</v>
      </c>
      <c r="C343" s="5">
        <v>4.0</v>
      </c>
      <c r="D343" s="5">
        <f t="shared" si="1"/>
        <v>1.461199002</v>
      </c>
      <c r="E343" s="20">
        <f t="shared" si="2"/>
        <v>0.2666666667</v>
      </c>
      <c r="F343" s="8">
        <f t="shared" si="3"/>
        <v>0.3896530672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>
      <c r="A344" s="4" t="s">
        <v>14</v>
      </c>
      <c r="B344" s="5">
        <v>2.0</v>
      </c>
      <c r="C344" s="5">
        <v>0.0</v>
      </c>
      <c r="D344" s="5">
        <f t="shared" si="1"/>
        <v>0.430810801</v>
      </c>
      <c r="E344" s="20">
        <f t="shared" si="2"/>
        <v>0.2666666667</v>
      </c>
      <c r="F344" s="8">
        <f t="shared" si="3"/>
        <v>0.1148828803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>
      <c r="A345" s="4" t="s">
        <v>8</v>
      </c>
      <c r="B345" s="5">
        <v>4.0</v>
      </c>
      <c r="C345" s="5">
        <v>2.0</v>
      </c>
      <c r="D345" s="5">
        <f t="shared" si="1"/>
        <v>0.9460049015</v>
      </c>
      <c r="E345" s="20">
        <f t="shared" si="2"/>
        <v>0.1818181818</v>
      </c>
      <c r="F345" s="8">
        <f t="shared" si="3"/>
        <v>0.1720008912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>
      <c r="A346" s="4" t="s">
        <v>10</v>
      </c>
      <c r="B346" s="5">
        <v>6.0</v>
      </c>
      <c r="C346" s="5">
        <v>1.0</v>
      </c>
      <c r="D346" s="5">
        <f t="shared" si="1"/>
        <v>1.461199002</v>
      </c>
      <c r="E346" s="20">
        <f t="shared" si="2"/>
        <v>0.1648351648</v>
      </c>
      <c r="F346" s="8">
        <f t="shared" si="3"/>
        <v>0.2408569784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>
      <c r="A347" s="4" t="s">
        <v>10</v>
      </c>
      <c r="B347" s="5">
        <v>2.0</v>
      </c>
      <c r="C347" s="5">
        <v>1.0</v>
      </c>
      <c r="D347" s="5">
        <f t="shared" si="1"/>
        <v>0.430810801</v>
      </c>
      <c r="E347" s="20">
        <f t="shared" si="2"/>
        <v>0.1648351648</v>
      </c>
      <c r="F347" s="8">
        <f t="shared" si="3"/>
        <v>0.0710127694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>
      <c r="A348" s="4" t="s">
        <v>14</v>
      </c>
      <c r="B348" s="5">
        <v>6.0</v>
      </c>
      <c r="C348" s="5">
        <v>4.0</v>
      </c>
      <c r="D348" s="5">
        <f t="shared" si="1"/>
        <v>1.461199002</v>
      </c>
      <c r="E348" s="20">
        <f t="shared" si="2"/>
        <v>0.2666666667</v>
      </c>
      <c r="F348" s="8">
        <f t="shared" si="3"/>
        <v>0.3896530672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>
      <c r="A349" s="4" t="s">
        <v>13</v>
      </c>
      <c r="B349" s="5">
        <v>2.0</v>
      </c>
      <c r="C349" s="5">
        <v>0.0</v>
      </c>
      <c r="D349" s="5">
        <f t="shared" si="1"/>
        <v>0.430810801</v>
      </c>
      <c r="E349" s="20">
        <f t="shared" si="2"/>
        <v>0.2045454545</v>
      </c>
      <c r="F349" s="8">
        <f t="shared" si="3"/>
        <v>0.08812039112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>
      <c r="A350" s="4" t="s">
        <v>13</v>
      </c>
      <c r="B350" s="5">
        <v>6.0</v>
      </c>
      <c r="C350" s="5">
        <v>0.0</v>
      </c>
      <c r="D350" s="5">
        <f t="shared" si="1"/>
        <v>1.461199002</v>
      </c>
      <c r="E350" s="20">
        <f t="shared" si="2"/>
        <v>0.2045454545</v>
      </c>
      <c r="F350" s="8">
        <f t="shared" si="3"/>
        <v>0.298881614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>
      <c r="A351" s="4" t="s">
        <v>12</v>
      </c>
      <c r="B351" s="5">
        <v>2.0</v>
      </c>
      <c r="C351" s="5">
        <v>0.0</v>
      </c>
      <c r="D351" s="5">
        <f t="shared" si="1"/>
        <v>0.430810801</v>
      </c>
      <c r="E351" s="20">
        <f t="shared" si="2"/>
        <v>0.1884057971</v>
      </c>
      <c r="F351" s="8">
        <f t="shared" si="3"/>
        <v>0.08116725237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>
      <c r="A352" s="4" t="s">
        <v>11</v>
      </c>
      <c r="B352" s="5">
        <v>5.0</v>
      </c>
      <c r="C352" s="5">
        <v>1.0</v>
      </c>
      <c r="D352" s="5">
        <f t="shared" si="1"/>
        <v>1.203601952</v>
      </c>
      <c r="E352" s="20">
        <f t="shared" si="2"/>
        <v>0.1538461538</v>
      </c>
      <c r="F352" s="8">
        <f t="shared" si="3"/>
        <v>0.185169531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>
      <c r="A353" s="4" t="s">
        <v>13</v>
      </c>
      <c r="B353" s="5">
        <v>4.0</v>
      </c>
      <c r="C353" s="5">
        <v>0.0</v>
      </c>
      <c r="D353" s="5">
        <f t="shared" si="1"/>
        <v>0.9460049015</v>
      </c>
      <c r="E353" s="20">
        <f t="shared" si="2"/>
        <v>0.2045454545</v>
      </c>
      <c r="F353" s="8">
        <f t="shared" si="3"/>
        <v>0.1935010026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>
      <c r="A354" s="4" t="s">
        <v>8</v>
      </c>
      <c r="B354" s="5">
        <v>6.0</v>
      </c>
      <c r="C354" s="5">
        <v>1.0</v>
      </c>
      <c r="D354" s="5">
        <f t="shared" si="1"/>
        <v>1.461199002</v>
      </c>
      <c r="E354" s="20">
        <f t="shared" si="2"/>
        <v>0.1818181818</v>
      </c>
      <c r="F354" s="8">
        <f t="shared" si="3"/>
        <v>0.2656725458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>
      <c r="A355" s="4" t="s">
        <v>10</v>
      </c>
      <c r="B355" s="5">
        <v>3.0</v>
      </c>
      <c r="C355" s="5">
        <v>0.0</v>
      </c>
      <c r="D355" s="5">
        <f t="shared" si="1"/>
        <v>0.6884078513</v>
      </c>
      <c r="E355" s="20">
        <f t="shared" si="2"/>
        <v>0.1648351648</v>
      </c>
      <c r="F355" s="8">
        <f t="shared" si="3"/>
        <v>0.1134738216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>
      <c r="A356" s="4" t="s">
        <v>15</v>
      </c>
      <c r="B356" s="5">
        <v>1.0</v>
      </c>
      <c r="C356" s="5">
        <v>0.0</v>
      </c>
      <c r="D356" s="5">
        <f t="shared" si="1"/>
        <v>0.1732137508</v>
      </c>
      <c r="E356" s="20">
        <f t="shared" si="2"/>
        <v>0</v>
      </c>
      <c r="F356" s="8">
        <f t="shared" si="3"/>
        <v>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>
      <c r="A357" s="4" t="s">
        <v>15</v>
      </c>
      <c r="B357" s="5">
        <v>2.0</v>
      </c>
      <c r="C357" s="5">
        <v>0.0</v>
      </c>
      <c r="D357" s="5">
        <f t="shared" si="1"/>
        <v>0.430810801</v>
      </c>
      <c r="E357" s="20">
        <f t="shared" si="2"/>
        <v>0</v>
      </c>
      <c r="F357" s="8">
        <f t="shared" si="3"/>
        <v>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>
      <c r="A358" s="4" t="s">
        <v>12</v>
      </c>
      <c r="B358" s="5">
        <v>6.0</v>
      </c>
      <c r="C358" s="5">
        <v>1.0</v>
      </c>
      <c r="D358" s="5">
        <f t="shared" si="1"/>
        <v>1.461199002</v>
      </c>
      <c r="E358" s="20">
        <f t="shared" si="2"/>
        <v>0.1884057971</v>
      </c>
      <c r="F358" s="8">
        <f t="shared" si="3"/>
        <v>0.2752983627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>
      <c r="A359" s="4" t="s">
        <v>11</v>
      </c>
      <c r="B359" s="5">
        <v>2.0</v>
      </c>
      <c r="C359" s="5">
        <v>0.0</v>
      </c>
      <c r="D359" s="5">
        <f t="shared" si="1"/>
        <v>0.430810801</v>
      </c>
      <c r="E359" s="20">
        <f t="shared" si="2"/>
        <v>0.1538461538</v>
      </c>
      <c r="F359" s="8">
        <f t="shared" si="3"/>
        <v>0.06627858477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>
      <c r="A360" s="4" t="s">
        <v>11</v>
      </c>
      <c r="B360" s="5">
        <v>5.0</v>
      </c>
      <c r="C360" s="5">
        <v>0.0</v>
      </c>
      <c r="D360" s="5">
        <f t="shared" si="1"/>
        <v>1.203601952</v>
      </c>
      <c r="E360" s="20">
        <f t="shared" si="2"/>
        <v>0.1538461538</v>
      </c>
      <c r="F360" s="8">
        <f t="shared" si="3"/>
        <v>0.185169531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>
      <c r="A361" s="4" t="s">
        <v>14</v>
      </c>
      <c r="B361" s="5">
        <v>5.0</v>
      </c>
      <c r="C361" s="5">
        <v>0.0</v>
      </c>
      <c r="D361" s="5">
        <f t="shared" si="1"/>
        <v>1.203601952</v>
      </c>
      <c r="E361" s="20">
        <f t="shared" si="2"/>
        <v>0.2666666667</v>
      </c>
      <c r="F361" s="8">
        <f t="shared" si="3"/>
        <v>0.3209605205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>
      <c r="A362" s="4" t="s">
        <v>7</v>
      </c>
      <c r="B362" s="5">
        <v>5.0</v>
      </c>
      <c r="C362" s="5">
        <v>1.0</v>
      </c>
      <c r="D362" s="5">
        <f t="shared" si="1"/>
        <v>1.203601952</v>
      </c>
      <c r="E362" s="20">
        <f t="shared" si="2"/>
        <v>0.2</v>
      </c>
      <c r="F362" s="8">
        <f t="shared" si="3"/>
        <v>0.2407203904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>
      <c r="A363" s="4" t="s">
        <v>13</v>
      </c>
      <c r="B363" s="5">
        <v>5.0</v>
      </c>
      <c r="C363" s="5">
        <v>0.0</v>
      </c>
      <c r="D363" s="5">
        <f t="shared" si="1"/>
        <v>1.203601952</v>
      </c>
      <c r="E363" s="20">
        <f t="shared" si="2"/>
        <v>0.2045454545</v>
      </c>
      <c r="F363" s="8">
        <f t="shared" si="3"/>
        <v>0.2461913083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>
      <c r="A364" s="4" t="s">
        <v>11</v>
      </c>
      <c r="B364" s="5">
        <v>5.0</v>
      </c>
      <c r="C364" s="5">
        <v>0.0</v>
      </c>
      <c r="D364" s="5">
        <f t="shared" si="1"/>
        <v>1.203601952</v>
      </c>
      <c r="E364" s="20">
        <f t="shared" si="2"/>
        <v>0.1538461538</v>
      </c>
      <c r="F364" s="8">
        <f t="shared" si="3"/>
        <v>0.185169531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>
      <c r="A365" s="4" t="s">
        <v>7</v>
      </c>
      <c r="B365" s="5">
        <v>7.0</v>
      </c>
      <c r="C365" s="5">
        <v>1.0</v>
      </c>
      <c r="D365" s="5">
        <f t="shared" si="1"/>
        <v>1.718796052</v>
      </c>
      <c r="E365" s="20">
        <f t="shared" si="2"/>
        <v>0.2</v>
      </c>
      <c r="F365" s="8">
        <f t="shared" si="3"/>
        <v>0.3437592104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>
      <c r="A366" s="4" t="s">
        <v>14</v>
      </c>
      <c r="B366" s="5">
        <v>2.0</v>
      </c>
      <c r="C366" s="5">
        <v>0.0</v>
      </c>
      <c r="D366" s="5">
        <f t="shared" si="1"/>
        <v>0.430810801</v>
      </c>
      <c r="E366" s="20">
        <f t="shared" si="2"/>
        <v>0.2666666667</v>
      </c>
      <c r="F366" s="8">
        <f t="shared" si="3"/>
        <v>0.1148828803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>
      <c r="A367" s="4" t="s">
        <v>14</v>
      </c>
      <c r="B367" s="5">
        <v>5.0</v>
      </c>
      <c r="C367" s="5">
        <v>0.0</v>
      </c>
      <c r="D367" s="5">
        <f t="shared" si="1"/>
        <v>1.203601952</v>
      </c>
      <c r="E367" s="20">
        <f t="shared" si="2"/>
        <v>0.2666666667</v>
      </c>
      <c r="F367" s="8">
        <f t="shared" si="3"/>
        <v>0.3209605205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>
      <c r="A368" s="4" t="s">
        <v>7</v>
      </c>
      <c r="B368" s="5">
        <v>5.0</v>
      </c>
      <c r="C368" s="5">
        <v>0.0</v>
      </c>
      <c r="D368" s="5">
        <f t="shared" si="1"/>
        <v>1.203601952</v>
      </c>
      <c r="E368" s="20">
        <f t="shared" si="2"/>
        <v>0.2</v>
      </c>
      <c r="F368" s="8">
        <f t="shared" si="3"/>
        <v>0.2407203904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>
      <c r="A369" s="4" t="s">
        <v>15</v>
      </c>
      <c r="B369" s="5">
        <v>4.0</v>
      </c>
      <c r="C369" s="5">
        <v>0.0</v>
      </c>
      <c r="D369" s="5">
        <f t="shared" si="1"/>
        <v>0.9460049015</v>
      </c>
      <c r="E369" s="20">
        <f t="shared" si="2"/>
        <v>0</v>
      </c>
      <c r="F369" s="8">
        <f t="shared" si="3"/>
        <v>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>
      <c r="A370" s="4" t="s">
        <v>13</v>
      </c>
      <c r="B370" s="5">
        <v>5.0</v>
      </c>
      <c r="C370" s="5">
        <v>1.0</v>
      </c>
      <c r="D370" s="5">
        <f t="shared" si="1"/>
        <v>1.203601952</v>
      </c>
      <c r="E370" s="20">
        <f t="shared" si="2"/>
        <v>0.2045454545</v>
      </c>
      <c r="F370" s="8">
        <f t="shared" si="3"/>
        <v>0.2461913083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>
      <c r="A371" s="4" t="s">
        <v>14</v>
      </c>
      <c r="B371" s="5">
        <v>5.0</v>
      </c>
      <c r="C371" s="5">
        <v>1.0</v>
      </c>
      <c r="D371" s="5">
        <f t="shared" si="1"/>
        <v>1.203601952</v>
      </c>
      <c r="E371" s="20">
        <f t="shared" si="2"/>
        <v>0.2666666667</v>
      </c>
      <c r="F371" s="8">
        <f t="shared" si="3"/>
        <v>0.3209605205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>
      <c r="A372" s="4" t="s">
        <v>7</v>
      </c>
      <c r="B372" s="5">
        <v>5.0</v>
      </c>
      <c r="C372" s="5">
        <v>0.0</v>
      </c>
      <c r="D372" s="5">
        <f t="shared" si="1"/>
        <v>1.203601952</v>
      </c>
      <c r="E372" s="20">
        <f t="shared" si="2"/>
        <v>0.2</v>
      </c>
      <c r="F372" s="8">
        <f t="shared" si="3"/>
        <v>0.2407203904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>
      <c r="A373" s="4" t="s">
        <v>12</v>
      </c>
      <c r="B373" s="5">
        <v>5.0</v>
      </c>
      <c r="C373" s="5">
        <v>0.0</v>
      </c>
      <c r="D373" s="5">
        <f t="shared" si="1"/>
        <v>1.203601952</v>
      </c>
      <c r="E373" s="20">
        <f t="shared" si="2"/>
        <v>0.1884057971</v>
      </c>
      <c r="F373" s="8">
        <f t="shared" si="3"/>
        <v>0.2267655851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>
      <c r="A374" s="4" t="s">
        <v>15</v>
      </c>
      <c r="B374" s="5">
        <v>1.0</v>
      </c>
      <c r="C374" s="5">
        <v>3.0</v>
      </c>
      <c r="D374" s="5">
        <f t="shared" si="1"/>
        <v>0.1732137508</v>
      </c>
      <c r="E374" s="20">
        <f t="shared" si="2"/>
        <v>0</v>
      </c>
      <c r="F374" s="8">
        <f t="shared" si="3"/>
        <v>0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>
      <c r="A375" s="4" t="s">
        <v>9</v>
      </c>
      <c r="B375" s="5">
        <v>6.0</v>
      </c>
      <c r="C375" s="5">
        <v>0.0</v>
      </c>
      <c r="D375" s="5">
        <f t="shared" si="1"/>
        <v>1.461199002</v>
      </c>
      <c r="E375" s="20">
        <f t="shared" si="2"/>
        <v>0.1081081081</v>
      </c>
      <c r="F375" s="8">
        <f t="shared" si="3"/>
        <v>0.1579674597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>
      <c r="A376" s="4" t="s">
        <v>12</v>
      </c>
      <c r="B376" s="5">
        <v>3.0</v>
      </c>
      <c r="C376" s="5">
        <v>0.0</v>
      </c>
      <c r="D376" s="5">
        <f t="shared" si="1"/>
        <v>0.6884078513</v>
      </c>
      <c r="E376" s="20">
        <f t="shared" si="2"/>
        <v>0.1884057971</v>
      </c>
      <c r="F376" s="8">
        <f t="shared" si="3"/>
        <v>0.12970003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>
      <c r="A377" s="4" t="s">
        <v>8</v>
      </c>
      <c r="B377" s="5">
        <v>6.0</v>
      </c>
      <c r="C377" s="5">
        <v>2.0</v>
      </c>
      <c r="D377" s="5">
        <f t="shared" si="1"/>
        <v>1.461199002</v>
      </c>
      <c r="E377" s="20">
        <f t="shared" si="2"/>
        <v>0.1818181818</v>
      </c>
      <c r="F377" s="8">
        <f t="shared" si="3"/>
        <v>0.2656725458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>
      <c r="A378" s="4" t="s">
        <v>10</v>
      </c>
      <c r="B378" s="5">
        <v>2.0</v>
      </c>
      <c r="C378" s="5">
        <v>0.0</v>
      </c>
      <c r="D378" s="5">
        <f t="shared" si="1"/>
        <v>0.430810801</v>
      </c>
      <c r="E378" s="20">
        <f t="shared" si="2"/>
        <v>0.1648351648</v>
      </c>
      <c r="F378" s="8">
        <f t="shared" si="3"/>
        <v>0.0710127694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>
      <c r="A379" s="4" t="s">
        <v>14</v>
      </c>
      <c r="B379" s="5">
        <v>5.0</v>
      </c>
      <c r="C379" s="5">
        <v>1.0</v>
      </c>
      <c r="D379" s="5">
        <f t="shared" si="1"/>
        <v>1.203601952</v>
      </c>
      <c r="E379" s="20">
        <f t="shared" si="2"/>
        <v>0.2666666667</v>
      </c>
      <c r="F379" s="8">
        <f t="shared" si="3"/>
        <v>0.3209605205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>
      <c r="A380" s="4" t="s">
        <v>15</v>
      </c>
      <c r="B380" s="5">
        <v>1.0</v>
      </c>
      <c r="C380" s="5">
        <v>0.0</v>
      </c>
      <c r="D380" s="5">
        <f t="shared" si="1"/>
        <v>0.1732137508</v>
      </c>
      <c r="E380" s="20">
        <f t="shared" si="2"/>
        <v>0</v>
      </c>
      <c r="F380" s="8">
        <f t="shared" si="3"/>
        <v>0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>
      <c r="A381" s="4" t="s">
        <v>13</v>
      </c>
      <c r="B381" s="5">
        <v>5.0</v>
      </c>
      <c r="C381" s="5">
        <v>4.0</v>
      </c>
      <c r="D381" s="5">
        <f t="shared" si="1"/>
        <v>1.203601952</v>
      </c>
      <c r="E381" s="20">
        <f t="shared" si="2"/>
        <v>0.2045454545</v>
      </c>
      <c r="F381" s="8">
        <f t="shared" si="3"/>
        <v>0.2461913083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>
      <c r="A382" s="4" t="s">
        <v>8</v>
      </c>
      <c r="B382" s="5">
        <v>4.0</v>
      </c>
      <c r="C382" s="5">
        <v>5.0</v>
      </c>
      <c r="D382" s="5">
        <f t="shared" si="1"/>
        <v>0.9460049015</v>
      </c>
      <c r="E382" s="20">
        <f t="shared" si="2"/>
        <v>0.1818181818</v>
      </c>
      <c r="F382" s="8">
        <f t="shared" si="3"/>
        <v>0.1720008912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>
      <c r="A383" s="4" t="s">
        <v>14</v>
      </c>
      <c r="B383" s="5">
        <v>5.0</v>
      </c>
      <c r="C383" s="5">
        <v>0.0</v>
      </c>
      <c r="D383" s="5">
        <f t="shared" si="1"/>
        <v>1.203601952</v>
      </c>
      <c r="E383" s="20">
        <f t="shared" si="2"/>
        <v>0.2666666667</v>
      </c>
      <c r="F383" s="8">
        <f t="shared" si="3"/>
        <v>0.3209605205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>
      <c r="A384" s="4" t="s">
        <v>11</v>
      </c>
      <c r="B384" s="5">
        <v>4.0</v>
      </c>
      <c r="C384" s="5">
        <v>0.0</v>
      </c>
      <c r="D384" s="5">
        <f t="shared" si="1"/>
        <v>0.9460049015</v>
      </c>
      <c r="E384" s="20">
        <f t="shared" si="2"/>
        <v>0.1538461538</v>
      </c>
      <c r="F384" s="8">
        <f t="shared" si="3"/>
        <v>0.1455392156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>
      <c r="A385" s="4" t="s">
        <v>7</v>
      </c>
      <c r="B385" s="5">
        <v>5.0</v>
      </c>
      <c r="C385" s="5">
        <v>1.0</v>
      </c>
      <c r="D385" s="5">
        <f t="shared" si="1"/>
        <v>1.203601952</v>
      </c>
      <c r="E385" s="20">
        <f t="shared" si="2"/>
        <v>0.2</v>
      </c>
      <c r="F385" s="8">
        <f t="shared" si="3"/>
        <v>0.2407203904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>
      <c r="A386" s="4" t="s">
        <v>10</v>
      </c>
      <c r="B386" s="5">
        <v>8.0</v>
      </c>
      <c r="C386" s="5">
        <v>3.0</v>
      </c>
      <c r="D386" s="5">
        <f t="shared" si="1"/>
        <v>1.976393102</v>
      </c>
      <c r="E386" s="20">
        <f t="shared" si="2"/>
        <v>0.1648351648</v>
      </c>
      <c r="F386" s="8">
        <f t="shared" si="3"/>
        <v>0.3257790828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>
      <c r="A387" s="4" t="s">
        <v>8</v>
      </c>
      <c r="B387" s="5">
        <v>2.0</v>
      </c>
      <c r="C387" s="5">
        <v>1.0</v>
      </c>
      <c r="D387" s="5">
        <f t="shared" si="1"/>
        <v>0.430810801</v>
      </c>
      <c r="E387" s="20">
        <f t="shared" si="2"/>
        <v>0.1818181818</v>
      </c>
      <c r="F387" s="8">
        <f t="shared" si="3"/>
        <v>0.07832923655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>
      <c r="A388" s="4" t="s">
        <v>7</v>
      </c>
      <c r="B388" s="5">
        <v>5.0</v>
      </c>
      <c r="C388" s="5">
        <v>0.0</v>
      </c>
      <c r="D388" s="5">
        <f t="shared" si="1"/>
        <v>1.203601952</v>
      </c>
      <c r="E388" s="20">
        <f t="shared" si="2"/>
        <v>0.2</v>
      </c>
      <c r="F388" s="8">
        <f t="shared" si="3"/>
        <v>0.2407203904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>
      <c r="A389" s="4" t="s">
        <v>10</v>
      </c>
      <c r="B389" s="5">
        <v>7.0</v>
      </c>
      <c r="C389" s="5">
        <v>5.0</v>
      </c>
      <c r="D389" s="5">
        <f t="shared" si="1"/>
        <v>1.718796052</v>
      </c>
      <c r="E389" s="20">
        <f t="shared" si="2"/>
        <v>0.1648351648</v>
      </c>
      <c r="F389" s="8">
        <f t="shared" si="3"/>
        <v>0.2833180306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>
      <c r="A390" s="4" t="s">
        <v>9</v>
      </c>
      <c r="B390" s="5">
        <v>1.0</v>
      </c>
      <c r="C390" s="5">
        <v>0.0</v>
      </c>
      <c r="D390" s="5">
        <f t="shared" si="1"/>
        <v>0.1732137508</v>
      </c>
      <c r="E390" s="20">
        <f t="shared" si="2"/>
        <v>0.1081081081</v>
      </c>
      <c r="F390" s="8">
        <f t="shared" si="3"/>
        <v>0.0187258109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>
      <c r="A391" s="4" t="s">
        <v>12</v>
      </c>
      <c r="B391" s="5">
        <v>5.0</v>
      </c>
      <c r="C391" s="5">
        <v>2.0</v>
      </c>
      <c r="D391" s="5">
        <f t="shared" si="1"/>
        <v>1.203601952</v>
      </c>
      <c r="E391" s="20">
        <f t="shared" si="2"/>
        <v>0.1884057971</v>
      </c>
      <c r="F391" s="8">
        <f t="shared" si="3"/>
        <v>0.2267655851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>
      <c r="A392" s="4" t="s">
        <v>12</v>
      </c>
      <c r="B392" s="5">
        <v>5.0</v>
      </c>
      <c r="C392" s="5">
        <v>1.0</v>
      </c>
      <c r="D392" s="5">
        <f t="shared" si="1"/>
        <v>1.203601952</v>
      </c>
      <c r="E392" s="20">
        <f t="shared" si="2"/>
        <v>0.1884057971</v>
      </c>
      <c r="F392" s="8">
        <f t="shared" si="3"/>
        <v>0.2267655851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>
      <c r="A393" s="4" t="s">
        <v>8</v>
      </c>
      <c r="B393" s="5">
        <v>5.0</v>
      </c>
      <c r="C393" s="5">
        <v>1.0</v>
      </c>
      <c r="D393" s="5">
        <f t="shared" si="1"/>
        <v>1.203601952</v>
      </c>
      <c r="E393" s="20">
        <f t="shared" si="2"/>
        <v>0.1818181818</v>
      </c>
      <c r="F393" s="8">
        <f t="shared" si="3"/>
        <v>0.2188367185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>
      <c r="A394" s="4" t="s">
        <v>9</v>
      </c>
      <c r="B394" s="5">
        <v>6.0</v>
      </c>
      <c r="C394" s="5">
        <v>2.0</v>
      </c>
      <c r="D394" s="5">
        <f t="shared" si="1"/>
        <v>1.461199002</v>
      </c>
      <c r="E394" s="20">
        <f t="shared" si="2"/>
        <v>0.1081081081</v>
      </c>
      <c r="F394" s="8">
        <f t="shared" si="3"/>
        <v>0.1579674597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>
      <c r="A395" s="4" t="s">
        <v>12</v>
      </c>
      <c r="B395" s="5">
        <v>2.0</v>
      </c>
      <c r="C395" s="5">
        <v>1.0</v>
      </c>
      <c r="D395" s="5">
        <f t="shared" si="1"/>
        <v>0.430810801</v>
      </c>
      <c r="E395" s="20">
        <f t="shared" si="2"/>
        <v>0.1884057971</v>
      </c>
      <c r="F395" s="8">
        <f t="shared" si="3"/>
        <v>0.08116725237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>
      <c r="A396" s="4" t="s">
        <v>14</v>
      </c>
      <c r="B396" s="5">
        <v>5.0</v>
      </c>
      <c r="C396" s="5">
        <v>0.0</v>
      </c>
      <c r="D396" s="5">
        <f t="shared" si="1"/>
        <v>1.203601952</v>
      </c>
      <c r="E396" s="20">
        <f t="shared" si="2"/>
        <v>0.2666666667</v>
      </c>
      <c r="F396" s="8">
        <f t="shared" si="3"/>
        <v>0.3209605205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>
      <c r="A397" s="4" t="s">
        <v>8</v>
      </c>
      <c r="B397" s="5">
        <v>5.0</v>
      </c>
      <c r="C397" s="5">
        <v>7.0</v>
      </c>
      <c r="D397" s="5">
        <f t="shared" si="1"/>
        <v>1.203601952</v>
      </c>
      <c r="E397" s="20">
        <f t="shared" si="2"/>
        <v>0.1818181818</v>
      </c>
      <c r="F397" s="8">
        <f t="shared" si="3"/>
        <v>0.2188367185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>
      <c r="A398" s="4" t="s">
        <v>14</v>
      </c>
      <c r="B398" s="5">
        <v>6.0</v>
      </c>
      <c r="C398" s="5">
        <v>2.0</v>
      </c>
      <c r="D398" s="5">
        <f t="shared" si="1"/>
        <v>1.461199002</v>
      </c>
      <c r="E398" s="20">
        <f t="shared" si="2"/>
        <v>0.2666666667</v>
      </c>
      <c r="F398" s="8">
        <f t="shared" si="3"/>
        <v>0.3896530672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>
      <c r="A399" s="4" t="s">
        <v>13</v>
      </c>
      <c r="B399" s="5">
        <v>2.0</v>
      </c>
      <c r="C399" s="5">
        <v>1.0</v>
      </c>
      <c r="D399" s="5">
        <f t="shared" si="1"/>
        <v>0.430810801</v>
      </c>
      <c r="E399" s="20">
        <f t="shared" si="2"/>
        <v>0.2045454545</v>
      </c>
      <c r="F399" s="8">
        <f t="shared" si="3"/>
        <v>0.08812039112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>
      <c r="A400" s="4" t="s">
        <v>14</v>
      </c>
      <c r="B400" s="5">
        <v>6.0</v>
      </c>
      <c r="C400" s="5">
        <v>1.0</v>
      </c>
      <c r="D400" s="5">
        <f t="shared" si="1"/>
        <v>1.461199002</v>
      </c>
      <c r="E400" s="20">
        <f t="shared" si="2"/>
        <v>0.2666666667</v>
      </c>
      <c r="F400" s="8">
        <f t="shared" si="3"/>
        <v>0.3896530672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>
      <c r="A401" s="4" t="s">
        <v>7</v>
      </c>
      <c r="B401" s="5">
        <v>2.0</v>
      </c>
      <c r="C401" s="5">
        <v>0.0</v>
      </c>
      <c r="D401" s="5">
        <f t="shared" si="1"/>
        <v>0.430810801</v>
      </c>
      <c r="E401" s="20">
        <f t="shared" si="2"/>
        <v>0.2</v>
      </c>
      <c r="F401" s="8">
        <f t="shared" si="3"/>
        <v>0.08616216021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>
      <c r="A402" s="4" t="s">
        <v>14</v>
      </c>
      <c r="B402" s="5">
        <v>6.0</v>
      </c>
      <c r="C402" s="5">
        <v>0.0</v>
      </c>
      <c r="D402" s="5">
        <f t="shared" si="1"/>
        <v>1.461199002</v>
      </c>
      <c r="E402" s="20">
        <f t="shared" si="2"/>
        <v>0.2666666667</v>
      </c>
      <c r="F402" s="8">
        <f t="shared" si="3"/>
        <v>0.3896530672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>
      <c r="A403" s="4" t="s">
        <v>13</v>
      </c>
      <c r="B403" s="5">
        <v>2.0</v>
      </c>
      <c r="C403" s="5">
        <v>0.0</v>
      </c>
      <c r="D403" s="5">
        <f t="shared" si="1"/>
        <v>0.430810801</v>
      </c>
      <c r="E403" s="20">
        <f t="shared" si="2"/>
        <v>0.2045454545</v>
      </c>
      <c r="F403" s="8">
        <f t="shared" si="3"/>
        <v>0.08812039112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>
      <c r="A404" s="4" t="s">
        <v>10</v>
      </c>
      <c r="B404" s="5">
        <v>5.0</v>
      </c>
      <c r="C404" s="5">
        <v>3.0</v>
      </c>
      <c r="D404" s="5">
        <f t="shared" si="1"/>
        <v>1.203601952</v>
      </c>
      <c r="E404" s="20">
        <f t="shared" si="2"/>
        <v>0.1648351648</v>
      </c>
      <c r="F404" s="8">
        <f t="shared" si="3"/>
        <v>0.1983959261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>
      <c r="A405" s="4" t="s">
        <v>11</v>
      </c>
      <c r="B405" s="5">
        <v>5.0</v>
      </c>
      <c r="C405" s="5">
        <v>0.0</v>
      </c>
      <c r="D405" s="5">
        <f t="shared" si="1"/>
        <v>1.203601952</v>
      </c>
      <c r="E405" s="20">
        <f t="shared" si="2"/>
        <v>0.1538461538</v>
      </c>
      <c r="F405" s="8">
        <f t="shared" si="3"/>
        <v>0.185169531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>
      <c r="A406" s="4" t="s">
        <v>10</v>
      </c>
      <c r="B406" s="5">
        <v>6.0</v>
      </c>
      <c r="C406" s="5">
        <v>1.0</v>
      </c>
      <c r="D406" s="5">
        <f t="shared" si="1"/>
        <v>1.461199002</v>
      </c>
      <c r="E406" s="20">
        <f t="shared" si="2"/>
        <v>0.1648351648</v>
      </c>
      <c r="F406" s="8">
        <f t="shared" si="3"/>
        <v>0.2408569784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>
      <c r="A407" s="4" t="s">
        <v>9</v>
      </c>
      <c r="B407" s="5">
        <v>2.0</v>
      </c>
      <c r="C407" s="5">
        <v>1.0</v>
      </c>
      <c r="D407" s="5">
        <f t="shared" si="1"/>
        <v>0.430810801</v>
      </c>
      <c r="E407" s="20">
        <f t="shared" si="2"/>
        <v>0.1081081081</v>
      </c>
      <c r="F407" s="8">
        <f t="shared" si="3"/>
        <v>0.04657414065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>
      <c r="A408" s="4" t="s">
        <v>14</v>
      </c>
      <c r="B408" s="5">
        <v>5.0</v>
      </c>
      <c r="C408" s="5">
        <v>6.0</v>
      </c>
      <c r="D408" s="5">
        <f t="shared" si="1"/>
        <v>1.203601952</v>
      </c>
      <c r="E408" s="20">
        <f t="shared" si="2"/>
        <v>0.2666666667</v>
      </c>
      <c r="F408" s="8">
        <f t="shared" si="3"/>
        <v>0.3209605205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>
      <c r="A409" s="4" t="s">
        <v>13</v>
      </c>
      <c r="B409" s="5">
        <v>5.0</v>
      </c>
      <c r="C409" s="5">
        <v>2.0</v>
      </c>
      <c r="D409" s="5">
        <f t="shared" si="1"/>
        <v>1.203601952</v>
      </c>
      <c r="E409" s="20">
        <f t="shared" si="2"/>
        <v>0.2045454545</v>
      </c>
      <c r="F409" s="8">
        <f t="shared" si="3"/>
        <v>0.2461913083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>
      <c r="A410" s="4" t="s">
        <v>7</v>
      </c>
      <c r="B410" s="5">
        <v>4.0</v>
      </c>
      <c r="C410" s="5">
        <v>0.0</v>
      </c>
      <c r="D410" s="5">
        <f t="shared" si="1"/>
        <v>0.9460049015</v>
      </c>
      <c r="E410" s="20">
        <f t="shared" si="2"/>
        <v>0.2</v>
      </c>
      <c r="F410" s="8">
        <f t="shared" si="3"/>
        <v>0.1892009803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>
      <c r="A411" s="4" t="s">
        <v>12</v>
      </c>
      <c r="B411" s="5">
        <v>5.0</v>
      </c>
      <c r="C411" s="5">
        <v>0.0</v>
      </c>
      <c r="D411" s="5">
        <f t="shared" si="1"/>
        <v>1.203601952</v>
      </c>
      <c r="E411" s="20">
        <f t="shared" si="2"/>
        <v>0.1884057971</v>
      </c>
      <c r="F411" s="8">
        <f t="shared" si="3"/>
        <v>0.2267655851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>
      <c r="A412" s="4" t="s">
        <v>14</v>
      </c>
      <c r="B412" s="5">
        <v>6.0</v>
      </c>
      <c r="C412" s="5">
        <v>1.0</v>
      </c>
      <c r="D412" s="5">
        <f t="shared" si="1"/>
        <v>1.461199002</v>
      </c>
      <c r="E412" s="20">
        <f t="shared" si="2"/>
        <v>0.2666666667</v>
      </c>
      <c r="F412" s="8">
        <f t="shared" si="3"/>
        <v>0.3896530672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>
      <c r="A413" s="4" t="s">
        <v>10</v>
      </c>
      <c r="B413" s="5">
        <v>2.0</v>
      </c>
      <c r="C413" s="5">
        <v>2.0</v>
      </c>
      <c r="D413" s="5">
        <f t="shared" si="1"/>
        <v>0.430810801</v>
      </c>
      <c r="E413" s="20">
        <f t="shared" si="2"/>
        <v>0.1648351648</v>
      </c>
      <c r="F413" s="8">
        <f t="shared" si="3"/>
        <v>0.0710127694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>
      <c r="A414" s="4" t="s">
        <v>11</v>
      </c>
      <c r="B414" s="5">
        <v>4.0</v>
      </c>
      <c r="C414" s="5">
        <v>0.0</v>
      </c>
      <c r="D414" s="5">
        <f t="shared" si="1"/>
        <v>0.9460049015</v>
      </c>
      <c r="E414" s="20">
        <f t="shared" si="2"/>
        <v>0.1538461538</v>
      </c>
      <c r="F414" s="8">
        <f t="shared" si="3"/>
        <v>0.1455392156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>
      <c r="A415" s="4" t="s">
        <v>12</v>
      </c>
      <c r="B415" s="5">
        <v>7.0</v>
      </c>
      <c r="C415" s="5">
        <v>3.0</v>
      </c>
      <c r="D415" s="5">
        <f t="shared" si="1"/>
        <v>1.718796052</v>
      </c>
      <c r="E415" s="20">
        <f t="shared" si="2"/>
        <v>0.1884057971</v>
      </c>
      <c r="F415" s="8">
        <f t="shared" si="3"/>
        <v>0.3238311403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>
      <c r="A416" s="4" t="s">
        <v>12</v>
      </c>
      <c r="B416" s="5">
        <v>3.0</v>
      </c>
      <c r="C416" s="5">
        <v>2.0</v>
      </c>
      <c r="D416" s="5">
        <f t="shared" si="1"/>
        <v>0.6884078513</v>
      </c>
      <c r="E416" s="20">
        <f t="shared" si="2"/>
        <v>0.1884057971</v>
      </c>
      <c r="F416" s="8">
        <f t="shared" si="3"/>
        <v>0.12970003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>
      <c r="A417" s="4" t="s">
        <v>10</v>
      </c>
      <c r="B417" s="5">
        <v>6.0</v>
      </c>
      <c r="C417" s="5">
        <v>5.0</v>
      </c>
      <c r="D417" s="5">
        <f t="shared" si="1"/>
        <v>1.461199002</v>
      </c>
      <c r="E417" s="20">
        <f t="shared" si="2"/>
        <v>0.1648351648</v>
      </c>
      <c r="F417" s="8">
        <f t="shared" si="3"/>
        <v>0.2408569784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>
      <c r="A418" s="4" t="s">
        <v>7</v>
      </c>
      <c r="B418" s="5">
        <v>1.0</v>
      </c>
      <c r="C418" s="5">
        <v>1.0</v>
      </c>
      <c r="D418" s="5">
        <f t="shared" si="1"/>
        <v>0.1732137508</v>
      </c>
      <c r="E418" s="20">
        <f t="shared" si="2"/>
        <v>0.2</v>
      </c>
      <c r="F418" s="8">
        <f t="shared" si="3"/>
        <v>0.03464275016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>
      <c r="A419" s="4" t="s">
        <v>9</v>
      </c>
      <c r="B419" s="5">
        <v>6.0</v>
      </c>
      <c r="C419" s="5">
        <v>4.0</v>
      </c>
      <c r="D419" s="5">
        <f t="shared" si="1"/>
        <v>1.461199002</v>
      </c>
      <c r="E419" s="20">
        <f t="shared" si="2"/>
        <v>0.1081081081</v>
      </c>
      <c r="F419" s="8">
        <f t="shared" si="3"/>
        <v>0.1579674597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>
      <c r="A420" s="4" t="s">
        <v>9</v>
      </c>
      <c r="B420" s="5">
        <v>2.0</v>
      </c>
      <c r="C420" s="5">
        <v>0.0</v>
      </c>
      <c r="D420" s="5">
        <f t="shared" si="1"/>
        <v>0.430810801</v>
      </c>
      <c r="E420" s="20">
        <f t="shared" si="2"/>
        <v>0.1081081081</v>
      </c>
      <c r="F420" s="8">
        <f t="shared" si="3"/>
        <v>0.04657414065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>
      <c r="A421" s="4" t="s">
        <v>14</v>
      </c>
      <c r="B421" s="5">
        <v>6.0</v>
      </c>
      <c r="C421" s="5">
        <v>2.0</v>
      </c>
      <c r="D421" s="5">
        <f t="shared" si="1"/>
        <v>1.461199002</v>
      </c>
      <c r="E421" s="20">
        <f t="shared" si="2"/>
        <v>0.2666666667</v>
      </c>
      <c r="F421" s="8">
        <f t="shared" si="3"/>
        <v>0.3896530672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>
      <c r="A422" s="4" t="s">
        <v>8</v>
      </c>
      <c r="B422" s="5">
        <v>2.0</v>
      </c>
      <c r="C422" s="5">
        <v>2.0</v>
      </c>
      <c r="D422" s="5">
        <f t="shared" si="1"/>
        <v>0.430810801</v>
      </c>
      <c r="E422" s="20">
        <f t="shared" si="2"/>
        <v>0.1818181818</v>
      </c>
      <c r="F422" s="8">
        <f t="shared" si="3"/>
        <v>0.07832923655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>
      <c r="A423" s="4" t="s">
        <v>10</v>
      </c>
      <c r="B423" s="5">
        <v>6.0</v>
      </c>
      <c r="C423" s="5">
        <v>1.0</v>
      </c>
      <c r="D423" s="5">
        <f t="shared" si="1"/>
        <v>1.461199002</v>
      </c>
      <c r="E423" s="20">
        <f t="shared" si="2"/>
        <v>0.1648351648</v>
      </c>
      <c r="F423" s="8">
        <f t="shared" si="3"/>
        <v>0.2408569784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>
      <c r="A424" s="4" t="s">
        <v>10</v>
      </c>
      <c r="B424" s="5">
        <v>2.0</v>
      </c>
      <c r="C424" s="5">
        <v>0.0</v>
      </c>
      <c r="D424" s="5">
        <f t="shared" si="1"/>
        <v>0.430810801</v>
      </c>
      <c r="E424" s="20">
        <f t="shared" si="2"/>
        <v>0.1648351648</v>
      </c>
      <c r="F424" s="8">
        <f t="shared" si="3"/>
        <v>0.0710127694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>
      <c r="A425" s="4" t="s">
        <v>8</v>
      </c>
      <c r="B425" s="5">
        <v>4.0</v>
      </c>
      <c r="C425" s="5">
        <v>5.0</v>
      </c>
      <c r="D425" s="5">
        <f t="shared" si="1"/>
        <v>0.9460049015</v>
      </c>
      <c r="E425" s="20">
        <f t="shared" si="2"/>
        <v>0.1818181818</v>
      </c>
      <c r="F425" s="8">
        <f t="shared" si="3"/>
        <v>0.1720008912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>
      <c r="A426" s="4" t="s">
        <v>13</v>
      </c>
      <c r="B426" s="5">
        <v>5.0</v>
      </c>
      <c r="C426" s="5">
        <v>0.0</v>
      </c>
      <c r="D426" s="5">
        <f t="shared" si="1"/>
        <v>1.203601952</v>
      </c>
      <c r="E426" s="20">
        <f t="shared" si="2"/>
        <v>0.2045454545</v>
      </c>
      <c r="F426" s="8">
        <f t="shared" si="3"/>
        <v>0.2461913083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>
      <c r="A427" s="4" t="s">
        <v>15</v>
      </c>
      <c r="B427" s="5">
        <v>1.0</v>
      </c>
      <c r="C427" s="5">
        <v>1.0</v>
      </c>
      <c r="D427" s="5">
        <f t="shared" si="1"/>
        <v>0.1732137508</v>
      </c>
      <c r="E427" s="20">
        <f t="shared" si="2"/>
        <v>0</v>
      </c>
      <c r="F427" s="8">
        <f t="shared" si="3"/>
        <v>0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>
      <c r="A428" s="4" t="s">
        <v>7</v>
      </c>
      <c r="B428" s="2"/>
      <c r="C428" s="5">
        <v>0.0</v>
      </c>
      <c r="D428" s="5">
        <f t="shared" si="1"/>
        <v>-0.08438329946</v>
      </c>
      <c r="E428" s="20">
        <f t="shared" si="2"/>
        <v>0.2</v>
      </c>
      <c r="F428" s="8">
        <f t="shared" si="3"/>
        <v>-0.01687665989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>
      <c r="A429" s="4" t="s">
        <v>8</v>
      </c>
      <c r="B429" s="5">
        <v>4.0</v>
      </c>
      <c r="C429" s="5">
        <v>0.0</v>
      </c>
      <c r="D429" s="5">
        <f t="shared" si="1"/>
        <v>0.9460049015</v>
      </c>
      <c r="E429" s="20">
        <f t="shared" si="2"/>
        <v>0.1818181818</v>
      </c>
      <c r="F429" s="8">
        <f t="shared" si="3"/>
        <v>0.1720008912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>
      <c r="A430" s="4" t="s">
        <v>10</v>
      </c>
      <c r="B430" s="5">
        <v>5.0</v>
      </c>
      <c r="C430" s="5">
        <v>0.0</v>
      </c>
      <c r="D430" s="5">
        <f t="shared" si="1"/>
        <v>1.203601952</v>
      </c>
      <c r="E430" s="20">
        <f t="shared" si="2"/>
        <v>0.1648351648</v>
      </c>
      <c r="F430" s="8">
        <f t="shared" si="3"/>
        <v>0.1983959261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>
      <c r="A431" s="4" t="s">
        <v>15</v>
      </c>
      <c r="B431" s="5">
        <v>3.0</v>
      </c>
      <c r="C431" s="5">
        <v>2.0</v>
      </c>
      <c r="D431" s="5">
        <f t="shared" si="1"/>
        <v>0.6884078513</v>
      </c>
      <c r="E431" s="20">
        <f t="shared" si="2"/>
        <v>0</v>
      </c>
      <c r="F431" s="8">
        <f t="shared" si="3"/>
        <v>0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>
      <c r="A432" s="4" t="s">
        <v>11</v>
      </c>
      <c r="B432" s="5">
        <v>4.0</v>
      </c>
      <c r="C432" s="5">
        <v>0.0</v>
      </c>
      <c r="D432" s="5">
        <f t="shared" si="1"/>
        <v>0.9460049015</v>
      </c>
      <c r="E432" s="20">
        <f t="shared" si="2"/>
        <v>0.1538461538</v>
      </c>
      <c r="F432" s="8">
        <f t="shared" si="3"/>
        <v>0.1455392156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>
      <c r="A433" s="4" t="s">
        <v>7</v>
      </c>
      <c r="B433" s="5">
        <v>5.0</v>
      </c>
      <c r="C433" s="5">
        <v>1.0</v>
      </c>
      <c r="D433" s="5">
        <f t="shared" si="1"/>
        <v>1.203601952</v>
      </c>
      <c r="E433" s="20">
        <f t="shared" si="2"/>
        <v>0.2</v>
      </c>
      <c r="F433" s="8">
        <f t="shared" si="3"/>
        <v>0.2407203904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>
      <c r="A434" s="4" t="s">
        <v>12</v>
      </c>
      <c r="B434" s="5">
        <v>5.0</v>
      </c>
      <c r="C434" s="5">
        <v>0.0</v>
      </c>
      <c r="D434" s="5">
        <f t="shared" si="1"/>
        <v>1.203601952</v>
      </c>
      <c r="E434" s="20">
        <f t="shared" si="2"/>
        <v>0.1884057971</v>
      </c>
      <c r="F434" s="8">
        <f t="shared" si="3"/>
        <v>0.2267655851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>
      <c r="A435" s="4" t="s">
        <v>8</v>
      </c>
      <c r="B435" s="5">
        <v>4.0</v>
      </c>
      <c r="C435" s="5">
        <v>0.0</v>
      </c>
      <c r="D435" s="5">
        <f t="shared" si="1"/>
        <v>0.9460049015</v>
      </c>
      <c r="E435" s="20">
        <f t="shared" si="2"/>
        <v>0.1818181818</v>
      </c>
      <c r="F435" s="8">
        <f t="shared" si="3"/>
        <v>0.1720008912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>
      <c r="A436" s="4" t="s">
        <v>8</v>
      </c>
      <c r="B436" s="5">
        <v>5.0</v>
      </c>
      <c r="C436" s="5">
        <v>0.0</v>
      </c>
      <c r="D436" s="5">
        <f t="shared" si="1"/>
        <v>1.203601952</v>
      </c>
      <c r="E436" s="20">
        <f t="shared" si="2"/>
        <v>0.1818181818</v>
      </c>
      <c r="F436" s="8">
        <f t="shared" si="3"/>
        <v>0.2188367185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>
      <c r="A437" s="4" t="s">
        <v>13</v>
      </c>
      <c r="B437" s="5">
        <v>5.0</v>
      </c>
      <c r="C437" s="5">
        <v>1.0</v>
      </c>
      <c r="D437" s="5">
        <f t="shared" si="1"/>
        <v>1.203601952</v>
      </c>
      <c r="E437" s="20">
        <f t="shared" si="2"/>
        <v>0.2045454545</v>
      </c>
      <c r="F437" s="8">
        <f t="shared" si="3"/>
        <v>0.2461913083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>
      <c r="A438" s="4" t="s">
        <v>14</v>
      </c>
      <c r="B438" s="5">
        <v>7.0</v>
      </c>
      <c r="C438" s="5">
        <v>2.0</v>
      </c>
      <c r="D438" s="5">
        <f t="shared" si="1"/>
        <v>1.718796052</v>
      </c>
      <c r="E438" s="20">
        <f t="shared" si="2"/>
        <v>0.2666666667</v>
      </c>
      <c r="F438" s="8">
        <f t="shared" si="3"/>
        <v>0.4583456139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>
      <c r="A439" s="4" t="s">
        <v>7</v>
      </c>
      <c r="B439" s="5">
        <v>4.0</v>
      </c>
      <c r="C439" s="5">
        <v>0.0</v>
      </c>
      <c r="D439" s="5">
        <f t="shared" si="1"/>
        <v>0.9460049015</v>
      </c>
      <c r="E439" s="20">
        <f t="shared" si="2"/>
        <v>0.2</v>
      </c>
      <c r="F439" s="8">
        <f t="shared" si="3"/>
        <v>0.1892009803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>
      <c r="A440" s="4" t="s">
        <v>13</v>
      </c>
      <c r="B440" s="5">
        <v>4.0</v>
      </c>
      <c r="C440" s="5">
        <v>3.0</v>
      </c>
      <c r="D440" s="5">
        <f t="shared" si="1"/>
        <v>0.9460049015</v>
      </c>
      <c r="E440" s="20">
        <f t="shared" si="2"/>
        <v>0.2045454545</v>
      </c>
      <c r="F440" s="8">
        <f t="shared" si="3"/>
        <v>0.1935010026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>
      <c r="A441" s="4" t="s">
        <v>10</v>
      </c>
      <c r="B441" s="5">
        <v>6.0</v>
      </c>
      <c r="C441" s="5">
        <v>3.0</v>
      </c>
      <c r="D441" s="5">
        <f t="shared" si="1"/>
        <v>1.461199002</v>
      </c>
      <c r="E441" s="20">
        <f t="shared" si="2"/>
        <v>0.1648351648</v>
      </c>
      <c r="F441" s="8">
        <f t="shared" si="3"/>
        <v>0.2408569784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>
      <c r="A442" s="4" t="s">
        <v>14</v>
      </c>
      <c r="B442" s="5">
        <v>5.0</v>
      </c>
      <c r="C442" s="5">
        <v>2.0</v>
      </c>
      <c r="D442" s="5">
        <f t="shared" si="1"/>
        <v>1.203601952</v>
      </c>
      <c r="E442" s="20">
        <f t="shared" si="2"/>
        <v>0.2666666667</v>
      </c>
      <c r="F442" s="8">
        <f t="shared" si="3"/>
        <v>0.3209605205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>
      <c r="A443" s="4" t="s">
        <v>10</v>
      </c>
      <c r="B443" s="5">
        <v>5.0</v>
      </c>
      <c r="C443" s="5">
        <v>0.0</v>
      </c>
      <c r="D443" s="5">
        <f t="shared" si="1"/>
        <v>1.203601952</v>
      </c>
      <c r="E443" s="20">
        <f t="shared" si="2"/>
        <v>0.1648351648</v>
      </c>
      <c r="F443" s="8">
        <f t="shared" si="3"/>
        <v>0.1983959261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>
      <c r="A444" s="4" t="s">
        <v>13</v>
      </c>
      <c r="B444" s="5">
        <v>4.0</v>
      </c>
      <c r="C444" s="5">
        <v>0.0</v>
      </c>
      <c r="D444" s="5">
        <f t="shared" si="1"/>
        <v>0.9460049015</v>
      </c>
      <c r="E444" s="20">
        <f t="shared" si="2"/>
        <v>0.2045454545</v>
      </c>
      <c r="F444" s="8">
        <f t="shared" si="3"/>
        <v>0.1935010026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>
      <c r="A445" s="4" t="s">
        <v>14</v>
      </c>
      <c r="B445" s="5">
        <v>5.0</v>
      </c>
      <c r="C445" s="5">
        <v>0.0</v>
      </c>
      <c r="D445" s="5">
        <f t="shared" si="1"/>
        <v>1.203601952</v>
      </c>
      <c r="E445" s="20">
        <f t="shared" si="2"/>
        <v>0.2666666667</v>
      </c>
      <c r="F445" s="8">
        <f t="shared" si="3"/>
        <v>0.3209605205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>
      <c r="A446" s="4" t="s">
        <v>8</v>
      </c>
      <c r="B446" s="5">
        <v>4.0</v>
      </c>
      <c r="C446" s="5">
        <v>0.0</v>
      </c>
      <c r="D446" s="5">
        <f t="shared" si="1"/>
        <v>0.9460049015</v>
      </c>
      <c r="E446" s="20">
        <f t="shared" si="2"/>
        <v>0.1818181818</v>
      </c>
      <c r="F446" s="8">
        <f t="shared" si="3"/>
        <v>0.1720008912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>
      <c r="A447" s="4" t="s">
        <v>7</v>
      </c>
      <c r="B447" s="5">
        <v>5.0</v>
      </c>
      <c r="C447" s="5">
        <v>0.0</v>
      </c>
      <c r="D447" s="5">
        <f t="shared" si="1"/>
        <v>1.203601952</v>
      </c>
      <c r="E447" s="20">
        <f t="shared" si="2"/>
        <v>0.2</v>
      </c>
      <c r="F447" s="8">
        <f t="shared" si="3"/>
        <v>0.2407203904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>
      <c r="A448" s="4" t="s">
        <v>10</v>
      </c>
      <c r="B448" s="5">
        <v>5.0</v>
      </c>
      <c r="C448" s="5">
        <v>0.0</v>
      </c>
      <c r="D448" s="5">
        <f t="shared" si="1"/>
        <v>1.203601952</v>
      </c>
      <c r="E448" s="20">
        <f t="shared" si="2"/>
        <v>0.1648351648</v>
      </c>
      <c r="F448" s="8">
        <f t="shared" si="3"/>
        <v>0.1983959261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>
      <c r="A449" s="4" t="s">
        <v>11</v>
      </c>
      <c r="B449" s="5">
        <v>4.0</v>
      </c>
      <c r="C449" s="5">
        <v>0.0</v>
      </c>
      <c r="D449" s="5">
        <f t="shared" si="1"/>
        <v>0.9460049015</v>
      </c>
      <c r="E449" s="20">
        <f t="shared" si="2"/>
        <v>0.1538461538</v>
      </c>
      <c r="F449" s="8">
        <f t="shared" si="3"/>
        <v>0.1455392156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>
      <c r="A450" s="4" t="s">
        <v>8</v>
      </c>
      <c r="B450" s="5">
        <v>4.0</v>
      </c>
      <c r="C450" s="5">
        <v>0.0</v>
      </c>
      <c r="D450" s="5">
        <f t="shared" si="1"/>
        <v>0.9460049015</v>
      </c>
      <c r="E450" s="20">
        <f t="shared" si="2"/>
        <v>0.1818181818</v>
      </c>
      <c r="F450" s="8">
        <f t="shared" si="3"/>
        <v>0.1720008912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>
      <c r="A451" s="4" t="s">
        <v>8</v>
      </c>
      <c r="B451" s="5">
        <v>8.0</v>
      </c>
      <c r="C451" s="5">
        <v>4.0</v>
      </c>
      <c r="D451" s="5">
        <f t="shared" si="1"/>
        <v>1.976393102</v>
      </c>
      <c r="E451" s="20">
        <f t="shared" si="2"/>
        <v>0.1818181818</v>
      </c>
      <c r="F451" s="8">
        <f t="shared" si="3"/>
        <v>0.3593442005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>
      <c r="A452" s="4" t="s">
        <v>7</v>
      </c>
      <c r="B452" s="5">
        <v>4.0</v>
      </c>
      <c r="C452" s="5">
        <v>3.0</v>
      </c>
      <c r="D452" s="5">
        <f t="shared" si="1"/>
        <v>0.9460049015</v>
      </c>
      <c r="E452" s="20">
        <f t="shared" si="2"/>
        <v>0.2</v>
      </c>
      <c r="F452" s="8">
        <f t="shared" si="3"/>
        <v>0.1892009803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>
      <c r="A453" s="4" t="s">
        <v>8</v>
      </c>
      <c r="B453" s="5">
        <v>7.0</v>
      </c>
      <c r="C453" s="5">
        <v>2.0</v>
      </c>
      <c r="D453" s="5">
        <f t="shared" si="1"/>
        <v>1.718796052</v>
      </c>
      <c r="E453" s="20">
        <f t="shared" si="2"/>
        <v>0.1818181818</v>
      </c>
      <c r="F453" s="8">
        <f t="shared" si="3"/>
        <v>0.3125083731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>
      <c r="A454" s="4" t="s">
        <v>10</v>
      </c>
      <c r="B454" s="5">
        <v>5.0</v>
      </c>
      <c r="C454" s="5">
        <v>1.0</v>
      </c>
      <c r="D454" s="5">
        <f t="shared" si="1"/>
        <v>1.203601952</v>
      </c>
      <c r="E454" s="20">
        <f t="shared" si="2"/>
        <v>0.1648351648</v>
      </c>
      <c r="F454" s="8">
        <f t="shared" si="3"/>
        <v>0.1983959261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>
      <c r="A455" s="4" t="s">
        <v>7</v>
      </c>
      <c r="B455" s="5">
        <v>4.0</v>
      </c>
      <c r="C455" s="5">
        <v>0.0</v>
      </c>
      <c r="D455" s="5">
        <f t="shared" si="1"/>
        <v>0.9460049015</v>
      </c>
      <c r="E455" s="20">
        <f t="shared" si="2"/>
        <v>0.2</v>
      </c>
      <c r="F455" s="8">
        <f t="shared" si="3"/>
        <v>0.1892009803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>
      <c r="A456" s="4" t="s">
        <v>10</v>
      </c>
      <c r="B456" s="5">
        <v>8.0</v>
      </c>
      <c r="C456" s="5">
        <v>1.0</v>
      </c>
      <c r="D456" s="5">
        <f t="shared" si="1"/>
        <v>1.976393102</v>
      </c>
      <c r="E456" s="20">
        <f t="shared" si="2"/>
        <v>0.1648351648</v>
      </c>
      <c r="F456" s="8">
        <f t="shared" si="3"/>
        <v>0.3257790828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>
      <c r="A457" s="4" t="s">
        <v>12</v>
      </c>
      <c r="B457" s="5">
        <v>5.0</v>
      </c>
      <c r="C457" s="5">
        <v>0.0</v>
      </c>
      <c r="D457" s="5">
        <f t="shared" si="1"/>
        <v>1.203601952</v>
      </c>
      <c r="E457" s="20">
        <f t="shared" si="2"/>
        <v>0.1884057971</v>
      </c>
      <c r="F457" s="8">
        <f t="shared" si="3"/>
        <v>0.2267655851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>
      <c r="A458" s="4" t="s">
        <v>12</v>
      </c>
      <c r="B458" s="5">
        <v>5.0</v>
      </c>
      <c r="C458" s="5">
        <v>0.0</v>
      </c>
      <c r="D458" s="5">
        <f t="shared" si="1"/>
        <v>1.203601952</v>
      </c>
      <c r="E458" s="20">
        <f t="shared" si="2"/>
        <v>0.1884057971</v>
      </c>
      <c r="F458" s="8">
        <f t="shared" si="3"/>
        <v>0.2267655851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>
      <c r="A459" s="4" t="s">
        <v>14</v>
      </c>
      <c r="B459" s="5">
        <v>7.0</v>
      </c>
      <c r="C459" s="5">
        <v>0.0</v>
      </c>
      <c r="D459" s="5">
        <f t="shared" si="1"/>
        <v>1.718796052</v>
      </c>
      <c r="E459" s="20">
        <f t="shared" si="2"/>
        <v>0.2666666667</v>
      </c>
      <c r="F459" s="8">
        <f t="shared" si="3"/>
        <v>0.4583456139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>
      <c r="A460" s="4" t="s">
        <v>10</v>
      </c>
      <c r="B460" s="5">
        <v>6.0</v>
      </c>
      <c r="C460" s="5">
        <v>0.0</v>
      </c>
      <c r="D460" s="5">
        <f t="shared" si="1"/>
        <v>1.461199002</v>
      </c>
      <c r="E460" s="20">
        <f t="shared" si="2"/>
        <v>0.1648351648</v>
      </c>
      <c r="F460" s="8">
        <f t="shared" si="3"/>
        <v>0.2408569784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>
      <c r="A461" s="2"/>
      <c r="B461" s="2"/>
      <c r="C461" s="2"/>
      <c r="D461" s="2"/>
      <c r="E461" s="2"/>
      <c r="F461" s="1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>
      <c r="A462" s="2"/>
      <c r="B462" s="2"/>
      <c r="C462" s="2"/>
      <c r="D462" s="2"/>
      <c r="E462" s="2"/>
      <c r="F462" s="1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16</v>
      </c>
      <c r="D1" s="1" t="s">
        <v>19</v>
      </c>
      <c r="E1" s="1" t="s">
        <v>20</v>
      </c>
      <c r="F1" s="3" t="s">
        <v>21</v>
      </c>
      <c r="G1" s="2"/>
      <c r="H1" s="1" t="s">
        <v>22</v>
      </c>
      <c r="I1" s="2"/>
      <c r="J1" s="1" t="s">
        <v>23</v>
      </c>
      <c r="K1" s="1" t="s">
        <v>24</v>
      </c>
      <c r="L1" s="1" t="s">
        <v>25</v>
      </c>
      <c r="M1" s="2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4" t="s">
        <v>7</v>
      </c>
      <c r="B2" s="5">
        <v>2.0</v>
      </c>
      <c r="C2" s="5">
        <v>0.0</v>
      </c>
      <c r="D2" s="5">
        <f t="shared" ref="D2:D460" si="1">FORECAST(B2,C:C,B:B)</f>
        <v>0.430810801</v>
      </c>
      <c r="E2" s="20">
        <f t="shared" ref="E2:E460" si="2">countifs(A:A,A2,D:D,"&gt;=1")/countif(A:A,A2)</f>
        <v>0.2</v>
      </c>
      <c r="F2" s="7">
        <f t="shared" ref="F2:F460" si="3">D2*E2</f>
        <v>0.08616216021</v>
      </c>
      <c r="G2" s="2"/>
      <c r="H2" s="5">
        <v>-1.2</v>
      </c>
      <c r="I2" s="2"/>
      <c r="J2" s="5">
        <f>AVERAGE(H2:H460)</f>
        <v>-0.006535947712</v>
      </c>
      <c r="K2" s="5">
        <f>ABS(H2:H460)</f>
        <v>1.2</v>
      </c>
      <c r="L2" s="5">
        <f>STDEV(H2:H460)</f>
        <v>1.214055595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>
      <c r="A3" s="4" t="s">
        <v>8</v>
      </c>
      <c r="B3" s="5">
        <v>2.0</v>
      </c>
      <c r="C3" s="5">
        <v>0.0</v>
      </c>
      <c r="D3" s="5">
        <f t="shared" si="1"/>
        <v>0.430810801</v>
      </c>
      <c r="E3" s="20">
        <f t="shared" si="2"/>
        <v>0.1818181818</v>
      </c>
      <c r="F3" s="7">
        <f t="shared" si="3"/>
        <v>0.07832923655</v>
      </c>
      <c r="G3" s="2"/>
      <c r="H3" s="5">
        <v>-1.8</v>
      </c>
      <c r="I3" s="2"/>
      <c r="J3" s="5"/>
      <c r="K3" s="5"/>
      <c r="L3" s="20"/>
      <c r="M3" s="2"/>
      <c r="N3" s="2"/>
      <c r="O3" s="2"/>
      <c r="P3" s="2"/>
      <c r="Q3" s="2"/>
      <c r="R3" s="2"/>
      <c r="S3" s="2"/>
      <c r="T3" s="2"/>
      <c r="U3" s="22"/>
      <c r="V3" s="2"/>
      <c r="W3" s="23"/>
      <c r="X3" s="2"/>
      <c r="Y3" s="2"/>
      <c r="Z3" s="2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>
      <c r="A4" s="4" t="s">
        <v>9</v>
      </c>
      <c r="B4" s="5">
        <v>2.0</v>
      </c>
      <c r="C4" s="5">
        <v>0.0</v>
      </c>
      <c r="D4" s="5">
        <f t="shared" si="1"/>
        <v>0.430810801</v>
      </c>
      <c r="E4" s="20">
        <f t="shared" si="2"/>
        <v>0.1081081081</v>
      </c>
      <c r="F4" s="7">
        <f t="shared" si="3"/>
        <v>0.04657414065</v>
      </c>
      <c r="G4" s="2"/>
      <c r="H4" s="5">
        <v>-0.2</v>
      </c>
      <c r="I4" s="2"/>
      <c r="J4" s="5"/>
      <c r="K4" s="5"/>
      <c r="L4" s="5"/>
      <c r="M4" s="2"/>
      <c r="N4" s="2"/>
      <c r="O4" s="2"/>
      <c r="P4" s="2"/>
      <c r="Q4" s="2"/>
      <c r="R4" s="2"/>
      <c r="S4" s="2"/>
      <c r="T4" s="2"/>
      <c r="U4" s="22"/>
      <c r="V4" s="2"/>
      <c r="W4" s="23"/>
      <c r="X4" s="2"/>
      <c r="Y4" s="2"/>
      <c r="Z4" s="2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>
      <c r="A5" s="4" t="s">
        <v>10</v>
      </c>
      <c r="B5" s="5">
        <v>2.0</v>
      </c>
      <c r="C5" s="5">
        <v>0.0</v>
      </c>
      <c r="D5" s="5">
        <f t="shared" si="1"/>
        <v>0.430810801</v>
      </c>
      <c r="E5" s="20">
        <f t="shared" si="2"/>
        <v>0.1648351648</v>
      </c>
      <c r="F5" s="7">
        <f t="shared" si="3"/>
        <v>0.0710127694</v>
      </c>
      <c r="G5" s="2"/>
      <c r="H5" s="5">
        <v>-2.0</v>
      </c>
      <c r="I5" s="2"/>
      <c r="J5" s="5"/>
      <c r="K5" s="5"/>
      <c r="L5" s="5"/>
      <c r="M5" s="2"/>
      <c r="N5" s="2"/>
      <c r="O5" s="2"/>
      <c r="P5" s="2"/>
      <c r="Q5" s="2"/>
      <c r="R5" s="2"/>
      <c r="S5" s="2"/>
      <c r="T5" s="2"/>
      <c r="U5" s="22"/>
      <c r="V5" s="2"/>
      <c r="W5" s="23"/>
      <c r="X5" s="23"/>
      <c r="Y5" s="2"/>
      <c r="Z5" s="2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>
      <c r="A6" s="4" t="s">
        <v>11</v>
      </c>
      <c r="B6" s="5">
        <v>2.0</v>
      </c>
      <c r="C6" s="5">
        <v>0.0</v>
      </c>
      <c r="D6" s="5">
        <f t="shared" si="1"/>
        <v>0.430810801</v>
      </c>
      <c r="E6" s="20">
        <f t="shared" si="2"/>
        <v>0.1538461538</v>
      </c>
      <c r="F6" s="7">
        <f t="shared" si="3"/>
        <v>0.06627858477</v>
      </c>
      <c r="G6" s="2"/>
      <c r="H6" s="5">
        <v>-1.6</v>
      </c>
      <c r="I6" s="2"/>
      <c r="J6" s="5"/>
      <c r="K6" s="5"/>
      <c r="L6" s="5"/>
      <c r="M6" s="2"/>
      <c r="N6" s="2"/>
      <c r="O6" s="2"/>
      <c r="P6" s="2"/>
      <c r="Q6" s="2"/>
      <c r="R6" s="2"/>
      <c r="S6" s="2"/>
      <c r="T6" s="2"/>
      <c r="U6" s="22"/>
      <c r="V6" s="2"/>
      <c r="W6" s="23"/>
      <c r="X6" s="23"/>
      <c r="Y6" s="2"/>
      <c r="Z6" s="2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>
      <c r="A7" s="4" t="s">
        <v>12</v>
      </c>
      <c r="B7" s="5">
        <v>3.0</v>
      </c>
      <c r="C7" s="5">
        <v>0.0</v>
      </c>
      <c r="D7" s="5">
        <f t="shared" si="1"/>
        <v>0.6884078513</v>
      </c>
      <c r="E7" s="20">
        <f t="shared" si="2"/>
        <v>0.1884057971</v>
      </c>
      <c r="F7" s="7">
        <f t="shared" si="3"/>
        <v>0.12970003</v>
      </c>
      <c r="G7" s="2"/>
      <c r="H7" s="5">
        <v>0.0</v>
      </c>
      <c r="I7" s="2"/>
      <c r="J7" s="5"/>
      <c r="K7" s="5"/>
      <c r="L7" s="5"/>
      <c r="M7" s="2"/>
      <c r="N7" s="2"/>
      <c r="O7" s="2"/>
      <c r="P7" s="2"/>
      <c r="Q7" s="2"/>
      <c r="R7" s="2"/>
      <c r="S7" s="2"/>
      <c r="T7" s="2"/>
      <c r="U7" s="22"/>
      <c r="V7" s="2"/>
      <c r="W7" s="23"/>
      <c r="X7" s="23"/>
      <c r="Y7" s="2"/>
      <c r="Z7" s="2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>
      <c r="A8" s="4" t="s">
        <v>9</v>
      </c>
      <c r="B8" s="5">
        <v>2.0</v>
      </c>
      <c r="C8" s="5">
        <v>0.0</v>
      </c>
      <c r="D8" s="5">
        <f t="shared" si="1"/>
        <v>0.430810801</v>
      </c>
      <c r="E8" s="20">
        <f t="shared" si="2"/>
        <v>0.1081081081</v>
      </c>
      <c r="F8" s="7">
        <f t="shared" si="3"/>
        <v>0.04657414065</v>
      </c>
      <c r="G8" s="2"/>
      <c r="H8" s="5">
        <v>2.0</v>
      </c>
      <c r="I8" s="2"/>
      <c r="J8" s="5"/>
      <c r="K8" s="5"/>
      <c r="L8" s="5"/>
      <c r="M8" s="2"/>
      <c r="N8" s="2"/>
      <c r="O8" s="2"/>
      <c r="P8" s="2"/>
      <c r="Q8" s="2"/>
      <c r="R8" s="2"/>
      <c r="S8" s="2"/>
      <c r="T8" s="2"/>
      <c r="U8" s="22"/>
      <c r="V8" s="2"/>
      <c r="W8" s="23"/>
      <c r="X8" s="23"/>
      <c r="Y8" s="2"/>
      <c r="Z8" s="2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>
      <c r="A9" s="4" t="s">
        <v>12</v>
      </c>
      <c r="B9" s="5">
        <v>2.0</v>
      </c>
      <c r="C9" s="5">
        <v>0.0</v>
      </c>
      <c r="D9" s="5">
        <f t="shared" si="1"/>
        <v>0.430810801</v>
      </c>
      <c r="E9" s="20">
        <f t="shared" si="2"/>
        <v>0.1884057971</v>
      </c>
      <c r="F9" s="7">
        <f t="shared" si="3"/>
        <v>0.08116725237</v>
      </c>
      <c r="G9" s="2"/>
      <c r="H9" s="5">
        <v>2.0</v>
      </c>
      <c r="I9" s="2"/>
      <c r="J9" s="5"/>
      <c r="K9" s="5"/>
      <c r="L9" s="5"/>
      <c r="M9" s="2"/>
      <c r="N9" s="2"/>
      <c r="O9" s="2"/>
      <c r="P9" s="2"/>
      <c r="Q9" s="2"/>
      <c r="R9" s="2"/>
      <c r="S9" s="2"/>
      <c r="T9" s="2"/>
      <c r="U9" s="22"/>
      <c r="V9" s="2"/>
      <c r="W9" s="23"/>
      <c r="X9" s="23"/>
      <c r="Y9" s="2"/>
      <c r="Z9" s="2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>
      <c r="A10" s="4" t="s">
        <v>11</v>
      </c>
      <c r="B10" s="5">
        <v>2.0</v>
      </c>
      <c r="C10" s="5">
        <v>0.0</v>
      </c>
      <c r="D10" s="5">
        <f t="shared" si="1"/>
        <v>0.430810801</v>
      </c>
      <c r="E10" s="20">
        <f t="shared" si="2"/>
        <v>0.1538461538</v>
      </c>
      <c r="F10" s="7">
        <f t="shared" si="3"/>
        <v>0.06627858477</v>
      </c>
      <c r="G10" s="2"/>
      <c r="H10" s="5">
        <v>-1.8</v>
      </c>
      <c r="I10" s="2"/>
      <c r="J10" s="5"/>
      <c r="K10" s="5"/>
      <c r="L10" s="5"/>
      <c r="M10" s="2"/>
      <c r="N10" s="2"/>
      <c r="O10" s="2"/>
      <c r="P10" s="2"/>
      <c r="Q10" s="2"/>
      <c r="R10" s="2"/>
      <c r="S10" s="2"/>
      <c r="T10" s="2"/>
      <c r="U10" s="22"/>
      <c r="V10" s="2"/>
      <c r="W10" s="23"/>
      <c r="X10" s="23"/>
      <c r="Y10" s="2"/>
      <c r="Z10" s="2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>
      <c r="A11" s="4" t="s">
        <v>13</v>
      </c>
      <c r="B11" s="5">
        <v>2.0</v>
      </c>
      <c r="C11" s="5">
        <v>0.0</v>
      </c>
      <c r="D11" s="5">
        <f t="shared" si="1"/>
        <v>0.430810801</v>
      </c>
      <c r="E11" s="20">
        <f t="shared" si="2"/>
        <v>0.2045454545</v>
      </c>
      <c r="F11" s="7">
        <f t="shared" si="3"/>
        <v>0.08812039112</v>
      </c>
      <c r="G11" s="2"/>
      <c r="H11" s="5">
        <v>0.8</v>
      </c>
      <c r="I11" s="2"/>
      <c r="J11" s="5"/>
      <c r="K11" s="5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3"/>
      <c r="Y11" s="2"/>
      <c r="Z11" s="2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>
      <c r="A12" s="4" t="s">
        <v>12</v>
      </c>
      <c r="B12" s="5">
        <v>1.0</v>
      </c>
      <c r="C12" s="5">
        <v>0.0</v>
      </c>
      <c r="D12" s="5">
        <f t="shared" si="1"/>
        <v>0.1732137508</v>
      </c>
      <c r="E12" s="20">
        <f t="shared" si="2"/>
        <v>0.1884057971</v>
      </c>
      <c r="F12" s="7">
        <f t="shared" si="3"/>
        <v>0.03263447479</v>
      </c>
      <c r="G12" s="2"/>
      <c r="H12" s="25">
        <v>-0.2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2"/>
      <c r="V12" s="2"/>
      <c r="W12" s="22"/>
      <c r="X12" s="23"/>
      <c r="Y12" s="2"/>
      <c r="Z12" s="2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>
      <c r="A13" s="4" t="s">
        <v>13</v>
      </c>
      <c r="B13" s="5">
        <v>3.0</v>
      </c>
      <c r="C13" s="5">
        <v>1.0</v>
      </c>
      <c r="D13" s="5">
        <f t="shared" si="1"/>
        <v>0.6884078513</v>
      </c>
      <c r="E13" s="20">
        <f t="shared" si="2"/>
        <v>0.2045454545</v>
      </c>
      <c r="F13" s="7">
        <f t="shared" si="3"/>
        <v>0.1408106969</v>
      </c>
      <c r="G13" s="2"/>
      <c r="H13" s="5">
        <v>0.0</v>
      </c>
      <c r="I13" s="5"/>
      <c r="J13" s="5"/>
      <c r="K13" s="5"/>
      <c r="L13" s="20"/>
      <c r="M13" s="2"/>
      <c r="N13" s="2"/>
      <c r="O13" s="2"/>
      <c r="P13" s="2"/>
      <c r="Q13" s="2"/>
      <c r="R13" s="2"/>
      <c r="S13" s="2"/>
      <c r="T13" s="2"/>
      <c r="U13" s="22"/>
      <c r="V13" s="2"/>
      <c r="W13" s="22"/>
      <c r="X13" s="2"/>
      <c r="Y13" s="2"/>
      <c r="Z13" s="2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>
      <c r="A14" s="4" t="s">
        <v>13</v>
      </c>
      <c r="B14" s="5">
        <v>2.0</v>
      </c>
      <c r="C14" s="5">
        <v>0.0</v>
      </c>
      <c r="D14" s="5">
        <f t="shared" si="1"/>
        <v>0.430810801</v>
      </c>
      <c r="E14" s="20">
        <f t="shared" si="2"/>
        <v>0.2045454545</v>
      </c>
      <c r="F14" s="7">
        <f t="shared" si="3"/>
        <v>0.08812039112</v>
      </c>
      <c r="G14" s="2"/>
      <c r="H14" s="7">
        <v>2.0</v>
      </c>
      <c r="I14" s="2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2"/>
      <c r="Y14" s="2"/>
      <c r="Z14" s="2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>
      <c r="A15" s="4" t="s">
        <v>13</v>
      </c>
      <c r="B15" s="5">
        <v>2.0</v>
      </c>
      <c r="C15" s="5">
        <v>0.0</v>
      </c>
      <c r="D15" s="5">
        <f t="shared" si="1"/>
        <v>0.430810801</v>
      </c>
      <c r="E15" s="20">
        <f t="shared" si="2"/>
        <v>0.2045454545</v>
      </c>
      <c r="F15" s="7">
        <f t="shared" si="3"/>
        <v>0.08812039112</v>
      </c>
      <c r="G15" s="2"/>
      <c r="H15" s="7">
        <v>-0.6</v>
      </c>
      <c r="I15" s="2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2"/>
      <c r="Y15" s="2"/>
      <c r="Z15" s="2"/>
      <c r="AA15" s="2"/>
      <c r="AB15" s="2"/>
      <c r="AC15" s="2"/>
      <c r="AD15" s="2"/>
      <c r="AE15" s="2"/>
      <c r="AF15" s="2"/>
      <c r="AG15" s="2"/>
      <c r="AH15" s="5"/>
      <c r="AI15" s="5"/>
      <c r="AJ15" s="5"/>
      <c r="AK15" s="5"/>
      <c r="AL15" s="5"/>
      <c r="AM15" s="5"/>
      <c r="AN15" s="5"/>
      <c r="AO15" s="5"/>
      <c r="AP15" s="5"/>
    </row>
    <row r="16">
      <c r="A16" s="4" t="s">
        <v>14</v>
      </c>
      <c r="B16" s="5">
        <v>2.0</v>
      </c>
      <c r="C16" s="5">
        <v>1.0</v>
      </c>
      <c r="D16" s="5">
        <f t="shared" si="1"/>
        <v>0.430810801</v>
      </c>
      <c r="E16" s="20">
        <f t="shared" si="2"/>
        <v>0.2666666667</v>
      </c>
      <c r="F16" s="7">
        <f t="shared" si="3"/>
        <v>0.1148828803</v>
      </c>
      <c r="G16" s="2"/>
      <c r="H16" s="7">
        <v>-2.0</v>
      </c>
      <c r="I16" s="2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>
      <c r="A17" s="4" t="s">
        <v>13</v>
      </c>
      <c r="B17" s="5">
        <v>2.0</v>
      </c>
      <c r="C17" s="5">
        <v>0.0</v>
      </c>
      <c r="D17" s="5">
        <f t="shared" si="1"/>
        <v>0.430810801</v>
      </c>
      <c r="E17" s="20">
        <f t="shared" si="2"/>
        <v>0.2045454545</v>
      </c>
      <c r="F17" s="7">
        <f t="shared" si="3"/>
        <v>0.08812039112</v>
      </c>
      <c r="G17" s="2"/>
      <c r="H17" s="7">
        <v>-0.4</v>
      </c>
      <c r="I17" s="2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>
      <c r="A18" s="4" t="s">
        <v>10</v>
      </c>
      <c r="B18" s="5">
        <v>2.0</v>
      </c>
      <c r="C18" s="5">
        <v>0.0</v>
      </c>
      <c r="D18" s="5">
        <f t="shared" si="1"/>
        <v>0.430810801</v>
      </c>
      <c r="E18" s="20">
        <f t="shared" si="2"/>
        <v>0.1648351648</v>
      </c>
      <c r="F18" s="7">
        <f t="shared" si="3"/>
        <v>0.0710127694</v>
      </c>
      <c r="G18" s="2"/>
      <c r="H18" s="7">
        <v>-1.4</v>
      </c>
      <c r="I18" s="2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>
      <c r="A19" s="4" t="s">
        <v>10</v>
      </c>
      <c r="B19" s="5">
        <v>2.0</v>
      </c>
      <c r="C19" s="5">
        <v>0.0</v>
      </c>
      <c r="D19" s="5">
        <f t="shared" si="1"/>
        <v>0.430810801</v>
      </c>
      <c r="E19" s="20">
        <f t="shared" si="2"/>
        <v>0.1648351648</v>
      </c>
      <c r="F19" s="7">
        <f t="shared" si="3"/>
        <v>0.0710127694</v>
      </c>
      <c r="G19" s="2"/>
      <c r="H19" s="7">
        <v>-1.2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>
      <c r="A20" s="4" t="s">
        <v>10</v>
      </c>
      <c r="B20" s="5">
        <v>1.0</v>
      </c>
      <c r="C20" s="5">
        <v>0.0</v>
      </c>
      <c r="D20" s="5">
        <f t="shared" si="1"/>
        <v>0.1732137508</v>
      </c>
      <c r="E20" s="20">
        <f t="shared" si="2"/>
        <v>0.1648351648</v>
      </c>
      <c r="F20" s="7">
        <f t="shared" si="3"/>
        <v>0.02855171716</v>
      </c>
      <c r="G20" s="2"/>
      <c r="H20" s="7">
        <v>1.2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>
      <c r="A21" s="4" t="s">
        <v>14</v>
      </c>
      <c r="B21" s="5">
        <v>2.0</v>
      </c>
      <c r="C21" s="5">
        <v>0.0</v>
      </c>
      <c r="D21" s="5">
        <f t="shared" si="1"/>
        <v>0.430810801</v>
      </c>
      <c r="E21" s="20">
        <f t="shared" si="2"/>
        <v>0.2666666667</v>
      </c>
      <c r="F21" s="7">
        <f t="shared" si="3"/>
        <v>0.1148828803</v>
      </c>
      <c r="G21" s="2"/>
      <c r="H21" s="7">
        <v>1.4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>
      <c r="A22" s="4" t="s">
        <v>11</v>
      </c>
      <c r="B22" s="5">
        <v>2.0</v>
      </c>
      <c r="C22" s="5">
        <v>0.0</v>
      </c>
      <c r="D22" s="5">
        <f t="shared" si="1"/>
        <v>0.430810801</v>
      </c>
      <c r="E22" s="20">
        <f t="shared" si="2"/>
        <v>0.1538461538</v>
      </c>
      <c r="F22" s="7">
        <f t="shared" si="3"/>
        <v>0.06627858477</v>
      </c>
      <c r="G22" s="2"/>
      <c r="H22" s="7">
        <v>1.4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>
      <c r="A23" s="4" t="s">
        <v>10</v>
      </c>
      <c r="B23" s="5">
        <v>2.0</v>
      </c>
      <c r="C23" s="5">
        <v>5.0</v>
      </c>
      <c r="D23" s="5">
        <f t="shared" si="1"/>
        <v>0.430810801</v>
      </c>
      <c r="E23" s="20">
        <f t="shared" si="2"/>
        <v>0.1648351648</v>
      </c>
      <c r="F23" s="7">
        <f t="shared" si="3"/>
        <v>0.0710127694</v>
      </c>
      <c r="G23" s="2"/>
      <c r="H23" s="7">
        <v>0.6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>
      <c r="A24" s="4" t="s">
        <v>11</v>
      </c>
      <c r="B24" s="5">
        <v>1.0</v>
      </c>
      <c r="C24" s="5">
        <v>1.0</v>
      </c>
      <c r="D24" s="5">
        <f t="shared" si="1"/>
        <v>0.1732137508</v>
      </c>
      <c r="E24" s="20">
        <f t="shared" si="2"/>
        <v>0.1538461538</v>
      </c>
      <c r="F24" s="7">
        <f t="shared" si="3"/>
        <v>0.02664826935</v>
      </c>
      <c r="G24" s="2"/>
      <c r="H24" s="7">
        <v>-0.4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>
      <c r="A25" s="4" t="s">
        <v>8</v>
      </c>
      <c r="B25" s="5">
        <v>2.0</v>
      </c>
      <c r="C25" s="5">
        <v>0.0</v>
      </c>
      <c r="D25" s="5">
        <f t="shared" si="1"/>
        <v>0.430810801</v>
      </c>
      <c r="E25" s="20">
        <f t="shared" si="2"/>
        <v>0.1818181818</v>
      </c>
      <c r="F25" s="7">
        <f t="shared" si="3"/>
        <v>0.07832923655</v>
      </c>
      <c r="G25" s="2"/>
      <c r="H25" s="7">
        <v>0.4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>
      <c r="A26" s="4" t="s">
        <v>10</v>
      </c>
      <c r="B26" s="5">
        <v>1.0</v>
      </c>
      <c r="C26" s="5">
        <v>2.0</v>
      </c>
      <c r="D26" s="5">
        <f t="shared" si="1"/>
        <v>0.1732137508</v>
      </c>
      <c r="E26" s="20">
        <f t="shared" si="2"/>
        <v>0.1648351648</v>
      </c>
      <c r="F26" s="7">
        <f t="shared" si="3"/>
        <v>0.02855171716</v>
      </c>
      <c r="G26" s="2"/>
      <c r="H26" s="7">
        <v>0.2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>
      <c r="A27" s="4" t="s">
        <v>12</v>
      </c>
      <c r="B27" s="5">
        <v>3.0</v>
      </c>
      <c r="C27" s="5">
        <v>0.0</v>
      </c>
      <c r="D27" s="5">
        <f t="shared" si="1"/>
        <v>0.6884078513</v>
      </c>
      <c r="E27" s="20">
        <f t="shared" si="2"/>
        <v>0.1884057971</v>
      </c>
      <c r="F27" s="7">
        <f t="shared" si="3"/>
        <v>0.12970003</v>
      </c>
      <c r="G27" s="2"/>
      <c r="H27" s="7">
        <v>-1.2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>
      <c r="A28" s="4" t="s">
        <v>8</v>
      </c>
      <c r="B28" s="5">
        <v>2.0</v>
      </c>
      <c r="C28" s="5">
        <v>0.0</v>
      </c>
      <c r="D28" s="5">
        <f t="shared" si="1"/>
        <v>0.430810801</v>
      </c>
      <c r="E28" s="20">
        <f t="shared" si="2"/>
        <v>0.1818181818</v>
      </c>
      <c r="F28" s="7">
        <f t="shared" si="3"/>
        <v>0.07832923655</v>
      </c>
      <c r="G28" s="2"/>
      <c r="H28" s="7">
        <v>0.2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>
      <c r="A29" s="4" t="s">
        <v>11</v>
      </c>
      <c r="B29" s="5">
        <v>2.0</v>
      </c>
      <c r="C29" s="5">
        <v>0.0</v>
      </c>
      <c r="D29" s="5">
        <f t="shared" si="1"/>
        <v>0.430810801</v>
      </c>
      <c r="E29" s="20">
        <f t="shared" si="2"/>
        <v>0.1538461538</v>
      </c>
      <c r="F29" s="7">
        <f t="shared" si="3"/>
        <v>0.06627858477</v>
      </c>
      <c r="G29" s="2"/>
      <c r="H29" s="7">
        <v>-1.6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>
      <c r="A30" s="4" t="s">
        <v>7</v>
      </c>
      <c r="B30" s="5">
        <v>2.0</v>
      </c>
      <c r="C30" s="5">
        <v>1.0</v>
      </c>
      <c r="D30" s="5">
        <f t="shared" si="1"/>
        <v>0.430810801</v>
      </c>
      <c r="E30" s="20">
        <f t="shared" si="2"/>
        <v>0.2</v>
      </c>
      <c r="F30" s="7">
        <f t="shared" si="3"/>
        <v>0.08616216021</v>
      </c>
      <c r="G30" s="2"/>
      <c r="H30" s="7">
        <v>0.6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>
      <c r="A31" s="4" t="s">
        <v>12</v>
      </c>
      <c r="B31" s="5">
        <v>2.0</v>
      </c>
      <c r="C31" s="5">
        <v>0.0</v>
      </c>
      <c r="D31" s="5">
        <f t="shared" si="1"/>
        <v>0.430810801</v>
      </c>
      <c r="E31" s="20">
        <f t="shared" si="2"/>
        <v>0.1884057971</v>
      </c>
      <c r="F31" s="7">
        <f t="shared" si="3"/>
        <v>0.08116725237</v>
      </c>
      <c r="G31" s="2"/>
      <c r="H31" s="7">
        <v>-1.0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>
      <c r="A32" s="4" t="s">
        <v>9</v>
      </c>
      <c r="B32" s="5">
        <v>1.0</v>
      </c>
      <c r="C32" s="5">
        <v>0.0</v>
      </c>
      <c r="D32" s="5">
        <f t="shared" si="1"/>
        <v>0.1732137508</v>
      </c>
      <c r="E32" s="20">
        <f t="shared" si="2"/>
        <v>0.1081081081</v>
      </c>
      <c r="F32" s="7">
        <f t="shared" si="3"/>
        <v>0.0187258109</v>
      </c>
      <c r="G32" s="2"/>
      <c r="H32" s="7">
        <v>-0.4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>
      <c r="A33" s="4" t="s">
        <v>13</v>
      </c>
      <c r="B33" s="5">
        <v>2.0</v>
      </c>
      <c r="C33" s="5">
        <v>0.0</v>
      </c>
      <c r="D33" s="5">
        <f t="shared" si="1"/>
        <v>0.430810801</v>
      </c>
      <c r="E33" s="20">
        <f t="shared" si="2"/>
        <v>0.2045454545</v>
      </c>
      <c r="F33" s="7">
        <f t="shared" si="3"/>
        <v>0.08812039112</v>
      </c>
      <c r="G33" s="2"/>
      <c r="H33" s="7">
        <v>-0.4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>
      <c r="A34" s="4" t="s">
        <v>10</v>
      </c>
      <c r="B34" s="5">
        <v>2.0</v>
      </c>
      <c r="C34" s="5">
        <v>0.0</v>
      </c>
      <c r="D34" s="5">
        <f t="shared" si="1"/>
        <v>0.430810801</v>
      </c>
      <c r="E34" s="20">
        <f t="shared" si="2"/>
        <v>0.1648351648</v>
      </c>
      <c r="F34" s="7">
        <f t="shared" si="3"/>
        <v>0.0710127694</v>
      </c>
      <c r="G34" s="2"/>
      <c r="H34" s="7">
        <v>-1.6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>
      <c r="A35" s="4" t="s">
        <v>12</v>
      </c>
      <c r="B35" s="5">
        <v>2.0</v>
      </c>
      <c r="C35" s="5">
        <v>1.0</v>
      </c>
      <c r="D35" s="5">
        <f t="shared" si="1"/>
        <v>0.430810801</v>
      </c>
      <c r="E35" s="20">
        <f t="shared" si="2"/>
        <v>0.1884057971</v>
      </c>
      <c r="F35" s="7">
        <f t="shared" si="3"/>
        <v>0.08116725237</v>
      </c>
      <c r="G35" s="2"/>
      <c r="H35" s="7">
        <v>0.4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>
      <c r="A36" s="4" t="s">
        <v>10</v>
      </c>
      <c r="B36" s="5">
        <v>2.0</v>
      </c>
      <c r="C36" s="5">
        <v>0.0</v>
      </c>
      <c r="D36" s="5">
        <f t="shared" si="1"/>
        <v>0.430810801</v>
      </c>
      <c r="E36" s="20">
        <f t="shared" si="2"/>
        <v>0.1648351648</v>
      </c>
      <c r="F36" s="7">
        <f t="shared" si="3"/>
        <v>0.0710127694</v>
      </c>
      <c r="G36" s="2"/>
      <c r="H36" s="7">
        <v>-0.8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>
      <c r="A37" s="4" t="s">
        <v>7</v>
      </c>
      <c r="B37" s="5">
        <v>1.0</v>
      </c>
      <c r="C37" s="5">
        <v>0.0</v>
      </c>
      <c r="D37" s="5">
        <f t="shared" si="1"/>
        <v>0.1732137508</v>
      </c>
      <c r="E37" s="20">
        <f t="shared" si="2"/>
        <v>0.2</v>
      </c>
      <c r="F37" s="7">
        <f t="shared" si="3"/>
        <v>0.03464275016</v>
      </c>
      <c r="G37" s="2"/>
      <c r="H37" s="7">
        <v>1.2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>
      <c r="A38" s="4" t="s">
        <v>11</v>
      </c>
      <c r="B38" s="5">
        <v>2.0</v>
      </c>
      <c r="C38" s="5">
        <v>1.0</v>
      </c>
      <c r="D38" s="5">
        <f t="shared" si="1"/>
        <v>0.430810801</v>
      </c>
      <c r="E38" s="20">
        <f t="shared" si="2"/>
        <v>0.1538461538</v>
      </c>
      <c r="F38" s="7">
        <f t="shared" si="3"/>
        <v>0.06627858477</v>
      </c>
      <c r="G38" s="2"/>
      <c r="H38" s="7">
        <v>1.2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>
      <c r="A39" s="4" t="s">
        <v>7</v>
      </c>
      <c r="B39" s="5">
        <v>3.0</v>
      </c>
      <c r="C39" s="5">
        <v>0.0</v>
      </c>
      <c r="D39" s="5">
        <f t="shared" si="1"/>
        <v>0.6884078513</v>
      </c>
      <c r="E39" s="20">
        <f t="shared" si="2"/>
        <v>0.2</v>
      </c>
      <c r="F39" s="7">
        <f t="shared" si="3"/>
        <v>0.1376815703</v>
      </c>
      <c r="G39" s="2"/>
      <c r="H39" s="7">
        <v>-0.8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>
      <c r="A40" s="4" t="s">
        <v>10</v>
      </c>
      <c r="B40" s="5">
        <v>2.0</v>
      </c>
      <c r="C40" s="5">
        <v>3.0</v>
      </c>
      <c r="D40" s="5">
        <f t="shared" si="1"/>
        <v>0.430810801</v>
      </c>
      <c r="E40" s="20">
        <f t="shared" si="2"/>
        <v>0.1648351648</v>
      </c>
      <c r="F40" s="7">
        <f t="shared" si="3"/>
        <v>0.0710127694</v>
      </c>
      <c r="G40" s="2"/>
      <c r="H40" s="7">
        <v>-1.8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>
      <c r="A41" s="4" t="s">
        <v>10</v>
      </c>
      <c r="B41" s="5">
        <v>2.0</v>
      </c>
      <c r="C41" s="5">
        <v>0.0</v>
      </c>
      <c r="D41" s="5">
        <f t="shared" si="1"/>
        <v>0.430810801</v>
      </c>
      <c r="E41" s="20">
        <f t="shared" si="2"/>
        <v>0.1648351648</v>
      </c>
      <c r="F41" s="7">
        <f t="shared" si="3"/>
        <v>0.0710127694</v>
      </c>
      <c r="G41" s="2"/>
      <c r="H41" s="7">
        <v>-1.4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>
      <c r="A42" s="4" t="s">
        <v>14</v>
      </c>
      <c r="B42" s="5">
        <v>1.0</v>
      </c>
      <c r="C42" s="5">
        <v>0.0</v>
      </c>
      <c r="D42" s="5">
        <f t="shared" si="1"/>
        <v>0.1732137508</v>
      </c>
      <c r="E42" s="20">
        <f t="shared" si="2"/>
        <v>0.2666666667</v>
      </c>
      <c r="F42" s="7">
        <f t="shared" si="3"/>
        <v>0.04619033354</v>
      </c>
      <c r="G42" s="2"/>
      <c r="H42" s="7">
        <v>-0.6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>
      <c r="A43" s="4" t="s">
        <v>9</v>
      </c>
      <c r="B43" s="5">
        <v>1.0</v>
      </c>
      <c r="C43" s="5">
        <v>0.0</v>
      </c>
      <c r="D43" s="5">
        <f t="shared" si="1"/>
        <v>0.1732137508</v>
      </c>
      <c r="E43" s="20">
        <f t="shared" si="2"/>
        <v>0.1081081081</v>
      </c>
      <c r="F43" s="7">
        <f t="shared" si="3"/>
        <v>0.0187258109</v>
      </c>
      <c r="G43" s="2"/>
      <c r="H43" s="7">
        <v>1.6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>
      <c r="A44" s="4" t="s">
        <v>8</v>
      </c>
      <c r="B44" s="5">
        <v>2.0</v>
      </c>
      <c r="C44" s="5">
        <v>0.0</v>
      </c>
      <c r="D44" s="5">
        <f t="shared" si="1"/>
        <v>0.430810801</v>
      </c>
      <c r="E44" s="20">
        <f t="shared" si="2"/>
        <v>0.1818181818</v>
      </c>
      <c r="F44" s="7">
        <f t="shared" si="3"/>
        <v>0.07832923655</v>
      </c>
      <c r="G44" s="2"/>
      <c r="H44" s="7">
        <v>-1.6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>
      <c r="A45" s="4" t="s">
        <v>8</v>
      </c>
      <c r="B45" s="5">
        <v>2.0</v>
      </c>
      <c r="C45" s="5">
        <v>0.0</v>
      </c>
      <c r="D45" s="5">
        <f t="shared" si="1"/>
        <v>0.430810801</v>
      </c>
      <c r="E45" s="20">
        <f t="shared" si="2"/>
        <v>0.1818181818</v>
      </c>
      <c r="F45" s="7">
        <f t="shared" si="3"/>
        <v>0.07832923655</v>
      </c>
      <c r="G45" s="2"/>
      <c r="H45" s="7">
        <v>-1.4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>
      <c r="A46" s="4" t="s">
        <v>10</v>
      </c>
      <c r="B46" s="5">
        <v>2.0</v>
      </c>
      <c r="C46" s="5">
        <v>0.0</v>
      </c>
      <c r="D46" s="5">
        <f t="shared" si="1"/>
        <v>0.430810801</v>
      </c>
      <c r="E46" s="20">
        <f t="shared" si="2"/>
        <v>0.1648351648</v>
      </c>
      <c r="F46" s="7">
        <f t="shared" si="3"/>
        <v>0.0710127694</v>
      </c>
      <c r="G46" s="2"/>
      <c r="H46" s="7">
        <v>1.6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>
      <c r="A47" s="4" t="s">
        <v>11</v>
      </c>
      <c r="B47" s="5">
        <v>2.0</v>
      </c>
      <c r="C47" s="5">
        <v>0.0</v>
      </c>
      <c r="D47" s="5">
        <f t="shared" si="1"/>
        <v>0.430810801</v>
      </c>
      <c r="E47" s="20">
        <f t="shared" si="2"/>
        <v>0.1538461538</v>
      </c>
      <c r="F47" s="7">
        <f t="shared" si="3"/>
        <v>0.06627858477</v>
      </c>
      <c r="G47" s="2"/>
      <c r="H47" s="7">
        <v>-1.2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>
      <c r="A48" s="4" t="s">
        <v>7</v>
      </c>
      <c r="B48" s="5">
        <v>1.0</v>
      </c>
      <c r="C48" s="5">
        <v>0.0</v>
      </c>
      <c r="D48" s="5">
        <f t="shared" si="1"/>
        <v>0.1732137508</v>
      </c>
      <c r="E48" s="20">
        <f t="shared" si="2"/>
        <v>0.2</v>
      </c>
      <c r="F48" s="7">
        <f t="shared" si="3"/>
        <v>0.03464275016</v>
      </c>
      <c r="G48" s="2"/>
      <c r="H48" s="7">
        <v>-0.8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>
      <c r="A49" s="4" t="s">
        <v>12</v>
      </c>
      <c r="B49" s="5">
        <v>2.0</v>
      </c>
      <c r="C49" s="5">
        <v>0.0</v>
      </c>
      <c r="D49" s="5">
        <f t="shared" si="1"/>
        <v>0.430810801</v>
      </c>
      <c r="E49" s="20">
        <f t="shared" si="2"/>
        <v>0.1884057971</v>
      </c>
      <c r="F49" s="7">
        <f t="shared" si="3"/>
        <v>0.08116725237</v>
      </c>
      <c r="G49" s="2"/>
      <c r="H49" s="7">
        <v>0.4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>
      <c r="A50" s="4" t="s">
        <v>14</v>
      </c>
      <c r="B50" s="5">
        <v>1.0</v>
      </c>
      <c r="C50" s="5">
        <v>0.0</v>
      </c>
      <c r="D50" s="5">
        <f t="shared" si="1"/>
        <v>0.1732137508</v>
      </c>
      <c r="E50" s="20">
        <f t="shared" si="2"/>
        <v>0.2666666667</v>
      </c>
      <c r="F50" s="7">
        <f t="shared" si="3"/>
        <v>0.04619033354</v>
      </c>
      <c r="G50" s="2"/>
      <c r="H50" s="7">
        <v>1.2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>
      <c r="A51" s="4" t="s">
        <v>13</v>
      </c>
      <c r="B51" s="5">
        <v>2.0</v>
      </c>
      <c r="C51" s="5">
        <v>0.0</v>
      </c>
      <c r="D51" s="5">
        <f t="shared" si="1"/>
        <v>0.430810801</v>
      </c>
      <c r="E51" s="20">
        <f t="shared" si="2"/>
        <v>0.2045454545</v>
      </c>
      <c r="F51" s="7">
        <f t="shared" si="3"/>
        <v>0.08812039112</v>
      </c>
      <c r="G51" s="2"/>
      <c r="H51" s="7">
        <v>-1.6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>
      <c r="A52" s="4" t="s">
        <v>10</v>
      </c>
      <c r="B52" s="5">
        <v>1.0</v>
      </c>
      <c r="C52" s="5">
        <v>0.0</v>
      </c>
      <c r="D52" s="5">
        <f t="shared" si="1"/>
        <v>0.1732137508</v>
      </c>
      <c r="E52" s="20">
        <f t="shared" si="2"/>
        <v>0.1648351648</v>
      </c>
      <c r="F52" s="7">
        <f t="shared" si="3"/>
        <v>0.02855171716</v>
      </c>
      <c r="G52" s="2"/>
      <c r="H52" s="7">
        <v>-1.2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>
      <c r="A53" s="4" t="s">
        <v>10</v>
      </c>
      <c r="B53" s="5">
        <v>2.0</v>
      </c>
      <c r="C53" s="5">
        <v>0.0</v>
      </c>
      <c r="D53" s="5">
        <f t="shared" si="1"/>
        <v>0.430810801</v>
      </c>
      <c r="E53" s="20">
        <f t="shared" si="2"/>
        <v>0.1648351648</v>
      </c>
      <c r="F53" s="7">
        <f t="shared" si="3"/>
        <v>0.0710127694</v>
      </c>
      <c r="G53" s="2"/>
      <c r="H53" s="7">
        <v>-0.4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>
      <c r="A54" s="4" t="s">
        <v>10</v>
      </c>
      <c r="B54" s="5">
        <v>2.0</v>
      </c>
      <c r="C54" s="5">
        <v>0.0</v>
      </c>
      <c r="D54" s="5">
        <f t="shared" si="1"/>
        <v>0.430810801</v>
      </c>
      <c r="E54" s="20">
        <f t="shared" si="2"/>
        <v>0.1648351648</v>
      </c>
      <c r="F54" s="7">
        <f t="shared" si="3"/>
        <v>0.0710127694</v>
      </c>
      <c r="G54" s="2"/>
      <c r="H54" s="7">
        <v>-1.2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>
      <c r="A55" s="4" t="s">
        <v>7</v>
      </c>
      <c r="B55" s="5">
        <v>2.0</v>
      </c>
      <c r="C55" s="5">
        <v>0.0</v>
      </c>
      <c r="D55" s="5">
        <f t="shared" si="1"/>
        <v>0.430810801</v>
      </c>
      <c r="E55" s="20">
        <f t="shared" si="2"/>
        <v>0.2</v>
      </c>
      <c r="F55" s="7">
        <f t="shared" si="3"/>
        <v>0.08616216021</v>
      </c>
      <c r="G55" s="2"/>
      <c r="H55" s="7">
        <v>1.6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>
      <c r="A56" s="4" t="s">
        <v>9</v>
      </c>
      <c r="B56" s="5">
        <v>2.0</v>
      </c>
      <c r="C56" s="5">
        <v>0.0</v>
      </c>
      <c r="D56" s="5">
        <f t="shared" si="1"/>
        <v>0.430810801</v>
      </c>
      <c r="E56" s="20">
        <f t="shared" si="2"/>
        <v>0.1081081081</v>
      </c>
      <c r="F56" s="7">
        <f t="shared" si="3"/>
        <v>0.04657414065</v>
      </c>
      <c r="G56" s="2"/>
      <c r="H56" s="7">
        <v>1.2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>
      <c r="A57" s="4" t="s">
        <v>9</v>
      </c>
      <c r="B57" s="5">
        <v>1.0</v>
      </c>
      <c r="C57" s="5">
        <v>0.0</v>
      </c>
      <c r="D57" s="5">
        <f t="shared" si="1"/>
        <v>0.1732137508</v>
      </c>
      <c r="E57" s="20">
        <f t="shared" si="2"/>
        <v>0.1081081081</v>
      </c>
      <c r="F57" s="7">
        <f t="shared" si="3"/>
        <v>0.0187258109</v>
      </c>
      <c r="G57" s="2"/>
      <c r="H57" s="7">
        <v>-1.2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>
      <c r="A58" s="4" t="s">
        <v>11</v>
      </c>
      <c r="B58" s="5">
        <v>2.0</v>
      </c>
      <c r="C58" s="5">
        <v>1.0</v>
      </c>
      <c r="D58" s="5">
        <f t="shared" si="1"/>
        <v>0.430810801</v>
      </c>
      <c r="E58" s="20">
        <f t="shared" si="2"/>
        <v>0.1538461538</v>
      </c>
      <c r="F58" s="7">
        <f t="shared" si="3"/>
        <v>0.06627858477</v>
      </c>
      <c r="G58" s="2"/>
      <c r="H58" s="7">
        <v>-1.4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>
      <c r="A59" s="4" t="s">
        <v>10</v>
      </c>
      <c r="B59" s="5">
        <v>1.0</v>
      </c>
      <c r="C59" s="5">
        <v>1.0</v>
      </c>
      <c r="D59" s="5">
        <f t="shared" si="1"/>
        <v>0.1732137508</v>
      </c>
      <c r="E59" s="20">
        <f t="shared" si="2"/>
        <v>0.1648351648</v>
      </c>
      <c r="F59" s="7">
        <f t="shared" si="3"/>
        <v>0.02855171716</v>
      </c>
      <c r="G59" s="2"/>
      <c r="H59" s="7">
        <v>0.6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>
      <c r="A60" s="4" t="s">
        <v>12</v>
      </c>
      <c r="B60" s="5">
        <v>2.0</v>
      </c>
      <c r="C60" s="5">
        <v>3.0</v>
      </c>
      <c r="D60" s="5">
        <f t="shared" si="1"/>
        <v>0.430810801</v>
      </c>
      <c r="E60" s="20">
        <f t="shared" si="2"/>
        <v>0.1884057971</v>
      </c>
      <c r="F60" s="7">
        <f t="shared" si="3"/>
        <v>0.08116725237</v>
      </c>
      <c r="G60" s="2"/>
      <c r="H60" s="7">
        <v>-1.0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>
      <c r="A61" s="4" t="s">
        <v>12</v>
      </c>
      <c r="B61" s="5">
        <v>2.0</v>
      </c>
      <c r="C61" s="5">
        <v>0.0</v>
      </c>
      <c r="D61" s="5">
        <f t="shared" si="1"/>
        <v>0.430810801</v>
      </c>
      <c r="E61" s="20">
        <f t="shared" si="2"/>
        <v>0.1884057971</v>
      </c>
      <c r="F61" s="7">
        <f t="shared" si="3"/>
        <v>0.08116725237</v>
      </c>
      <c r="G61" s="2"/>
      <c r="H61" s="7">
        <v>-1.4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>
      <c r="A62" s="4" t="s">
        <v>10</v>
      </c>
      <c r="B62" s="5">
        <v>2.0</v>
      </c>
      <c r="C62" s="5">
        <v>0.0</v>
      </c>
      <c r="D62" s="5">
        <f t="shared" si="1"/>
        <v>0.430810801</v>
      </c>
      <c r="E62" s="20">
        <f t="shared" si="2"/>
        <v>0.1648351648</v>
      </c>
      <c r="F62" s="7">
        <f t="shared" si="3"/>
        <v>0.0710127694</v>
      </c>
      <c r="G62" s="2"/>
      <c r="H62" s="7">
        <v>0.2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>
      <c r="A63" s="4" t="s">
        <v>8</v>
      </c>
      <c r="B63" s="5">
        <v>2.0</v>
      </c>
      <c r="C63" s="5">
        <v>0.0</v>
      </c>
      <c r="D63" s="5">
        <f t="shared" si="1"/>
        <v>0.430810801</v>
      </c>
      <c r="E63" s="20">
        <f t="shared" si="2"/>
        <v>0.1818181818</v>
      </c>
      <c r="F63" s="7">
        <f t="shared" si="3"/>
        <v>0.07832923655</v>
      </c>
      <c r="G63" s="2"/>
      <c r="H63" s="7">
        <v>-0.4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>
      <c r="A64" s="4" t="s">
        <v>11</v>
      </c>
      <c r="B64" s="5">
        <v>2.0</v>
      </c>
      <c r="C64" s="5">
        <v>1.0</v>
      </c>
      <c r="D64" s="5">
        <f t="shared" si="1"/>
        <v>0.430810801</v>
      </c>
      <c r="E64" s="20">
        <f t="shared" si="2"/>
        <v>0.1538461538</v>
      </c>
      <c r="F64" s="7">
        <f t="shared" si="3"/>
        <v>0.06627858477</v>
      </c>
      <c r="G64" s="2"/>
      <c r="H64" s="7">
        <v>-1.0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>
      <c r="A65" s="4" t="s">
        <v>12</v>
      </c>
      <c r="B65" s="5">
        <v>2.0</v>
      </c>
      <c r="C65" s="5">
        <v>0.0</v>
      </c>
      <c r="D65" s="5">
        <f t="shared" si="1"/>
        <v>0.430810801</v>
      </c>
      <c r="E65" s="20">
        <f t="shared" si="2"/>
        <v>0.1884057971</v>
      </c>
      <c r="F65" s="7">
        <f t="shared" si="3"/>
        <v>0.08116725237</v>
      </c>
      <c r="G65" s="2"/>
      <c r="H65" s="7">
        <v>2.0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>
      <c r="A66" s="4" t="s">
        <v>10</v>
      </c>
      <c r="B66" s="5">
        <v>2.0</v>
      </c>
      <c r="C66" s="5">
        <v>0.0</v>
      </c>
      <c r="D66" s="5">
        <f t="shared" si="1"/>
        <v>0.430810801</v>
      </c>
      <c r="E66" s="20">
        <f t="shared" si="2"/>
        <v>0.1648351648</v>
      </c>
      <c r="F66" s="7">
        <f t="shared" si="3"/>
        <v>0.0710127694</v>
      </c>
      <c r="G66" s="2"/>
      <c r="H66" s="7">
        <v>1.4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>
      <c r="A67" s="4" t="s">
        <v>10</v>
      </c>
      <c r="B67" s="5">
        <v>2.0</v>
      </c>
      <c r="C67" s="5">
        <v>0.0</v>
      </c>
      <c r="D67" s="5">
        <f t="shared" si="1"/>
        <v>0.430810801</v>
      </c>
      <c r="E67" s="20">
        <f t="shared" si="2"/>
        <v>0.1648351648</v>
      </c>
      <c r="F67" s="7">
        <f t="shared" si="3"/>
        <v>0.0710127694</v>
      </c>
      <c r="G67" s="2"/>
      <c r="H67" s="7">
        <v>-0.4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>
      <c r="A68" s="4" t="s">
        <v>8</v>
      </c>
      <c r="B68" s="5">
        <v>2.0</v>
      </c>
      <c r="C68" s="5">
        <v>2.0</v>
      </c>
      <c r="D68" s="5">
        <f t="shared" si="1"/>
        <v>0.430810801</v>
      </c>
      <c r="E68" s="20">
        <f t="shared" si="2"/>
        <v>0.1818181818</v>
      </c>
      <c r="F68" s="7">
        <f t="shared" si="3"/>
        <v>0.07832923655</v>
      </c>
      <c r="G68" s="2"/>
      <c r="H68" s="7">
        <v>0.0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>
      <c r="A69" s="4" t="s">
        <v>9</v>
      </c>
      <c r="B69" s="5">
        <v>2.0</v>
      </c>
      <c r="C69" s="5">
        <v>1.0</v>
      </c>
      <c r="D69" s="5">
        <f t="shared" si="1"/>
        <v>0.430810801</v>
      </c>
      <c r="E69" s="20">
        <f t="shared" si="2"/>
        <v>0.1081081081</v>
      </c>
      <c r="F69" s="7">
        <f t="shared" si="3"/>
        <v>0.04657414065</v>
      </c>
      <c r="G69" s="2"/>
      <c r="H69" s="7">
        <v>-1.0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>
      <c r="A70" s="4" t="s">
        <v>8</v>
      </c>
      <c r="B70" s="5">
        <v>2.0</v>
      </c>
      <c r="C70" s="5">
        <v>0.0</v>
      </c>
      <c r="D70" s="5">
        <f t="shared" si="1"/>
        <v>0.430810801</v>
      </c>
      <c r="E70" s="20">
        <f t="shared" si="2"/>
        <v>0.1818181818</v>
      </c>
      <c r="F70" s="7">
        <f t="shared" si="3"/>
        <v>0.07832923655</v>
      </c>
      <c r="G70" s="2"/>
      <c r="H70" s="7">
        <v>1.0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>
      <c r="A71" s="4" t="s">
        <v>13</v>
      </c>
      <c r="B71" s="5">
        <v>2.0</v>
      </c>
      <c r="C71" s="5">
        <v>0.0</v>
      </c>
      <c r="D71" s="5">
        <f t="shared" si="1"/>
        <v>0.430810801</v>
      </c>
      <c r="E71" s="20">
        <f t="shared" si="2"/>
        <v>0.2045454545</v>
      </c>
      <c r="F71" s="7">
        <f t="shared" si="3"/>
        <v>0.08812039112</v>
      </c>
      <c r="G71" s="2"/>
      <c r="H71" s="7">
        <v>1.0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>
      <c r="A72" s="4" t="s">
        <v>12</v>
      </c>
      <c r="B72" s="5">
        <v>2.0</v>
      </c>
      <c r="C72" s="5">
        <v>0.0</v>
      </c>
      <c r="D72" s="5">
        <f t="shared" si="1"/>
        <v>0.430810801</v>
      </c>
      <c r="E72" s="20">
        <f t="shared" si="2"/>
        <v>0.1884057971</v>
      </c>
      <c r="F72" s="7">
        <f t="shared" si="3"/>
        <v>0.08116725237</v>
      </c>
      <c r="G72" s="2"/>
      <c r="H72" s="7">
        <v>-0.4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>
      <c r="A73" s="4" t="s">
        <v>9</v>
      </c>
      <c r="B73" s="5">
        <v>1.0</v>
      </c>
      <c r="C73" s="5">
        <v>0.0</v>
      </c>
      <c r="D73" s="5">
        <f t="shared" si="1"/>
        <v>0.1732137508</v>
      </c>
      <c r="E73" s="20">
        <f t="shared" si="2"/>
        <v>0.1081081081</v>
      </c>
      <c r="F73" s="7">
        <f t="shared" si="3"/>
        <v>0.0187258109</v>
      </c>
      <c r="G73" s="2"/>
      <c r="H73" s="7">
        <v>-1.2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>
      <c r="A74" s="4" t="s">
        <v>13</v>
      </c>
      <c r="B74" s="5">
        <v>2.0</v>
      </c>
      <c r="C74" s="5">
        <v>0.0</v>
      </c>
      <c r="D74" s="5">
        <f t="shared" si="1"/>
        <v>0.430810801</v>
      </c>
      <c r="E74" s="20">
        <f t="shared" si="2"/>
        <v>0.2045454545</v>
      </c>
      <c r="F74" s="7">
        <f t="shared" si="3"/>
        <v>0.08812039112</v>
      </c>
      <c r="G74" s="2"/>
      <c r="H74" s="7">
        <v>-0.6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>
      <c r="A75" s="4" t="s">
        <v>14</v>
      </c>
      <c r="B75" s="5">
        <v>2.0</v>
      </c>
      <c r="C75" s="5">
        <v>0.0</v>
      </c>
      <c r="D75" s="5">
        <f t="shared" si="1"/>
        <v>0.430810801</v>
      </c>
      <c r="E75" s="20">
        <f t="shared" si="2"/>
        <v>0.2666666667</v>
      </c>
      <c r="F75" s="7">
        <f t="shared" si="3"/>
        <v>0.1148828803</v>
      </c>
      <c r="G75" s="2"/>
      <c r="H75" s="7">
        <v>2.0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>
      <c r="A76" s="4" t="s">
        <v>14</v>
      </c>
      <c r="B76" s="5">
        <v>2.0</v>
      </c>
      <c r="C76" s="5">
        <v>1.0</v>
      </c>
      <c r="D76" s="5">
        <f t="shared" si="1"/>
        <v>0.430810801</v>
      </c>
      <c r="E76" s="20">
        <f t="shared" si="2"/>
        <v>0.2666666667</v>
      </c>
      <c r="F76" s="7">
        <f t="shared" si="3"/>
        <v>0.1148828803</v>
      </c>
      <c r="G76" s="2"/>
      <c r="H76" s="7">
        <v>-1.2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>
      <c r="A77" s="4" t="s">
        <v>7</v>
      </c>
      <c r="B77" s="5">
        <v>1.0</v>
      </c>
      <c r="C77" s="5">
        <v>0.0</v>
      </c>
      <c r="D77" s="5">
        <f t="shared" si="1"/>
        <v>0.1732137508</v>
      </c>
      <c r="E77" s="20">
        <f t="shared" si="2"/>
        <v>0.2</v>
      </c>
      <c r="F77" s="7">
        <f t="shared" si="3"/>
        <v>0.03464275016</v>
      </c>
      <c r="G77" s="2"/>
      <c r="H77" s="7">
        <v>-1.2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>
      <c r="A78" s="4" t="s">
        <v>12</v>
      </c>
      <c r="B78" s="5">
        <v>2.0</v>
      </c>
      <c r="C78" s="5">
        <v>3.0</v>
      </c>
      <c r="D78" s="5">
        <f t="shared" si="1"/>
        <v>0.430810801</v>
      </c>
      <c r="E78" s="20">
        <f t="shared" si="2"/>
        <v>0.1884057971</v>
      </c>
      <c r="F78" s="7">
        <f t="shared" si="3"/>
        <v>0.08116725237</v>
      </c>
      <c r="G78" s="2"/>
      <c r="H78" s="7">
        <v>0.2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>
      <c r="A79" s="4" t="s">
        <v>10</v>
      </c>
      <c r="B79" s="5">
        <v>1.0</v>
      </c>
      <c r="C79" s="5">
        <v>1.0</v>
      </c>
      <c r="D79" s="5">
        <f t="shared" si="1"/>
        <v>0.1732137508</v>
      </c>
      <c r="E79" s="20">
        <f t="shared" si="2"/>
        <v>0.1648351648</v>
      </c>
      <c r="F79" s="7">
        <f t="shared" si="3"/>
        <v>0.02855171716</v>
      </c>
      <c r="G79" s="2"/>
      <c r="H79" s="7">
        <v>1.6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>
      <c r="A80" s="4" t="s">
        <v>10</v>
      </c>
      <c r="B80" s="5">
        <v>3.0</v>
      </c>
      <c r="C80" s="5">
        <v>1.0</v>
      </c>
      <c r="D80" s="5">
        <f t="shared" si="1"/>
        <v>0.6884078513</v>
      </c>
      <c r="E80" s="20">
        <f t="shared" si="2"/>
        <v>0.1648351648</v>
      </c>
      <c r="F80" s="7">
        <f t="shared" si="3"/>
        <v>0.1134738216</v>
      </c>
      <c r="G80" s="2"/>
      <c r="H80" s="7">
        <v>0.6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>
      <c r="A81" s="4" t="s">
        <v>7</v>
      </c>
      <c r="B81" s="5">
        <v>1.0</v>
      </c>
      <c r="C81" s="5">
        <v>0.0</v>
      </c>
      <c r="D81" s="5">
        <f t="shared" si="1"/>
        <v>0.1732137508</v>
      </c>
      <c r="E81" s="20">
        <f t="shared" si="2"/>
        <v>0.2</v>
      </c>
      <c r="F81" s="7">
        <f t="shared" si="3"/>
        <v>0.03464275016</v>
      </c>
      <c r="G81" s="2"/>
      <c r="H81" s="7">
        <v>0.4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>
      <c r="A82" s="4" t="s">
        <v>10</v>
      </c>
      <c r="B82" s="5">
        <v>2.0</v>
      </c>
      <c r="C82" s="5">
        <v>0.0</v>
      </c>
      <c r="D82" s="5">
        <f t="shared" si="1"/>
        <v>0.430810801</v>
      </c>
      <c r="E82" s="20">
        <f t="shared" si="2"/>
        <v>0.1648351648</v>
      </c>
      <c r="F82" s="7">
        <f t="shared" si="3"/>
        <v>0.0710127694</v>
      </c>
      <c r="G82" s="2"/>
      <c r="H82" s="7">
        <v>-0.4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>
      <c r="A83" s="4" t="s">
        <v>12</v>
      </c>
      <c r="B83" s="5">
        <v>1.0</v>
      </c>
      <c r="C83" s="5">
        <v>1.0</v>
      </c>
      <c r="D83" s="5">
        <f t="shared" si="1"/>
        <v>0.1732137508</v>
      </c>
      <c r="E83" s="20">
        <f t="shared" si="2"/>
        <v>0.1884057971</v>
      </c>
      <c r="F83" s="7">
        <f t="shared" si="3"/>
        <v>0.03263447479</v>
      </c>
      <c r="G83" s="2"/>
      <c r="H83" s="7">
        <v>-0.6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>
      <c r="A84" s="4" t="s">
        <v>12</v>
      </c>
      <c r="B84" s="5">
        <v>1.0</v>
      </c>
      <c r="C84" s="5">
        <v>0.0</v>
      </c>
      <c r="D84" s="5">
        <f t="shared" si="1"/>
        <v>0.1732137508</v>
      </c>
      <c r="E84" s="20">
        <f t="shared" si="2"/>
        <v>0.1884057971</v>
      </c>
      <c r="F84" s="7">
        <f t="shared" si="3"/>
        <v>0.03263447479</v>
      </c>
      <c r="G84" s="2"/>
      <c r="H84" s="7">
        <v>1.8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>
      <c r="A85" s="4" t="s">
        <v>12</v>
      </c>
      <c r="B85" s="5">
        <v>2.0</v>
      </c>
      <c r="C85" s="5">
        <v>0.0</v>
      </c>
      <c r="D85" s="5">
        <f t="shared" si="1"/>
        <v>0.430810801</v>
      </c>
      <c r="E85" s="20">
        <f t="shared" si="2"/>
        <v>0.1884057971</v>
      </c>
      <c r="F85" s="7">
        <f t="shared" si="3"/>
        <v>0.08116725237</v>
      </c>
      <c r="G85" s="2"/>
      <c r="H85" s="7">
        <v>0.0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>
      <c r="A86" s="4" t="s">
        <v>7</v>
      </c>
      <c r="B86" s="5">
        <v>2.0</v>
      </c>
      <c r="C86" s="5">
        <v>0.0</v>
      </c>
      <c r="D86" s="5">
        <f t="shared" si="1"/>
        <v>0.430810801</v>
      </c>
      <c r="E86" s="20">
        <f t="shared" si="2"/>
        <v>0.2</v>
      </c>
      <c r="F86" s="7">
        <f t="shared" si="3"/>
        <v>0.08616216021</v>
      </c>
      <c r="G86" s="2"/>
      <c r="H86" s="7">
        <v>0.2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>
      <c r="A87" s="4" t="s">
        <v>10</v>
      </c>
      <c r="B87" s="5">
        <v>1.0</v>
      </c>
      <c r="C87" s="5">
        <v>1.0</v>
      </c>
      <c r="D87" s="5">
        <f t="shared" si="1"/>
        <v>0.1732137508</v>
      </c>
      <c r="E87" s="20">
        <f t="shared" si="2"/>
        <v>0.1648351648</v>
      </c>
      <c r="F87" s="7">
        <f t="shared" si="3"/>
        <v>0.02855171716</v>
      </c>
      <c r="G87" s="2"/>
      <c r="H87" s="7">
        <v>2.0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>
      <c r="A88" s="4" t="s">
        <v>14</v>
      </c>
      <c r="B88" s="5">
        <v>2.0</v>
      </c>
      <c r="C88" s="5">
        <v>0.0</v>
      </c>
      <c r="D88" s="5">
        <f t="shared" si="1"/>
        <v>0.430810801</v>
      </c>
      <c r="E88" s="20">
        <f t="shared" si="2"/>
        <v>0.2666666667</v>
      </c>
      <c r="F88" s="7">
        <f t="shared" si="3"/>
        <v>0.1148828803</v>
      </c>
      <c r="G88" s="2"/>
      <c r="H88" s="7">
        <v>-0.6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>
      <c r="A89" s="4" t="s">
        <v>14</v>
      </c>
      <c r="B89" s="5">
        <v>2.0</v>
      </c>
      <c r="C89" s="5">
        <v>0.0</v>
      </c>
      <c r="D89" s="5">
        <f t="shared" si="1"/>
        <v>0.430810801</v>
      </c>
      <c r="E89" s="20">
        <f t="shared" si="2"/>
        <v>0.2666666667</v>
      </c>
      <c r="F89" s="7">
        <f t="shared" si="3"/>
        <v>0.1148828803</v>
      </c>
      <c r="G89" s="2"/>
      <c r="H89" s="7">
        <v>-0.2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>
      <c r="A90" s="4" t="s">
        <v>10</v>
      </c>
      <c r="B90" s="5">
        <v>1.0</v>
      </c>
      <c r="C90" s="5">
        <v>0.0</v>
      </c>
      <c r="D90" s="5">
        <f t="shared" si="1"/>
        <v>0.1732137508</v>
      </c>
      <c r="E90" s="20">
        <f t="shared" si="2"/>
        <v>0.1648351648</v>
      </c>
      <c r="F90" s="7">
        <f t="shared" si="3"/>
        <v>0.02855171716</v>
      </c>
      <c r="G90" s="2"/>
      <c r="H90" s="7">
        <v>1.6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>
      <c r="A91" s="4" t="s">
        <v>7</v>
      </c>
      <c r="B91" s="5">
        <v>2.0</v>
      </c>
      <c r="C91" s="5">
        <v>0.0</v>
      </c>
      <c r="D91" s="5">
        <f t="shared" si="1"/>
        <v>0.430810801</v>
      </c>
      <c r="E91" s="20">
        <f t="shared" si="2"/>
        <v>0.2</v>
      </c>
      <c r="F91" s="7">
        <f t="shared" si="3"/>
        <v>0.08616216021</v>
      </c>
      <c r="G91" s="2"/>
      <c r="H91" s="7">
        <v>-0.2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>
      <c r="A92" s="4" t="s">
        <v>10</v>
      </c>
      <c r="B92" s="5">
        <v>1.0</v>
      </c>
      <c r="C92" s="5">
        <v>0.0</v>
      </c>
      <c r="D92" s="5">
        <f t="shared" si="1"/>
        <v>0.1732137508</v>
      </c>
      <c r="E92" s="20">
        <f t="shared" si="2"/>
        <v>0.1648351648</v>
      </c>
      <c r="F92" s="7">
        <f t="shared" si="3"/>
        <v>0.02855171716</v>
      </c>
      <c r="G92" s="2"/>
      <c r="H92" s="7">
        <v>-1.4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>
      <c r="A93" s="4" t="s">
        <v>8</v>
      </c>
      <c r="B93" s="5">
        <v>2.0</v>
      </c>
      <c r="C93" s="5">
        <v>0.0</v>
      </c>
      <c r="D93" s="5">
        <f t="shared" si="1"/>
        <v>0.430810801</v>
      </c>
      <c r="E93" s="20">
        <f t="shared" si="2"/>
        <v>0.1818181818</v>
      </c>
      <c r="F93" s="7">
        <f t="shared" si="3"/>
        <v>0.07832923655</v>
      </c>
      <c r="G93" s="2"/>
      <c r="H93" s="7">
        <v>0.2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>
      <c r="A94" s="4" t="s">
        <v>14</v>
      </c>
      <c r="B94" s="5">
        <v>1.0</v>
      </c>
      <c r="C94" s="5">
        <v>0.0</v>
      </c>
      <c r="D94" s="5">
        <f t="shared" si="1"/>
        <v>0.1732137508</v>
      </c>
      <c r="E94" s="20">
        <f t="shared" si="2"/>
        <v>0.2666666667</v>
      </c>
      <c r="F94" s="7">
        <f t="shared" si="3"/>
        <v>0.04619033354</v>
      </c>
      <c r="G94" s="2"/>
      <c r="H94" s="7">
        <v>2.0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>
      <c r="A95" s="4" t="s">
        <v>10</v>
      </c>
      <c r="B95" s="5">
        <v>2.0</v>
      </c>
      <c r="C95" s="5">
        <v>0.0</v>
      </c>
      <c r="D95" s="5">
        <f t="shared" si="1"/>
        <v>0.430810801</v>
      </c>
      <c r="E95" s="20">
        <f t="shared" si="2"/>
        <v>0.1648351648</v>
      </c>
      <c r="F95" s="7">
        <f t="shared" si="3"/>
        <v>0.0710127694</v>
      </c>
      <c r="G95" s="2"/>
      <c r="H95" s="7">
        <v>-1.2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>
      <c r="A96" s="4" t="s">
        <v>12</v>
      </c>
      <c r="B96" s="5">
        <v>1.0</v>
      </c>
      <c r="C96" s="5">
        <v>0.0</v>
      </c>
      <c r="D96" s="5">
        <f t="shared" si="1"/>
        <v>0.1732137508</v>
      </c>
      <c r="E96" s="20">
        <f t="shared" si="2"/>
        <v>0.1884057971</v>
      </c>
      <c r="F96" s="7">
        <f t="shared" si="3"/>
        <v>0.03263447479</v>
      </c>
      <c r="G96" s="2"/>
      <c r="H96" s="7">
        <v>-2.0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>
      <c r="A97" s="4" t="s">
        <v>10</v>
      </c>
      <c r="B97" s="5">
        <v>2.0</v>
      </c>
      <c r="C97" s="5">
        <v>0.0</v>
      </c>
      <c r="D97" s="5">
        <f t="shared" si="1"/>
        <v>0.430810801</v>
      </c>
      <c r="E97" s="20">
        <f t="shared" si="2"/>
        <v>0.1648351648</v>
      </c>
      <c r="F97" s="7">
        <f t="shared" si="3"/>
        <v>0.0710127694</v>
      </c>
      <c r="G97" s="2"/>
      <c r="H97" s="7">
        <v>2.0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>
      <c r="A98" s="4" t="s">
        <v>10</v>
      </c>
      <c r="B98" s="5">
        <v>1.0</v>
      </c>
      <c r="C98" s="5">
        <v>0.0</v>
      </c>
      <c r="D98" s="5">
        <f t="shared" si="1"/>
        <v>0.1732137508</v>
      </c>
      <c r="E98" s="20">
        <f t="shared" si="2"/>
        <v>0.1648351648</v>
      </c>
      <c r="F98" s="7">
        <f t="shared" si="3"/>
        <v>0.02855171716</v>
      </c>
      <c r="G98" s="2"/>
      <c r="H98" s="7">
        <v>-0.8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>
      <c r="A99" s="4" t="s">
        <v>8</v>
      </c>
      <c r="B99" s="5">
        <v>1.0</v>
      </c>
      <c r="C99" s="5">
        <v>2.0</v>
      </c>
      <c r="D99" s="5">
        <f t="shared" si="1"/>
        <v>0.1732137508</v>
      </c>
      <c r="E99" s="20">
        <f t="shared" si="2"/>
        <v>0.1818181818</v>
      </c>
      <c r="F99" s="7">
        <f t="shared" si="3"/>
        <v>0.03149340923</v>
      </c>
      <c r="G99" s="2"/>
      <c r="H99" s="7">
        <v>-0.8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>
      <c r="A100" s="4" t="s">
        <v>9</v>
      </c>
      <c r="B100" s="5">
        <v>2.0</v>
      </c>
      <c r="C100" s="5">
        <v>0.0</v>
      </c>
      <c r="D100" s="5">
        <f t="shared" si="1"/>
        <v>0.430810801</v>
      </c>
      <c r="E100" s="20">
        <f t="shared" si="2"/>
        <v>0.1081081081</v>
      </c>
      <c r="F100" s="7">
        <f t="shared" si="3"/>
        <v>0.04657414065</v>
      </c>
      <c r="G100" s="2"/>
      <c r="H100" s="7">
        <v>-1.0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>
      <c r="A101" s="4" t="s">
        <v>11</v>
      </c>
      <c r="B101" s="5">
        <v>3.0</v>
      </c>
      <c r="C101" s="5">
        <v>0.0</v>
      </c>
      <c r="D101" s="5">
        <f t="shared" si="1"/>
        <v>0.6884078513</v>
      </c>
      <c r="E101" s="20">
        <f t="shared" si="2"/>
        <v>0.1538461538</v>
      </c>
      <c r="F101" s="7">
        <f t="shared" si="3"/>
        <v>0.1059089002</v>
      </c>
      <c r="G101" s="2"/>
      <c r="H101" s="7">
        <v>-1.6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>
      <c r="A102" s="4" t="s">
        <v>14</v>
      </c>
      <c r="B102" s="5">
        <v>2.0</v>
      </c>
      <c r="C102" s="5">
        <v>0.0</v>
      </c>
      <c r="D102" s="5">
        <f t="shared" si="1"/>
        <v>0.430810801</v>
      </c>
      <c r="E102" s="20">
        <f t="shared" si="2"/>
        <v>0.2666666667</v>
      </c>
      <c r="F102" s="7">
        <f t="shared" si="3"/>
        <v>0.1148828803</v>
      </c>
      <c r="G102" s="2"/>
      <c r="H102" s="7">
        <v>1.2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>
      <c r="A103" s="4" t="s">
        <v>13</v>
      </c>
      <c r="B103" s="5">
        <v>2.0</v>
      </c>
      <c r="C103" s="5">
        <v>0.0</v>
      </c>
      <c r="D103" s="5">
        <f t="shared" si="1"/>
        <v>0.430810801</v>
      </c>
      <c r="E103" s="20">
        <f t="shared" si="2"/>
        <v>0.2045454545</v>
      </c>
      <c r="F103" s="7">
        <f t="shared" si="3"/>
        <v>0.08812039112</v>
      </c>
      <c r="G103" s="2"/>
      <c r="H103" s="7">
        <v>-1.6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>
      <c r="A104" s="4" t="s">
        <v>13</v>
      </c>
      <c r="B104" s="5">
        <v>1.0</v>
      </c>
      <c r="C104" s="5">
        <v>1.0</v>
      </c>
      <c r="D104" s="5">
        <f t="shared" si="1"/>
        <v>0.1732137508</v>
      </c>
      <c r="E104" s="20">
        <f t="shared" si="2"/>
        <v>0.2045454545</v>
      </c>
      <c r="F104" s="7">
        <f t="shared" si="3"/>
        <v>0.03543008539</v>
      </c>
      <c r="G104" s="2"/>
      <c r="H104" s="7">
        <v>0.0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>
      <c r="A105" s="4" t="s">
        <v>11</v>
      </c>
      <c r="B105" s="5">
        <v>2.0</v>
      </c>
      <c r="C105" s="5">
        <v>0.0</v>
      </c>
      <c r="D105" s="5">
        <f t="shared" si="1"/>
        <v>0.430810801</v>
      </c>
      <c r="E105" s="20">
        <f t="shared" si="2"/>
        <v>0.1538461538</v>
      </c>
      <c r="F105" s="7">
        <f t="shared" si="3"/>
        <v>0.06627858477</v>
      </c>
      <c r="G105" s="2"/>
      <c r="H105" s="7">
        <v>2.0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>
      <c r="A106" s="4" t="s">
        <v>10</v>
      </c>
      <c r="B106" s="5">
        <v>1.0</v>
      </c>
      <c r="C106" s="5">
        <v>1.0</v>
      </c>
      <c r="D106" s="5">
        <f t="shared" si="1"/>
        <v>0.1732137508</v>
      </c>
      <c r="E106" s="20">
        <f t="shared" si="2"/>
        <v>0.1648351648</v>
      </c>
      <c r="F106" s="7">
        <f t="shared" si="3"/>
        <v>0.02855171716</v>
      </c>
      <c r="G106" s="2"/>
      <c r="H106" s="7">
        <v>-1.8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>
      <c r="A107" s="4" t="s">
        <v>8</v>
      </c>
      <c r="B107" s="5">
        <v>2.0</v>
      </c>
      <c r="C107" s="5">
        <v>0.0</v>
      </c>
      <c r="D107" s="5">
        <f t="shared" si="1"/>
        <v>0.430810801</v>
      </c>
      <c r="E107" s="20">
        <f t="shared" si="2"/>
        <v>0.1818181818</v>
      </c>
      <c r="F107" s="7">
        <f t="shared" si="3"/>
        <v>0.07832923655</v>
      </c>
      <c r="G107" s="2"/>
      <c r="H107" s="7">
        <v>-0.8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>
      <c r="A108" s="4" t="s">
        <v>12</v>
      </c>
      <c r="B108" s="5">
        <v>1.0</v>
      </c>
      <c r="C108" s="5">
        <v>0.0</v>
      </c>
      <c r="D108" s="5">
        <f t="shared" si="1"/>
        <v>0.1732137508</v>
      </c>
      <c r="E108" s="20">
        <f t="shared" si="2"/>
        <v>0.1884057971</v>
      </c>
      <c r="F108" s="7">
        <f t="shared" si="3"/>
        <v>0.03263447479</v>
      </c>
      <c r="G108" s="2"/>
      <c r="H108" s="7">
        <v>-2.0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>
      <c r="A109" s="4" t="s">
        <v>10</v>
      </c>
      <c r="B109" s="5">
        <v>2.0</v>
      </c>
      <c r="C109" s="5">
        <v>2.0</v>
      </c>
      <c r="D109" s="5">
        <f t="shared" si="1"/>
        <v>0.430810801</v>
      </c>
      <c r="E109" s="20">
        <f t="shared" si="2"/>
        <v>0.1648351648</v>
      </c>
      <c r="F109" s="7">
        <f t="shared" si="3"/>
        <v>0.0710127694</v>
      </c>
      <c r="G109" s="2"/>
      <c r="H109" s="7">
        <v>1.6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>
      <c r="A110" s="4" t="s">
        <v>12</v>
      </c>
      <c r="B110" s="5">
        <v>2.0</v>
      </c>
      <c r="C110" s="5">
        <v>0.0</v>
      </c>
      <c r="D110" s="5">
        <f t="shared" si="1"/>
        <v>0.430810801</v>
      </c>
      <c r="E110" s="20">
        <f t="shared" si="2"/>
        <v>0.1884057971</v>
      </c>
      <c r="F110" s="7">
        <f t="shared" si="3"/>
        <v>0.08116725237</v>
      </c>
      <c r="G110" s="2"/>
      <c r="H110" s="7">
        <v>1.0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>
      <c r="A111" s="4" t="s">
        <v>11</v>
      </c>
      <c r="B111" s="5">
        <v>1.0</v>
      </c>
      <c r="C111" s="5">
        <v>0.0</v>
      </c>
      <c r="D111" s="5">
        <f t="shared" si="1"/>
        <v>0.1732137508</v>
      </c>
      <c r="E111" s="20">
        <f t="shared" si="2"/>
        <v>0.1538461538</v>
      </c>
      <c r="F111" s="7">
        <f t="shared" si="3"/>
        <v>0.02664826935</v>
      </c>
      <c r="G111" s="2"/>
      <c r="H111" s="7">
        <v>-1.8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>
      <c r="A112" s="4" t="s">
        <v>11</v>
      </c>
      <c r="B112" s="5">
        <v>2.0</v>
      </c>
      <c r="C112" s="5">
        <v>1.0</v>
      </c>
      <c r="D112" s="5">
        <f t="shared" si="1"/>
        <v>0.430810801</v>
      </c>
      <c r="E112" s="20">
        <f t="shared" si="2"/>
        <v>0.1538461538</v>
      </c>
      <c r="F112" s="7">
        <f t="shared" si="3"/>
        <v>0.06627858477</v>
      </c>
      <c r="G112" s="2"/>
      <c r="H112" s="7">
        <v>-0.2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>
      <c r="A113" s="4" t="s">
        <v>12</v>
      </c>
      <c r="B113" s="5">
        <v>1.0</v>
      </c>
      <c r="C113" s="5">
        <v>0.0</v>
      </c>
      <c r="D113" s="5">
        <f t="shared" si="1"/>
        <v>0.1732137508</v>
      </c>
      <c r="E113" s="20">
        <f t="shared" si="2"/>
        <v>0.1884057971</v>
      </c>
      <c r="F113" s="7">
        <f t="shared" si="3"/>
        <v>0.03263447479</v>
      </c>
      <c r="G113" s="2"/>
      <c r="H113" s="7">
        <v>2.0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>
      <c r="A114" s="4" t="s">
        <v>10</v>
      </c>
      <c r="B114" s="5">
        <v>2.0</v>
      </c>
      <c r="C114" s="5">
        <v>0.0</v>
      </c>
      <c r="D114" s="5">
        <f t="shared" si="1"/>
        <v>0.430810801</v>
      </c>
      <c r="E114" s="20">
        <f t="shared" si="2"/>
        <v>0.1648351648</v>
      </c>
      <c r="F114" s="7">
        <f t="shared" si="3"/>
        <v>0.0710127694</v>
      </c>
      <c r="G114" s="2"/>
      <c r="H114" s="7">
        <v>1.2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>
      <c r="A115" s="4" t="s">
        <v>14</v>
      </c>
      <c r="B115" s="5">
        <v>2.0</v>
      </c>
      <c r="C115" s="5">
        <v>0.0</v>
      </c>
      <c r="D115" s="5">
        <f t="shared" si="1"/>
        <v>0.430810801</v>
      </c>
      <c r="E115" s="20">
        <f t="shared" si="2"/>
        <v>0.2666666667</v>
      </c>
      <c r="F115" s="7">
        <f t="shared" si="3"/>
        <v>0.1148828803</v>
      </c>
      <c r="G115" s="2"/>
      <c r="H115" s="7">
        <v>-1.6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>
      <c r="A116" s="4" t="s">
        <v>10</v>
      </c>
      <c r="B116" s="5">
        <v>2.0</v>
      </c>
      <c r="C116" s="5">
        <v>0.0</v>
      </c>
      <c r="D116" s="5">
        <f t="shared" si="1"/>
        <v>0.430810801</v>
      </c>
      <c r="E116" s="20">
        <f t="shared" si="2"/>
        <v>0.1648351648</v>
      </c>
      <c r="F116" s="7">
        <f t="shared" si="3"/>
        <v>0.0710127694</v>
      </c>
      <c r="G116" s="2"/>
      <c r="H116" s="7">
        <v>-0.6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>
      <c r="A117" s="4" t="s">
        <v>11</v>
      </c>
      <c r="B117" s="5">
        <v>2.0</v>
      </c>
      <c r="C117" s="5">
        <v>0.0</v>
      </c>
      <c r="D117" s="5">
        <f t="shared" si="1"/>
        <v>0.430810801</v>
      </c>
      <c r="E117" s="20">
        <f t="shared" si="2"/>
        <v>0.1538461538</v>
      </c>
      <c r="F117" s="7">
        <f t="shared" si="3"/>
        <v>0.06627858477</v>
      </c>
      <c r="G117" s="2"/>
      <c r="H117" s="7">
        <v>0.6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>
      <c r="A118" s="4" t="s">
        <v>10</v>
      </c>
      <c r="B118" s="5">
        <v>2.0</v>
      </c>
      <c r="C118" s="5">
        <v>0.0</v>
      </c>
      <c r="D118" s="5">
        <f t="shared" si="1"/>
        <v>0.430810801</v>
      </c>
      <c r="E118" s="20">
        <f t="shared" si="2"/>
        <v>0.1648351648</v>
      </c>
      <c r="F118" s="7">
        <f t="shared" si="3"/>
        <v>0.0710127694</v>
      </c>
      <c r="G118" s="2"/>
      <c r="H118" s="7">
        <v>-0.2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>
      <c r="A119" s="4" t="s">
        <v>12</v>
      </c>
      <c r="B119" s="5">
        <v>2.0</v>
      </c>
      <c r="C119" s="5">
        <v>3.0</v>
      </c>
      <c r="D119" s="5">
        <f t="shared" si="1"/>
        <v>0.430810801</v>
      </c>
      <c r="E119" s="20">
        <f t="shared" si="2"/>
        <v>0.1884057971</v>
      </c>
      <c r="F119" s="7">
        <f t="shared" si="3"/>
        <v>0.08116725237</v>
      </c>
      <c r="G119" s="2"/>
      <c r="H119" s="7">
        <v>-1.0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>
      <c r="A120" s="4" t="s">
        <v>10</v>
      </c>
      <c r="B120" s="5">
        <v>3.0</v>
      </c>
      <c r="C120" s="5">
        <v>0.0</v>
      </c>
      <c r="D120" s="5">
        <f t="shared" si="1"/>
        <v>0.6884078513</v>
      </c>
      <c r="E120" s="20">
        <f t="shared" si="2"/>
        <v>0.1648351648</v>
      </c>
      <c r="F120" s="7">
        <f t="shared" si="3"/>
        <v>0.1134738216</v>
      </c>
      <c r="G120" s="2"/>
      <c r="H120" s="7">
        <v>1.4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>
      <c r="A121" s="4" t="s">
        <v>10</v>
      </c>
      <c r="B121" s="5">
        <v>2.0</v>
      </c>
      <c r="C121" s="5">
        <v>0.0</v>
      </c>
      <c r="D121" s="5">
        <f t="shared" si="1"/>
        <v>0.430810801</v>
      </c>
      <c r="E121" s="20">
        <f t="shared" si="2"/>
        <v>0.1648351648</v>
      </c>
      <c r="F121" s="7">
        <f t="shared" si="3"/>
        <v>0.0710127694</v>
      </c>
      <c r="G121" s="2"/>
      <c r="H121" s="7">
        <v>-0.6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>
      <c r="A122" s="4" t="s">
        <v>10</v>
      </c>
      <c r="B122" s="5">
        <v>2.0</v>
      </c>
      <c r="C122" s="5">
        <v>0.0</v>
      </c>
      <c r="D122" s="5">
        <f t="shared" si="1"/>
        <v>0.430810801</v>
      </c>
      <c r="E122" s="20">
        <f t="shared" si="2"/>
        <v>0.1648351648</v>
      </c>
      <c r="F122" s="7">
        <f t="shared" si="3"/>
        <v>0.0710127694</v>
      </c>
      <c r="G122" s="2"/>
      <c r="H122" s="7">
        <v>-0.6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>
      <c r="A123" s="4" t="s">
        <v>11</v>
      </c>
      <c r="B123" s="5">
        <v>2.0</v>
      </c>
      <c r="C123" s="5">
        <v>0.0</v>
      </c>
      <c r="D123" s="5">
        <f t="shared" si="1"/>
        <v>0.430810801</v>
      </c>
      <c r="E123" s="20">
        <f t="shared" si="2"/>
        <v>0.1538461538</v>
      </c>
      <c r="F123" s="7">
        <f t="shared" si="3"/>
        <v>0.06627858477</v>
      </c>
      <c r="G123" s="2"/>
      <c r="H123" s="7">
        <v>1.0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>
      <c r="A124" s="4" t="s">
        <v>11</v>
      </c>
      <c r="B124" s="5">
        <v>1.0</v>
      </c>
      <c r="C124" s="5">
        <v>0.0</v>
      </c>
      <c r="D124" s="5">
        <f t="shared" si="1"/>
        <v>0.1732137508</v>
      </c>
      <c r="E124" s="20">
        <f t="shared" si="2"/>
        <v>0.1538461538</v>
      </c>
      <c r="F124" s="7">
        <f t="shared" si="3"/>
        <v>0.02664826935</v>
      </c>
      <c r="G124" s="2"/>
      <c r="H124" s="7">
        <v>-1.4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>
      <c r="A125" s="4" t="s">
        <v>12</v>
      </c>
      <c r="B125" s="5">
        <v>2.0</v>
      </c>
      <c r="C125" s="5">
        <v>0.0</v>
      </c>
      <c r="D125" s="5">
        <f t="shared" si="1"/>
        <v>0.430810801</v>
      </c>
      <c r="E125" s="20">
        <f t="shared" si="2"/>
        <v>0.1884057971</v>
      </c>
      <c r="F125" s="7">
        <f t="shared" si="3"/>
        <v>0.08116725237</v>
      </c>
      <c r="G125" s="2"/>
      <c r="H125" s="7">
        <v>1.2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>
      <c r="A126" s="4" t="s">
        <v>10</v>
      </c>
      <c r="B126" s="5">
        <v>2.0</v>
      </c>
      <c r="C126" s="5">
        <v>0.0</v>
      </c>
      <c r="D126" s="5">
        <f t="shared" si="1"/>
        <v>0.430810801</v>
      </c>
      <c r="E126" s="20">
        <f t="shared" si="2"/>
        <v>0.1648351648</v>
      </c>
      <c r="F126" s="7">
        <f t="shared" si="3"/>
        <v>0.0710127694</v>
      </c>
      <c r="G126" s="2"/>
      <c r="H126" s="7">
        <v>1.0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>
      <c r="A127" s="4" t="s">
        <v>11</v>
      </c>
      <c r="B127" s="5">
        <v>2.0</v>
      </c>
      <c r="C127" s="5">
        <v>0.0</v>
      </c>
      <c r="D127" s="5">
        <f t="shared" si="1"/>
        <v>0.430810801</v>
      </c>
      <c r="E127" s="20">
        <f t="shared" si="2"/>
        <v>0.1538461538</v>
      </c>
      <c r="F127" s="7">
        <f t="shared" si="3"/>
        <v>0.06627858477</v>
      </c>
      <c r="G127" s="2"/>
      <c r="H127" s="7">
        <v>-1.0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>
      <c r="A128" s="4" t="s">
        <v>14</v>
      </c>
      <c r="B128" s="5">
        <v>3.0</v>
      </c>
      <c r="C128" s="5">
        <v>1.0</v>
      </c>
      <c r="D128" s="5">
        <f t="shared" si="1"/>
        <v>0.6884078513</v>
      </c>
      <c r="E128" s="20">
        <f t="shared" si="2"/>
        <v>0.2666666667</v>
      </c>
      <c r="F128" s="7">
        <f t="shared" si="3"/>
        <v>0.183575427</v>
      </c>
      <c r="G128" s="2"/>
      <c r="H128" s="7">
        <v>0.0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>
      <c r="A129" s="4" t="s">
        <v>7</v>
      </c>
      <c r="B129" s="5">
        <v>2.0</v>
      </c>
      <c r="C129" s="5">
        <v>0.0</v>
      </c>
      <c r="D129" s="5">
        <f t="shared" si="1"/>
        <v>0.430810801</v>
      </c>
      <c r="E129" s="20">
        <f t="shared" si="2"/>
        <v>0.2</v>
      </c>
      <c r="F129" s="7">
        <f t="shared" si="3"/>
        <v>0.08616216021</v>
      </c>
      <c r="G129" s="2"/>
      <c r="H129" s="7">
        <v>-0.2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>
      <c r="A130" s="4" t="s">
        <v>13</v>
      </c>
      <c r="B130" s="5">
        <v>2.0</v>
      </c>
      <c r="C130" s="5">
        <v>0.0</v>
      </c>
      <c r="D130" s="5">
        <f t="shared" si="1"/>
        <v>0.430810801</v>
      </c>
      <c r="E130" s="20">
        <f t="shared" si="2"/>
        <v>0.2045454545</v>
      </c>
      <c r="F130" s="7">
        <f t="shared" si="3"/>
        <v>0.08812039112</v>
      </c>
      <c r="G130" s="2"/>
      <c r="H130" s="7">
        <v>1.2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>
      <c r="A131" s="4" t="s">
        <v>14</v>
      </c>
      <c r="B131" s="5">
        <v>2.0</v>
      </c>
      <c r="C131" s="5">
        <v>1.0</v>
      </c>
      <c r="D131" s="5">
        <f t="shared" si="1"/>
        <v>0.430810801</v>
      </c>
      <c r="E131" s="20">
        <f t="shared" si="2"/>
        <v>0.2666666667</v>
      </c>
      <c r="F131" s="7">
        <f t="shared" si="3"/>
        <v>0.1148828803</v>
      </c>
      <c r="G131" s="2"/>
      <c r="H131" s="7">
        <v>1.8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>
      <c r="A132" s="4" t="s">
        <v>10</v>
      </c>
      <c r="B132" s="5">
        <v>2.0</v>
      </c>
      <c r="C132" s="5">
        <v>0.0</v>
      </c>
      <c r="D132" s="5">
        <f t="shared" si="1"/>
        <v>0.430810801</v>
      </c>
      <c r="E132" s="20">
        <f t="shared" si="2"/>
        <v>0.1648351648</v>
      </c>
      <c r="F132" s="7">
        <f t="shared" si="3"/>
        <v>0.0710127694</v>
      </c>
      <c r="G132" s="2"/>
      <c r="H132" s="7">
        <v>1.0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>
      <c r="A133" s="4" t="s">
        <v>11</v>
      </c>
      <c r="B133" s="5">
        <v>2.0</v>
      </c>
      <c r="C133" s="5">
        <v>1.0</v>
      </c>
      <c r="D133" s="5">
        <f t="shared" si="1"/>
        <v>0.430810801</v>
      </c>
      <c r="E133" s="20">
        <f t="shared" si="2"/>
        <v>0.1538461538</v>
      </c>
      <c r="F133" s="7">
        <f t="shared" si="3"/>
        <v>0.06627858477</v>
      </c>
      <c r="G133" s="2"/>
      <c r="H133" s="7">
        <v>-0.2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>
      <c r="A134" s="4" t="s">
        <v>11</v>
      </c>
      <c r="B134" s="5">
        <v>2.0</v>
      </c>
      <c r="C134" s="5">
        <v>0.0</v>
      </c>
      <c r="D134" s="5">
        <f t="shared" si="1"/>
        <v>0.430810801</v>
      </c>
      <c r="E134" s="20">
        <f t="shared" si="2"/>
        <v>0.1538461538</v>
      </c>
      <c r="F134" s="7">
        <f t="shared" si="3"/>
        <v>0.06627858477</v>
      </c>
      <c r="G134" s="2"/>
      <c r="H134" s="7">
        <v>2.0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>
      <c r="A135" s="4" t="s">
        <v>12</v>
      </c>
      <c r="B135" s="5">
        <v>2.0</v>
      </c>
      <c r="C135" s="5">
        <v>2.0</v>
      </c>
      <c r="D135" s="5">
        <f t="shared" si="1"/>
        <v>0.430810801</v>
      </c>
      <c r="E135" s="20">
        <f t="shared" si="2"/>
        <v>0.1884057971</v>
      </c>
      <c r="F135" s="7">
        <f t="shared" si="3"/>
        <v>0.08116725237</v>
      </c>
      <c r="G135" s="2"/>
      <c r="H135" s="7">
        <v>0.4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>
      <c r="A136" s="4" t="s">
        <v>8</v>
      </c>
      <c r="B136" s="5">
        <v>2.0</v>
      </c>
      <c r="C136" s="5">
        <v>0.0</v>
      </c>
      <c r="D136" s="5">
        <f t="shared" si="1"/>
        <v>0.430810801</v>
      </c>
      <c r="E136" s="20">
        <f t="shared" si="2"/>
        <v>0.1818181818</v>
      </c>
      <c r="F136" s="7">
        <f t="shared" si="3"/>
        <v>0.07832923655</v>
      </c>
      <c r="G136" s="2"/>
      <c r="H136" s="7">
        <v>0.6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>
      <c r="A137" s="4" t="s">
        <v>10</v>
      </c>
      <c r="B137" s="5">
        <v>2.0</v>
      </c>
      <c r="C137" s="5">
        <v>0.0</v>
      </c>
      <c r="D137" s="5">
        <f t="shared" si="1"/>
        <v>0.430810801</v>
      </c>
      <c r="E137" s="20">
        <f t="shared" si="2"/>
        <v>0.1648351648</v>
      </c>
      <c r="F137" s="7">
        <f t="shared" si="3"/>
        <v>0.0710127694</v>
      </c>
      <c r="G137" s="2"/>
      <c r="H137" s="7">
        <v>0.8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>
      <c r="A138" s="4" t="s">
        <v>8</v>
      </c>
      <c r="B138" s="5">
        <v>1.0</v>
      </c>
      <c r="C138" s="5">
        <v>0.0</v>
      </c>
      <c r="D138" s="5">
        <f t="shared" si="1"/>
        <v>0.1732137508</v>
      </c>
      <c r="E138" s="20">
        <f t="shared" si="2"/>
        <v>0.1818181818</v>
      </c>
      <c r="F138" s="7">
        <f t="shared" si="3"/>
        <v>0.03149340923</v>
      </c>
      <c r="G138" s="2"/>
      <c r="H138" s="7">
        <v>-0.4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>
      <c r="A139" s="4" t="s">
        <v>14</v>
      </c>
      <c r="B139" s="5">
        <v>1.0</v>
      </c>
      <c r="C139" s="5">
        <v>0.0</v>
      </c>
      <c r="D139" s="5">
        <f t="shared" si="1"/>
        <v>0.1732137508</v>
      </c>
      <c r="E139" s="20">
        <f t="shared" si="2"/>
        <v>0.2666666667</v>
      </c>
      <c r="F139" s="7">
        <f t="shared" si="3"/>
        <v>0.04619033354</v>
      </c>
      <c r="G139" s="2"/>
      <c r="H139" s="7">
        <v>0.4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>
      <c r="A140" s="4" t="s">
        <v>13</v>
      </c>
      <c r="B140" s="5">
        <v>2.0</v>
      </c>
      <c r="C140" s="5">
        <v>0.0</v>
      </c>
      <c r="D140" s="5">
        <f t="shared" si="1"/>
        <v>0.430810801</v>
      </c>
      <c r="E140" s="20">
        <f t="shared" si="2"/>
        <v>0.2045454545</v>
      </c>
      <c r="F140" s="7">
        <f t="shared" si="3"/>
        <v>0.08812039112</v>
      </c>
      <c r="G140" s="2"/>
      <c r="H140" s="7">
        <v>1.4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>
      <c r="A141" s="4" t="s">
        <v>10</v>
      </c>
      <c r="B141" s="5">
        <v>2.0</v>
      </c>
      <c r="C141" s="5">
        <v>0.0</v>
      </c>
      <c r="D141" s="5">
        <f t="shared" si="1"/>
        <v>0.430810801</v>
      </c>
      <c r="E141" s="20">
        <f t="shared" si="2"/>
        <v>0.1648351648</v>
      </c>
      <c r="F141" s="7">
        <f t="shared" si="3"/>
        <v>0.0710127694</v>
      </c>
      <c r="G141" s="2"/>
      <c r="H141" s="7">
        <v>-0.4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>
      <c r="A142" s="4" t="s">
        <v>10</v>
      </c>
      <c r="B142" s="5">
        <v>2.0</v>
      </c>
      <c r="C142" s="5">
        <v>0.0</v>
      </c>
      <c r="D142" s="5">
        <f t="shared" si="1"/>
        <v>0.430810801</v>
      </c>
      <c r="E142" s="20">
        <f t="shared" si="2"/>
        <v>0.1648351648</v>
      </c>
      <c r="F142" s="7">
        <f t="shared" si="3"/>
        <v>0.0710127694</v>
      </c>
      <c r="G142" s="2"/>
      <c r="H142" s="7">
        <v>-0.8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>
      <c r="A143" s="4" t="s">
        <v>8</v>
      </c>
      <c r="B143" s="5">
        <v>1.0</v>
      </c>
      <c r="C143" s="5">
        <v>0.0</v>
      </c>
      <c r="D143" s="5">
        <f t="shared" si="1"/>
        <v>0.1732137508</v>
      </c>
      <c r="E143" s="20">
        <f t="shared" si="2"/>
        <v>0.1818181818</v>
      </c>
      <c r="F143" s="7">
        <f t="shared" si="3"/>
        <v>0.03149340923</v>
      </c>
      <c r="G143" s="2"/>
      <c r="H143" s="7">
        <v>1.4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>
      <c r="A144" s="4" t="s">
        <v>14</v>
      </c>
      <c r="B144" s="5">
        <v>1.0</v>
      </c>
      <c r="C144" s="5">
        <v>1.0</v>
      </c>
      <c r="D144" s="5">
        <f t="shared" si="1"/>
        <v>0.1732137508</v>
      </c>
      <c r="E144" s="20">
        <f t="shared" si="2"/>
        <v>0.2666666667</v>
      </c>
      <c r="F144" s="7">
        <f t="shared" si="3"/>
        <v>0.04619033354</v>
      </c>
      <c r="G144" s="2"/>
      <c r="H144" s="7">
        <v>1.2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>
      <c r="A145" s="4" t="s">
        <v>10</v>
      </c>
      <c r="B145" s="5">
        <v>2.0</v>
      </c>
      <c r="C145" s="5">
        <v>0.0</v>
      </c>
      <c r="D145" s="5">
        <f t="shared" si="1"/>
        <v>0.430810801</v>
      </c>
      <c r="E145" s="20">
        <f t="shared" si="2"/>
        <v>0.1648351648</v>
      </c>
      <c r="F145" s="7">
        <f t="shared" si="3"/>
        <v>0.0710127694</v>
      </c>
      <c r="G145" s="2"/>
      <c r="H145" s="7">
        <v>0.4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>
      <c r="A146" s="4" t="s">
        <v>9</v>
      </c>
      <c r="B146" s="5">
        <v>2.0</v>
      </c>
      <c r="C146" s="5">
        <v>0.0</v>
      </c>
      <c r="D146" s="5">
        <f t="shared" si="1"/>
        <v>0.430810801</v>
      </c>
      <c r="E146" s="20">
        <f t="shared" si="2"/>
        <v>0.1081081081</v>
      </c>
      <c r="F146" s="7">
        <f t="shared" si="3"/>
        <v>0.04657414065</v>
      </c>
      <c r="G146" s="2"/>
      <c r="H146" s="7">
        <v>1.8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>
      <c r="A147" s="4" t="s">
        <v>14</v>
      </c>
      <c r="B147" s="5">
        <v>2.0</v>
      </c>
      <c r="C147" s="5">
        <v>0.0</v>
      </c>
      <c r="D147" s="5">
        <f t="shared" si="1"/>
        <v>0.430810801</v>
      </c>
      <c r="E147" s="20">
        <f t="shared" si="2"/>
        <v>0.2666666667</v>
      </c>
      <c r="F147" s="7">
        <f t="shared" si="3"/>
        <v>0.1148828803</v>
      </c>
      <c r="G147" s="2"/>
      <c r="H147" s="7">
        <v>1.8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>
      <c r="A148" s="4" t="s">
        <v>12</v>
      </c>
      <c r="B148" s="5">
        <v>2.0</v>
      </c>
      <c r="C148" s="5">
        <v>0.0</v>
      </c>
      <c r="D148" s="5">
        <f t="shared" si="1"/>
        <v>0.430810801</v>
      </c>
      <c r="E148" s="20">
        <f t="shared" si="2"/>
        <v>0.1884057971</v>
      </c>
      <c r="F148" s="7">
        <f t="shared" si="3"/>
        <v>0.08116725237</v>
      </c>
      <c r="G148" s="2"/>
      <c r="H148" s="7">
        <v>-1.2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>
      <c r="A149" s="4" t="s">
        <v>8</v>
      </c>
      <c r="B149" s="5">
        <v>1.0</v>
      </c>
      <c r="C149" s="5">
        <v>0.0</v>
      </c>
      <c r="D149" s="5">
        <f t="shared" si="1"/>
        <v>0.1732137508</v>
      </c>
      <c r="E149" s="20">
        <f t="shared" si="2"/>
        <v>0.1818181818</v>
      </c>
      <c r="F149" s="7">
        <f t="shared" si="3"/>
        <v>0.03149340923</v>
      </c>
      <c r="G149" s="2"/>
      <c r="H149" s="7">
        <v>1.4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>
      <c r="A150" s="4" t="s">
        <v>14</v>
      </c>
      <c r="B150" s="5">
        <v>2.0</v>
      </c>
      <c r="C150" s="5">
        <v>2.0</v>
      </c>
      <c r="D150" s="5">
        <f t="shared" si="1"/>
        <v>0.430810801</v>
      </c>
      <c r="E150" s="20">
        <f t="shared" si="2"/>
        <v>0.2666666667</v>
      </c>
      <c r="F150" s="7">
        <f t="shared" si="3"/>
        <v>0.1148828803</v>
      </c>
      <c r="G150" s="2"/>
      <c r="H150" s="7">
        <v>0.4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>
      <c r="A151" s="4" t="s">
        <v>7</v>
      </c>
      <c r="B151" s="5">
        <v>2.0</v>
      </c>
      <c r="C151" s="5">
        <v>0.0</v>
      </c>
      <c r="D151" s="5">
        <f t="shared" si="1"/>
        <v>0.430810801</v>
      </c>
      <c r="E151" s="20">
        <f t="shared" si="2"/>
        <v>0.2</v>
      </c>
      <c r="F151" s="7">
        <f t="shared" si="3"/>
        <v>0.08616216021</v>
      </c>
      <c r="G151" s="2"/>
      <c r="H151" s="7">
        <v>-0.6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>
      <c r="A152" s="4" t="s">
        <v>12</v>
      </c>
      <c r="B152" s="5">
        <v>1.0</v>
      </c>
      <c r="C152" s="5">
        <v>0.0</v>
      </c>
      <c r="D152" s="5">
        <f t="shared" si="1"/>
        <v>0.1732137508</v>
      </c>
      <c r="E152" s="20">
        <f t="shared" si="2"/>
        <v>0.1884057971</v>
      </c>
      <c r="F152" s="7">
        <f t="shared" si="3"/>
        <v>0.03263447479</v>
      </c>
      <c r="G152" s="2"/>
      <c r="H152" s="7">
        <v>1.4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>
      <c r="A153" s="4" t="s">
        <v>10</v>
      </c>
      <c r="B153" s="5">
        <v>2.0</v>
      </c>
      <c r="C153" s="5">
        <v>1.0</v>
      </c>
      <c r="D153" s="5">
        <f t="shared" si="1"/>
        <v>0.430810801</v>
      </c>
      <c r="E153" s="20">
        <f t="shared" si="2"/>
        <v>0.1648351648</v>
      </c>
      <c r="F153" s="7">
        <f t="shared" si="3"/>
        <v>0.0710127694</v>
      </c>
      <c r="G153" s="2"/>
      <c r="H153" s="7">
        <v>2.0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>
      <c r="A154" s="4" t="s">
        <v>11</v>
      </c>
      <c r="B154" s="5">
        <v>2.0</v>
      </c>
      <c r="C154" s="5">
        <v>1.0</v>
      </c>
      <c r="D154" s="5">
        <f t="shared" si="1"/>
        <v>0.430810801</v>
      </c>
      <c r="E154" s="20">
        <f t="shared" si="2"/>
        <v>0.1538461538</v>
      </c>
      <c r="F154" s="7">
        <f t="shared" si="3"/>
        <v>0.06627858477</v>
      </c>
      <c r="G154" s="2"/>
      <c r="H154" s="7">
        <v>-2.0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>
      <c r="A155" s="4" t="s">
        <v>10</v>
      </c>
      <c r="B155" s="5">
        <v>2.0</v>
      </c>
      <c r="C155" s="5">
        <v>1.0</v>
      </c>
      <c r="D155" s="5">
        <f t="shared" si="1"/>
        <v>0.430810801</v>
      </c>
      <c r="E155" s="20">
        <f t="shared" si="2"/>
        <v>0.1648351648</v>
      </c>
      <c r="F155" s="7">
        <f t="shared" si="3"/>
        <v>0.0710127694</v>
      </c>
      <c r="G155" s="2"/>
      <c r="H155" s="7">
        <v>1.6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>
      <c r="A156" s="4" t="s">
        <v>10</v>
      </c>
      <c r="B156" s="5">
        <v>2.0</v>
      </c>
      <c r="C156" s="5">
        <v>0.0</v>
      </c>
      <c r="D156" s="5">
        <f t="shared" si="1"/>
        <v>0.430810801</v>
      </c>
      <c r="E156" s="20">
        <f t="shared" si="2"/>
        <v>0.1648351648</v>
      </c>
      <c r="F156" s="7">
        <f t="shared" si="3"/>
        <v>0.0710127694</v>
      </c>
      <c r="G156" s="2"/>
      <c r="H156" s="7">
        <v>1.4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>
      <c r="A157" s="4" t="s">
        <v>10</v>
      </c>
      <c r="B157" s="5">
        <v>2.0</v>
      </c>
      <c r="C157" s="5">
        <v>0.0</v>
      </c>
      <c r="D157" s="5">
        <f t="shared" si="1"/>
        <v>0.430810801</v>
      </c>
      <c r="E157" s="20">
        <f t="shared" si="2"/>
        <v>0.1648351648</v>
      </c>
      <c r="F157" s="7">
        <f t="shared" si="3"/>
        <v>0.0710127694</v>
      </c>
      <c r="G157" s="2"/>
      <c r="H157" s="7">
        <v>1.2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>
      <c r="A158" s="4" t="s">
        <v>11</v>
      </c>
      <c r="B158" s="5">
        <v>2.0</v>
      </c>
      <c r="C158" s="5">
        <v>0.0</v>
      </c>
      <c r="D158" s="5">
        <f t="shared" si="1"/>
        <v>0.430810801</v>
      </c>
      <c r="E158" s="20">
        <f t="shared" si="2"/>
        <v>0.1538461538</v>
      </c>
      <c r="F158" s="7">
        <f t="shared" si="3"/>
        <v>0.06627858477</v>
      </c>
      <c r="G158" s="2"/>
      <c r="H158" s="7">
        <v>-0.4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>
      <c r="A159" s="4" t="s">
        <v>13</v>
      </c>
      <c r="B159" s="5">
        <v>2.0</v>
      </c>
      <c r="C159" s="5">
        <v>1.0</v>
      </c>
      <c r="D159" s="5">
        <f t="shared" si="1"/>
        <v>0.430810801</v>
      </c>
      <c r="E159" s="20">
        <f t="shared" si="2"/>
        <v>0.2045454545</v>
      </c>
      <c r="F159" s="7">
        <f t="shared" si="3"/>
        <v>0.08812039112</v>
      </c>
      <c r="G159" s="2"/>
      <c r="H159" s="7">
        <v>1.8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>
      <c r="A160" s="4" t="s">
        <v>9</v>
      </c>
      <c r="B160" s="5">
        <v>2.0</v>
      </c>
      <c r="C160" s="5">
        <v>0.0</v>
      </c>
      <c r="D160" s="5">
        <f t="shared" si="1"/>
        <v>0.430810801</v>
      </c>
      <c r="E160" s="20">
        <f t="shared" si="2"/>
        <v>0.1081081081</v>
      </c>
      <c r="F160" s="7">
        <f t="shared" si="3"/>
        <v>0.04657414065</v>
      </c>
      <c r="G160" s="2"/>
      <c r="H160" s="7">
        <v>-0.4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>
      <c r="A161" s="4" t="s">
        <v>10</v>
      </c>
      <c r="B161" s="5">
        <v>2.0</v>
      </c>
      <c r="C161" s="5">
        <v>0.0</v>
      </c>
      <c r="D161" s="5">
        <f t="shared" si="1"/>
        <v>0.430810801</v>
      </c>
      <c r="E161" s="20">
        <f t="shared" si="2"/>
        <v>0.1648351648</v>
      </c>
      <c r="F161" s="7">
        <f t="shared" si="3"/>
        <v>0.0710127694</v>
      </c>
      <c r="G161" s="2"/>
      <c r="H161" s="7">
        <v>1.2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>
      <c r="A162" s="4" t="s">
        <v>10</v>
      </c>
      <c r="B162" s="5">
        <v>3.0</v>
      </c>
      <c r="C162" s="5">
        <v>3.0</v>
      </c>
      <c r="D162" s="5">
        <f t="shared" si="1"/>
        <v>0.6884078513</v>
      </c>
      <c r="E162" s="20">
        <f t="shared" si="2"/>
        <v>0.1648351648</v>
      </c>
      <c r="F162" s="7">
        <f t="shared" si="3"/>
        <v>0.1134738216</v>
      </c>
      <c r="G162" s="2"/>
      <c r="H162" s="7">
        <v>-1.4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>
      <c r="A163" s="4" t="s">
        <v>10</v>
      </c>
      <c r="B163" s="5">
        <v>2.0</v>
      </c>
      <c r="C163" s="5">
        <v>0.0</v>
      </c>
      <c r="D163" s="5">
        <f t="shared" si="1"/>
        <v>0.430810801</v>
      </c>
      <c r="E163" s="20">
        <f t="shared" si="2"/>
        <v>0.1648351648</v>
      </c>
      <c r="F163" s="7">
        <f t="shared" si="3"/>
        <v>0.0710127694</v>
      </c>
      <c r="G163" s="2"/>
      <c r="H163" s="7">
        <v>-0.6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>
      <c r="A164" s="4" t="s">
        <v>7</v>
      </c>
      <c r="B164" s="5">
        <v>2.0</v>
      </c>
      <c r="C164" s="5">
        <v>0.0</v>
      </c>
      <c r="D164" s="5">
        <f t="shared" si="1"/>
        <v>0.430810801</v>
      </c>
      <c r="E164" s="20">
        <f t="shared" si="2"/>
        <v>0.2</v>
      </c>
      <c r="F164" s="7">
        <f t="shared" si="3"/>
        <v>0.08616216021</v>
      </c>
      <c r="G164" s="2"/>
      <c r="H164" s="7">
        <v>0.4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>
      <c r="A165" s="4" t="s">
        <v>14</v>
      </c>
      <c r="B165" s="5">
        <v>2.0</v>
      </c>
      <c r="C165" s="5">
        <v>2.0</v>
      </c>
      <c r="D165" s="5">
        <f t="shared" si="1"/>
        <v>0.430810801</v>
      </c>
      <c r="E165" s="20">
        <f t="shared" si="2"/>
        <v>0.2666666667</v>
      </c>
      <c r="F165" s="7">
        <f t="shared" si="3"/>
        <v>0.1148828803</v>
      </c>
      <c r="G165" s="2"/>
      <c r="H165" s="7">
        <v>1.6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>
      <c r="A166" s="4" t="s">
        <v>11</v>
      </c>
      <c r="B166" s="5">
        <v>2.0</v>
      </c>
      <c r="C166" s="5">
        <v>0.0</v>
      </c>
      <c r="D166" s="5">
        <f t="shared" si="1"/>
        <v>0.430810801</v>
      </c>
      <c r="E166" s="20">
        <f t="shared" si="2"/>
        <v>0.1538461538</v>
      </c>
      <c r="F166" s="7">
        <f t="shared" si="3"/>
        <v>0.06627858477</v>
      </c>
      <c r="G166" s="2"/>
      <c r="H166" s="7">
        <v>0.2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>
      <c r="A167" s="4" t="s">
        <v>13</v>
      </c>
      <c r="B167" s="5">
        <v>2.0</v>
      </c>
      <c r="C167" s="5">
        <v>0.0</v>
      </c>
      <c r="D167" s="5">
        <f t="shared" si="1"/>
        <v>0.430810801</v>
      </c>
      <c r="E167" s="20">
        <f t="shared" si="2"/>
        <v>0.2045454545</v>
      </c>
      <c r="F167" s="7">
        <f t="shared" si="3"/>
        <v>0.08812039112</v>
      </c>
      <c r="G167" s="2"/>
      <c r="H167" s="7">
        <v>1.8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>
      <c r="A168" s="4" t="s">
        <v>11</v>
      </c>
      <c r="B168" s="5">
        <v>2.0</v>
      </c>
      <c r="C168" s="5">
        <v>0.0</v>
      </c>
      <c r="D168" s="5">
        <f t="shared" si="1"/>
        <v>0.430810801</v>
      </c>
      <c r="E168" s="20">
        <f t="shared" si="2"/>
        <v>0.1538461538</v>
      </c>
      <c r="F168" s="7">
        <f t="shared" si="3"/>
        <v>0.06627858477</v>
      </c>
      <c r="G168" s="2"/>
      <c r="H168" s="7">
        <v>1.2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>
      <c r="A169" s="4" t="s">
        <v>8</v>
      </c>
      <c r="B169" s="5">
        <v>2.0</v>
      </c>
      <c r="C169" s="5">
        <v>0.0</v>
      </c>
      <c r="D169" s="5">
        <f t="shared" si="1"/>
        <v>0.430810801</v>
      </c>
      <c r="E169" s="20">
        <f t="shared" si="2"/>
        <v>0.1818181818</v>
      </c>
      <c r="F169" s="7">
        <f t="shared" si="3"/>
        <v>0.07832923655</v>
      </c>
      <c r="G169" s="2"/>
      <c r="H169" s="7">
        <v>-1.8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>
      <c r="A170" s="4" t="s">
        <v>12</v>
      </c>
      <c r="B170" s="5">
        <v>2.0</v>
      </c>
      <c r="C170" s="5">
        <v>1.0</v>
      </c>
      <c r="D170" s="5">
        <f t="shared" si="1"/>
        <v>0.430810801</v>
      </c>
      <c r="E170" s="20">
        <f t="shared" si="2"/>
        <v>0.1884057971</v>
      </c>
      <c r="F170" s="7">
        <f t="shared" si="3"/>
        <v>0.08116725237</v>
      </c>
      <c r="G170" s="2"/>
      <c r="H170" s="7">
        <v>0.2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>
      <c r="A171" s="4" t="s">
        <v>10</v>
      </c>
      <c r="B171" s="5">
        <v>2.0</v>
      </c>
      <c r="C171" s="5">
        <v>1.0</v>
      </c>
      <c r="D171" s="5">
        <f t="shared" si="1"/>
        <v>0.430810801</v>
      </c>
      <c r="E171" s="20">
        <f t="shared" si="2"/>
        <v>0.1648351648</v>
      </c>
      <c r="F171" s="7">
        <f t="shared" si="3"/>
        <v>0.0710127694</v>
      </c>
      <c r="G171" s="2"/>
      <c r="H171" s="7">
        <v>-1.8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>
      <c r="A172" s="4" t="s">
        <v>8</v>
      </c>
      <c r="B172" s="5">
        <v>2.0</v>
      </c>
      <c r="C172" s="5">
        <v>3.0</v>
      </c>
      <c r="D172" s="5">
        <f t="shared" si="1"/>
        <v>0.430810801</v>
      </c>
      <c r="E172" s="20">
        <f t="shared" si="2"/>
        <v>0.1818181818</v>
      </c>
      <c r="F172" s="7">
        <f t="shared" si="3"/>
        <v>0.07832923655</v>
      </c>
      <c r="G172" s="2"/>
      <c r="H172" s="7">
        <v>1.4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>
      <c r="A173" s="4" t="s">
        <v>11</v>
      </c>
      <c r="B173" s="5">
        <v>2.0</v>
      </c>
      <c r="C173" s="5">
        <v>0.0</v>
      </c>
      <c r="D173" s="5">
        <f t="shared" si="1"/>
        <v>0.430810801</v>
      </c>
      <c r="E173" s="20">
        <f t="shared" si="2"/>
        <v>0.1538461538</v>
      </c>
      <c r="F173" s="7">
        <f t="shared" si="3"/>
        <v>0.06627858477</v>
      </c>
      <c r="G173" s="2"/>
      <c r="H173" s="7">
        <v>1.8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>
      <c r="A174" s="4" t="s">
        <v>9</v>
      </c>
      <c r="B174" s="5">
        <v>2.0</v>
      </c>
      <c r="C174" s="5">
        <v>0.0</v>
      </c>
      <c r="D174" s="5">
        <f t="shared" si="1"/>
        <v>0.430810801</v>
      </c>
      <c r="E174" s="20">
        <f t="shared" si="2"/>
        <v>0.1081081081</v>
      </c>
      <c r="F174" s="7">
        <f t="shared" si="3"/>
        <v>0.04657414065</v>
      </c>
      <c r="G174" s="2"/>
      <c r="H174" s="7">
        <v>2.0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>
      <c r="A175" s="4" t="s">
        <v>7</v>
      </c>
      <c r="B175" s="5">
        <v>2.0</v>
      </c>
      <c r="C175" s="5">
        <v>0.0</v>
      </c>
      <c r="D175" s="5">
        <f t="shared" si="1"/>
        <v>0.430810801</v>
      </c>
      <c r="E175" s="20">
        <f t="shared" si="2"/>
        <v>0.2</v>
      </c>
      <c r="F175" s="7">
        <f t="shared" si="3"/>
        <v>0.08616216021</v>
      </c>
      <c r="G175" s="2"/>
      <c r="H175" s="7">
        <v>-0.8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>
      <c r="A176" s="4" t="s">
        <v>11</v>
      </c>
      <c r="B176" s="5">
        <v>2.0</v>
      </c>
      <c r="C176" s="5">
        <v>0.0</v>
      </c>
      <c r="D176" s="5">
        <f t="shared" si="1"/>
        <v>0.430810801</v>
      </c>
      <c r="E176" s="20">
        <f t="shared" si="2"/>
        <v>0.1538461538</v>
      </c>
      <c r="F176" s="7">
        <f t="shared" si="3"/>
        <v>0.06627858477</v>
      </c>
      <c r="G176" s="2"/>
      <c r="H176" s="7">
        <v>-2.0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>
      <c r="A177" s="4" t="s">
        <v>12</v>
      </c>
      <c r="B177" s="5">
        <v>2.0</v>
      </c>
      <c r="C177" s="5">
        <v>0.0</v>
      </c>
      <c r="D177" s="5">
        <f t="shared" si="1"/>
        <v>0.430810801</v>
      </c>
      <c r="E177" s="20">
        <f t="shared" si="2"/>
        <v>0.1884057971</v>
      </c>
      <c r="F177" s="7">
        <f t="shared" si="3"/>
        <v>0.08116725237</v>
      </c>
      <c r="G177" s="2"/>
      <c r="H177" s="7">
        <v>0.0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>
      <c r="A178" s="4" t="s">
        <v>7</v>
      </c>
      <c r="B178" s="5">
        <v>2.0</v>
      </c>
      <c r="C178" s="5">
        <v>1.0</v>
      </c>
      <c r="D178" s="5">
        <f t="shared" si="1"/>
        <v>0.430810801</v>
      </c>
      <c r="E178" s="20">
        <f t="shared" si="2"/>
        <v>0.2</v>
      </c>
      <c r="F178" s="7">
        <f t="shared" si="3"/>
        <v>0.08616216021</v>
      </c>
      <c r="G178" s="2"/>
      <c r="H178" s="7">
        <v>1.4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>
      <c r="A179" s="4" t="s">
        <v>12</v>
      </c>
      <c r="B179" s="5">
        <v>2.0</v>
      </c>
      <c r="C179" s="5">
        <v>1.0</v>
      </c>
      <c r="D179" s="5">
        <f t="shared" si="1"/>
        <v>0.430810801</v>
      </c>
      <c r="E179" s="20">
        <f t="shared" si="2"/>
        <v>0.1884057971</v>
      </c>
      <c r="F179" s="7">
        <f t="shared" si="3"/>
        <v>0.08116725237</v>
      </c>
      <c r="G179" s="2"/>
      <c r="H179" s="7">
        <v>1.4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>
      <c r="A180" s="4" t="s">
        <v>11</v>
      </c>
      <c r="B180" s="5">
        <v>2.0</v>
      </c>
      <c r="C180" s="5">
        <v>0.0</v>
      </c>
      <c r="D180" s="5">
        <f t="shared" si="1"/>
        <v>0.430810801</v>
      </c>
      <c r="E180" s="20">
        <f t="shared" si="2"/>
        <v>0.1538461538</v>
      </c>
      <c r="F180" s="7">
        <f t="shared" si="3"/>
        <v>0.06627858477</v>
      </c>
      <c r="G180" s="2"/>
      <c r="H180" s="7">
        <v>-0.2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>
      <c r="A181" s="4" t="s">
        <v>9</v>
      </c>
      <c r="B181" s="5">
        <v>2.0</v>
      </c>
      <c r="C181" s="5">
        <v>0.0</v>
      </c>
      <c r="D181" s="5">
        <f t="shared" si="1"/>
        <v>0.430810801</v>
      </c>
      <c r="E181" s="20">
        <f t="shared" si="2"/>
        <v>0.1081081081</v>
      </c>
      <c r="F181" s="7">
        <f t="shared" si="3"/>
        <v>0.04657414065</v>
      </c>
      <c r="G181" s="2"/>
      <c r="H181" s="7">
        <v>0.4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>
      <c r="A182" s="4" t="s">
        <v>12</v>
      </c>
      <c r="B182" s="5">
        <v>2.0</v>
      </c>
      <c r="C182" s="5">
        <v>0.0</v>
      </c>
      <c r="D182" s="5">
        <f t="shared" si="1"/>
        <v>0.430810801</v>
      </c>
      <c r="E182" s="20">
        <f t="shared" si="2"/>
        <v>0.1884057971</v>
      </c>
      <c r="F182" s="7">
        <f t="shared" si="3"/>
        <v>0.08116725237</v>
      </c>
      <c r="G182" s="2"/>
      <c r="H182" s="7">
        <v>1.0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>
      <c r="A183" s="4" t="s">
        <v>12</v>
      </c>
      <c r="B183" s="5">
        <v>2.0</v>
      </c>
      <c r="C183" s="5">
        <v>1.0</v>
      </c>
      <c r="D183" s="5">
        <f t="shared" si="1"/>
        <v>0.430810801</v>
      </c>
      <c r="E183" s="20">
        <f t="shared" si="2"/>
        <v>0.1884057971</v>
      </c>
      <c r="F183" s="7">
        <f t="shared" si="3"/>
        <v>0.08116725237</v>
      </c>
      <c r="G183" s="2"/>
      <c r="H183" s="7">
        <v>1.0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>
      <c r="A184" s="4" t="s">
        <v>12</v>
      </c>
      <c r="B184" s="5">
        <v>2.0</v>
      </c>
      <c r="C184" s="5">
        <v>0.0</v>
      </c>
      <c r="D184" s="5">
        <f t="shared" si="1"/>
        <v>0.430810801</v>
      </c>
      <c r="E184" s="20">
        <f t="shared" si="2"/>
        <v>0.1884057971</v>
      </c>
      <c r="F184" s="7">
        <f t="shared" si="3"/>
        <v>0.08116725237</v>
      </c>
      <c r="G184" s="2"/>
      <c r="H184" s="7">
        <v>-1.8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>
      <c r="A185" s="4" t="s">
        <v>7</v>
      </c>
      <c r="B185" s="5">
        <v>2.0</v>
      </c>
      <c r="C185" s="5">
        <v>0.0</v>
      </c>
      <c r="D185" s="5">
        <f t="shared" si="1"/>
        <v>0.430810801</v>
      </c>
      <c r="E185" s="20">
        <f t="shared" si="2"/>
        <v>0.2</v>
      </c>
      <c r="F185" s="7">
        <f t="shared" si="3"/>
        <v>0.08616216021</v>
      </c>
      <c r="G185" s="2"/>
      <c r="H185" s="7">
        <v>-1.2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>
      <c r="A186" s="4" t="s">
        <v>10</v>
      </c>
      <c r="B186" s="5">
        <v>2.0</v>
      </c>
      <c r="C186" s="5">
        <v>0.0</v>
      </c>
      <c r="D186" s="5">
        <f t="shared" si="1"/>
        <v>0.430810801</v>
      </c>
      <c r="E186" s="20">
        <f t="shared" si="2"/>
        <v>0.1648351648</v>
      </c>
      <c r="F186" s="7">
        <f t="shared" si="3"/>
        <v>0.0710127694</v>
      </c>
      <c r="G186" s="2"/>
      <c r="H186" s="7">
        <v>0.8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>
      <c r="A187" s="4" t="s">
        <v>14</v>
      </c>
      <c r="B187" s="5">
        <v>2.0</v>
      </c>
      <c r="C187" s="5">
        <v>1.0</v>
      </c>
      <c r="D187" s="5">
        <f t="shared" si="1"/>
        <v>0.430810801</v>
      </c>
      <c r="E187" s="20">
        <f t="shared" si="2"/>
        <v>0.2666666667</v>
      </c>
      <c r="F187" s="7">
        <f t="shared" si="3"/>
        <v>0.1148828803</v>
      </c>
      <c r="G187" s="2"/>
      <c r="H187" s="7">
        <v>1.2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>
      <c r="A188" s="4" t="s">
        <v>9</v>
      </c>
      <c r="B188" s="5">
        <v>1.0</v>
      </c>
      <c r="C188" s="5">
        <v>1.0</v>
      </c>
      <c r="D188" s="5">
        <f t="shared" si="1"/>
        <v>0.1732137508</v>
      </c>
      <c r="E188" s="20">
        <f t="shared" si="2"/>
        <v>0.1081081081</v>
      </c>
      <c r="F188" s="7">
        <f t="shared" si="3"/>
        <v>0.0187258109</v>
      </c>
      <c r="G188" s="2"/>
      <c r="H188" s="7">
        <v>0.4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>
      <c r="A189" s="4" t="s">
        <v>13</v>
      </c>
      <c r="B189" s="5">
        <v>2.0</v>
      </c>
      <c r="C189" s="5">
        <v>0.0</v>
      </c>
      <c r="D189" s="5">
        <f t="shared" si="1"/>
        <v>0.430810801</v>
      </c>
      <c r="E189" s="20">
        <f t="shared" si="2"/>
        <v>0.2045454545</v>
      </c>
      <c r="F189" s="7">
        <f t="shared" si="3"/>
        <v>0.08812039112</v>
      </c>
      <c r="G189" s="2"/>
      <c r="H189" s="7">
        <v>-2.0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>
      <c r="A190" s="4" t="s">
        <v>8</v>
      </c>
      <c r="B190" s="5">
        <v>2.0</v>
      </c>
      <c r="C190" s="5">
        <v>1.0</v>
      </c>
      <c r="D190" s="5">
        <f t="shared" si="1"/>
        <v>0.430810801</v>
      </c>
      <c r="E190" s="20">
        <f t="shared" si="2"/>
        <v>0.1818181818</v>
      </c>
      <c r="F190" s="7">
        <f t="shared" si="3"/>
        <v>0.07832923655</v>
      </c>
      <c r="G190" s="2"/>
      <c r="H190" s="7">
        <v>-1.8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>
      <c r="A191" s="4" t="s">
        <v>10</v>
      </c>
      <c r="B191" s="5">
        <v>2.0</v>
      </c>
      <c r="C191" s="5">
        <v>0.0</v>
      </c>
      <c r="D191" s="5">
        <f t="shared" si="1"/>
        <v>0.430810801</v>
      </c>
      <c r="E191" s="20">
        <f t="shared" si="2"/>
        <v>0.1648351648</v>
      </c>
      <c r="F191" s="7">
        <f t="shared" si="3"/>
        <v>0.0710127694</v>
      </c>
      <c r="G191" s="2"/>
      <c r="H191" s="7">
        <v>0.6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>
      <c r="A192" s="4" t="s">
        <v>8</v>
      </c>
      <c r="B192" s="5">
        <v>2.0</v>
      </c>
      <c r="C192" s="5">
        <v>0.0</v>
      </c>
      <c r="D192" s="5">
        <f t="shared" si="1"/>
        <v>0.430810801</v>
      </c>
      <c r="E192" s="20">
        <f t="shared" si="2"/>
        <v>0.1818181818</v>
      </c>
      <c r="F192" s="7">
        <f t="shared" si="3"/>
        <v>0.07832923655</v>
      </c>
      <c r="G192" s="2"/>
      <c r="H192" s="7">
        <v>0.8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>
      <c r="A193" s="4" t="s">
        <v>8</v>
      </c>
      <c r="B193" s="5">
        <v>3.0</v>
      </c>
      <c r="C193" s="5">
        <v>1.0</v>
      </c>
      <c r="D193" s="5">
        <f t="shared" si="1"/>
        <v>0.6884078513</v>
      </c>
      <c r="E193" s="20">
        <f t="shared" si="2"/>
        <v>0.1818181818</v>
      </c>
      <c r="F193" s="7">
        <f t="shared" si="3"/>
        <v>0.1251650639</v>
      </c>
      <c r="G193" s="2"/>
      <c r="H193" s="7">
        <v>0.6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>
      <c r="A194" s="4" t="s">
        <v>12</v>
      </c>
      <c r="B194" s="5">
        <v>2.0</v>
      </c>
      <c r="C194" s="5">
        <v>0.0</v>
      </c>
      <c r="D194" s="5">
        <f t="shared" si="1"/>
        <v>0.430810801</v>
      </c>
      <c r="E194" s="20">
        <f t="shared" si="2"/>
        <v>0.1884057971</v>
      </c>
      <c r="F194" s="7">
        <f t="shared" si="3"/>
        <v>0.08116725237</v>
      </c>
      <c r="G194" s="2"/>
      <c r="H194" s="7">
        <v>-0.4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>
      <c r="A195" s="4" t="s">
        <v>10</v>
      </c>
      <c r="B195" s="5">
        <v>2.0</v>
      </c>
      <c r="C195" s="5">
        <v>0.0</v>
      </c>
      <c r="D195" s="5">
        <f t="shared" si="1"/>
        <v>0.430810801</v>
      </c>
      <c r="E195" s="20">
        <f t="shared" si="2"/>
        <v>0.1648351648</v>
      </c>
      <c r="F195" s="7">
        <f t="shared" si="3"/>
        <v>0.0710127694</v>
      </c>
      <c r="G195" s="2"/>
      <c r="H195" s="7">
        <v>-2.0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>
      <c r="A196" s="4" t="s">
        <v>7</v>
      </c>
      <c r="B196" s="5">
        <v>1.0</v>
      </c>
      <c r="C196" s="5">
        <v>0.0</v>
      </c>
      <c r="D196" s="5">
        <f t="shared" si="1"/>
        <v>0.1732137508</v>
      </c>
      <c r="E196" s="20">
        <f t="shared" si="2"/>
        <v>0.2</v>
      </c>
      <c r="F196" s="7">
        <f t="shared" si="3"/>
        <v>0.03464275016</v>
      </c>
      <c r="G196" s="2"/>
      <c r="H196" s="7">
        <v>0.0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>
      <c r="A197" s="4" t="s">
        <v>9</v>
      </c>
      <c r="B197" s="5">
        <v>2.0</v>
      </c>
      <c r="C197" s="5">
        <v>1.0</v>
      </c>
      <c r="D197" s="5">
        <f t="shared" si="1"/>
        <v>0.430810801</v>
      </c>
      <c r="E197" s="20">
        <f t="shared" si="2"/>
        <v>0.1081081081</v>
      </c>
      <c r="F197" s="7">
        <f t="shared" si="3"/>
        <v>0.04657414065</v>
      </c>
      <c r="G197" s="2"/>
      <c r="H197" s="7">
        <v>1.6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>
      <c r="A198" s="4" t="s">
        <v>10</v>
      </c>
      <c r="B198" s="5">
        <v>2.0</v>
      </c>
      <c r="C198" s="5">
        <v>2.0</v>
      </c>
      <c r="D198" s="5">
        <f t="shared" si="1"/>
        <v>0.430810801</v>
      </c>
      <c r="E198" s="20">
        <f t="shared" si="2"/>
        <v>0.1648351648</v>
      </c>
      <c r="F198" s="7">
        <f t="shared" si="3"/>
        <v>0.0710127694</v>
      </c>
      <c r="G198" s="2"/>
      <c r="H198" s="7">
        <v>0.0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>
      <c r="A199" s="4" t="s">
        <v>9</v>
      </c>
      <c r="B199" s="5">
        <v>1.0</v>
      </c>
      <c r="C199" s="5">
        <v>0.0</v>
      </c>
      <c r="D199" s="5">
        <f t="shared" si="1"/>
        <v>0.1732137508</v>
      </c>
      <c r="E199" s="20">
        <f t="shared" si="2"/>
        <v>0.1081081081</v>
      </c>
      <c r="F199" s="7">
        <f t="shared" si="3"/>
        <v>0.0187258109</v>
      </c>
      <c r="G199" s="2"/>
      <c r="H199" s="7">
        <v>-1.8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>
      <c r="A200" s="4" t="s">
        <v>7</v>
      </c>
      <c r="B200" s="5">
        <v>2.0</v>
      </c>
      <c r="C200" s="5">
        <v>0.0</v>
      </c>
      <c r="D200" s="5">
        <f t="shared" si="1"/>
        <v>0.430810801</v>
      </c>
      <c r="E200" s="20">
        <f t="shared" si="2"/>
        <v>0.2</v>
      </c>
      <c r="F200" s="7">
        <f t="shared" si="3"/>
        <v>0.08616216021</v>
      </c>
      <c r="G200" s="2"/>
      <c r="H200" s="7">
        <v>-2.0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>
      <c r="A201" s="4" t="s">
        <v>13</v>
      </c>
      <c r="B201" s="5">
        <v>2.0</v>
      </c>
      <c r="C201" s="5">
        <v>0.0</v>
      </c>
      <c r="D201" s="5">
        <f t="shared" si="1"/>
        <v>0.430810801</v>
      </c>
      <c r="E201" s="20">
        <f t="shared" si="2"/>
        <v>0.2045454545</v>
      </c>
      <c r="F201" s="7">
        <f t="shared" si="3"/>
        <v>0.08812039112</v>
      </c>
      <c r="G201" s="2"/>
      <c r="H201" s="7">
        <v>-0.2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>
      <c r="A202" s="4" t="s">
        <v>10</v>
      </c>
      <c r="B202" s="5">
        <v>2.0</v>
      </c>
      <c r="C202" s="5">
        <v>2.0</v>
      </c>
      <c r="D202" s="5">
        <f t="shared" si="1"/>
        <v>0.430810801</v>
      </c>
      <c r="E202" s="20">
        <f t="shared" si="2"/>
        <v>0.1648351648</v>
      </c>
      <c r="F202" s="7">
        <f t="shared" si="3"/>
        <v>0.0710127694</v>
      </c>
      <c r="G202" s="2"/>
      <c r="H202" s="7">
        <v>0.4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>
      <c r="A203" s="4" t="s">
        <v>10</v>
      </c>
      <c r="B203" s="5">
        <v>2.0</v>
      </c>
      <c r="C203" s="5">
        <v>0.0</v>
      </c>
      <c r="D203" s="5">
        <f t="shared" si="1"/>
        <v>0.430810801</v>
      </c>
      <c r="E203" s="20">
        <f t="shared" si="2"/>
        <v>0.1648351648</v>
      </c>
      <c r="F203" s="7">
        <f t="shared" si="3"/>
        <v>0.0710127694</v>
      </c>
      <c r="G203" s="2"/>
      <c r="H203" s="7">
        <v>-0.6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>
      <c r="A204" s="4" t="s">
        <v>13</v>
      </c>
      <c r="B204" s="5">
        <v>2.0</v>
      </c>
      <c r="C204" s="5">
        <v>0.0</v>
      </c>
      <c r="D204" s="5">
        <f t="shared" si="1"/>
        <v>0.430810801</v>
      </c>
      <c r="E204" s="20">
        <f t="shared" si="2"/>
        <v>0.2045454545</v>
      </c>
      <c r="F204" s="7">
        <f t="shared" si="3"/>
        <v>0.08812039112</v>
      </c>
      <c r="G204" s="2"/>
      <c r="H204" s="7">
        <v>-0.6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>
      <c r="A205" s="4" t="s">
        <v>9</v>
      </c>
      <c r="B205" s="5">
        <v>2.0</v>
      </c>
      <c r="C205" s="5">
        <v>1.0</v>
      </c>
      <c r="D205" s="5">
        <f t="shared" si="1"/>
        <v>0.430810801</v>
      </c>
      <c r="E205" s="20">
        <f t="shared" si="2"/>
        <v>0.1081081081</v>
      </c>
      <c r="F205" s="7">
        <f t="shared" si="3"/>
        <v>0.04657414065</v>
      </c>
      <c r="G205" s="2"/>
      <c r="H205" s="7">
        <v>1.2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>
      <c r="A206" s="4" t="s">
        <v>12</v>
      </c>
      <c r="B206" s="5">
        <v>2.0</v>
      </c>
      <c r="C206" s="5">
        <v>0.0</v>
      </c>
      <c r="D206" s="5">
        <f t="shared" si="1"/>
        <v>0.430810801</v>
      </c>
      <c r="E206" s="20">
        <f t="shared" si="2"/>
        <v>0.1884057971</v>
      </c>
      <c r="F206" s="7">
        <f t="shared" si="3"/>
        <v>0.08116725237</v>
      </c>
      <c r="G206" s="2"/>
      <c r="H206" s="7">
        <v>-1.2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>
      <c r="A207" s="4" t="s">
        <v>10</v>
      </c>
      <c r="B207" s="5">
        <v>2.0</v>
      </c>
      <c r="C207" s="5">
        <v>0.0</v>
      </c>
      <c r="D207" s="5">
        <f t="shared" si="1"/>
        <v>0.430810801</v>
      </c>
      <c r="E207" s="20">
        <f t="shared" si="2"/>
        <v>0.1648351648</v>
      </c>
      <c r="F207" s="7">
        <f t="shared" si="3"/>
        <v>0.0710127694</v>
      </c>
      <c r="G207" s="2"/>
      <c r="H207" s="7">
        <v>-1.6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>
      <c r="A208" s="4" t="s">
        <v>9</v>
      </c>
      <c r="B208" s="5">
        <v>2.0</v>
      </c>
      <c r="C208" s="5">
        <v>0.0</v>
      </c>
      <c r="D208" s="5">
        <f t="shared" si="1"/>
        <v>0.430810801</v>
      </c>
      <c r="E208" s="20">
        <f t="shared" si="2"/>
        <v>0.1081081081</v>
      </c>
      <c r="F208" s="7">
        <f t="shared" si="3"/>
        <v>0.04657414065</v>
      </c>
      <c r="G208" s="2"/>
      <c r="H208" s="7">
        <v>1.6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>
      <c r="A209" s="4" t="s">
        <v>13</v>
      </c>
      <c r="B209" s="5">
        <v>2.0</v>
      </c>
      <c r="C209" s="5">
        <v>0.0</v>
      </c>
      <c r="D209" s="5">
        <f t="shared" si="1"/>
        <v>0.430810801</v>
      </c>
      <c r="E209" s="20">
        <f t="shared" si="2"/>
        <v>0.2045454545</v>
      </c>
      <c r="F209" s="7">
        <f t="shared" si="3"/>
        <v>0.08812039112</v>
      </c>
      <c r="G209" s="2"/>
      <c r="H209" s="7">
        <v>0.0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>
      <c r="A210" s="4" t="s">
        <v>12</v>
      </c>
      <c r="B210" s="5">
        <v>2.0</v>
      </c>
      <c r="C210" s="5">
        <v>0.0</v>
      </c>
      <c r="D210" s="5">
        <f t="shared" si="1"/>
        <v>0.430810801</v>
      </c>
      <c r="E210" s="20">
        <f t="shared" si="2"/>
        <v>0.1884057971</v>
      </c>
      <c r="F210" s="7">
        <f t="shared" si="3"/>
        <v>0.08116725237</v>
      </c>
      <c r="G210" s="2"/>
      <c r="H210" s="7">
        <v>1.4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>
      <c r="A211" s="4" t="s">
        <v>10</v>
      </c>
      <c r="B211" s="5">
        <v>2.0</v>
      </c>
      <c r="C211" s="5">
        <v>0.0</v>
      </c>
      <c r="D211" s="5">
        <f t="shared" si="1"/>
        <v>0.430810801</v>
      </c>
      <c r="E211" s="20">
        <f t="shared" si="2"/>
        <v>0.1648351648</v>
      </c>
      <c r="F211" s="7">
        <f t="shared" si="3"/>
        <v>0.0710127694</v>
      </c>
      <c r="G211" s="2"/>
      <c r="H211" s="7">
        <v>-0.6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>
      <c r="A212" s="4" t="s">
        <v>12</v>
      </c>
      <c r="B212" s="5">
        <v>2.0</v>
      </c>
      <c r="C212" s="5">
        <v>0.0</v>
      </c>
      <c r="D212" s="5">
        <f t="shared" si="1"/>
        <v>0.430810801</v>
      </c>
      <c r="E212" s="20">
        <f t="shared" si="2"/>
        <v>0.1884057971</v>
      </c>
      <c r="F212" s="7">
        <f t="shared" si="3"/>
        <v>0.08116725237</v>
      </c>
      <c r="G212" s="2"/>
      <c r="H212" s="7">
        <v>0.2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>
      <c r="A213" s="4" t="s">
        <v>12</v>
      </c>
      <c r="B213" s="5">
        <v>2.0</v>
      </c>
      <c r="C213" s="5">
        <v>3.0</v>
      </c>
      <c r="D213" s="5">
        <f t="shared" si="1"/>
        <v>0.430810801</v>
      </c>
      <c r="E213" s="20">
        <f t="shared" si="2"/>
        <v>0.1884057971</v>
      </c>
      <c r="F213" s="7">
        <f t="shared" si="3"/>
        <v>0.08116725237</v>
      </c>
      <c r="G213" s="2"/>
      <c r="H213" s="7">
        <v>0.2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>
      <c r="A214" s="4" t="s">
        <v>12</v>
      </c>
      <c r="B214" s="5">
        <v>2.0</v>
      </c>
      <c r="C214" s="5">
        <v>1.0</v>
      </c>
      <c r="D214" s="5">
        <f t="shared" si="1"/>
        <v>0.430810801</v>
      </c>
      <c r="E214" s="20">
        <f t="shared" si="2"/>
        <v>0.1884057971</v>
      </c>
      <c r="F214" s="7">
        <f t="shared" si="3"/>
        <v>0.08116725237</v>
      </c>
      <c r="G214" s="2"/>
      <c r="H214" s="7">
        <v>0.2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>
      <c r="A215" s="4" t="s">
        <v>13</v>
      </c>
      <c r="B215" s="5">
        <v>2.0</v>
      </c>
      <c r="C215" s="5">
        <v>0.0</v>
      </c>
      <c r="D215" s="5">
        <f t="shared" si="1"/>
        <v>0.430810801</v>
      </c>
      <c r="E215" s="20">
        <f t="shared" si="2"/>
        <v>0.2045454545</v>
      </c>
      <c r="F215" s="7">
        <f t="shared" si="3"/>
        <v>0.08812039112</v>
      </c>
      <c r="G215" s="2"/>
      <c r="H215" s="7">
        <v>0.2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>
      <c r="A216" s="4" t="s">
        <v>8</v>
      </c>
      <c r="B216" s="5">
        <v>2.0</v>
      </c>
      <c r="C216" s="5">
        <v>0.0</v>
      </c>
      <c r="D216" s="5">
        <f t="shared" si="1"/>
        <v>0.430810801</v>
      </c>
      <c r="E216" s="20">
        <f t="shared" si="2"/>
        <v>0.1818181818</v>
      </c>
      <c r="F216" s="7">
        <f t="shared" si="3"/>
        <v>0.07832923655</v>
      </c>
      <c r="G216" s="2"/>
      <c r="H216" s="7">
        <v>1.6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>
      <c r="A217" s="4" t="s">
        <v>14</v>
      </c>
      <c r="B217" s="5">
        <v>3.0</v>
      </c>
      <c r="C217" s="5">
        <v>1.0</v>
      </c>
      <c r="D217" s="5">
        <f t="shared" si="1"/>
        <v>0.6884078513</v>
      </c>
      <c r="E217" s="20">
        <f t="shared" si="2"/>
        <v>0.2666666667</v>
      </c>
      <c r="F217" s="7">
        <f t="shared" si="3"/>
        <v>0.183575427</v>
      </c>
      <c r="G217" s="2"/>
      <c r="H217" s="7">
        <v>-0.6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>
      <c r="A218" s="4" t="s">
        <v>8</v>
      </c>
      <c r="B218" s="5">
        <v>2.0</v>
      </c>
      <c r="C218" s="5">
        <v>0.0</v>
      </c>
      <c r="D218" s="5">
        <f t="shared" si="1"/>
        <v>0.430810801</v>
      </c>
      <c r="E218" s="20">
        <f t="shared" si="2"/>
        <v>0.1818181818</v>
      </c>
      <c r="F218" s="7">
        <f t="shared" si="3"/>
        <v>0.07832923655</v>
      </c>
      <c r="G218" s="2"/>
      <c r="H218" s="7">
        <v>-1.0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>
      <c r="A219" s="4" t="s">
        <v>10</v>
      </c>
      <c r="B219" s="5">
        <v>2.0</v>
      </c>
      <c r="C219" s="5">
        <v>0.0</v>
      </c>
      <c r="D219" s="5">
        <f t="shared" si="1"/>
        <v>0.430810801</v>
      </c>
      <c r="E219" s="20">
        <f t="shared" si="2"/>
        <v>0.1648351648</v>
      </c>
      <c r="F219" s="7">
        <f t="shared" si="3"/>
        <v>0.0710127694</v>
      </c>
      <c r="G219" s="2"/>
      <c r="H219" s="7">
        <v>-2.0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>
      <c r="A220" s="4" t="s">
        <v>12</v>
      </c>
      <c r="B220" s="5">
        <v>2.0</v>
      </c>
      <c r="C220" s="5">
        <v>1.0</v>
      </c>
      <c r="D220" s="5">
        <f t="shared" si="1"/>
        <v>0.430810801</v>
      </c>
      <c r="E220" s="20">
        <f t="shared" si="2"/>
        <v>0.1884057971</v>
      </c>
      <c r="F220" s="7">
        <f t="shared" si="3"/>
        <v>0.08116725237</v>
      </c>
      <c r="G220" s="2"/>
      <c r="H220" s="7">
        <v>1.4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>
      <c r="A221" s="4" t="s">
        <v>10</v>
      </c>
      <c r="B221" s="5">
        <v>2.0</v>
      </c>
      <c r="C221" s="5">
        <v>0.0</v>
      </c>
      <c r="D221" s="5">
        <f t="shared" si="1"/>
        <v>0.430810801</v>
      </c>
      <c r="E221" s="20">
        <f t="shared" si="2"/>
        <v>0.1648351648</v>
      </c>
      <c r="F221" s="7">
        <f t="shared" si="3"/>
        <v>0.0710127694</v>
      </c>
      <c r="G221" s="2"/>
      <c r="H221" s="7">
        <v>1.6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>
      <c r="A222" s="4" t="s">
        <v>12</v>
      </c>
      <c r="B222" s="5">
        <v>2.0</v>
      </c>
      <c r="C222" s="5">
        <v>0.0</v>
      </c>
      <c r="D222" s="5">
        <f t="shared" si="1"/>
        <v>0.430810801</v>
      </c>
      <c r="E222" s="20">
        <f t="shared" si="2"/>
        <v>0.1884057971</v>
      </c>
      <c r="F222" s="7">
        <f t="shared" si="3"/>
        <v>0.08116725237</v>
      </c>
      <c r="G222" s="2"/>
      <c r="H222" s="7">
        <v>-0.4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>
      <c r="A223" s="4" t="s">
        <v>14</v>
      </c>
      <c r="B223" s="5">
        <v>2.0</v>
      </c>
      <c r="C223" s="5">
        <v>1.0</v>
      </c>
      <c r="D223" s="5">
        <f t="shared" si="1"/>
        <v>0.430810801</v>
      </c>
      <c r="E223" s="20">
        <f t="shared" si="2"/>
        <v>0.2666666667</v>
      </c>
      <c r="F223" s="7">
        <f t="shared" si="3"/>
        <v>0.1148828803</v>
      </c>
      <c r="G223" s="2"/>
      <c r="H223" s="7">
        <v>2.0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>
      <c r="A224" s="4" t="s">
        <v>14</v>
      </c>
      <c r="B224" s="5">
        <v>2.0</v>
      </c>
      <c r="C224" s="5">
        <v>0.0</v>
      </c>
      <c r="D224" s="5">
        <f t="shared" si="1"/>
        <v>0.430810801</v>
      </c>
      <c r="E224" s="20">
        <f t="shared" si="2"/>
        <v>0.2666666667</v>
      </c>
      <c r="F224" s="7">
        <f t="shared" si="3"/>
        <v>0.1148828803</v>
      </c>
      <c r="G224" s="2"/>
      <c r="H224" s="7">
        <v>-0.6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>
      <c r="A225" s="4" t="s">
        <v>8</v>
      </c>
      <c r="B225" s="5">
        <v>2.0</v>
      </c>
      <c r="C225" s="5">
        <v>4.0</v>
      </c>
      <c r="D225" s="5">
        <f t="shared" si="1"/>
        <v>0.430810801</v>
      </c>
      <c r="E225" s="20">
        <f t="shared" si="2"/>
        <v>0.1818181818</v>
      </c>
      <c r="F225" s="7">
        <f t="shared" si="3"/>
        <v>0.07832923655</v>
      </c>
      <c r="G225" s="2"/>
      <c r="H225" s="7">
        <v>1.0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>
      <c r="A226" s="4" t="s">
        <v>10</v>
      </c>
      <c r="B226" s="5">
        <v>2.0</v>
      </c>
      <c r="C226" s="5">
        <v>0.0</v>
      </c>
      <c r="D226" s="5">
        <f t="shared" si="1"/>
        <v>0.430810801</v>
      </c>
      <c r="E226" s="20">
        <f t="shared" si="2"/>
        <v>0.1648351648</v>
      </c>
      <c r="F226" s="7">
        <f t="shared" si="3"/>
        <v>0.0710127694</v>
      </c>
      <c r="G226" s="2"/>
      <c r="H226" s="7">
        <v>0.6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>
      <c r="A227" s="4" t="s">
        <v>13</v>
      </c>
      <c r="B227" s="5">
        <v>2.0</v>
      </c>
      <c r="C227" s="5">
        <v>2.0</v>
      </c>
      <c r="D227" s="5">
        <f t="shared" si="1"/>
        <v>0.430810801</v>
      </c>
      <c r="E227" s="20">
        <f t="shared" si="2"/>
        <v>0.2045454545</v>
      </c>
      <c r="F227" s="7">
        <f t="shared" si="3"/>
        <v>0.08812039112</v>
      </c>
      <c r="G227" s="2"/>
      <c r="H227" s="7">
        <v>-1.4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>
      <c r="A228" s="4" t="s">
        <v>10</v>
      </c>
      <c r="B228" s="5">
        <v>2.0</v>
      </c>
      <c r="C228" s="5">
        <v>2.0</v>
      </c>
      <c r="D228" s="5">
        <f t="shared" si="1"/>
        <v>0.430810801</v>
      </c>
      <c r="E228" s="20">
        <f t="shared" si="2"/>
        <v>0.1648351648</v>
      </c>
      <c r="F228" s="7">
        <f t="shared" si="3"/>
        <v>0.0710127694</v>
      </c>
      <c r="G228" s="2"/>
      <c r="H228" s="7">
        <v>-1.4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>
      <c r="A229" s="4" t="s">
        <v>8</v>
      </c>
      <c r="B229" s="5">
        <v>2.0</v>
      </c>
      <c r="C229" s="5">
        <v>0.0</v>
      </c>
      <c r="D229" s="5">
        <f t="shared" si="1"/>
        <v>0.430810801</v>
      </c>
      <c r="E229" s="20">
        <f t="shared" si="2"/>
        <v>0.1818181818</v>
      </c>
      <c r="F229" s="7">
        <f t="shared" si="3"/>
        <v>0.07832923655</v>
      </c>
      <c r="G229" s="2"/>
      <c r="H229" s="7">
        <v>-2.0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>
      <c r="A230" s="4" t="s">
        <v>13</v>
      </c>
      <c r="B230" s="5">
        <v>2.0</v>
      </c>
      <c r="C230" s="5">
        <v>0.0</v>
      </c>
      <c r="D230" s="5">
        <f t="shared" si="1"/>
        <v>0.430810801</v>
      </c>
      <c r="E230" s="20">
        <f t="shared" si="2"/>
        <v>0.2045454545</v>
      </c>
      <c r="F230" s="7">
        <f t="shared" si="3"/>
        <v>0.08812039112</v>
      </c>
      <c r="G230" s="2"/>
      <c r="H230" s="7">
        <v>-1.2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>
      <c r="A231" s="4" t="s">
        <v>14</v>
      </c>
      <c r="B231" s="5">
        <v>2.0</v>
      </c>
      <c r="C231" s="5">
        <v>0.0</v>
      </c>
      <c r="D231" s="5">
        <f t="shared" si="1"/>
        <v>0.430810801</v>
      </c>
      <c r="E231" s="20">
        <f t="shared" si="2"/>
        <v>0.2666666667</v>
      </c>
      <c r="F231" s="7">
        <f t="shared" si="3"/>
        <v>0.1148828803</v>
      </c>
      <c r="G231" s="2"/>
      <c r="H231" s="7">
        <v>1.6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>
      <c r="A232" s="4" t="s">
        <v>13</v>
      </c>
      <c r="B232" s="5">
        <v>2.0</v>
      </c>
      <c r="C232" s="5">
        <v>0.0</v>
      </c>
      <c r="D232" s="5">
        <f t="shared" si="1"/>
        <v>0.430810801</v>
      </c>
      <c r="E232" s="20">
        <f t="shared" si="2"/>
        <v>0.2045454545</v>
      </c>
      <c r="F232" s="7">
        <f t="shared" si="3"/>
        <v>0.08812039112</v>
      </c>
      <c r="G232" s="2"/>
      <c r="H232" s="7">
        <v>-1.6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>
      <c r="A233" s="4" t="s">
        <v>13</v>
      </c>
      <c r="B233" s="5">
        <v>2.0</v>
      </c>
      <c r="C233" s="5">
        <v>0.0</v>
      </c>
      <c r="D233" s="5">
        <f t="shared" si="1"/>
        <v>0.430810801</v>
      </c>
      <c r="E233" s="20">
        <f t="shared" si="2"/>
        <v>0.2045454545</v>
      </c>
      <c r="F233" s="7">
        <f t="shared" si="3"/>
        <v>0.08812039112</v>
      </c>
      <c r="G233" s="2"/>
      <c r="H233" s="7">
        <v>-0.8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>
      <c r="A234" s="4" t="s">
        <v>10</v>
      </c>
      <c r="B234" s="5">
        <v>2.0</v>
      </c>
      <c r="C234" s="5">
        <v>1.0</v>
      </c>
      <c r="D234" s="5">
        <f t="shared" si="1"/>
        <v>0.430810801</v>
      </c>
      <c r="E234" s="20">
        <f t="shared" si="2"/>
        <v>0.1648351648</v>
      </c>
      <c r="F234" s="7">
        <f t="shared" si="3"/>
        <v>0.0710127694</v>
      </c>
      <c r="G234" s="2"/>
      <c r="H234" s="7">
        <v>-0.2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>
      <c r="A235" s="4" t="s">
        <v>10</v>
      </c>
      <c r="B235" s="5">
        <v>2.0</v>
      </c>
      <c r="C235" s="5">
        <v>0.0</v>
      </c>
      <c r="D235" s="5">
        <f t="shared" si="1"/>
        <v>0.430810801</v>
      </c>
      <c r="E235" s="20">
        <f t="shared" si="2"/>
        <v>0.1648351648</v>
      </c>
      <c r="F235" s="7">
        <f t="shared" si="3"/>
        <v>0.0710127694</v>
      </c>
      <c r="G235" s="2"/>
      <c r="H235" s="7">
        <v>2.0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>
      <c r="A236" s="4" t="s">
        <v>12</v>
      </c>
      <c r="B236" s="5">
        <v>2.0</v>
      </c>
      <c r="C236" s="5">
        <v>1.0</v>
      </c>
      <c r="D236" s="5">
        <f t="shared" si="1"/>
        <v>0.430810801</v>
      </c>
      <c r="E236" s="20">
        <f t="shared" si="2"/>
        <v>0.1884057971</v>
      </c>
      <c r="F236" s="7">
        <f t="shared" si="3"/>
        <v>0.08116725237</v>
      </c>
      <c r="G236" s="2"/>
      <c r="H236" s="7">
        <v>-1.2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>
      <c r="A237" s="4" t="s">
        <v>10</v>
      </c>
      <c r="B237" s="5">
        <v>2.0</v>
      </c>
      <c r="C237" s="5">
        <v>0.0</v>
      </c>
      <c r="D237" s="5">
        <f t="shared" si="1"/>
        <v>0.430810801</v>
      </c>
      <c r="E237" s="20">
        <f t="shared" si="2"/>
        <v>0.1648351648</v>
      </c>
      <c r="F237" s="7">
        <f t="shared" si="3"/>
        <v>0.0710127694</v>
      </c>
      <c r="G237" s="2"/>
      <c r="H237" s="7">
        <v>-1.4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>
      <c r="A238" s="4" t="s">
        <v>10</v>
      </c>
      <c r="B238" s="5">
        <v>2.0</v>
      </c>
      <c r="C238" s="5">
        <v>2.0</v>
      </c>
      <c r="D238" s="5">
        <f t="shared" si="1"/>
        <v>0.430810801</v>
      </c>
      <c r="E238" s="20">
        <f t="shared" si="2"/>
        <v>0.1648351648</v>
      </c>
      <c r="F238" s="7">
        <f t="shared" si="3"/>
        <v>0.0710127694</v>
      </c>
      <c r="G238" s="2"/>
      <c r="H238" s="7">
        <v>-0.2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>
      <c r="A239" s="4" t="s">
        <v>9</v>
      </c>
      <c r="B239" s="5">
        <v>2.0</v>
      </c>
      <c r="C239" s="5">
        <v>1.0</v>
      </c>
      <c r="D239" s="5">
        <f t="shared" si="1"/>
        <v>0.430810801</v>
      </c>
      <c r="E239" s="20">
        <f t="shared" si="2"/>
        <v>0.1081081081</v>
      </c>
      <c r="F239" s="7">
        <f t="shared" si="3"/>
        <v>0.04657414065</v>
      </c>
      <c r="G239" s="2"/>
      <c r="H239" s="7">
        <v>0.0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>
      <c r="A240" s="4" t="s">
        <v>10</v>
      </c>
      <c r="B240" s="5">
        <v>2.0</v>
      </c>
      <c r="C240" s="5">
        <v>0.0</v>
      </c>
      <c r="D240" s="5">
        <f t="shared" si="1"/>
        <v>0.430810801</v>
      </c>
      <c r="E240" s="20">
        <f t="shared" si="2"/>
        <v>0.1648351648</v>
      </c>
      <c r="F240" s="7">
        <f t="shared" si="3"/>
        <v>0.0710127694</v>
      </c>
      <c r="G240" s="2"/>
      <c r="H240" s="7">
        <v>-0.2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>
      <c r="A241" s="4" t="s">
        <v>12</v>
      </c>
      <c r="B241" s="5">
        <v>2.0</v>
      </c>
      <c r="C241" s="5">
        <v>0.0</v>
      </c>
      <c r="D241" s="5">
        <f t="shared" si="1"/>
        <v>0.430810801</v>
      </c>
      <c r="E241" s="20">
        <f t="shared" si="2"/>
        <v>0.1884057971</v>
      </c>
      <c r="F241" s="7">
        <f t="shared" si="3"/>
        <v>0.08116725237</v>
      </c>
      <c r="G241" s="2"/>
      <c r="H241" s="7">
        <v>0.2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>
      <c r="A242" s="4" t="s">
        <v>7</v>
      </c>
      <c r="B242" s="5">
        <v>2.0</v>
      </c>
      <c r="C242" s="5">
        <v>0.0</v>
      </c>
      <c r="D242" s="5">
        <f t="shared" si="1"/>
        <v>0.430810801</v>
      </c>
      <c r="E242" s="20">
        <f t="shared" si="2"/>
        <v>0.2</v>
      </c>
      <c r="F242" s="7">
        <f t="shared" si="3"/>
        <v>0.08616216021</v>
      </c>
      <c r="G242" s="2"/>
      <c r="H242" s="7">
        <v>-1.4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>
      <c r="A243" s="4" t="s">
        <v>13</v>
      </c>
      <c r="B243" s="5">
        <v>2.0</v>
      </c>
      <c r="C243" s="5">
        <v>0.0</v>
      </c>
      <c r="D243" s="5">
        <f t="shared" si="1"/>
        <v>0.430810801</v>
      </c>
      <c r="E243" s="20">
        <f t="shared" si="2"/>
        <v>0.2045454545</v>
      </c>
      <c r="F243" s="7">
        <f t="shared" si="3"/>
        <v>0.08812039112</v>
      </c>
      <c r="G243" s="2"/>
      <c r="H243" s="7">
        <v>-1.8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>
      <c r="A244" s="4" t="s">
        <v>10</v>
      </c>
      <c r="B244" s="5">
        <v>2.0</v>
      </c>
      <c r="C244" s="5">
        <v>0.0</v>
      </c>
      <c r="D244" s="5">
        <f t="shared" si="1"/>
        <v>0.430810801</v>
      </c>
      <c r="E244" s="20">
        <f t="shared" si="2"/>
        <v>0.1648351648</v>
      </c>
      <c r="F244" s="7">
        <f t="shared" si="3"/>
        <v>0.0710127694</v>
      </c>
      <c r="G244" s="2"/>
      <c r="H244" s="7">
        <v>2.0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>
      <c r="A245" s="4" t="s">
        <v>10</v>
      </c>
      <c r="B245" s="5">
        <v>2.0</v>
      </c>
      <c r="C245" s="5">
        <v>0.0</v>
      </c>
      <c r="D245" s="5">
        <f t="shared" si="1"/>
        <v>0.430810801</v>
      </c>
      <c r="E245" s="20">
        <f t="shared" si="2"/>
        <v>0.1648351648</v>
      </c>
      <c r="F245" s="7">
        <f t="shared" si="3"/>
        <v>0.0710127694</v>
      </c>
      <c r="G245" s="2"/>
      <c r="H245" s="7">
        <v>1.2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>
      <c r="A246" s="4" t="s">
        <v>7</v>
      </c>
      <c r="B246" s="5">
        <v>2.0</v>
      </c>
      <c r="C246" s="5">
        <v>0.0</v>
      </c>
      <c r="D246" s="5">
        <f t="shared" si="1"/>
        <v>0.430810801</v>
      </c>
      <c r="E246" s="20">
        <f t="shared" si="2"/>
        <v>0.2</v>
      </c>
      <c r="F246" s="7">
        <f t="shared" si="3"/>
        <v>0.08616216021</v>
      </c>
      <c r="G246" s="2"/>
      <c r="H246" s="7">
        <v>-2.0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>
      <c r="A247" s="4" t="s">
        <v>14</v>
      </c>
      <c r="B247" s="5">
        <v>2.0</v>
      </c>
      <c r="C247" s="5">
        <v>1.0</v>
      </c>
      <c r="D247" s="5">
        <f t="shared" si="1"/>
        <v>0.430810801</v>
      </c>
      <c r="E247" s="20">
        <f t="shared" si="2"/>
        <v>0.2666666667</v>
      </c>
      <c r="F247" s="7">
        <f t="shared" si="3"/>
        <v>0.1148828803</v>
      </c>
      <c r="G247" s="2"/>
      <c r="H247" s="7">
        <v>-1.0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>
      <c r="A248" s="4" t="s">
        <v>7</v>
      </c>
      <c r="B248" s="5">
        <v>2.0</v>
      </c>
      <c r="C248" s="5">
        <v>0.0</v>
      </c>
      <c r="D248" s="5">
        <f t="shared" si="1"/>
        <v>0.430810801</v>
      </c>
      <c r="E248" s="20">
        <f t="shared" si="2"/>
        <v>0.2</v>
      </c>
      <c r="F248" s="7">
        <f t="shared" si="3"/>
        <v>0.08616216021</v>
      </c>
      <c r="G248" s="2"/>
      <c r="H248" s="7">
        <v>-2.0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>
      <c r="A249" s="4" t="s">
        <v>8</v>
      </c>
      <c r="B249" s="5">
        <v>2.0</v>
      </c>
      <c r="C249" s="5">
        <v>0.0</v>
      </c>
      <c r="D249" s="5">
        <f t="shared" si="1"/>
        <v>0.430810801</v>
      </c>
      <c r="E249" s="20">
        <f t="shared" si="2"/>
        <v>0.1818181818</v>
      </c>
      <c r="F249" s="7">
        <f t="shared" si="3"/>
        <v>0.07832923655</v>
      </c>
      <c r="G249" s="2"/>
      <c r="H249" s="7">
        <v>1.4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>
      <c r="A250" s="4" t="s">
        <v>13</v>
      </c>
      <c r="B250" s="5">
        <v>2.0</v>
      </c>
      <c r="C250" s="5">
        <v>0.0</v>
      </c>
      <c r="D250" s="5">
        <f t="shared" si="1"/>
        <v>0.430810801</v>
      </c>
      <c r="E250" s="20">
        <f t="shared" si="2"/>
        <v>0.2045454545</v>
      </c>
      <c r="F250" s="7">
        <f t="shared" si="3"/>
        <v>0.08812039112</v>
      </c>
      <c r="G250" s="2"/>
      <c r="H250" s="7">
        <v>1.0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>
      <c r="A251" s="4" t="s">
        <v>14</v>
      </c>
      <c r="B251" s="5">
        <v>2.0</v>
      </c>
      <c r="C251" s="5">
        <v>0.0</v>
      </c>
      <c r="D251" s="5">
        <f t="shared" si="1"/>
        <v>0.430810801</v>
      </c>
      <c r="E251" s="20">
        <f t="shared" si="2"/>
        <v>0.2666666667</v>
      </c>
      <c r="F251" s="7">
        <f t="shared" si="3"/>
        <v>0.1148828803</v>
      </c>
      <c r="G251" s="2"/>
      <c r="H251" s="7">
        <v>-0.8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>
      <c r="A252" s="4" t="s">
        <v>8</v>
      </c>
      <c r="B252" s="5">
        <v>2.0</v>
      </c>
      <c r="C252" s="5">
        <v>0.0</v>
      </c>
      <c r="D252" s="5">
        <f t="shared" si="1"/>
        <v>0.430810801</v>
      </c>
      <c r="E252" s="20">
        <f t="shared" si="2"/>
        <v>0.1818181818</v>
      </c>
      <c r="F252" s="7">
        <f t="shared" si="3"/>
        <v>0.07832923655</v>
      </c>
      <c r="G252" s="2"/>
      <c r="H252" s="7">
        <v>-0.2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>
      <c r="A253" s="4" t="s">
        <v>12</v>
      </c>
      <c r="B253" s="5">
        <v>2.0</v>
      </c>
      <c r="C253" s="5">
        <v>0.0</v>
      </c>
      <c r="D253" s="5">
        <f t="shared" si="1"/>
        <v>0.430810801</v>
      </c>
      <c r="E253" s="20">
        <f t="shared" si="2"/>
        <v>0.1884057971</v>
      </c>
      <c r="F253" s="7">
        <f t="shared" si="3"/>
        <v>0.08116725237</v>
      </c>
      <c r="G253" s="2"/>
      <c r="H253" s="7">
        <v>-0.2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>
      <c r="A254" s="4" t="s">
        <v>9</v>
      </c>
      <c r="B254" s="5">
        <v>2.0</v>
      </c>
      <c r="C254" s="5">
        <v>0.0</v>
      </c>
      <c r="D254" s="5">
        <f t="shared" si="1"/>
        <v>0.430810801</v>
      </c>
      <c r="E254" s="20">
        <f t="shared" si="2"/>
        <v>0.1081081081</v>
      </c>
      <c r="F254" s="7">
        <f t="shared" si="3"/>
        <v>0.04657414065</v>
      </c>
      <c r="G254" s="2"/>
      <c r="H254" s="7">
        <v>2.0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>
      <c r="A255" s="4" t="s">
        <v>14</v>
      </c>
      <c r="B255" s="5">
        <v>2.0</v>
      </c>
      <c r="C255" s="5">
        <v>0.0</v>
      </c>
      <c r="D255" s="5">
        <f t="shared" si="1"/>
        <v>0.430810801</v>
      </c>
      <c r="E255" s="20">
        <f t="shared" si="2"/>
        <v>0.2666666667</v>
      </c>
      <c r="F255" s="7">
        <f t="shared" si="3"/>
        <v>0.1148828803</v>
      </c>
      <c r="G255" s="2"/>
      <c r="H255" s="7">
        <v>0.4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>
      <c r="A256" s="4" t="s">
        <v>12</v>
      </c>
      <c r="B256" s="5">
        <v>2.0</v>
      </c>
      <c r="C256" s="5">
        <v>0.0</v>
      </c>
      <c r="D256" s="5">
        <f t="shared" si="1"/>
        <v>0.430810801</v>
      </c>
      <c r="E256" s="20">
        <f t="shared" si="2"/>
        <v>0.1884057971</v>
      </c>
      <c r="F256" s="7">
        <f t="shared" si="3"/>
        <v>0.08116725237</v>
      </c>
      <c r="G256" s="2"/>
      <c r="H256" s="7">
        <v>1.4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>
      <c r="A257" s="4" t="s">
        <v>12</v>
      </c>
      <c r="B257" s="5">
        <v>2.0</v>
      </c>
      <c r="C257" s="5">
        <v>1.0</v>
      </c>
      <c r="D257" s="5">
        <f t="shared" si="1"/>
        <v>0.430810801</v>
      </c>
      <c r="E257" s="20">
        <f t="shared" si="2"/>
        <v>0.1884057971</v>
      </c>
      <c r="F257" s="7">
        <f t="shared" si="3"/>
        <v>0.08116725237</v>
      </c>
      <c r="G257" s="2"/>
      <c r="H257" s="7">
        <v>-1.2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>
      <c r="A258" s="4" t="s">
        <v>7</v>
      </c>
      <c r="B258" s="5">
        <v>2.0</v>
      </c>
      <c r="C258" s="5">
        <v>0.0</v>
      </c>
      <c r="D258" s="5">
        <f t="shared" si="1"/>
        <v>0.430810801</v>
      </c>
      <c r="E258" s="20">
        <f t="shared" si="2"/>
        <v>0.2</v>
      </c>
      <c r="F258" s="7">
        <f t="shared" si="3"/>
        <v>0.08616216021</v>
      </c>
      <c r="G258" s="2"/>
      <c r="H258" s="7">
        <v>2.0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>
      <c r="A259" s="4" t="s">
        <v>12</v>
      </c>
      <c r="B259" s="5">
        <v>2.0</v>
      </c>
      <c r="C259" s="5">
        <v>0.0</v>
      </c>
      <c r="D259" s="5">
        <f t="shared" si="1"/>
        <v>0.430810801</v>
      </c>
      <c r="E259" s="20">
        <f t="shared" si="2"/>
        <v>0.1884057971</v>
      </c>
      <c r="F259" s="7">
        <f t="shared" si="3"/>
        <v>0.08116725237</v>
      </c>
      <c r="G259" s="2"/>
      <c r="H259" s="7">
        <v>-0.2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>
      <c r="A260" s="4" t="s">
        <v>7</v>
      </c>
      <c r="B260" s="5">
        <v>2.0</v>
      </c>
      <c r="C260" s="5">
        <v>0.0</v>
      </c>
      <c r="D260" s="5">
        <f t="shared" si="1"/>
        <v>0.430810801</v>
      </c>
      <c r="E260" s="20">
        <f t="shared" si="2"/>
        <v>0.2</v>
      </c>
      <c r="F260" s="7">
        <f t="shared" si="3"/>
        <v>0.08616216021</v>
      </c>
      <c r="G260" s="2"/>
      <c r="H260" s="7">
        <v>-0.2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>
      <c r="A261" s="4" t="s">
        <v>12</v>
      </c>
      <c r="B261" s="5">
        <v>2.0</v>
      </c>
      <c r="C261" s="5">
        <v>0.0</v>
      </c>
      <c r="D261" s="5">
        <f t="shared" si="1"/>
        <v>0.430810801</v>
      </c>
      <c r="E261" s="20">
        <f t="shared" si="2"/>
        <v>0.1884057971</v>
      </c>
      <c r="F261" s="7">
        <f t="shared" si="3"/>
        <v>0.08116725237</v>
      </c>
      <c r="G261" s="2"/>
      <c r="H261" s="7">
        <v>1.8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>
      <c r="A262" s="4" t="s">
        <v>13</v>
      </c>
      <c r="B262" s="5">
        <v>2.0</v>
      </c>
      <c r="C262" s="5">
        <v>0.0</v>
      </c>
      <c r="D262" s="5">
        <f t="shared" si="1"/>
        <v>0.430810801</v>
      </c>
      <c r="E262" s="20">
        <f t="shared" si="2"/>
        <v>0.2045454545</v>
      </c>
      <c r="F262" s="7">
        <f t="shared" si="3"/>
        <v>0.08812039112</v>
      </c>
      <c r="G262" s="2"/>
      <c r="H262" s="7">
        <v>-1.2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>
      <c r="A263" s="4" t="s">
        <v>12</v>
      </c>
      <c r="B263" s="5">
        <v>2.0</v>
      </c>
      <c r="C263" s="5">
        <v>0.0</v>
      </c>
      <c r="D263" s="5">
        <f t="shared" si="1"/>
        <v>0.430810801</v>
      </c>
      <c r="E263" s="20">
        <f t="shared" si="2"/>
        <v>0.1884057971</v>
      </c>
      <c r="F263" s="7">
        <f t="shared" si="3"/>
        <v>0.08116725237</v>
      </c>
      <c r="G263" s="2"/>
      <c r="H263" s="7">
        <v>0.0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>
      <c r="A264" s="4" t="s">
        <v>14</v>
      </c>
      <c r="B264" s="5">
        <v>2.0</v>
      </c>
      <c r="C264" s="5">
        <v>0.0</v>
      </c>
      <c r="D264" s="5">
        <f t="shared" si="1"/>
        <v>0.430810801</v>
      </c>
      <c r="E264" s="20">
        <f t="shared" si="2"/>
        <v>0.2666666667</v>
      </c>
      <c r="F264" s="7">
        <f t="shared" si="3"/>
        <v>0.1148828803</v>
      </c>
      <c r="G264" s="2"/>
      <c r="H264" s="7">
        <v>0.2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>
      <c r="A265" s="4" t="s">
        <v>9</v>
      </c>
      <c r="B265" s="5">
        <v>2.0</v>
      </c>
      <c r="C265" s="5">
        <v>0.0</v>
      </c>
      <c r="D265" s="5">
        <f t="shared" si="1"/>
        <v>0.430810801</v>
      </c>
      <c r="E265" s="20">
        <f t="shared" si="2"/>
        <v>0.1081081081</v>
      </c>
      <c r="F265" s="7">
        <f t="shared" si="3"/>
        <v>0.04657414065</v>
      </c>
      <c r="G265" s="2"/>
      <c r="H265" s="7">
        <v>-2.0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>
      <c r="A266" s="4" t="s">
        <v>7</v>
      </c>
      <c r="B266" s="5">
        <v>2.0</v>
      </c>
      <c r="C266" s="5">
        <v>0.0</v>
      </c>
      <c r="D266" s="5">
        <f t="shared" si="1"/>
        <v>0.430810801</v>
      </c>
      <c r="E266" s="20">
        <f t="shared" si="2"/>
        <v>0.2</v>
      </c>
      <c r="F266" s="7">
        <f t="shared" si="3"/>
        <v>0.08616216021</v>
      </c>
      <c r="G266" s="2"/>
      <c r="H266" s="7">
        <v>-1.6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>
      <c r="A267" s="4" t="s">
        <v>7</v>
      </c>
      <c r="B267" s="5">
        <v>2.0</v>
      </c>
      <c r="C267" s="5">
        <v>0.0</v>
      </c>
      <c r="D267" s="5">
        <f t="shared" si="1"/>
        <v>0.430810801</v>
      </c>
      <c r="E267" s="20">
        <f t="shared" si="2"/>
        <v>0.2</v>
      </c>
      <c r="F267" s="7">
        <f t="shared" si="3"/>
        <v>0.08616216021</v>
      </c>
      <c r="G267" s="2"/>
      <c r="H267" s="7">
        <v>-2.0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>
      <c r="A268" s="4" t="s">
        <v>14</v>
      </c>
      <c r="B268" s="5">
        <v>2.0</v>
      </c>
      <c r="C268" s="5">
        <v>1.0</v>
      </c>
      <c r="D268" s="5">
        <f t="shared" si="1"/>
        <v>0.430810801</v>
      </c>
      <c r="E268" s="20">
        <f t="shared" si="2"/>
        <v>0.2666666667</v>
      </c>
      <c r="F268" s="7">
        <f t="shared" si="3"/>
        <v>0.1148828803</v>
      </c>
      <c r="G268" s="2"/>
      <c r="H268" s="7">
        <v>0.2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>
      <c r="A269" s="4" t="s">
        <v>12</v>
      </c>
      <c r="B269" s="5">
        <v>2.0</v>
      </c>
      <c r="C269" s="5">
        <v>0.0</v>
      </c>
      <c r="D269" s="5">
        <f t="shared" si="1"/>
        <v>0.430810801</v>
      </c>
      <c r="E269" s="20">
        <f t="shared" si="2"/>
        <v>0.1884057971</v>
      </c>
      <c r="F269" s="7">
        <f t="shared" si="3"/>
        <v>0.08116725237</v>
      </c>
      <c r="G269" s="2"/>
      <c r="H269" s="7">
        <v>1.0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>
      <c r="A270" s="4" t="s">
        <v>7</v>
      </c>
      <c r="B270" s="5">
        <v>2.0</v>
      </c>
      <c r="C270" s="5">
        <v>1.0</v>
      </c>
      <c r="D270" s="5">
        <f t="shared" si="1"/>
        <v>0.430810801</v>
      </c>
      <c r="E270" s="20">
        <f t="shared" si="2"/>
        <v>0.2</v>
      </c>
      <c r="F270" s="7">
        <f t="shared" si="3"/>
        <v>0.08616216021</v>
      </c>
      <c r="G270" s="2"/>
      <c r="H270" s="7">
        <v>0.2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>
      <c r="A271" s="4" t="s">
        <v>14</v>
      </c>
      <c r="B271" s="5">
        <v>2.0</v>
      </c>
      <c r="C271" s="5">
        <v>0.0</v>
      </c>
      <c r="D271" s="5">
        <f t="shared" si="1"/>
        <v>0.430810801</v>
      </c>
      <c r="E271" s="20">
        <f t="shared" si="2"/>
        <v>0.2666666667</v>
      </c>
      <c r="F271" s="7">
        <f t="shared" si="3"/>
        <v>0.1148828803</v>
      </c>
      <c r="G271" s="2"/>
      <c r="H271" s="7">
        <v>-0.8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>
      <c r="A272" s="4" t="s">
        <v>12</v>
      </c>
      <c r="B272" s="5">
        <v>2.0</v>
      </c>
      <c r="C272" s="5">
        <v>2.0</v>
      </c>
      <c r="D272" s="5">
        <f t="shared" si="1"/>
        <v>0.430810801</v>
      </c>
      <c r="E272" s="20">
        <f t="shared" si="2"/>
        <v>0.1884057971</v>
      </c>
      <c r="F272" s="7">
        <f t="shared" si="3"/>
        <v>0.08116725237</v>
      </c>
      <c r="G272" s="2"/>
      <c r="H272" s="7">
        <v>1.6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>
      <c r="A273" s="4" t="s">
        <v>12</v>
      </c>
      <c r="B273" s="5">
        <v>2.0</v>
      </c>
      <c r="C273" s="5">
        <v>0.0</v>
      </c>
      <c r="D273" s="5">
        <f t="shared" si="1"/>
        <v>0.430810801</v>
      </c>
      <c r="E273" s="20">
        <f t="shared" si="2"/>
        <v>0.1884057971</v>
      </c>
      <c r="F273" s="7">
        <f t="shared" si="3"/>
        <v>0.08116725237</v>
      </c>
      <c r="G273" s="2"/>
      <c r="H273" s="7">
        <v>0.4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>
      <c r="A274" s="4" t="s">
        <v>9</v>
      </c>
      <c r="B274" s="5">
        <v>2.0</v>
      </c>
      <c r="C274" s="5">
        <v>0.0</v>
      </c>
      <c r="D274" s="5">
        <f t="shared" si="1"/>
        <v>0.430810801</v>
      </c>
      <c r="E274" s="20">
        <f t="shared" si="2"/>
        <v>0.1081081081</v>
      </c>
      <c r="F274" s="7">
        <f t="shared" si="3"/>
        <v>0.04657414065</v>
      </c>
      <c r="G274" s="2"/>
      <c r="H274" s="7">
        <v>-0.2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>
      <c r="A275" s="4" t="s">
        <v>14</v>
      </c>
      <c r="B275" s="5">
        <v>2.0</v>
      </c>
      <c r="C275" s="5">
        <v>0.0</v>
      </c>
      <c r="D275" s="5">
        <f t="shared" si="1"/>
        <v>0.430810801</v>
      </c>
      <c r="E275" s="20">
        <f t="shared" si="2"/>
        <v>0.2666666667</v>
      </c>
      <c r="F275" s="7">
        <f t="shared" si="3"/>
        <v>0.1148828803</v>
      </c>
      <c r="G275" s="2"/>
      <c r="H275" s="7">
        <v>-0.6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>
      <c r="A276" s="4" t="s">
        <v>9</v>
      </c>
      <c r="B276" s="5">
        <v>3.0</v>
      </c>
      <c r="C276" s="5">
        <v>0.0</v>
      </c>
      <c r="D276" s="5">
        <f t="shared" si="1"/>
        <v>0.6884078513</v>
      </c>
      <c r="E276" s="20">
        <f t="shared" si="2"/>
        <v>0.1081081081</v>
      </c>
      <c r="F276" s="7">
        <f t="shared" si="3"/>
        <v>0.07442247041</v>
      </c>
      <c r="G276" s="2"/>
      <c r="H276" s="7">
        <v>2.0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>
      <c r="A277" s="4" t="s">
        <v>14</v>
      </c>
      <c r="B277" s="5">
        <v>2.0</v>
      </c>
      <c r="C277" s="5">
        <v>0.0</v>
      </c>
      <c r="D277" s="5">
        <f t="shared" si="1"/>
        <v>0.430810801</v>
      </c>
      <c r="E277" s="20">
        <f t="shared" si="2"/>
        <v>0.2666666667</v>
      </c>
      <c r="F277" s="7">
        <f t="shared" si="3"/>
        <v>0.1148828803</v>
      </c>
      <c r="G277" s="2"/>
      <c r="H277" s="7">
        <v>1.8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>
      <c r="A278" s="4" t="s">
        <v>9</v>
      </c>
      <c r="B278" s="5">
        <v>2.0</v>
      </c>
      <c r="C278" s="5">
        <v>0.0</v>
      </c>
      <c r="D278" s="5">
        <f t="shared" si="1"/>
        <v>0.430810801</v>
      </c>
      <c r="E278" s="20">
        <f t="shared" si="2"/>
        <v>0.1081081081</v>
      </c>
      <c r="F278" s="7">
        <f t="shared" si="3"/>
        <v>0.04657414065</v>
      </c>
      <c r="G278" s="2"/>
      <c r="H278" s="7">
        <v>1.0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>
      <c r="A279" s="4" t="s">
        <v>9</v>
      </c>
      <c r="B279" s="5">
        <v>2.0</v>
      </c>
      <c r="C279" s="5">
        <v>0.0</v>
      </c>
      <c r="D279" s="5">
        <f t="shared" si="1"/>
        <v>0.430810801</v>
      </c>
      <c r="E279" s="20">
        <f t="shared" si="2"/>
        <v>0.1081081081</v>
      </c>
      <c r="F279" s="7">
        <f t="shared" si="3"/>
        <v>0.04657414065</v>
      </c>
      <c r="G279" s="2"/>
      <c r="H279" s="7">
        <v>-0.6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>
      <c r="A280" s="4" t="s">
        <v>7</v>
      </c>
      <c r="B280" s="5">
        <v>2.0</v>
      </c>
      <c r="C280" s="5">
        <v>0.0</v>
      </c>
      <c r="D280" s="5">
        <f t="shared" si="1"/>
        <v>0.430810801</v>
      </c>
      <c r="E280" s="20">
        <f t="shared" si="2"/>
        <v>0.2</v>
      </c>
      <c r="F280" s="7">
        <f t="shared" si="3"/>
        <v>0.08616216021</v>
      </c>
      <c r="G280" s="2"/>
      <c r="H280" s="7">
        <v>0.8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>
      <c r="A281" s="4" t="s">
        <v>9</v>
      </c>
      <c r="B281" s="5">
        <v>2.0</v>
      </c>
      <c r="C281" s="5">
        <v>0.0</v>
      </c>
      <c r="D281" s="5">
        <f t="shared" si="1"/>
        <v>0.430810801</v>
      </c>
      <c r="E281" s="20">
        <f t="shared" si="2"/>
        <v>0.1081081081</v>
      </c>
      <c r="F281" s="7">
        <f t="shared" si="3"/>
        <v>0.04657414065</v>
      </c>
      <c r="G281" s="2"/>
      <c r="H281" s="7">
        <v>1.2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>
      <c r="A282" s="4" t="s">
        <v>14</v>
      </c>
      <c r="B282" s="5">
        <v>2.0</v>
      </c>
      <c r="C282" s="5">
        <v>0.0</v>
      </c>
      <c r="D282" s="5">
        <f t="shared" si="1"/>
        <v>0.430810801</v>
      </c>
      <c r="E282" s="20">
        <f t="shared" si="2"/>
        <v>0.2666666667</v>
      </c>
      <c r="F282" s="7">
        <f t="shared" si="3"/>
        <v>0.1148828803</v>
      </c>
      <c r="G282" s="2"/>
      <c r="H282" s="7">
        <v>0.8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>
      <c r="A283" s="4" t="s">
        <v>14</v>
      </c>
      <c r="B283" s="5">
        <v>2.0</v>
      </c>
      <c r="C283" s="5">
        <v>0.0</v>
      </c>
      <c r="D283" s="5">
        <f t="shared" si="1"/>
        <v>0.430810801</v>
      </c>
      <c r="E283" s="20">
        <f t="shared" si="2"/>
        <v>0.2666666667</v>
      </c>
      <c r="F283" s="7">
        <f t="shared" si="3"/>
        <v>0.1148828803</v>
      </c>
      <c r="G283" s="2"/>
      <c r="H283" s="7">
        <v>-0.8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>
      <c r="A284" s="4" t="s">
        <v>14</v>
      </c>
      <c r="B284" s="5">
        <v>2.0</v>
      </c>
      <c r="C284" s="5">
        <v>0.0</v>
      </c>
      <c r="D284" s="5">
        <f t="shared" si="1"/>
        <v>0.430810801</v>
      </c>
      <c r="E284" s="20">
        <f t="shared" si="2"/>
        <v>0.2666666667</v>
      </c>
      <c r="F284" s="7">
        <f t="shared" si="3"/>
        <v>0.1148828803</v>
      </c>
      <c r="G284" s="2"/>
      <c r="H284" s="7">
        <v>1.6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>
      <c r="A285" s="4" t="s">
        <v>14</v>
      </c>
      <c r="B285" s="5">
        <v>3.0</v>
      </c>
      <c r="C285" s="5">
        <v>0.0</v>
      </c>
      <c r="D285" s="5">
        <f t="shared" si="1"/>
        <v>0.6884078513</v>
      </c>
      <c r="E285" s="20">
        <f t="shared" si="2"/>
        <v>0.2666666667</v>
      </c>
      <c r="F285" s="7">
        <f t="shared" si="3"/>
        <v>0.183575427</v>
      </c>
      <c r="G285" s="2"/>
      <c r="H285" s="7">
        <v>-0.8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>
      <c r="A286" s="4" t="s">
        <v>9</v>
      </c>
      <c r="B286" s="5">
        <v>2.0</v>
      </c>
      <c r="C286" s="5">
        <v>0.0</v>
      </c>
      <c r="D286" s="5">
        <f t="shared" si="1"/>
        <v>0.430810801</v>
      </c>
      <c r="E286" s="20">
        <f t="shared" si="2"/>
        <v>0.1081081081</v>
      </c>
      <c r="F286" s="7">
        <f t="shared" si="3"/>
        <v>0.04657414065</v>
      </c>
      <c r="G286" s="2"/>
      <c r="H286" s="7">
        <v>1.2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>
      <c r="A287" s="4" t="s">
        <v>9</v>
      </c>
      <c r="B287" s="5">
        <v>2.0</v>
      </c>
      <c r="C287" s="5">
        <v>0.0</v>
      </c>
      <c r="D287" s="5">
        <f t="shared" si="1"/>
        <v>0.430810801</v>
      </c>
      <c r="E287" s="20">
        <f t="shared" si="2"/>
        <v>0.1081081081</v>
      </c>
      <c r="F287" s="7">
        <f t="shared" si="3"/>
        <v>0.04657414065</v>
      </c>
      <c r="G287" s="2"/>
      <c r="H287" s="7">
        <v>0.0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>
      <c r="A288" s="4" t="s">
        <v>9</v>
      </c>
      <c r="B288" s="5">
        <v>2.0</v>
      </c>
      <c r="C288" s="5">
        <v>2.0</v>
      </c>
      <c r="D288" s="5">
        <f t="shared" si="1"/>
        <v>0.430810801</v>
      </c>
      <c r="E288" s="20">
        <f t="shared" si="2"/>
        <v>0.1081081081</v>
      </c>
      <c r="F288" s="7">
        <f t="shared" si="3"/>
        <v>0.04657414065</v>
      </c>
      <c r="G288" s="2"/>
      <c r="H288" s="7">
        <v>0.6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>
      <c r="A289" s="4" t="s">
        <v>14</v>
      </c>
      <c r="B289" s="5">
        <v>2.0</v>
      </c>
      <c r="C289" s="5">
        <v>1.0</v>
      </c>
      <c r="D289" s="5">
        <f t="shared" si="1"/>
        <v>0.430810801</v>
      </c>
      <c r="E289" s="20">
        <f t="shared" si="2"/>
        <v>0.2666666667</v>
      </c>
      <c r="F289" s="7">
        <f t="shared" si="3"/>
        <v>0.1148828803</v>
      </c>
      <c r="G289" s="2"/>
      <c r="H289" s="7">
        <v>1.6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>
      <c r="A290" s="4" t="s">
        <v>10</v>
      </c>
      <c r="B290" s="5">
        <v>3.0</v>
      </c>
      <c r="C290" s="5">
        <v>1.0</v>
      </c>
      <c r="D290" s="5">
        <f t="shared" si="1"/>
        <v>0.6884078513</v>
      </c>
      <c r="E290" s="20">
        <f t="shared" si="2"/>
        <v>0.1648351648</v>
      </c>
      <c r="F290" s="7">
        <f t="shared" si="3"/>
        <v>0.1134738216</v>
      </c>
      <c r="G290" s="2"/>
      <c r="H290" s="7">
        <v>-1.2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>
      <c r="A291" s="4" t="s">
        <v>9</v>
      </c>
      <c r="B291" s="5">
        <v>2.0</v>
      </c>
      <c r="C291" s="5">
        <v>0.0</v>
      </c>
      <c r="D291" s="5">
        <f t="shared" si="1"/>
        <v>0.430810801</v>
      </c>
      <c r="E291" s="20">
        <f t="shared" si="2"/>
        <v>0.1081081081</v>
      </c>
      <c r="F291" s="7">
        <f t="shared" si="3"/>
        <v>0.04657414065</v>
      </c>
      <c r="G291" s="2"/>
      <c r="H291" s="7">
        <v>0.6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>
      <c r="A292" s="4" t="s">
        <v>7</v>
      </c>
      <c r="B292" s="5">
        <v>2.0</v>
      </c>
      <c r="C292" s="5">
        <v>1.0</v>
      </c>
      <c r="D292" s="5">
        <f t="shared" si="1"/>
        <v>0.430810801</v>
      </c>
      <c r="E292" s="20">
        <f t="shared" si="2"/>
        <v>0.2</v>
      </c>
      <c r="F292" s="7">
        <f t="shared" si="3"/>
        <v>0.08616216021</v>
      </c>
      <c r="G292" s="2"/>
      <c r="H292" s="7">
        <v>0.6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>
      <c r="A293" s="4" t="s">
        <v>7</v>
      </c>
      <c r="B293" s="5">
        <v>2.0</v>
      </c>
      <c r="C293" s="5">
        <v>0.0</v>
      </c>
      <c r="D293" s="5">
        <f t="shared" si="1"/>
        <v>0.430810801</v>
      </c>
      <c r="E293" s="20">
        <f t="shared" si="2"/>
        <v>0.2</v>
      </c>
      <c r="F293" s="7">
        <f t="shared" si="3"/>
        <v>0.08616216021</v>
      </c>
      <c r="G293" s="2"/>
      <c r="H293" s="7">
        <v>-1.6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>
      <c r="A294" s="4" t="s">
        <v>7</v>
      </c>
      <c r="B294" s="5">
        <v>2.0</v>
      </c>
      <c r="C294" s="5">
        <v>0.0</v>
      </c>
      <c r="D294" s="5">
        <f t="shared" si="1"/>
        <v>0.430810801</v>
      </c>
      <c r="E294" s="20">
        <f t="shared" si="2"/>
        <v>0.2</v>
      </c>
      <c r="F294" s="7">
        <f t="shared" si="3"/>
        <v>0.08616216021</v>
      </c>
      <c r="G294" s="2"/>
      <c r="H294" s="7">
        <v>-0.6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>
      <c r="A295" s="4" t="s">
        <v>14</v>
      </c>
      <c r="B295" s="5">
        <v>2.0</v>
      </c>
      <c r="C295" s="5">
        <v>0.0</v>
      </c>
      <c r="D295" s="5">
        <f t="shared" si="1"/>
        <v>0.430810801</v>
      </c>
      <c r="E295" s="20">
        <f t="shared" si="2"/>
        <v>0.2666666667</v>
      </c>
      <c r="F295" s="7">
        <f t="shared" si="3"/>
        <v>0.1148828803</v>
      </c>
      <c r="G295" s="2"/>
      <c r="H295" s="7">
        <v>0.0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>
      <c r="A296" s="4" t="s">
        <v>14</v>
      </c>
      <c r="B296" s="5">
        <v>2.0</v>
      </c>
      <c r="C296" s="5">
        <v>0.0</v>
      </c>
      <c r="D296" s="5">
        <f t="shared" si="1"/>
        <v>0.430810801</v>
      </c>
      <c r="E296" s="20">
        <f t="shared" si="2"/>
        <v>0.2666666667</v>
      </c>
      <c r="F296" s="7">
        <f t="shared" si="3"/>
        <v>0.1148828803</v>
      </c>
      <c r="G296" s="2"/>
      <c r="H296" s="7">
        <v>0.4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>
      <c r="A297" s="4" t="s">
        <v>13</v>
      </c>
      <c r="B297" s="5">
        <v>1.0</v>
      </c>
      <c r="C297" s="5">
        <v>1.0</v>
      </c>
      <c r="D297" s="5">
        <f t="shared" si="1"/>
        <v>0.1732137508</v>
      </c>
      <c r="E297" s="20">
        <f t="shared" si="2"/>
        <v>0.2045454545</v>
      </c>
      <c r="F297" s="7">
        <f t="shared" si="3"/>
        <v>0.03543008539</v>
      </c>
      <c r="G297" s="2"/>
      <c r="H297" s="7">
        <v>-2.0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>
      <c r="A298" s="4" t="s">
        <v>14</v>
      </c>
      <c r="B298" s="5">
        <v>2.0</v>
      </c>
      <c r="C298" s="5">
        <v>0.0</v>
      </c>
      <c r="D298" s="5">
        <f t="shared" si="1"/>
        <v>0.430810801</v>
      </c>
      <c r="E298" s="20">
        <f t="shared" si="2"/>
        <v>0.2666666667</v>
      </c>
      <c r="F298" s="7">
        <f t="shared" si="3"/>
        <v>0.1148828803</v>
      </c>
      <c r="G298" s="2"/>
      <c r="H298" s="7">
        <v>-2.0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>
      <c r="A299" s="4" t="s">
        <v>14</v>
      </c>
      <c r="B299" s="5">
        <v>2.0</v>
      </c>
      <c r="C299" s="5">
        <v>1.0</v>
      </c>
      <c r="D299" s="5">
        <f t="shared" si="1"/>
        <v>0.430810801</v>
      </c>
      <c r="E299" s="20">
        <f t="shared" si="2"/>
        <v>0.2666666667</v>
      </c>
      <c r="F299" s="7">
        <f t="shared" si="3"/>
        <v>0.1148828803</v>
      </c>
      <c r="G299" s="2"/>
      <c r="H299" s="7">
        <v>-1.4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>
      <c r="A300" s="4" t="s">
        <v>14</v>
      </c>
      <c r="B300" s="5">
        <v>2.0</v>
      </c>
      <c r="C300" s="5">
        <v>0.0</v>
      </c>
      <c r="D300" s="5">
        <f t="shared" si="1"/>
        <v>0.430810801</v>
      </c>
      <c r="E300" s="20">
        <f t="shared" si="2"/>
        <v>0.2666666667</v>
      </c>
      <c r="F300" s="7">
        <f t="shared" si="3"/>
        <v>0.1148828803</v>
      </c>
      <c r="G300" s="2"/>
      <c r="H300" s="7">
        <v>0.2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>
      <c r="A301" s="4" t="s">
        <v>14</v>
      </c>
      <c r="B301" s="5">
        <v>2.0</v>
      </c>
      <c r="C301" s="5">
        <v>0.0</v>
      </c>
      <c r="D301" s="5">
        <f t="shared" si="1"/>
        <v>0.430810801</v>
      </c>
      <c r="E301" s="20">
        <f t="shared" si="2"/>
        <v>0.2666666667</v>
      </c>
      <c r="F301" s="7">
        <f t="shared" si="3"/>
        <v>0.1148828803</v>
      </c>
      <c r="G301" s="2"/>
      <c r="H301" s="7">
        <v>1.6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>
      <c r="A302" s="4" t="s">
        <v>14</v>
      </c>
      <c r="B302" s="5">
        <v>2.0</v>
      </c>
      <c r="C302" s="5">
        <v>0.0</v>
      </c>
      <c r="D302" s="5">
        <f t="shared" si="1"/>
        <v>0.430810801</v>
      </c>
      <c r="E302" s="20">
        <f t="shared" si="2"/>
        <v>0.2666666667</v>
      </c>
      <c r="F302" s="7">
        <f t="shared" si="3"/>
        <v>0.1148828803</v>
      </c>
      <c r="G302" s="2"/>
      <c r="H302" s="7">
        <v>-0.4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>
      <c r="A303" s="4" t="s">
        <v>14</v>
      </c>
      <c r="B303" s="5">
        <v>2.0</v>
      </c>
      <c r="C303" s="5">
        <v>0.0</v>
      </c>
      <c r="D303" s="5">
        <f t="shared" si="1"/>
        <v>0.430810801</v>
      </c>
      <c r="E303" s="20">
        <f t="shared" si="2"/>
        <v>0.2666666667</v>
      </c>
      <c r="F303" s="7">
        <f t="shared" si="3"/>
        <v>0.1148828803</v>
      </c>
      <c r="G303" s="2"/>
      <c r="H303" s="7">
        <v>0.6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>
      <c r="A304" s="4" t="s">
        <v>14</v>
      </c>
      <c r="B304" s="5">
        <v>2.0</v>
      </c>
      <c r="C304" s="5">
        <v>1.0</v>
      </c>
      <c r="D304" s="5">
        <f t="shared" si="1"/>
        <v>0.430810801</v>
      </c>
      <c r="E304" s="20">
        <f t="shared" si="2"/>
        <v>0.2666666667</v>
      </c>
      <c r="F304" s="7">
        <f t="shared" si="3"/>
        <v>0.1148828803</v>
      </c>
      <c r="G304" s="2"/>
      <c r="H304" s="7">
        <v>-1.8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>
      <c r="A305" s="4" t="s">
        <v>14</v>
      </c>
      <c r="B305" s="5">
        <v>2.0</v>
      </c>
      <c r="C305" s="5">
        <v>1.0</v>
      </c>
      <c r="D305" s="5">
        <f t="shared" si="1"/>
        <v>0.430810801</v>
      </c>
      <c r="E305" s="20">
        <f t="shared" si="2"/>
        <v>0.2666666667</v>
      </c>
      <c r="F305" s="7">
        <f t="shared" si="3"/>
        <v>0.1148828803</v>
      </c>
      <c r="G305" s="2"/>
      <c r="H305" s="7">
        <v>0.8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>
      <c r="A306" s="4" t="s">
        <v>14</v>
      </c>
      <c r="B306" s="5">
        <v>2.0</v>
      </c>
      <c r="C306" s="5">
        <v>2.0</v>
      </c>
      <c r="D306" s="5">
        <f t="shared" si="1"/>
        <v>0.430810801</v>
      </c>
      <c r="E306" s="20">
        <f t="shared" si="2"/>
        <v>0.2666666667</v>
      </c>
      <c r="F306" s="7">
        <f t="shared" si="3"/>
        <v>0.1148828803</v>
      </c>
      <c r="G306" s="2"/>
      <c r="H306" s="7">
        <v>2.0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>
      <c r="A307" s="4" t="s">
        <v>14</v>
      </c>
      <c r="B307" s="5">
        <v>2.0</v>
      </c>
      <c r="C307" s="5">
        <v>0.0</v>
      </c>
      <c r="D307" s="5">
        <f t="shared" si="1"/>
        <v>0.430810801</v>
      </c>
      <c r="E307" s="20">
        <f t="shared" si="2"/>
        <v>0.2666666667</v>
      </c>
      <c r="F307" s="7">
        <f t="shared" si="3"/>
        <v>0.1148828803</v>
      </c>
      <c r="G307" s="2"/>
      <c r="H307" s="7">
        <v>-1.0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>
      <c r="A308" s="4" t="s">
        <v>14</v>
      </c>
      <c r="B308" s="5">
        <v>2.0</v>
      </c>
      <c r="C308" s="5">
        <v>0.0</v>
      </c>
      <c r="D308" s="5">
        <f t="shared" si="1"/>
        <v>0.430810801</v>
      </c>
      <c r="E308" s="20">
        <f t="shared" si="2"/>
        <v>0.2666666667</v>
      </c>
      <c r="F308" s="7">
        <f t="shared" si="3"/>
        <v>0.1148828803</v>
      </c>
      <c r="G308" s="2"/>
      <c r="H308" s="7">
        <v>0.0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>
      <c r="A309" s="4" t="s">
        <v>14</v>
      </c>
      <c r="B309" s="5">
        <v>2.0</v>
      </c>
      <c r="C309" s="5">
        <v>2.0</v>
      </c>
      <c r="D309" s="5">
        <f t="shared" si="1"/>
        <v>0.430810801</v>
      </c>
      <c r="E309" s="20">
        <f t="shared" si="2"/>
        <v>0.2666666667</v>
      </c>
      <c r="F309" s="7">
        <f t="shared" si="3"/>
        <v>0.1148828803</v>
      </c>
      <c r="G309" s="2"/>
      <c r="H309" s="7">
        <v>-1.8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>
      <c r="A310" s="4" t="s">
        <v>14</v>
      </c>
      <c r="B310" s="5">
        <v>2.0</v>
      </c>
      <c r="C310" s="5">
        <v>3.0</v>
      </c>
      <c r="D310" s="5">
        <f t="shared" si="1"/>
        <v>0.430810801</v>
      </c>
      <c r="E310" s="20">
        <f t="shared" si="2"/>
        <v>0.2666666667</v>
      </c>
      <c r="F310" s="7">
        <f t="shared" si="3"/>
        <v>0.1148828803</v>
      </c>
      <c r="G310" s="2"/>
      <c r="H310" s="7">
        <v>-2.0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>
      <c r="A311" s="4" t="s">
        <v>14</v>
      </c>
      <c r="B311" s="5">
        <v>2.0</v>
      </c>
      <c r="C311" s="5">
        <v>1.0</v>
      </c>
      <c r="D311" s="5">
        <f t="shared" si="1"/>
        <v>0.430810801</v>
      </c>
      <c r="E311" s="20">
        <f t="shared" si="2"/>
        <v>0.2666666667</v>
      </c>
      <c r="F311" s="7">
        <f t="shared" si="3"/>
        <v>0.1148828803</v>
      </c>
      <c r="G311" s="2"/>
      <c r="H311" s="7">
        <v>0.0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>
      <c r="A312" s="4" t="s">
        <v>14</v>
      </c>
      <c r="B312" s="5">
        <v>2.0</v>
      </c>
      <c r="C312" s="5">
        <v>0.0</v>
      </c>
      <c r="D312" s="5">
        <f t="shared" si="1"/>
        <v>0.430810801</v>
      </c>
      <c r="E312" s="20">
        <f t="shared" si="2"/>
        <v>0.2666666667</v>
      </c>
      <c r="F312" s="7">
        <f t="shared" si="3"/>
        <v>0.1148828803</v>
      </c>
      <c r="G312" s="2"/>
      <c r="H312" s="7">
        <v>1.2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>
      <c r="A313" s="4" t="s">
        <v>13</v>
      </c>
      <c r="B313" s="5">
        <v>6.0</v>
      </c>
      <c r="C313" s="5">
        <v>3.0</v>
      </c>
      <c r="D313" s="5">
        <f t="shared" si="1"/>
        <v>1.461199002</v>
      </c>
      <c r="E313" s="20">
        <f t="shared" si="2"/>
        <v>0.2045454545</v>
      </c>
      <c r="F313" s="7">
        <f t="shared" si="3"/>
        <v>0.298881614</v>
      </c>
      <c r="G313" s="2"/>
      <c r="H313" s="7">
        <v>0.2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>
      <c r="A314" s="4" t="s">
        <v>11</v>
      </c>
      <c r="B314" s="5">
        <v>2.0</v>
      </c>
      <c r="C314" s="5">
        <v>0.0</v>
      </c>
      <c r="D314" s="5">
        <f t="shared" si="1"/>
        <v>0.430810801</v>
      </c>
      <c r="E314" s="20">
        <f t="shared" si="2"/>
        <v>0.1538461538</v>
      </c>
      <c r="F314" s="7">
        <f t="shared" si="3"/>
        <v>0.06627858477</v>
      </c>
      <c r="G314" s="2"/>
      <c r="H314" s="7">
        <v>0.2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>
      <c r="A315" s="4" t="s">
        <v>15</v>
      </c>
      <c r="B315" s="5">
        <v>1.0</v>
      </c>
      <c r="C315" s="5">
        <v>0.0</v>
      </c>
      <c r="D315" s="5">
        <f t="shared" si="1"/>
        <v>0.1732137508</v>
      </c>
      <c r="E315" s="20">
        <f t="shared" si="2"/>
        <v>0</v>
      </c>
      <c r="F315" s="7">
        <f t="shared" si="3"/>
        <v>0</v>
      </c>
      <c r="G315" s="2"/>
      <c r="H315" s="7">
        <v>1.2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>
      <c r="A316" s="4" t="s">
        <v>14</v>
      </c>
      <c r="B316" s="5">
        <v>5.0</v>
      </c>
      <c r="C316" s="5">
        <v>1.0</v>
      </c>
      <c r="D316" s="5">
        <f t="shared" si="1"/>
        <v>1.203601952</v>
      </c>
      <c r="E316" s="20">
        <f t="shared" si="2"/>
        <v>0.2666666667</v>
      </c>
      <c r="F316" s="7">
        <f t="shared" si="3"/>
        <v>0.3209605205</v>
      </c>
      <c r="G316" s="2"/>
      <c r="H316" s="7">
        <v>-1.6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>
      <c r="A317" s="4" t="s">
        <v>11</v>
      </c>
      <c r="B317" s="5">
        <v>5.0</v>
      </c>
      <c r="C317" s="5">
        <v>0.0</v>
      </c>
      <c r="D317" s="5">
        <f t="shared" si="1"/>
        <v>1.203601952</v>
      </c>
      <c r="E317" s="20">
        <f t="shared" si="2"/>
        <v>0.1538461538</v>
      </c>
      <c r="F317" s="7">
        <f t="shared" si="3"/>
        <v>0.185169531</v>
      </c>
      <c r="G317" s="2"/>
      <c r="H317" s="7">
        <v>1.4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>
      <c r="A318" s="4" t="s">
        <v>13</v>
      </c>
      <c r="B318" s="5">
        <v>6.0</v>
      </c>
      <c r="C318" s="5">
        <v>9.0</v>
      </c>
      <c r="D318" s="5">
        <f t="shared" si="1"/>
        <v>1.461199002</v>
      </c>
      <c r="E318" s="20">
        <f t="shared" si="2"/>
        <v>0.2045454545</v>
      </c>
      <c r="F318" s="7">
        <f t="shared" si="3"/>
        <v>0.298881614</v>
      </c>
      <c r="G318" s="2"/>
      <c r="H318" s="7">
        <v>-1.2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>
      <c r="A319" s="4" t="s">
        <v>12</v>
      </c>
      <c r="B319" s="5">
        <v>3.0</v>
      </c>
      <c r="C319" s="5">
        <v>0.0</v>
      </c>
      <c r="D319" s="5">
        <f t="shared" si="1"/>
        <v>0.6884078513</v>
      </c>
      <c r="E319" s="20">
        <f t="shared" si="2"/>
        <v>0.1884057971</v>
      </c>
      <c r="F319" s="7">
        <f t="shared" si="3"/>
        <v>0.12970003</v>
      </c>
      <c r="G319" s="2"/>
      <c r="H319" s="7">
        <v>1.0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>
      <c r="A320" s="4" t="s">
        <v>8</v>
      </c>
      <c r="B320" s="5">
        <v>5.0</v>
      </c>
      <c r="C320" s="5">
        <v>0.0</v>
      </c>
      <c r="D320" s="5">
        <f t="shared" si="1"/>
        <v>1.203601952</v>
      </c>
      <c r="E320" s="20">
        <f t="shared" si="2"/>
        <v>0.1818181818</v>
      </c>
      <c r="F320" s="7">
        <f t="shared" si="3"/>
        <v>0.2188367185</v>
      </c>
      <c r="G320" s="2"/>
      <c r="H320" s="7">
        <v>-1.2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>
      <c r="A321" s="4" t="s">
        <v>11</v>
      </c>
      <c r="B321" s="5">
        <v>6.0</v>
      </c>
      <c r="C321" s="5">
        <v>0.0</v>
      </c>
      <c r="D321" s="5">
        <f t="shared" si="1"/>
        <v>1.461199002</v>
      </c>
      <c r="E321" s="20">
        <f t="shared" si="2"/>
        <v>0.1538461538</v>
      </c>
      <c r="F321" s="7">
        <f t="shared" si="3"/>
        <v>0.2247998465</v>
      </c>
      <c r="G321" s="2"/>
      <c r="H321" s="7">
        <v>-1.4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>
      <c r="A322" s="4" t="s">
        <v>7</v>
      </c>
      <c r="B322" s="5">
        <v>2.0</v>
      </c>
      <c r="C322" s="5">
        <v>0.0</v>
      </c>
      <c r="D322" s="5">
        <f t="shared" si="1"/>
        <v>0.430810801</v>
      </c>
      <c r="E322" s="20">
        <f t="shared" si="2"/>
        <v>0.2</v>
      </c>
      <c r="F322" s="7">
        <f t="shared" si="3"/>
        <v>0.08616216021</v>
      </c>
      <c r="G322" s="2"/>
      <c r="H322" s="7">
        <v>-1.8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>
      <c r="A323" s="4" t="s">
        <v>10</v>
      </c>
      <c r="B323" s="5">
        <v>8.0</v>
      </c>
      <c r="C323" s="5">
        <v>0.0</v>
      </c>
      <c r="D323" s="5">
        <f t="shared" si="1"/>
        <v>1.976393102</v>
      </c>
      <c r="E323" s="20">
        <f t="shared" si="2"/>
        <v>0.1648351648</v>
      </c>
      <c r="F323" s="7">
        <f t="shared" si="3"/>
        <v>0.3257790828</v>
      </c>
      <c r="G323" s="2"/>
      <c r="H323" s="7">
        <v>1.6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>
      <c r="A324" s="4" t="s">
        <v>12</v>
      </c>
      <c r="B324" s="5">
        <v>2.0</v>
      </c>
      <c r="C324" s="5">
        <v>1.0</v>
      </c>
      <c r="D324" s="5">
        <f t="shared" si="1"/>
        <v>0.430810801</v>
      </c>
      <c r="E324" s="20">
        <f t="shared" si="2"/>
        <v>0.1884057971</v>
      </c>
      <c r="F324" s="7">
        <f t="shared" si="3"/>
        <v>0.08116725237</v>
      </c>
      <c r="G324" s="2"/>
      <c r="H324" s="7">
        <v>-2.0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>
      <c r="A325" s="4" t="s">
        <v>10</v>
      </c>
      <c r="B325" s="5">
        <v>3.0</v>
      </c>
      <c r="C325" s="5">
        <v>2.0</v>
      </c>
      <c r="D325" s="5">
        <f t="shared" si="1"/>
        <v>0.6884078513</v>
      </c>
      <c r="E325" s="20">
        <f t="shared" si="2"/>
        <v>0.1648351648</v>
      </c>
      <c r="F325" s="7">
        <f t="shared" si="3"/>
        <v>0.1134738216</v>
      </c>
      <c r="G325" s="2"/>
      <c r="H325" s="7">
        <v>-0.4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>
      <c r="A326" s="4" t="s">
        <v>11</v>
      </c>
      <c r="B326" s="5">
        <v>4.0</v>
      </c>
      <c r="C326" s="5">
        <v>0.0</v>
      </c>
      <c r="D326" s="5">
        <f t="shared" si="1"/>
        <v>0.9460049015</v>
      </c>
      <c r="E326" s="20">
        <f t="shared" si="2"/>
        <v>0.1538461538</v>
      </c>
      <c r="F326" s="7">
        <f t="shared" si="3"/>
        <v>0.1455392156</v>
      </c>
      <c r="G326" s="2"/>
      <c r="H326" s="7">
        <v>-0.6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>
      <c r="A327" s="4" t="s">
        <v>12</v>
      </c>
      <c r="B327" s="5">
        <v>5.0</v>
      </c>
      <c r="C327" s="5">
        <v>2.0</v>
      </c>
      <c r="D327" s="5">
        <f t="shared" si="1"/>
        <v>1.203601952</v>
      </c>
      <c r="E327" s="20">
        <f t="shared" si="2"/>
        <v>0.1884057971</v>
      </c>
      <c r="F327" s="7">
        <f t="shared" si="3"/>
        <v>0.2267655851</v>
      </c>
      <c r="G327" s="2"/>
      <c r="H327" s="7">
        <v>0.6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>
      <c r="A328" s="4" t="s">
        <v>14</v>
      </c>
      <c r="B328" s="5">
        <v>5.0</v>
      </c>
      <c r="C328" s="5">
        <v>1.0</v>
      </c>
      <c r="D328" s="5">
        <f t="shared" si="1"/>
        <v>1.203601952</v>
      </c>
      <c r="E328" s="20">
        <f t="shared" si="2"/>
        <v>0.2666666667</v>
      </c>
      <c r="F328" s="7">
        <f t="shared" si="3"/>
        <v>0.3209605205</v>
      </c>
      <c r="G328" s="2"/>
      <c r="H328" s="7">
        <v>0.8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>
      <c r="A329" s="4" t="s">
        <v>8</v>
      </c>
      <c r="B329" s="5">
        <v>4.0</v>
      </c>
      <c r="C329" s="5">
        <v>3.0</v>
      </c>
      <c r="D329" s="5">
        <f t="shared" si="1"/>
        <v>0.9460049015</v>
      </c>
      <c r="E329" s="20">
        <f t="shared" si="2"/>
        <v>0.1818181818</v>
      </c>
      <c r="F329" s="7">
        <f t="shared" si="3"/>
        <v>0.1720008912</v>
      </c>
      <c r="G329" s="2"/>
      <c r="H329" s="7">
        <v>0.8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>
      <c r="A330" s="4" t="s">
        <v>12</v>
      </c>
      <c r="B330" s="5">
        <v>6.0</v>
      </c>
      <c r="C330" s="5">
        <v>1.0</v>
      </c>
      <c r="D330" s="5">
        <f t="shared" si="1"/>
        <v>1.461199002</v>
      </c>
      <c r="E330" s="20">
        <f t="shared" si="2"/>
        <v>0.1884057971</v>
      </c>
      <c r="F330" s="7">
        <f t="shared" si="3"/>
        <v>0.2752983627</v>
      </c>
      <c r="G330" s="2"/>
      <c r="H330" s="7">
        <v>0.6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>
      <c r="A331" s="4" t="s">
        <v>12</v>
      </c>
      <c r="B331" s="5">
        <v>2.0</v>
      </c>
      <c r="C331" s="5">
        <v>1.0</v>
      </c>
      <c r="D331" s="5">
        <f t="shared" si="1"/>
        <v>0.430810801</v>
      </c>
      <c r="E331" s="20">
        <f t="shared" si="2"/>
        <v>0.1884057971</v>
      </c>
      <c r="F331" s="7">
        <f t="shared" si="3"/>
        <v>0.08116725237</v>
      </c>
      <c r="G331" s="2"/>
      <c r="H331" s="7">
        <v>-0.2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>
      <c r="A332" s="4" t="s">
        <v>7</v>
      </c>
      <c r="B332" s="5">
        <v>4.0</v>
      </c>
      <c r="C332" s="5">
        <v>2.0</v>
      </c>
      <c r="D332" s="5">
        <f t="shared" si="1"/>
        <v>0.9460049015</v>
      </c>
      <c r="E332" s="20">
        <f t="shared" si="2"/>
        <v>0.2</v>
      </c>
      <c r="F332" s="7">
        <f t="shared" si="3"/>
        <v>0.1892009803</v>
      </c>
      <c r="G332" s="2"/>
      <c r="H332" s="7">
        <v>1.6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>
      <c r="A333" s="4" t="s">
        <v>12</v>
      </c>
      <c r="B333" s="5">
        <v>5.0</v>
      </c>
      <c r="C333" s="5">
        <v>0.0</v>
      </c>
      <c r="D333" s="5">
        <f t="shared" si="1"/>
        <v>1.203601952</v>
      </c>
      <c r="E333" s="20">
        <f t="shared" si="2"/>
        <v>0.1884057971</v>
      </c>
      <c r="F333" s="7">
        <f t="shared" si="3"/>
        <v>0.2267655851</v>
      </c>
      <c r="G333" s="2"/>
      <c r="H333" s="7">
        <v>1.0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>
      <c r="A334" s="4" t="s">
        <v>13</v>
      </c>
      <c r="B334" s="5">
        <v>4.0</v>
      </c>
      <c r="C334" s="5">
        <v>0.0</v>
      </c>
      <c r="D334" s="5">
        <f t="shared" si="1"/>
        <v>0.9460049015</v>
      </c>
      <c r="E334" s="20">
        <f t="shared" si="2"/>
        <v>0.2045454545</v>
      </c>
      <c r="F334" s="7">
        <f t="shared" si="3"/>
        <v>0.1935010026</v>
      </c>
      <c r="G334" s="2"/>
      <c r="H334" s="7">
        <v>-1.4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>
      <c r="A335" s="4" t="s">
        <v>9</v>
      </c>
      <c r="B335" s="5">
        <v>6.0</v>
      </c>
      <c r="C335" s="5">
        <v>1.0</v>
      </c>
      <c r="D335" s="5">
        <f t="shared" si="1"/>
        <v>1.461199002</v>
      </c>
      <c r="E335" s="20">
        <f t="shared" si="2"/>
        <v>0.1081081081</v>
      </c>
      <c r="F335" s="7">
        <f t="shared" si="3"/>
        <v>0.1579674597</v>
      </c>
      <c r="G335" s="2"/>
      <c r="H335" s="7">
        <v>-0.6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>
      <c r="A336" s="4" t="s">
        <v>10</v>
      </c>
      <c r="B336" s="5">
        <v>2.0</v>
      </c>
      <c r="C336" s="5">
        <v>1.0</v>
      </c>
      <c r="D336" s="5">
        <f t="shared" si="1"/>
        <v>0.430810801</v>
      </c>
      <c r="E336" s="20">
        <f t="shared" si="2"/>
        <v>0.1648351648</v>
      </c>
      <c r="F336" s="7">
        <f t="shared" si="3"/>
        <v>0.0710127694</v>
      </c>
      <c r="G336" s="2"/>
      <c r="H336" s="7">
        <v>0.0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>
      <c r="A337" s="4" t="s">
        <v>7</v>
      </c>
      <c r="B337" s="5">
        <v>5.0</v>
      </c>
      <c r="C337" s="5">
        <v>0.0</v>
      </c>
      <c r="D337" s="5">
        <f t="shared" si="1"/>
        <v>1.203601952</v>
      </c>
      <c r="E337" s="20">
        <f t="shared" si="2"/>
        <v>0.2</v>
      </c>
      <c r="F337" s="7">
        <f t="shared" si="3"/>
        <v>0.2407203904</v>
      </c>
      <c r="G337" s="2"/>
      <c r="H337" s="7">
        <v>-0.6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>
      <c r="A338" s="4" t="s">
        <v>7</v>
      </c>
      <c r="B338" s="5">
        <v>5.0</v>
      </c>
      <c r="C338" s="5">
        <v>0.0</v>
      </c>
      <c r="D338" s="5">
        <f t="shared" si="1"/>
        <v>1.203601952</v>
      </c>
      <c r="E338" s="20">
        <f t="shared" si="2"/>
        <v>0.2</v>
      </c>
      <c r="F338" s="7">
        <f t="shared" si="3"/>
        <v>0.2407203904</v>
      </c>
      <c r="G338" s="2"/>
      <c r="H338" s="7">
        <v>0.8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>
      <c r="A339" s="4" t="s">
        <v>7</v>
      </c>
      <c r="B339" s="5">
        <v>4.0</v>
      </c>
      <c r="C339" s="5">
        <v>0.0</v>
      </c>
      <c r="D339" s="5">
        <f t="shared" si="1"/>
        <v>0.9460049015</v>
      </c>
      <c r="E339" s="20">
        <f t="shared" si="2"/>
        <v>0.2</v>
      </c>
      <c r="F339" s="7">
        <f t="shared" si="3"/>
        <v>0.1892009803</v>
      </c>
      <c r="G339" s="2"/>
      <c r="H339" s="7">
        <v>1.0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>
      <c r="A340" s="4" t="s">
        <v>15</v>
      </c>
      <c r="B340" s="5">
        <v>1.0</v>
      </c>
      <c r="C340" s="5">
        <v>1.0</v>
      </c>
      <c r="D340" s="5">
        <f t="shared" si="1"/>
        <v>0.1732137508</v>
      </c>
      <c r="E340" s="20">
        <f t="shared" si="2"/>
        <v>0</v>
      </c>
      <c r="F340" s="7">
        <f t="shared" si="3"/>
        <v>0</v>
      </c>
      <c r="G340" s="2"/>
      <c r="H340" s="7">
        <v>0.4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>
      <c r="A341" s="4" t="s">
        <v>15</v>
      </c>
      <c r="B341" s="5">
        <v>1.0</v>
      </c>
      <c r="C341" s="5">
        <v>0.0</v>
      </c>
      <c r="D341" s="5">
        <f t="shared" si="1"/>
        <v>0.1732137508</v>
      </c>
      <c r="E341" s="20">
        <f t="shared" si="2"/>
        <v>0</v>
      </c>
      <c r="F341" s="7">
        <f t="shared" si="3"/>
        <v>0</v>
      </c>
      <c r="G341" s="2"/>
      <c r="H341" s="7">
        <v>-1.6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>
      <c r="A342" s="4" t="s">
        <v>12</v>
      </c>
      <c r="B342" s="5">
        <v>5.0</v>
      </c>
      <c r="C342" s="5">
        <v>1.0</v>
      </c>
      <c r="D342" s="5">
        <f t="shared" si="1"/>
        <v>1.203601952</v>
      </c>
      <c r="E342" s="20">
        <f t="shared" si="2"/>
        <v>0.1884057971</v>
      </c>
      <c r="F342" s="7">
        <f t="shared" si="3"/>
        <v>0.2267655851</v>
      </c>
      <c r="G342" s="2"/>
      <c r="H342" s="7">
        <v>0.4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>
      <c r="A343" s="4" t="s">
        <v>14</v>
      </c>
      <c r="B343" s="5">
        <v>6.0</v>
      </c>
      <c r="C343" s="5">
        <v>4.0</v>
      </c>
      <c r="D343" s="5">
        <f t="shared" si="1"/>
        <v>1.461199002</v>
      </c>
      <c r="E343" s="20">
        <f t="shared" si="2"/>
        <v>0.2666666667</v>
      </c>
      <c r="F343" s="7">
        <f t="shared" si="3"/>
        <v>0.3896530672</v>
      </c>
      <c r="G343" s="2"/>
      <c r="H343" s="7">
        <v>-0.2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>
      <c r="A344" s="4" t="s">
        <v>14</v>
      </c>
      <c r="B344" s="5">
        <v>2.0</v>
      </c>
      <c r="C344" s="5">
        <v>0.0</v>
      </c>
      <c r="D344" s="5">
        <f t="shared" si="1"/>
        <v>0.430810801</v>
      </c>
      <c r="E344" s="20">
        <f t="shared" si="2"/>
        <v>0.2666666667</v>
      </c>
      <c r="F344" s="7">
        <f t="shared" si="3"/>
        <v>0.1148828803</v>
      </c>
      <c r="G344" s="2"/>
      <c r="H344" s="7">
        <v>0.0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>
      <c r="A345" s="4" t="s">
        <v>8</v>
      </c>
      <c r="B345" s="5">
        <v>4.0</v>
      </c>
      <c r="C345" s="5">
        <v>2.0</v>
      </c>
      <c r="D345" s="5">
        <f t="shared" si="1"/>
        <v>0.9460049015</v>
      </c>
      <c r="E345" s="20">
        <f t="shared" si="2"/>
        <v>0.1818181818</v>
      </c>
      <c r="F345" s="7">
        <f t="shared" si="3"/>
        <v>0.1720008912</v>
      </c>
      <c r="G345" s="2"/>
      <c r="H345" s="7">
        <v>1.0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>
      <c r="A346" s="4" t="s">
        <v>10</v>
      </c>
      <c r="B346" s="5">
        <v>6.0</v>
      </c>
      <c r="C346" s="5">
        <v>1.0</v>
      </c>
      <c r="D346" s="5">
        <f t="shared" si="1"/>
        <v>1.461199002</v>
      </c>
      <c r="E346" s="20">
        <f t="shared" si="2"/>
        <v>0.1648351648</v>
      </c>
      <c r="F346" s="7">
        <f t="shared" si="3"/>
        <v>0.2408569784</v>
      </c>
      <c r="G346" s="2"/>
      <c r="H346" s="7">
        <v>0.6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>
      <c r="A347" s="4" t="s">
        <v>10</v>
      </c>
      <c r="B347" s="5">
        <v>2.0</v>
      </c>
      <c r="C347" s="5">
        <v>1.0</v>
      </c>
      <c r="D347" s="5">
        <f t="shared" si="1"/>
        <v>0.430810801</v>
      </c>
      <c r="E347" s="20">
        <f t="shared" si="2"/>
        <v>0.1648351648</v>
      </c>
      <c r="F347" s="7">
        <f t="shared" si="3"/>
        <v>0.0710127694</v>
      </c>
      <c r="G347" s="2"/>
      <c r="H347" s="7">
        <v>0.6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>
      <c r="A348" s="4" t="s">
        <v>14</v>
      </c>
      <c r="B348" s="5">
        <v>6.0</v>
      </c>
      <c r="C348" s="5">
        <v>4.0</v>
      </c>
      <c r="D348" s="5">
        <f t="shared" si="1"/>
        <v>1.461199002</v>
      </c>
      <c r="E348" s="20">
        <f t="shared" si="2"/>
        <v>0.2666666667</v>
      </c>
      <c r="F348" s="7">
        <f t="shared" si="3"/>
        <v>0.3896530672</v>
      </c>
      <c r="G348" s="2"/>
      <c r="H348" s="7">
        <v>1.0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>
      <c r="A349" s="4" t="s">
        <v>13</v>
      </c>
      <c r="B349" s="5">
        <v>2.0</v>
      </c>
      <c r="C349" s="5">
        <v>0.0</v>
      </c>
      <c r="D349" s="5">
        <f t="shared" si="1"/>
        <v>0.430810801</v>
      </c>
      <c r="E349" s="20">
        <f t="shared" si="2"/>
        <v>0.2045454545</v>
      </c>
      <c r="F349" s="7">
        <f t="shared" si="3"/>
        <v>0.08812039112</v>
      </c>
      <c r="G349" s="2"/>
      <c r="H349" s="7">
        <v>-0.2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>
      <c r="A350" s="4" t="s">
        <v>13</v>
      </c>
      <c r="B350" s="5">
        <v>6.0</v>
      </c>
      <c r="C350" s="5">
        <v>0.0</v>
      </c>
      <c r="D350" s="5">
        <f t="shared" si="1"/>
        <v>1.461199002</v>
      </c>
      <c r="E350" s="20">
        <f t="shared" si="2"/>
        <v>0.2045454545</v>
      </c>
      <c r="F350" s="7">
        <f t="shared" si="3"/>
        <v>0.298881614</v>
      </c>
      <c r="G350" s="2"/>
      <c r="H350" s="7">
        <v>-1.6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>
      <c r="A351" s="4" t="s">
        <v>12</v>
      </c>
      <c r="B351" s="5">
        <v>2.0</v>
      </c>
      <c r="C351" s="5">
        <v>0.0</v>
      </c>
      <c r="D351" s="5">
        <f t="shared" si="1"/>
        <v>0.430810801</v>
      </c>
      <c r="E351" s="20">
        <f t="shared" si="2"/>
        <v>0.1884057971</v>
      </c>
      <c r="F351" s="7">
        <f t="shared" si="3"/>
        <v>0.08116725237</v>
      </c>
      <c r="G351" s="2"/>
      <c r="H351" s="7">
        <v>2.0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>
      <c r="A352" s="4" t="s">
        <v>11</v>
      </c>
      <c r="B352" s="5">
        <v>5.0</v>
      </c>
      <c r="C352" s="5">
        <v>1.0</v>
      </c>
      <c r="D352" s="5">
        <f t="shared" si="1"/>
        <v>1.203601952</v>
      </c>
      <c r="E352" s="20">
        <f t="shared" si="2"/>
        <v>0.1538461538</v>
      </c>
      <c r="F352" s="7">
        <f t="shared" si="3"/>
        <v>0.185169531</v>
      </c>
      <c r="G352" s="2"/>
      <c r="H352" s="7">
        <v>1.8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>
      <c r="A353" s="4" t="s">
        <v>13</v>
      </c>
      <c r="B353" s="5">
        <v>4.0</v>
      </c>
      <c r="C353" s="5">
        <v>0.0</v>
      </c>
      <c r="D353" s="5">
        <f t="shared" si="1"/>
        <v>0.9460049015</v>
      </c>
      <c r="E353" s="20">
        <f t="shared" si="2"/>
        <v>0.2045454545</v>
      </c>
      <c r="F353" s="7">
        <f t="shared" si="3"/>
        <v>0.1935010026</v>
      </c>
      <c r="G353" s="2"/>
      <c r="H353" s="7">
        <v>1.0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>
      <c r="A354" s="4" t="s">
        <v>8</v>
      </c>
      <c r="B354" s="5">
        <v>6.0</v>
      </c>
      <c r="C354" s="5">
        <v>1.0</v>
      </c>
      <c r="D354" s="5">
        <f t="shared" si="1"/>
        <v>1.461199002</v>
      </c>
      <c r="E354" s="20">
        <f t="shared" si="2"/>
        <v>0.1818181818</v>
      </c>
      <c r="F354" s="7">
        <f t="shared" si="3"/>
        <v>0.2656725458</v>
      </c>
      <c r="G354" s="2"/>
      <c r="H354" s="7">
        <v>0.0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>
      <c r="A355" s="4" t="s">
        <v>10</v>
      </c>
      <c r="B355" s="5">
        <v>3.0</v>
      </c>
      <c r="C355" s="5">
        <v>0.0</v>
      </c>
      <c r="D355" s="5">
        <f t="shared" si="1"/>
        <v>0.6884078513</v>
      </c>
      <c r="E355" s="20">
        <f t="shared" si="2"/>
        <v>0.1648351648</v>
      </c>
      <c r="F355" s="7">
        <f t="shared" si="3"/>
        <v>0.1134738216</v>
      </c>
      <c r="G355" s="2"/>
      <c r="H355" s="7">
        <v>1.4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>
      <c r="A356" s="4" t="s">
        <v>15</v>
      </c>
      <c r="B356" s="5">
        <v>1.0</v>
      </c>
      <c r="C356" s="5">
        <v>0.0</v>
      </c>
      <c r="D356" s="5">
        <f t="shared" si="1"/>
        <v>0.1732137508</v>
      </c>
      <c r="E356" s="20">
        <f t="shared" si="2"/>
        <v>0</v>
      </c>
      <c r="F356" s="7">
        <f t="shared" si="3"/>
        <v>0</v>
      </c>
      <c r="G356" s="2"/>
      <c r="H356" s="7">
        <v>-1.8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>
      <c r="A357" s="4" t="s">
        <v>15</v>
      </c>
      <c r="B357" s="5">
        <v>2.0</v>
      </c>
      <c r="C357" s="5">
        <v>0.0</v>
      </c>
      <c r="D357" s="5">
        <f t="shared" si="1"/>
        <v>0.430810801</v>
      </c>
      <c r="E357" s="20">
        <f t="shared" si="2"/>
        <v>0</v>
      </c>
      <c r="F357" s="7">
        <f t="shared" si="3"/>
        <v>0</v>
      </c>
      <c r="G357" s="2"/>
      <c r="H357" s="7">
        <v>-2.0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>
      <c r="A358" s="4" t="s">
        <v>12</v>
      </c>
      <c r="B358" s="5">
        <v>6.0</v>
      </c>
      <c r="C358" s="5">
        <v>1.0</v>
      </c>
      <c r="D358" s="5">
        <f t="shared" si="1"/>
        <v>1.461199002</v>
      </c>
      <c r="E358" s="20">
        <f t="shared" si="2"/>
        <v>0.1884057971</v>
      </c>
      <c r="F358" s="7">
        <f t="shared" si="3"/>
        <v>0.2752983627</v>
      </c>
      <c r="G358" s="2"/>
      <c r="H358" s="7">
        <v>-0.8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>
      <c r="A359" s="4" t="s">
        <v>11</v>
      </c>
      <c r="B359" s="5">
        <v>2.0</v>
      </c>
      <c r="C359" s="5">
        <v>0.0</v>
      </c>
      <c r="D359" s="5">
        <f t="shared" si="1"/>
        <v>0.430810801</v>
      </c>
      <c r="E359" s="20">
        <f t="shared" si="2"/>
        <v>0.1538461538</v>
      </c>
      <c r="F359" s="7">
        <f t="shared" si="3"/>
        <v>0.06627858477</v>
      </c>
      <c r="G359" s="2"/>
      <c r="H359" s="7">
        <v>0.2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>
      <c r="A360" s="4" t="s">
        <v>11</v>
      </c>
      <c r="B360" s="5">
        <v>5.0</v>
      </c>
      <c r="C360" s="5">
        <v>0.0</v>
      </c>
      <c r="D360" s="5">
        <f t="shared" si="1"/>
        <v>1.203601952</v>
      </c>
      <c r="E360" s="20">
        <f t="shared" si="2"/>
        <v>0.1538461538</v>
      </c>
      <c r="F360" s="7">
        <f t="shared" si="3"/>
        <v>0.185169531</v>
      </c>
      <c r="G360" s="2"/>
      <c r="H360" s="7">
        <v>-1.0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>
      <c r="A361" s="4" t="s">
        <v>14</v>
      </c>
      <c r="B361" s="5">
        <v>5.0</v>
      </c>
      <c r="C361" s="5">
        <v>0.0</v>
      </c>
      <c r="D361" s="5">
        <f t="shared" si="1"/>
        <v>1.203601952</v>
      </c>
      <c r="E361" s="20">
        <f t="shared" si="2"/>
        <v>0.2666666667</v>
      </c>
      <c r="F361" s="7">
        <f t="shared" si="3"/>
        <v>0.3209605205</v>
      </c>
      <c r="G361" s="2"/>
      <c r="H361" s="7">
        <v>-0.6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>
      <c r="A362" s="4" t="s">
        <v>7</v>
      </c>
      <c r="B362" s="5">
        <v>5.0</v>
      </c>
      <c r="C362" s="5">
        <v>1.0</v>
      </c>
      <c r="D362" s="5">
        <f t="shared" si="1"/>
        <v>1.203601952</v>
      </c>
      <c r="E362" s="20">
        <f t="shared" si="2"/>
        <v>0.2</v>
      </c>
      <c r="F362" s="7">
        <f t="shared" si="3"/>
        <v>0.2407203904</v>
      </c>
      <c r="G362" s="2"/>
      <c r="H362" s="7">
        <v>0.6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>
      <c r="A363" s="4" t="s">
        <v>13</v>
      </c>
      <c r="B363" s="5">
        <v>5.0</v>
      </c>
      <c r="C363" s="5">
        <v>0.0</v>
      </c>
      <c r="D363" s="5">
        <f t="shared" si="1"/>
        <v>1.203601952</v>
      </c>
      <c r="E363" s="20">
        <f t="shared" si="2"/>
        <v>0.2045454545</v>
      </c>
      <c r="F363" s="7">
        <f t="shared" si="3"/>
        <v>0.2461913083</v>
      </c>
      <c r="G363" s="2"/>
      <c r="H363" s="7">
        <v>-1.8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>
      <c r="A364" s="4" t="s">
        <v>11</v>
      </c>
      <c r="B364" s="5">
        <v>5.0</v>
      </c>
      <c r="C364" s="5">
        <v>0.0</v>
      </c>
      <c r="D364" s="5">
        <f t="shared" si="1"/>
        <v>1.203601952</v>
      </c>
      <c r="E364" s="20">
        <f t="shared" si="2"/>
        <v>0.1538461538</v>
      </c>
      <c r="F364" s="7">
        <f t="shared" si="3"/>
        <v>0.185169531</v>
      </c>
      <c r="G364" s="2"/>
      <c r="H364" s="7">
        <v>1.8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>
      <c r="A365" s="4" t="s">
        <v>7</v>
      </c>
      <c r="B365" s="5">
        <v>7.0</v>
      </c>
      <c r="C365" s="5">
        <v>1.0</v>
      </c>
      <c r="D365" s="5">
        <f t="shared" si="1"/>
        <v>1.718796052</v>
      </c>
      <c r="E365" s="20">
        <f t="shared" si="2"/>
        <v>0.2</v>
      </c>
      <c r="F365" s="7">
        <f t="shared" si="3"/>
        <v>0.3437592104</v>
      </c>
      <c r="G365" s="2"/>
      <c r="H365" s="7">
        <v>1.8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>
      <c r="A366" s="4" t="s">
        <v>14</v>
      </c>
      <c r="B366" s="5">
        <v>2.0</v>
      </c>
      <c r="C366" s="5">
        <v>0.0</v>
      </c>
      <c r="D366" s="5">
        <f t="shared" si="1"/>
        <v>0.430810801</v>
      </c>
      <c r="E366" s="20">
        <f t="shared" si="2"/>
        <v>0.2666666667</v>
      </c>
      <c r="F366" s="7">
        <f t="shared" si="3"/>
        <v>0.1148828803</v>
      </c>
      <c r="G366" s="2"/>
      <c r="H366" s="7">
        <v>-1.6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>
      <c r="A367" s="4" t="s">
        <v>14</v>
      </c>
      <c r="B367" s="5">
        <v>5.0</v>
      </c>
      <c r="C367" s="5">
        <v>0.0</v>
      </c>
      <c r="D367" s="5">
        <f t="shared" si="1"/>
        <v>1.203601952</v>
      </c>
      <c r="E367" s="20">
        <f t="shared" si="2"/>
        <v>0.2666666667</v>
      </c>
      <c r="F367" s="7">
        <f t="shared" si="3"/>
        <v>0.3209605205</v>
      </c>
      <c r="G367" s="2"/>
      <c r="H367" s="7">
        <v>-1.6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>
      <c r="A368" s="4" t="s">
        <v>7</v>
      </c>
      <c r="B368" s="5">
        <v>5.0</v>
      </c>
      <c r="C368" s="5">
        <v>0.0</v>
      </c>
      <c r="D368" s="5">
        <f t="shared" si="1"/>
        <v>1.203601952</v>
      </c>
      <c r="E368" s="20">
        <f t="shared" si="2"/>
        <v>0.2</v>
      </c>
      <c r="F368" s="7">
        <f t="shared" si="3"/>
        <v>0.2407203904</v>
      </c>
      <c r="G368" s="2"/>
      <c r="H368" s="7">
        <v>0.4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>
      <c r="A369" s="4" t="s">
        <v>15</v>
      </c>
      <c r="B369" s="5">
        <v>4.0</v>
      </c>
      <c r="C369" s="5">
        <v>0.0</v>
      </c>
      <c r="D369" s="5">
        <f t="shared" si="1"/>
        <v>0.9460049015</v>
      </c>
      <c r="E369" s="20">
        <f t="shared" si="2"/>
        <v>0</v>
      </c>
      <c r="F369" s="7">
        <f t="shared" si="3"/>
        <v>0</v>
      </c>
      <c r="G369" s="2"/>
      <c r="H369" s="7">
        <v>-2.0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>
      <c r="A370" s="4" t="s">
        <v>13</v>
      </c>
      <c r="B370" s="5">
        <v>5.0</v>
      </c>
      <c r="C370" s="5">
        <v>1.0</v>
      </c>
      <c r="D370" s="5">
        <f t="shared" si="1"/>
        <v>1.203601952</v>
      </c>
      <c r="E370" s="20">
        <f t="shared" si="2"/>
        <v>0.2045454545</v>
      </c>
      <c r="F370" s="7">
        <f t="shared" si="3"/>
        <v>0.2461913083</v>
      </c>
      <c r="G370" s="2"/>
      <c r="H370" s="7">
        <v>1.6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>
      <c r="A371" s="4" t="s">
        <v>14</v>
      </c>
      <c r="B371" s="5">
        <v>5.0</v>
      </c>
      <c r="C371" s="5">
        <v>1.0</v>
      </c>
      <c r="D371" s="5">
        <f t="shared" si="1"/>
        <v>1.203601952</v>
      </c>
      <c r="E371" s="20">
        <f t="shared" si="2"/>
        <v>0.2666666667</v>
      </c>
      <c r="F371" s="7">
        <f t="shared" si="3"/>
        <v>0.3209605205</v>
      </c>
      <c r="G371" s="2"/>
      <c r="H371" s="7">
        <v>-1.2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>
      <c r="A372" s="4" t="s">
        <v>7</v>
      </c>
      <c r="B372" s="5">
        <v>5.0</v>
      </c>
      <c r="C372" s="5">
        <v>0.0</v>
      </c>
      <c r="D372" s="5">
        <f t="shared" si="1"/>
        <v>1.203601952</v>
      </c>
      <c r="E372" s="20">
        <f t="shared" si="2"/>
        <v>0.2</v>
      </c>
      <c r="F372" s="7">
        <f t="shared" si="3"/>
        <v>0.2407203904</v>
      </c>
      <c r="G372" s="2"/>
      <c r="H372" s="7">
        <v>1.0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>
      <c r="A373" s="4" t="s">
        <v>12</v>
      </c>
      <c r="B373" s="5">
        <v>5.0</v>
      </c>
      <c r="C373" s="5">
        <v>0.0</v>
      </c>
      <c r="D373" s="5">
        <f t="shared" si="1"/>
        <v>1.203601952</v>
      </c>
      <c r="E373" s="20">
        <f t="shared" si="2"/>
        <v>0.1884057971</v>
      </c>
      <c r="F373" s="7">
        <f t="shared" si="3"/>
        <v>0.2267655851</v>
      </c>
      <c r="G373" s="2"/>
      <c r="H373" s="7">
        <v>0.4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>
      <c r="A374" s="4" t="s">
        <v>15</v>
      </c>
      <c r="B374" s="5">
        <v>1.0</v>
      </c>
      <c r="C374" s="5">
        <v>3.0</v>
      </c>
      <c r="D374" s="5">
        <f t="shared" si="1"/>
        <v>0.1732137508</v>
      </c>
      <c r="E374" s="20">
        <f t="shared" si="2"/>
        <v>0</v>
      </c>
      <c r="F374" s="7">
        <f t="shared" si="3"/>
        <v>0</v>
      </c>
      <c r="G374" s="2"/>
      <c r="H374" s="7">
        <v>-1.8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>
      <c r="A375" s="4" t="s">
        <v>9</v>
      </c>
      <c r="B375" s="5">
        <v>6.0</v>
      </c>
      <c r="C375" s="5">
        <v>0.0</v>
      </c>
      <c r="D375" s="5">
        <f t="shared" si="1"/>
        <v>1.461199002</v>
      </c>
      <c r="E375" s="20">
        <f t="shared" si="2"/>
        <v>0.1081081081</v>
      </c>
      <c r="F375" s="7">
        <f t="shared" si="3"/>
        <v>0.1579674597</v>
      </c>
      <c r="G375" s="2"/>
      <c r="H375" s="7">
        <v>1.6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>
      <c r="A376" s="4" t="s">
        <v>12</v>
      </c>
      <c r="B376" s="5">
        <v>3.0</v>
      </c>
      <c r="C376" s="5">
        <v>0.0</v>
      </c>
      <c r="D376" s="5">
        <f t="shared" si="1"/>
        <v>0.6884078513</v>
      </c>
      <c r="E376" s="20">
        <f t="shared" si="2"/>
        <v>0.1884057971</v>
      </c>
      <c r="F376" s="7">
        <f t="shared" si="3"/>
        <v>0.12970003</v>
      </c>
      <c r="G376" s="2"/>
      <c r="H376" s="7">
        <v>-1.6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>
      <c r="A377" s="4" t="s">
        <v>8</v>
      </c>
      <c r="B377" s="5">
        <v>6.0</v>
      </c>
      <c r="C377" s="5">
        <v>2.0</v>
      </c>
      <c r="D377" s="5">
        <f t="shared" si="1"/>
        <v>1.461199002</v>
      </c>
      <c r="E377" s="20">
        <f t="shared" si="2"/>
        <v>0.1818181818</v>
      </c>
      <c r="F377" s="7">
        <f t="shared" si="3"/>
        <v>0.2656725458</v>
      </c>
      <c r="G377" s="2"/>
      <c r="H377" s="7">
        <v>-1.6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>
      <c r="A378" s="4" t="s">
        <v>10</v>
      </c>
      <c r="B378" s="5">
        <v>2.0</v>
      </c>
      <c r="C378" s="5">
        <v>0.0</v>
      </c>
      <c r="D378" s="5">
        <f t="shared" si="1"/>
        <v>0.430810801</v>
      </c>
      <c r="E378" s="20">
        <f t="shared" si="2"/>
        <v>0.1648351648</v>
      </c>
      <c r="F378" s="7">
        <f t="shared" si="3"/>
        <v>0.0710127694</v>
      </c>
      <c r="G378" s="2"/>
      <c r="H378" s="7">
        <v>-1.6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>
      <c r="A379" s="4" t="s">
        <v>14</v>
      </c>
      <c r="B379" s="5">
        <v>5.0</v>
      </c>
      <c r="C379" s="5">
        <v>1.0</v>
      </c>
      <c r="D379" s="5">
        <f t="shared" si="1"/>
        <v>1.203601952</v>
      </c>
      <c r="E379" s="20">
        <f t="shared" si="2"/>
        <v>0.2666666667</v>
      </c>
      <c r="F379" s="7">
        <f t="shared" si="3"/>
        <v>0.3209605205</v>
      </c>
      <c r="G379" s="2"/>
      <c r="H379" s="7">
        <v>1.0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>
      <c r="A380" s="4" t="s">
        <v>15</v>
      </c>
      <c r="B380" s="5">
        <v>1.0</v>
      </c>
      <c r="C380" s="5">
        <v>0.0</v>
      </c>
      <c r="D380" s="5">
        <f t="shared" si="1"/>
        <v>0.1732137508</v>
      </c>
      <c r="E380" s="20">
        <f t="shared" si="2"/>
        <v>0</v>
      </c>
      <c r="F380" s="7">
        <f t="shared" si="3"/>
        <v>0</v>
      </c>
      <c r="G380" s="2"/>
      <c r="H380" s="7">
        <v>1.4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>
      <c r="A381" s="4" t="s">
        <v>13</v>
      </c>
      <c r="B381" s="5">
        <v>5.0</v>
      </c>
      <c r="C381" s="5">
        <v>4.0</v>
      </c>
      <c r="D381" s="5">
        <f t="shared" si="1"/>
        <v>1.203601952</v>
      </c>
      <c r="E381" s="20">
        <f t="shared" si="2"/>
        <v>0.2045454545</v>
      </c>
      <c r="F381" s="7">
        <f t="shared" si="3"/>
        <v>0.2461913083</v>
      </c>
      <c r="G381" s="2"/>
      <c r="H381" s="7">
        <v>-0.4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>
      <c r="A382" s="4" t="s">
        <v>8</v>
      </c>
      <c r="B382" s="5">
        <v>4.0</v>
      </c>
      <c r="C382" s="5">
        <v>5.0</v>
      </c>
      <c r="D382" s="5">
        <f t="shared" si="1"/>
        <v>0.9460049015</v>
      </c>
      <c r="E382" s="20">
        <f t="shared" si="2"/>
        <v>0.1818181818</v>
      </c>
      <c r="F382" s="7">
        <f t="shared" si="3"/>
        <v>0.1720008912</v>
      </c>
      <c r="G382" s="2"/>
      <c r="H382" s="7">
        <v>1.8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>
      <c r="A383" s="4" t="s">
        <v>14</v>
      </c>
      <c r="B383" s="5">
        <v>5.0</v>
      </c>
      <c r="C383" s="5">
        <v>0.0</v>
      </c>
      <c r="D383" s="5">
        <f t="shared" si="1"/>
        <v>1.203601952</v>
      </c>
      <c r="E383" s="20">
        <f t="shared" si="2"/>
        <v>0.2666666667</v>
      </c>
      <c r="F383" s="7">
        <f t="shared" si="3"/>
        <v>0.3209605205</v>
      </c>
      <c r="G383" s="2"/>
      <c r="H383" s="7">
        <v>1.6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>
      <c r="A384" s="4" t="s">
        <v>11</v>
      </c>
      <c r="B384" s="5">
        <v>4.0</v>
      </c>
      <c r="C384" s="5">
        <v>0.0</v>
      </c>
      <c r="D384" s="5">
        <f t="shared" si="1"/>
        <v>0.9460049015</v>
      </c>
      <c r="E384" s="20">
        <f t="shared" si="2"/>
        <v>0.1538461538</v>
      </c>
      <c r="F384" s="7">
        <f t="shared" si="3"/>
        <v>0.1455392156</v>
      </c>
      <c r="G384" s="2"/>
      <c r="H384" s="7">
        <v>0.4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>
      <c r="A385" s="4" t="s">
        <v>7</v>
      </c>
      <c r="B385" s="5">
        <v>5.0</v>
      </c>
      <c r="C385" s="5">
        <v>1.0</v>
      </c>
      <c r="D385" s="5">
        <f t="shared" si="1"/>
        <v>1.203601952</v>
      </c>
      <c r="E385" s="20">
        <f t="shared" si="2"/>
        <v>0.2</v>
      </c>
      <c r="F385" s="7">
        <f t="shared" si="3"/>
        <v>0.2407203904</v>
      </c>
      <c r="G385" s="2"/>
      <c r="H385" s="7">
        <v>-1.8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>
      <c r="A386" s="4" t="s">
        <v>10</v>
      </c>
      <c r="B386" s="5">
        <v>8.0</v>
      </c>
      <c r="C386" s="5">
        <v>3.0</v>
      </c>
      <c r="D386" s="5">
        <f t="shared" si="1"/>
        <v>1.976393102</v>
      </c>
      <c r="E386" s="20">
        <f t="shared" si="2"/>
        <v>0.1648351648</v>
      </c>
      <c r="F386" s="7">
        <f t="shared" si="3"/>
        <v>0.3257790828</v>
      </c>
      <c r="G386" s="2"/>
      <c r="H386" s="7">
        <v>-1.4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>
      <c r="A387" s="4" t="s">
        <v>8</v>
      </c>
      <c r="B387" s="5">
        <v>2.0</v>
      </c>
      <c r="C387" s="5">
        <v>1.0</v>
      </c>
      <c r="D387" s="5">
        <f t="shared" si="1"/>
        <v>0.430810801</v>
      </c>
      <c r="E387" s="20">
        <f t="shared" si="2"/>
        <v>0.1818181818</v>
      </c>
      <c r="F387" s="7">
        <f t="shared" si="3"/>
        <v>0.07832923655</v>
      </c>
      <c r="G387" s="2"/>
      <c r="H387" s="7">
        <v>0.2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>
      <c r="A388" s="4" t="s">
        <v>7</v>
      </c>
      <c r="B388" s="5">
        <v>5.0</v>
      </c>
      <c r="C388" s="5">
        <v>0.0</v>
      </c>
      <c r="D388" s="5">
        <f t="shared" si="1"/>
        <v>1.203601952</v>
      </c>
      <c r="E388" s="20">
        <f t="shared" si="2"/>
        <v>0.2</v>
      </c>
      <c r="F388" s="7">
        <f t="shared" si="3"/>
        <v>0.2407203904</v>
      </c>
      <c r="G388" s="2"/>
      <c r="H388" s="7">
        <v>-1.2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>
      <c r="A389" s="4" t="s">
        <v>10</v>
      </c>
      <c r="B389" s="5">
        <v>7.0</v>
      </c>
      <c r="C389" s="5">
        <v>5.0</v>
      </c>
      <c r="D389" s="5">
        <f t="shared" si="1"/>
        <v>1.718796052</v>
      </c>
      <c r="E389" s="20">
        <f t="shared" si="2"/>
        <v>0.1648351648</v>
      </c>
      <c r="F389" s="7">
        <f t="shared" si="3"/>
        <v>0.2833180306</v>
      </c>
      <c r="G389" s="2"/>
      <c r="H389" s="7">
        <v>1.4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>
      <c r="A390" s="4" t="s">
        <v>9</v>
      </c>
      <c r="B390" s="5">
        <v>1.0</v>
      </c>
      <c r="C390" s="5">
        <v>0.0</v>
      </c>
      <c r="D390" s="5">
        <f t="shared" si="1"/>
        <v>0.1732137508</v>
      </c>
      <c r="E390" s="20">
        <f t="shared" si="2"/>
        <v>0.1081081081</v>
      </c>
      <c r="F390" s="7">
        <f t="shared" si="3"/>
        <v>0.0187258109</v>
      </c>
      <c r="G390" s="2"/>
      <c r="H390" s="7">
        <v>0.0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>
      <c r="A391" s="4" t="s">
        <v>12</v>
      </c>
      <c r="B391" s="5">
        <v>5.0</v>
      </c>
      <c r="C391" s="5">
        <v>2.0</v>
      </c>
      <c r="D391" s="5">
        <f t="shared" si="1"/>
        <v>1.203601952</v>
      </c>
      <c r="E391" s="20">
        <f t="shared" si="2"/>
        <v>0.1884057971</v>
      </c>
      <c r="F391" s="7">
        <f t="shared" si="3"/>
        <v>0.2267655851</v>
      </c>
      <c r="G391" s="2"/>
      <c r="H391" s="7">
        <v>-1.6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>
      <c r="A392" s="4" t="s">
        <v>12</v>
      </c>
      <c r="B392" s="5">
        <v>5.0</v>
      </c>
      <c r="C392" s="5">
        <v>1.0</v>
      </c>
      <c r="D392" s="5">
        <f t="shared" si="1"/>
        <v>1.203601952</v>
      </c>
      <c r="E392" s="20">
        <f t="shared" si="2"/>
        <v>0.1884057971</v>
      </c>
      <c r="F392" s="7">
        <f t="shared" si="3"/>
        <v>0.2267655851</v>
      </c>
      <c r="G392" s="2"/>
      <c r="H392" s="7">
        <v>-0.8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>
      <c r="A393" s="4" t="s">
        <v>8</v>
      </c>
      <c r="B393" s="5">
        <v>5.0</v>
      </c>
      <c r="C393" s="5">
        <v>1.0</v>
      </c>
      <c r="D393" s="5">
        <f t="shared" si="1"/>
        <v>1.203601952</v>
      </c>
      <c r="E393" s="20">
        <f t="shared" si="2"/>
        <v>0.1818181818</v>
      </c>
      <c r="F393" s="7">
        <f t="shared" si="3"/>
        <v>0.2188367185</v>
      </c>
      <c r="G393" s="2"/>
      <c r="H393" s="7">
        <v>0.6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>
      <c r="A394" s="4" t="s">
        <v>9</v>
      </c>
      <c r="B394" s="5">
        <v>6.0</v>
      </c>
      <c r="C394" s="5">
        <v>2.0</v>
      </c>
      <c r="D394" s="5">
        <f t="shared" si="1"/>
        <v>1.461199002</v>
      </c>
      <c r="E394" s="20">
        <f t="shared" si="2"/>
        <v>0.1081081081</v>
      </c>
      <c r="F394" s="7">
        <f t="shared" si="3"/>
        <v>0.1579674597</v>
      </c>
      <c r="G394" s="2"/>
      <c r="H394" s="7">
        <v>1.0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>
      <c r="A395" s="4" t="s">
        <v>12</v>
      </c>
      <c r="B395" s="5">
        <v>2.0</v>
      </c>
      <c r="C395" s="5">
        <v>1.0</v>
      </c>
      <c r="D395" s="5">
        <f t="shared" si="1"/>
        <v>0.430810801</v>
      </c>
      <c r="E395" s="20">
        <f t="shared" si="2"/>
        <v>0.1884057971</v>
      </c>
      <c r="F395" s="7">
        <f t="shared" si="3"/>
        <v>0.08116725237</v>
      </c>
      <c r="G395" s="2"/>
      <c r="H395" s="7">
        <v>1.4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>
      <c r="A396" s="4" t="s">
        <v>14</v>
      </c>
      <c r="B396" s="5">
        <v>5.0</v>
      </c>
      <c r="C396" s="5">
        <v>0.0</v>
      </c>
      <c r="D396" s="5">
        <f t="shared" si="1"/>
        <v>1.203601952</v>
      </c>
      <c r="E396" s="20">
        <f t="shared" si="2"/>
        <v>0.2666666667</v>
      </c>
      <c r="F396" s="7">
        <f t="shared" si="3"/>
        <v>0.3209605205</v>
      </c>
      <c r="G396" s="2"/>
      <c r="H396" s="7">
        <v>0.6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>
      <c r="A397" s="4" t="s">
        <v>8</v>
      </c>
      <c r="B397" s="5">
        <v>5.0</v>
      </c>
      <c r="C397" s="5">
        <v>7.0</v>
      </c>
      <c r="D397" s="5">
        <f t="shared" si="1"/>
        <v>1.203601952</v>
      </c>
      <c r="E397" s="20">
        <f t="shared" si="2"/>
        <v>0.1818181818</v>
      </c>
      <c r="F397" s="7">
        <f t="shared" si="3"/>
        <v>0.2188367185</v>
      </c>
      <c r="G397" s="2"/>
      <c r="H397" s="7">
        <v>-0.6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>
      <c r="A398" s="4" t="s">
        <v>14</v>
      </c>
      <c r="B398" s="5">
        <v>6.0</v>
      </c>
      <c r="C398" s="5">
        <v>2.0</v>
      </c>
      <c r="D398" s="5">
        <f t="shared" si="1"/>
        <v>1.461199002</v>
      </c>
      <c r="E398" s="20">
        <f t="shared" si="2"/>
        <v>0.2666666667</v>
      </c>
      <c r="F398" s="7">
        <f t="shared" si="3"/>
        <v>0.3896530672</v>
      </c>
      <c r="G398" s="2"/>
      <c r="H398" s="7">
        <v>-0.6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>
      <c r="A399" s="4" t="s">
        <v>13</v>
      </c>
      <c r="B399" s="5">
        <v>2.0</v>
      </c>
      <c r="C399" s="5">
        <v>1.0</v>
      </c>
      <c r="D399" s="5">
        <f t="shared" si="1"/>
        <v>0.430810801</v>
      </c>
      <c r="E399" s="20">
        <f t="shared" si="2"/>
        <v>0.2045454545</v>
      </c>
      <c r="F399" s="7">
        <f t="shared" si="3"/>
        <v>0.08812039112</v>
      </c>
      <c r="G399" s="2"/>
      <c r="H399" s="7">
        <v>-0.2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>
      <c r="A400" s="4" t="s">
        <v>14</v>
      </c>
      <c r="B400" s="5">
        <v>6.0</v>
      </c>
      <c r="C400" s="5">
        <v>1.0</v>
      </c>
      <c r="D400" s="5">
        <f t="shared" si="1"/>
        <v>1.461199002</v>
      </c>
      <c r="E400" s="20">
        <f t="shared" si="2"/>
        <v>0.2666666667</v>
      </c>
      <c r="F400" s="7">
        <f t="shared" si="3"/>
        <v>0.3896530672</v>
      </c>
      <c r="G400" s="2"/>
      <c r="H400" s="7">
        <v>-1.8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>
      <c r="A401" s="4" t="s">
        <v>7</v>
      </c>
      <c r="B401" s="5">
        <v>2.0</v>
      </c>
      <c r="C401" s="5">
        <v>0.0</v>
      </c>
      <c r="D401" s="5">
        <f t="shared" si="1"/>
        <v>0.430810801</v>
      </c>
      <c r="E401" s="20">
        <f t="shared" si="2"/>
        <v>0.2</v>
      </c>
      <c r="F401" s="7">
        <f t="shared" si="3"/>
        <v>0.08616216021</v>
      </c>
      <c r="G401" s="2"/>
      <c r="H401" s="7">
        <v>-2.0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>
      <c r="A402" s="4" t="s">
        <v>14</v>
      </c>
      <c r="B402" s="5">
        <v>6.0</v>
      </c>
      <c r="C402" s="5">
        <v>0.0</v>
      </c>
      <c r="D402" s="5">
        <f t="shared" si="1"/>
        <v>1.461199002</v>
      </c>
      <c r="E402" s="20">
        <f t="shared" si="2"/>
        <v>0.2666666667</v>
      </c>
      <c r="F402" s="7">
        <f t="shared" si="3"/>
        <v>0.3896530672</v>
      </c>
      <c r="G402" s="2"/>
      <c r="H402" s="7">
        <v>1.2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>
      <c r="A403" s="4" t="s">
        <v>13</v>
      </c>
      <c r="B403" s="5">
        <v>2.0</v>
      </c>
      <c r="C403" s="5">
        <v>0.0</v>
      </c>
      <c r="D403" s="5">
        <f t="shared" si="1"/>
        <v>0.430810801</v>
      </c>
      <c r="E403" s="20">
        <f t="shared" si="2"/>
        <v>0.2045454545</v>
      </c>
      <c r="F403" s="7">
        <f t="shared" si="3"/>
        <v>0.08812039112</v>
      </c>
      <c r="G403" s="2"/>
      <c r="H403" s="7">
        <v>-1.6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>
      <c r="A404" s="4" t="s">
        <v>10</v>
      </c>
      <c r="B404" s="5">
        <v>5.0</v>
      </c>
      <c r="C404" s="5">
        <v>3.0</v>
      </c>
      <c r="D404" s="5">
        <f t="shared" si="1"/>
        <v>1.203601952</v>
      </c>
      <c r="E404" s="20">
        <f t="shared" si="2"/>
        <v>0.1648351648</v>
      </c>
      <c r="F404" s="7">
        <f t="shared" si="3"/>
        <v>0.1983959261</v>
      </c>
      <c r="G404" s="2"/>
      <c r="H404" s="7">
        <v>1.0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>
      <c r="A405" s="4" t="s">
        <v>11</v>
      </c>
      <c r="B405" s="5">
        <v>5.0</v>
      </c>
      <c r="C405" s="5">
        <v>0.0</v>
      </c>
      <c r="D405" s="5">
        <f t="shared" si="1"/>
        <v>1.203601952</v>
      </c>
      <c r="E405" s="20">
        <f t="shared" si="2"/>
        <v>0.1538461538</v>
      </c>
      <c r="F405" s="7">
        <f t="shared" si="3"/>
        <v>0.185169531</v>
      </c>
      <c r="G405" s="2"/>
      <c r="H405" s="7">
        <v>-1.2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>
      <c r="A406" s="4" t="s">
        <v>10</v>
      </c>
      <c r="B406" s="5">
        <v>6.0</v>
      </c>
      <c r="C406" s="5">
        <v>1.0</v>
      </c>
      <c r="D406" s="5">
        <f t="shared" si="1"/>
        <v>1.461199002</v>
      </c>
      <c r="E406" s="20">
        <f t="shared" si="2"/>
        <v>0.1648351648</v>
      </c>
      <c r="F406" s="7">
        <f t="shared" si="3"/>
        <v>0.2408569784</v>
      </c>
      <c r="G406" s="2"/>
      <c r="H406" s="7">
        <v>-1.0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>
      <c r="A407" s="4" t="s">
        <v>9</v>
      </c>
      <c r="B407" s="5">
        <v>2.0</v>
      </c>
      <c r="C407" s="5">
        <v>1.0</v>
      </c>
      <c r="D407" s="5">
        <f t="shared" si="1"/>
        <v>0.430810801</v>
      </c>
      <c r="E407" s="20">
        <f t="shared" si="2"/>
        <v>0.1081081081</v>
      </c>
      <c r="F407" s="7">
        <f t="shared" si="3"/>
        <v>0.04657414065</v>
      </c>
      <c r="G407" s="2"/>
      <c r="H407" s="7">
        <v>1.4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>
      <c r="A408" s="4" t="s">
        <v>14</v>
      </c>
      <c r="B408" s="5">
        <v>5.0</v>
      </c>
      <c r="C408" s="5">
        <v>6.0</v>
      </c>
      <c r="D408" s="5">
        <f t="shared" si="1"/>
        <v>1.203601952</v>
      </c>
      <c r="E408" s="20">
        <f t="shared" si="2"/>
        <v>0.2666666667</v>
      </c>
      <c r="F408" s="7">
        <f t="shared" si="3"/>
        <v>0.3209605205</v>
      </c>
      <c r="G408" s="2"/>
      <c r="H408" s="7">
        <v>1.6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>
      <c r="A409" s="4" t="s">
        <v>13</v>
      </c>
      <c r="B409" s="5">
        <v>5.0</v>
      </c>
      <c r="C409" s="5">
        <v>2.0</v>
      </c>
      <c r="D409" s="5">
        <f t="shared" si="1"/>
        <v>1.203601952</v>
      </c>
      <c r="E409" s="20">
        <f t="shared" si="2"/>
        <v>0.2045454545</v>
      </c>
      <c r="F409" s="7">
        <f t="shared" si="3"/>
        <v>0.2461913083</v>
      </c>
      <c r="G409" s="2"/>
      <c r="H409" s="7">
        <v>-1.2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>
      <c r="A410" s="4" t="s">
        <v>7</v>
      </c>
      <c r="B410" s="5">
        <v>4.0</v>
      </c>
      <c r="C410" s="5">
        <v>0.0</v>
      </c>
      <c r="D410" s="5">
        <f t="shared" si="1"/>
        <v>0.9460049015</v>
      </c>
      <c r="E410" s="20">
        <f t="shared" si="2"/>
        <v>0.2</v>
      </c>
      <c r="F410" s="7">
        <f t="shared" si="3"/>
        <v>0.1892009803</v>
      </c>
      <c r="G410" s="2"/>
      <c r="H410" s="7">
        <v>-0.8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>
      <c r="A411" s="4" t="s">
        <v>12</v>
      </c>
      <c r="B411" s="5">
        <v>5.0</v>
      </c>
      <c r="C411" s="5">
        <v>0.0</v>
      </c>
      <c r="D411" s="5">
        <f t="shared" si="1"/>
        <v>1.203601952</v>
      </c>
      <c r="E411" s="20">
        <f t="shared" si="2"/>
        <v>0.1884057971</v>
      </c>
      <c r="F411" s="7">
        <f t="shared" si="3"/>
        <v>0.2267655851</v>
      </c>
      <c r="G411" s="2"/>
      <c r="H411" s="7">
        <v>-1.0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>
      <c r="A412" s="4" t="s">
        <v>14</v>
      </c>
      <c r="B412" s="5">
        <v>6.0</v>
      </c>
      <c r="C412" s="5">
        <v>1.0</v>
      </c>
      <c r="D412" s="5">
        <f t="shared" si="1"/>
        <v>1.461199002</v>
      </c>
      <c r="E412" s="20">
        <f t="shared" si="2"/>
        <v>0.2666666667</v>
      </c>
      <c r="F412" s="7">
        <f t="shared" si="3"/>
        <v>0.3896530672</v>
      </c>
      <c r="G412" s="2"/>
      <c r="H412" s="7">
        <v>0.8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>
      <c r="A413" s="4" t="s">
        <v>10</v>
      </c>
      <c r="B413" s="5">
        <v>2.0</v>
      </c>
      <c r="C413" s="5">
        <v>2.0</v>
      </c>
      <c r="D413" s="5">
        <f t="shared" si="1"/>
        <v>0.430810801</v>
      </c>
      <c r="E413" s="20">
        <f t="shared" si="2"/>
        <v>0.1648351648</v>
      </c>
      <c r="F413" s="7">
        <f t="shared" si="3"/>
        <v>0.0710127694</v>
      </c>
      <c r="G413" s="2"/>
      <c r="H413" s="7">
        <v>1.0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>
      <c r="A414" s="4" t="s">
        <v>11</v>
      </c>
      <c r="B414" s="5">
        <v>4.0</v>
      </c>
      <c r="C414" s="5">
        <v>0.0</v>
      </c>
      <c r="D414" s="5">
        <f t="shared" si="1"/>
        <v>0.9460049015</v>
      </c>
      <c r="E414" s="20">
        <f t="shared" si="2"/>
        <v>0.1538461538</v>
      </c>
      <c r="F414" s="7">
        <f t="shared" si="3"/>
        <v>0.1455392156</v>
      </c>
      <c r="G414" s="2"/>
      <c r="H414" s="7">
        <v>0.2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>
      <c r="A415" s="4" t="s">
        <v>12</v>
      </c>
      <c r="B415" s="5">
        <v>7.0</v>
      </c>
      <c r="C415" s="5">
        <v>3.0</v>
      </c>
      <c r="D415" s="5">
        <f t="shared" si="1"/>
        <v>1.718796052</v>
      </c>
      <c r="E415" s="20">
        <f t="shared" si="2"/>
        <v>0.1884057971</v>
      </c>
      <c r="F415" s="7">
        <f t="shared" si="3"/>
        <v>0.3238311403</v>
      </c>
      <c r="G415" s="2"/>
      <c r="H415" s="7">
        <v>-2.0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>
      <c r="A416" s="4" t="s">
        <v>12</v>
      </c>
      <c r="B416" s="5">
        <v>3.0</v>
      </c>
      <c r="C416" s="5">
        <v>2.0</v>
      </c>
      <c r="D416" s="5">
        <f t="shared" si="1"/>
        <v>0.6884078513</v>
      </c>
      <c r="E416" s="20">
        <f t="shared" si="2"/>
        <v>0.1884057971</v>
      </c>
      <c r="F416" s="7">
        <f t="shared" si="3"/>
        <v>0.12970003</v>
      </c>
      <c r="G416" s="2"/>
      <c r="H416" s="7">
        <v>1.6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>
      <c r="A417" s="4" t="s">
        <v>10</v>
      </c>
      <c r="B417" s="5">
        <v>6.0</v>
      </c>
      <c r="C417" s="5">
        <v>5.0</v>
      </c>
      <c r="D417" s="5">
        <f t="shared" si="1"/>
        <v>1.461199002</v>
      </c>
      <c r="E417" s="20">
        <f t="shared" si="2"/>
        <v>0.1648351648</v>
      </c>
      <c r="F417" s="7">
        <f t="shared" si="3"/>
        <v>0.2408569784</v>
      </c>
      <c r="G417" s="2"/>
      <c r="H417" s="7">
        <v>0.0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>
      <c r="A418" s="4" t="s">
        <v>7</v>
      </c>
      <c r="B418" s="5">
        <v>1.0</v>
      </c>
      <c r="C418" s="5">
        <v>1.0</v>
      </c>
      <c r="D418" s="5">
        <f t="shared" si="1"/>
        <v>0.1732137508</v>
      </c>
      <c r="E418" s="20">
        <f t="shared" si="2"/>
        <v>0.2</v>
      </c>
      <c r="F418" s="7">
        <f t="shared" si="3"/>
        <v>0.03464275016</v>
      </c>
      <c r="G418" s="2"/>
      <c r="H418" s="7">
        <v>0.4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>
      <c r="A419" s="4" t="s">
        <v>9</v>
      </c>
      <c r="B419" s="5">
        <v>6.0</v>
      </c>
      <c r="C419" s="5">
        <v>4.0</v>
      </c>
      <c r="D419" s="5">
        <f t="shared" si="1"/>
        <v>1.461199002</v>
      </c>
      <c r="E419" s="20">
        <f t="shared" si="2"/>
        <v>0.1081081081</v>
      </c>
      <c r="F419" s="7">
        <f t="shared" si="3"/>
        <v>0.1579674597</v>
      </c>
      <c r="G419" s="2"/>
      <c r="H419" s="7">
        <v>1.8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>
      <c r="A420" s="4" t="s">
        <v>9</v>
      </c>
      <c r="B420" s="5">
        <v>2.0</v>
      </c>
      <c r="C420" s="5">
        <v>0.0</v>
      </c>
      <c r="D420" s="5">
        <f t="shared" si="1"/>
        <v>0.430810801</v>
      </c>
      <c r="E420" s="20">
        <f t="shared" si="2"/>
        <v>0.1081081081</v>
      </c>
      <c r="F420" s="7">
        <f t="shared" si="3"/>
        <v>0.04657414065</v>
      </c>
      <c r="G420" s="2"/>
      <c r="H420" s="7">
        <v>-0.4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>
      <c r="A421" s="4" t="s">
        <v>14</v>
      </c>
      <c r="B421" s="5">
        <v>6.0</v>
      </c>
      <c r="C421" s="5">
        <v>2.0</v>
      </c>
      <c r="D421" s="5">
        <f t="shared" si="1"/>
        <v>1.461199002</v>
      </c>
      <c r="E421" s="20">
        <f t="shared" si="2"/>
        <v>0.2666666667</v>
      </c>
      <c r="F421" s="7">
        <f t="shared" si="3"/>
        <v>0.3896530672</v>
      </c>
      <c r="G421" s="2"/>
      <c r="H421" s="7">
        <v>1.6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>
      <c r="A422" s="4" t="s">
        <v>8</v>
      </c>
      <c r="B422" s="5">
        <v>2.0</v>
      </c>
      <c r="C422" s="5">
        <v>2.0</v>
      </c>
      <c r="D422" s="5">
        <f t="shared" si="1"/>
        <v>0.430810801</v>
      </c>
      <c r="E422" s="20">
        <f t="shared" si="2"/>
        <v>0.1818181818</v>
      </c>
      <c r="F422" s="7">
        <f t="shared" si="3"/>
        <v>0.07832923655</v>
      </c>
      <c r="G422" s="2"/>
      <c r="H422" s="7">
        <v>1.0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>
      <c r="A423" s="4" t="s">
        <v>10</v>
      </c>
      <c r="B423" s="5">
        <v>6.0</v>
      </c>
      <c r="C423" s="5">
        <v>1.0</v>
      </c>
      <c r="D423" s="5">
        <f t="shared" si="1"/>
        <v>1.461199002</v>
      </c>
      <c r="E423" s="20">
        <f t="shared" si="2"/>
        <v>0.1648351648</v>
      </c>
      <c r="F423" s="7">
        <f t="shared" si="3"/>
        <v>0.2408569784</v>
      </c>
      <c r="G423" s="2"/>
      <c r="H423" s="7">
        <v>0.8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>
      <c r="A424" s="4" t="s">
        <v>10</v>
      </c>
      <c r="B424" s="5">
        <v>2.0</v>
      </c>
      <c r="C424" s="5">
        <v>0.0</v>
      </c>
      <c r="D424" s="5">
        <f t="shared" si="1"/>
        <v>0.430810801</v>
      </c>
      <c r="E424" s="20">
        <f t="shared" si="2"/>
        <v>0.1648351648</v>
      </c>
      <c r="F424" s="7">
        <f t="shared" si="3"/>
        <v>0.0710127694</v>
      </c>
      <c r="G424" s="2"/>
      <c r="H424" s="7">
        <v>2.0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>
      <c r="A425" s="4" t="s">
        <v>8</v>
      </c>
      <c r="B425" s="5">
        <v>4.0</v>
      </c>
      <c r="C425" s="5">
        <v>5.0</v>
      </c>
      <c r="D425" s="5">
        <f t="shared" si="1"/>
        <v>0.9460049015</v>
      </c>
      <c r="E425" s="20">
        <f t="shared" si="2"/>
        <v>0.1818181818</v>
      </c>
      <c r="F425" s="7">
        <f t="shared" si="3"/>
        <v>0.1720008912</v>
      </c>
      <c r="G425" s="2"/>
      <c r="H425" s="7">
        <v>0.6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>
      <c r="A426" s="4" t="s">
        <v>13</v>
      </c>
      <c r="B426" s="5">
        <v>5.0</v>
      </c>
      <c r="C426" s="5">
        <v>0.0</v>
      </c>
      <c r="D426" s="5">
        <f t="shared" si="1"/>
        <v>1.203601952</v>
      </c>
      <c r="E426" s="20">
        <f t="shared" si="2"/>
        <v>0.2045454545</v>
      </c>
      <c r="F426" s="7">
        <f t="shared" si="3"/>
        <v>0.2461913083</v>
      </c>
      <c r="G426" s="2"/>
      <c r="H426" s="7">
        <v>-0.4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>
      <c r="A427" s="4" t="s">
        <v>15</v>
      </c>
      <c r="B427" s="5">
        <v>1.0</v>
      </c>
      <c r="C427" s="5">
        <v>1.0</v>
      </c>
      <c r="D427" s="5">
        <f t="shared" si="1"/>
        <v>0.1732137508</v>
      </c>
      <c r="E427" s="20">
        <f t="shared" si="2"/>
        <v>0</v>
      </c>
      <c r="F427" s="7">
        <f t="shared" si="3"/>
        <v>0</v>
      </c>
      <c r="G427" s="2"/>
      <c r="H427" s="7">
        <v>-1.6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>
      <c r="A428" s="4" t="s">
        <v>7</v>
      </c>
      <c r="B428" s="2"/>
      <c r="C428" s="5">
        <v>0.0</v>
      </c>
      <c r="D428" s="5">
        <f t="shared" si="1"/>
        <v>-0.08438329946</v>
      </c>
      <c r="E428" s="20">
        <f t="shared" si="2"/>
        <v>0.2</v>
      </c>
      <c r="F428" s="7">
        <f t="shared" si="3"/>
        <v>-0.01687665989</v>
      </c>
      <c r="G428" s="2"/>
      <c r="H428" s="7">
        <v>-0.8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>
      <c r="A429" s="4" t="s">
        <v>8</v>
      </c>
      <c r="B429" s="5">
        <v>4.0</v>
      </c>
      <c r="C429" s="5">
        <v>0.0</v>
      </c>
      <c r="D429" s="5">
        <f t="shared" si="1"/>
        <v>0.9460049015</v>
      </c>
      <c r="E429" s="20">
        <f t="shared" si="2"/>
        <v>0.1818181818</v>
      </c>
      <c r="F429" s="7">
        <f t="shared" si="3"/>
        <v>0.1720008912</v>
      </c>
      <c r="G429" s="2"/>
      <c r="H429" s="7">
        <v>-1.6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>
      <c r="A430" s="4" t="s">
        <v>10</v>
      </c>
      <c r="B430" s="5">
        <v>5.0</v>
      </c>
      <c r="C430" s="5">
        <v>0.0</v>
      </c>
      <c r="D430" s="5">
        <f t="shared" si="1"/>
        <v>1.203601952</v>
      </c>
      <c r="E430" s="20">
        <f t="shared" si="2"/>
        <v>0.1648351648</v>
      </c>
      <c r="F430" s="7">
        <f t="shared" si="3"/>
        <v>0.1983959261</v>
      </c>
      <c r="G430" s="2"/>
      <c r="H430" s="7">
        <v>-0.6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>
      <c r="A431" s="4" t="s">
        <v>15</v>
      </c>
      <c r="B431" s="5">
        <v>3.0</v>
      </c>
      <c r="C431" s="5">
        <v>2.0</v>
      </c>
      <c r="D431" s="5">
        <f t="shared" si="1"/>
        <v>0.6884078513</v>
      </c>
      <c r="E431" s="20">
        <f t="shared" si="2"/>
        <v>0</v>
      </c>
      <c r="F431" s="7">
        <f t="shared" si="3"/>
        <v>0</v>
      </c>
      <c r="G431" s="2"/>
      <c r="H431" s="7">
        <v>-0.6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>
      <c r="A432" s="4" t="s">
        <v>11</v>
      </c>
      <c r="B432" s="5">
        <v>4.0</v>
      </c>
      <c r="C432" s="5">
        <v>0.0</v>
      </c>
      <c r="D432" s="5">
        <f t="shared" si="1"/>
        <v>0.9460049015</v>
      </c>
      <c r="E432" s="20">
        <f t="shared" si="2"/>
        <v>0.1538461538</v>
      </c>
      <c r="F432" s="7">
        <f t="shared" si="3"/>
        <v>0.1455392156</v>
      </c>
      <c r="G432" s="2"/>
      <c r="H432" s="7">
        <v>1.0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>
      <c r="A433" s="4" t="s">
        <v>7</v>
      </c>
      <c r="B433" s="5">
        <v>5.0</v>
      </c>
      <c r="C433" s="5">
        <v>1.0</v>
      </c>
      <c r="D433" s="5">
        <f t="shared" si="1"/>
        <v>1.203601952</v>
      </c>
      <c r="E433" s="20">
        <f t="shared" si="2"/>
        <v>0.2</v>
      </c>
      <c r="F433" s="7">
        <f t="shared" si="3"/>
        <v>0.2407203904</v>
      </c>
      <c r="G433" s="2"/>
      <c r="H433" s="7">
        <v>-0.4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>
      <c r="A434" s="4" t="s">
        <v>12</v>
      </c>
      <c r="B434" s="5">
        <v>5.0</v>
      </c>
      <c r="C434" s="5">
        <v>0.0</v>
      </c>
      <c r="D434" s="5">
        <f t="shared" si="1"/>
        <v>1.203601952</v>
      </c>
      <c r="E434" s="20">
        <f t="shared" si="2"/>
        <v>0.1884057971</v>
      </c>
      <c r="F434" s="7">
        <f t="shared" si="3"/>
        <v>0.2267655851</v>
      </c>
      <c r="G434" s="2"/>
      <c r="H434" s="7">
        <v>0.2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>
      <c r="A435" s="4" t="s">
        <v>8</v>
      </c>
      <c r="B435" s="5">
        <v>4.0</v>
      </c>
      <c r="C435" s="5">
        <v>0.0</v>
      </c>
      <c r="D435" s="5">
        <f t="shared" si="1"/>
        <v>0.9460049015</v>
      </c>
      <c r="E435" s="20">
        <f t="shared" si="2"/>
        <v>0.1818181818</v>
      </c>
      <c r="F435" s="7">
        <f t="shared" si="3"/>
        <v>0.1720008912</v>
      </c>
      <c r="G435" s="2"/>
      <c r="H435" s="7">
        <v>-2.0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>
      <c r="A436" s="4" t="s">
        <v>8</v>
      </c>
      <c r="B436" s="5">
        <v>5.0</v>
      </c>
      <c r="C436" s="5">
        <v>0.0</v>
      </c>
      <c r="D436" s="5">
        <f t="shared" si="1"/>
        <v>1.203601952</v>
      </c>
      <c r="E436" s="20">
        <f t="shared" si="2"/>
        <v>0.1818181818</v>
      </c>
      <c r="F436" s="7">
        <f t="shared" si="3"/>
        <v>0.2188367185</v>
      </c>
      <c r="G436" s="2"/>
      <c r="H436" s="7">
        <v>0.4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>
      <c r="A437" s="4" t="s">
        <v>13</v>
      </c>
      <c r="B437" s="5">
        <v>5.0</v>
      </c>
      <c r="C437" s="5">
        <v>1.0</v>
      </c>
      <c r="D437" s="5">
        <f t="shared" si="1"/>
        <v>1.203601952</v>
      </c>
      <c r="E437" s="20">
        <f t="shared" si="2"/>
        <v>0.2045454545</v>
      </c>
      <c r="F437" s="7">
        <f t="shared" si="3"/>
        <v>0.2461913083</v>
      </c>
      <c r="G437" s="2"/>
      <c r="H437" s="7">
        <v>-1.2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>
      <c r="A438" s="4" t="s">
        <v>14</v>
      </c>
      <c r="B438" s="5">
        <v>7.0</v>
      </c>
      <c r="C438" s="5">
        <v>2.0</v>
      </c>
      <c r="D438" s="5">
        <f t="shared" si="1"/>
        <v>1.718796052</v>
      </c>
      <c r="E438" s="20">
        <f t="shared" si="2"/>
        <v>0.2666666667</v>
      </c>
      <c r="F438" s="7">
        <f t="shared" si="3"/>
        <v>0.4583456139</v>
      </c>
      <c r="G438" s="2"/>
      <c r="H438" s="7">
        <v>-0.8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>
      <c r="A439" s="4" t="s">
        <v>7</v>
      </c>
      <c r="B439" s="5">
        <v>4.0</v>
      </c>
      <c r="C439" s="5">
        <v>0.0</v>
      </c>
      <c r="D439" s="5">
        <f t="shared" si="1"/>
        <v>0.9460049015</v>
      </c>
      <c r="E439" s="20">
        <f t="shared" si="2"/>
        <v>0.2</v>
      </c>
      <c r="F439" s="7">
        <f t="shared" si="3"/>
        <v>0.1892009803</v>
      </c>
      <c r="G439" s="2"/>
      <c r="H439" s="7">
        <v>-1.4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>
      <c r="A440" s="4" t="s">
        <v>13</v>
      </c>
      <c r="B440" s="5">
        <v>4.0</v>
      </c>
      <c r="C440" s="5">
        <v>3.0</v>
      </c>
      <c r="D440" s="5">
        <f t="shared" si="1"/>
        <v>0.9460049015</v>
      </c>
      <c r="E440" s="20">
        <f t="shared" si="2"/>
        <v>0.2045454545</v>
      </c>
      <c r="F440" s="7">
        <f t="shared" si="3"/>
        <v>0.1935010026</v>
      </c>
      <c r="G440" s="2"/>
      <c r="H440" s="7">
        <v>-0.2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>
      <c r="A441" s="4" t="s">
        <v>10</v>
      </c>
      <c r="B441" s="5">
        <v>6.0</v>
      </c>
      <c r="C441" s="5">
        <v>3.0</v>
      </c>
      <c r="D441" s="5">
        <f t="shared" si="1"/>
        <v>1.461199002</v>
      </c>
      <c r="E441" s="20">
        <f t="shared" si="2"/>
        <v>0.1648351648</v>
      </c>
      <c r="F441" s="7">
        <f t="shared" si="3"/>
        <v>0.2408569784</v>
      </c>
      <c r="G441" s="2"/>
      <c r="H441" s="7">
        <v>1.4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>
      <c r="A442" s="4" t="s">
        <v>14</v>
      </c>
      <c r="B442" s="5">
        <v>5.0</v>
      </c>
      <c r="C442" s="5">
        <v>2.0</v>
      </c>
      <c r="D442" s="5">
        <f t="shared" si="1"/>
        <v>1.203601952</v>
      </c>
      <c r="E442" s="20">
        <f t="shared" si="2"/>
        <v>0.2666666667</v>
      </c>
      <c r="F442" s="7">
        <f t="shared" si="3"/>
        <v>0.3209605205</v>
      </c>
      <c r="G442" s="2"/>
      <c r="H442" s="7">
        <v>-1.6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>
      <c r="A443" s="4" t="s">
        <v>10</v>
      </c>
      <c r="B443" s="5">
        <v>5.0</v>
      </c>
      <c r="C443" s="5">
        <v>0.0</v>
      </c>
      <c r="D443" s="5">
        <f t="shared" si="1"/>
        <v>1.203601952</v>
      </c>
      <c r="E443" s="20">
        <f t="shared" si="2"/>
        <v>0.1648351648</v>
      </c>
      <c r="F443" s="7">
        <f t="shared" si="3"/>
        <v>0.1983959261</v>
      </c>
      <c r="G443" s="2"/>
      <c r="H443" s="7">
        <v>-1.0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>
      <c r="A444" s="4" t="s">
        <v>13</v>
      </c>
      <c r="B444" s="5">
        <v>4.0</v>
      </c>
      <c r="C444" s="5">
        <v>0.0</v>
      </c>
      <c r="D444" s="5">
        <f t="shared" si="1"/>
        <v>0.9460049015</v>
      </c>
      <c r="E444" s="20">
        <f t="shared" si="2"/>
        <v>0.2045454545</v>
      </c>
      <c r="F444" s="7">
        <f t="shared" si="3"/>
        <v>0.1935010026</v>
      </c>
      <c r="G444" s="2"/>
      <c r="H444" s="7">
        <v>1.0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>
      <c r="A445" s="4" t="s">
        <v>14</v>
      </c>
      <c r="B445" s="5">
        <v>5.0</v>
      </c>
      <c r="C445" s="5">
        <v>0.0</v>
      </c>
      <c r="D445" s="5">
        <f t="shared" si="1"/>
        <v>1.203601952</v>
      </c>
      <c r="E445" s="20">
        <f t="shared" si="2"/>
        <v>0.2666666667</v>
      </c>
      <c r="F445" s="7">
        <f t="shared" si="3"/>
        <v>0.3209605205</v>
      </c>
      <c r="G445" s="2"/>
      <c r="H445" s="7">
        <v>-1.2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>
      <c r="A446" s="4" t="s">
        <v>8</v>
      </c>
      <c r="B446" s="5">
        <v>4.0</v>
      </c>
      <c r="C446" s="5">
        <v>0.0</v>
      </c>
      <c r="D446" s="5">
        <f t="shared" si="1"/>
        <v>0.9460049015</v>
      </c>
      <c r="E446" s="20">
        <f t="shared" si="2"/>
        <v>0.1818181818</v>
      </c>
      <c r="F446" s="7">
        <f t="shared" si="3"/>
        <v>0.1720008912</v>
      </c>
      <c r="G446" s="2"/>
      <c r="H446" s="7">
        <v>1.4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>
      <c r="A447" s="4" t="s">
        <v>7</v>
      </c>
      <c r="B447" s="5">
        <v>5.0</v>
      </c>
      <c r="C447" s="5">
        <v>0.0</v>
      </c>
      <c r="D447" s="5">
        <f t="shared" si="1"/>
        <v>1.203601952</v>
      </c>
      <c r="E447" s="20">
        <f t="shared" si="2"/>
        <v>0.2</v>
      </c>
      <c r="F447" s="7">
        <f t="shared" si="3"/>
        <v>0.2407203904</v>
      </c>
      <c r="G447" s="2"/>
      <c r="H447" s="7">
        <v>1.6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>
      <c r="A448" s="4" t="s">
        <v>10</v>
      </c>
      <c r="B448" s="5">
        <v>5.0</v>
      </c>
      <c r="C448" s="5">
        <v>0.0</v>
      </c>
      <c r="D448" s="5">
        <f t="shared" si="1"/>
        <v>1.203601952</v>
      </c>
      <c r="E448" s="20">
        <f t="shared" si="2"/>
        <v>0.1648351648</v>
      </c>
      <c r="F448" s="7">
        <f t="shared" si="3"/>
        <v>0.1983959261</v>
      </c>
      <c r="G448" s="2"/>
      <c r="H448" s="7">
        <v>-1.2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>
      <c r="A449" s="4" t="s">
        <v>11</v>
      </c>
      <c r="B449" s="5">
        <v>4.0</v>
      </c>
      <c r="C449" s="5">
        <v>0.0</v>
      </c>
      <c r="D449" s="5">
        <f t="shared" si="1"/>
        <v>0.9460049015</v>
      </c>
      <c r="E449" s="20">
        <f t="shared" si="2"/>
        <v>0.1538461538</v>
      </c>
      <c r="F449" s="7">
        <f t="shared" si="3"/>
        <v>0.1455392156</v>
      </c>
      <c r="G449" s="2"/>
      <c r="H449" s="7">
        <v>-0.6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>
      <c r="A450" s="4" t="s">
        <v>8</v>
      </c>
      <c r="B450" s="5">
        <v>4.0</v>
      </c>
      <c r="C450" s="5">
        <v>0.0</v>
      </c>
      <c r="D450" s="5">
        <f t="shared" si="1"/>
        <v>0.9460049015</v>
      </c>
      <c r="E450" s="20">
        <f t="shared" si="2"/>
        <v>0.1818181818</v>
      </c>
      <c r="F450" s="7">
        <f t="shared" si="3"/>
        <v>0.1720008912</v>
      </c>
      <c r="G450" s="2"/>
      <c r="H450" s="7">
        <v>2.0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>
      <c r="A451" s="4" t="s">
        <v>8</v>
      </c>
      <c r="B451" s="5">
        <v>8.0</v>
      </c>
      <c r="C451" s="5">
        <v>4.0</v>
      </c>
      <c r="D451" s="5">
        <f t="shared" si="1"/>
        <v>1.976393102</v>
      </c>
      <c r="E451" s="20">
        <f t="shared" si="2"/>
        <v>0.1818181818</v>
      </c>
      <c r="F451" s="7">
        <f t="shared" si="3"/>
        <v>0.3593442005</v>
      </c>
      <c r="G451" s="2"/>
      <c r="H451" s="7">
        <v>-1.4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>
      <c r="A452" s="4" t="s">
        <v>7</v>
      </c>
      <c r="B452" s="5">
        <v>4.0</v>
      </c>
      <c r="C452" s="5">
        <v>3.0</v>
      </c>
      <c r="D452" s="5">
        <f t="shared" si="1"/>
        <v>0.9460049015</v>
      </c>
      <c r="E452" s="20">
        <f t="shared" si="2"/>
        <v>0.2</v>
      </c>
      <c r="F452" s="7">
        <f t="shared" si="3"/>
        <v>0.1892009803</v>
      </c>
      <c r="G452" s="2"/>
      <c r="H452" s="7">
        <v>0.8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>
      <c r="A453" s="4" t="s">
        <v>8</v>
      </c>
      <c r="B453" s="5">
        <v>7.0</v>
      </c>
      <c r="C453" s="5">
        <v>2.0</v>
      </c>
      <c r="D453" s="5">
        <f t="shared" si="1"/>
        <v>1.718796052</v>
      </c>
      <c r="E453" s="20">
        <f t="shared" si="2"/>
        <v>0.1818181818</v>
      </c>
      <c r="F453" s="7">
        <f t="shared" si="3"/>
        <v>0.3125083731</v>
      </c>
      <c r="G453" s="2"/>
      <c r="H453" s="7">
        <v>1.6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>
      <c r="A454" s="4" t="s">
        <v>10</v>
      </c>
      <c r="B454" s="5">
        <v>5.0</v>
      </c>
      <c r="C454" s="5">
        <v>1.0</v>
      </c>
      <c r="D454" s="5">
        <f t="shared" si="1"/>
        <v>1.203601952</v>
      </c>
      <c r="E454" s="20">
        <f t="shared" si="2"/>
        <v>0.1648351648</v>
      </c>
      <c r="F454" s="7">
        <f t="shared" si="3"/>
        <v>0.1983959261</v>
      </c>
      <c r="G454" s="2"/>
      <c r="H454" s="7">
        <v>0.6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>
      <c r="A455" s="4" t="s">
        <v>7</v>
      </c>
      <c r="B455" s="5">
        <v>4.0</v>
      </c>
      <c r="C455" s="5">
        <v>0.0</v>
      </c>
      <c r="D455" s="5">
        <f t="shared" si="1"/>
        <v>0.9460049015</v>
      </c>
      <c r="E455" s="20">
        <f t="shared" si="2"/>
        <v>0.2</v>
      </c>
      <c r="F455" s="7">
        <f t="shared" si="3"/>
        <v>0.1892009803</v>
      </c>
      <c r="G455" s="2"/>
      <c r="H455" s="7">
        <v>0.8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>
      <c r="A456" s="4" t="s">
        <v>10</v>
      </c>
      <c r="B456" s="5">
        <v>8.0</v>
      </c>
      <c r="C456" s="5">
        <v>1.0</v>
      </c>
      <c r="D456" s="5">
        <f t="shared" si="1"/>
        <v>1.976393102</v>
      </c>
      <c r="E456" s="20">
        <f t="shared" si="2"/>
        <v>0.1648351648</v>
      </c>
      <c r="F456" s="7">
        <f t="shared" si="3"/>
        <v>0.3257790828</v>
      </c>
      <c r="G456" s="2"/>
      <c r="H456" s="7">
        <v>0.6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>
      <c r="A457" s="4" t="s">
        <v>12</v>
      </c>
      <c r="B457" s="5">
        <v>5.0</v>
      </c>
      <c r="C457" s="5">
        <v>0.0</v>
      </c>
      <c r="D457" s="5">
        <f t="shared" si="1"/>
        <v>1.203601952</v>
      </c>
      <c r="E457" s="20">
        <f t="shared" si="2"/>
        <v>0.1884057971</v>
      </c>
      <c r="F457" s="7">
        <f t="shared" si="3"/>
        <v>0.2267655851</v>
      </c>
      <c r="G457" s="2"/>
      <c r="H457" s="7">
        <v>-0.8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>
      <c r="A458" s="4" t="s">
        <v>12</v>
      </c>
      <c r="B458" s="5">
        <v>5.0</v>
      </c>
      <c r="C458" s="5">
        <v>0.0</v>
      </c>
      <c r="D458" s="5">
        <f t="shared" si="1"/>
        <v>1.203601952</v>
      </c>
      <c r="E458" s="20">
        <f t="shared" si="2"/>
        <v>0.1884057971</v>
      </c>
      <c r="F458" s="7">
        <f t="shared" si="3"/>
        <v>0.2267655851</v>
      </c>
      <c r="G458" s="2"/>
      <c r="H458" s="7">
        <v>-0.6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>
      <c r="A459" s="4" t="s">
        <v>14</v>
      </c>
      <c r="B459" s="5">
        <v>7.0</v>
      </c>
      <c r="C459" s="5">
        <v>0.0</v>
      </c>
      <c r="D459" s="5">
        <f t="shared" si="1"/>
        <v>1.718796052</v>
      </c>
      <c r="E459" s="20">
        <f t="shared" si="2"/>
        <v>0.2666666667</v>
      </c>
      <c r="F459" s="7">
        <f t="shared" si="3"/>
        <v>0.4583456139</v>
      </c>
      <c r="G459" s="2"/>
      <c r="H459" s="7">
        <v>-2.0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>
      <c r="A460" s="4" t="s">
        <v>10</v>
      </c>
      <c r="B460" s="5">
        <v>6.0</v>
      </c>
      <c r="C460" s="5">
        <v>0.0</v>
      </c>
      <c r="D460" s="5">
        <f t="shared" si="1"/>
        <v>1.461199002</v>
      </c>
      <c r="E460" s="20">
        <f t="shared" si="2"/>
        <v>0.1648351648</v>
      </c>
      <c r="F460" s="7">
        <f t="shared" si="3"/>
        <v>0.2408569784</v>
      </c>
      <c r="G460" s="2"/>
      <c r="H460" s="7">
        <v>1.4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>
      <c r="A461" s="2"/>
      <c r="B461" s="2"/>
      <c r="C461" s="2"/>
      <c r="D461" s="2"/>
      <c r="E461" s="2"/>
      <c r="F461" s="1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>
      <c r="A462" s="2"/>
      <c r="B462" s="2"/>
      <c r="C462" s="2"/>
      <c r="D462" s="2"/>
      <c r="E462" s="2"/>
      <c r="F462" s="1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