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ve price and daily return" sheetId="1" r:id="rId4"/>
    <sheet state="visible" name="What is the average return" sheetId="2" r:id="rId5"/>
    <sheet state="visible" name="Find volatility" sheetId="3" r:id="rId6"/>
    <sheet state="visible" name="Expected return and random valu" sheetId="4" r:id="rId7"/>
    <sheet state="visible" name="Certainty and uncertainty" sheetId="5" r:id="rId8"/>
    <sheet state="visible" name="Uncertainty charted" sheetId="6" r:id="rId9"/>
    <sheet state="visible" name="Stepping out the expected retur" sheetId="7" r:id="rId10"/>
    <sheet state="visible" name="Create the steps for min and ma" sheetId="8" r:id="rId11"/>
    <sheet state="visible" name="Model stock price probability" sheetId="9" r:id="rId12"/>
    <sheet state="visible" name="Complete the probability table" sheetId="10" r:id="rId13"/>
    <sheet state="visible" name="Graph the stock distribution" sheetId="11" r:id="rId14"/>
  </sheets>
  <definedNames/>
  <calcPr/>
</workbook>
</file>

<file path=xl/sharedStrings.xml><?xml version="1.0" encoding="utf-8"?>
<sst xmlns="http://schemas.openxmlformats.org/spreadsheetml/2006/main" count="122" uniqueCount="30">
  <si>
    <t>Estimating Stock Volatility</t>
  </si>
  <si>
    <t>Stock Price and Returns</t>
  </si>
  <si>
    <t>Number of days of data</t>
  </si>
  <si>
    <t>Date</t>
  </si>
  <si>
    <t>Closing Price</t>
  </si>
  <si>
    <t>Relative Price</t>
  </si>
  <si>
    <t>Daily Return</t>
  </si>
  <si>
    <t>Mean daily return</t>
  </si>
  <si>
    <t>Daily standard deviation</t>
  </si>
  <si>
    <t>Volatility</t>
  </si>
  <si>
    <t>Simulating Stock Prices</t>
  </si>
  <si>
    <t>Stock Price now</t>
  </si>
  <si>
    <t>Expected Return (mu per year)</t>
  </si>
  <si>
    <t>Volatility (annualized)</t>
  </si>
  <si>
    <t>Expected Return (k per year)</t>
  </si>
  <si>
    <t>Random Normal Estimate</t>
  </si>
  <si>
    <t>Stock Price</t>
  </si>
  <si>
    <t>Certainty</t>
  </si>
  <si>
    <t>x</t>
  </si>
  <si>
    <t>Lognormal Stock Price Distribution</t>
  </si>
  <si>
    <t>Stock Price Now</t>
  </si>
  <si>
    <t>Expected annual return</t>
  </si>
  <si>
    <t>Time horizon</t>
  </si>
  <si>
    <t>Minimum stock price (-4SD)</t>
  </si>
  <si>
    <t>Maximum stock price (+4SD)</t>
  </si>
  <si>
    <t>Stock price step</t>
  </si>
  <si>
    <t>Stock Price Step</t>
  </si>
  <si>
    <t>Cumulative Probability</t>
  </si>
  <si>
    <t>Price</t>
  </si>
  <si>
    <t>Probability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</si>
</sst>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"/>
    <numFmt numFmtId="165" formatCode="M/d/yyyy"/>
    <numFmt numFmtId="166" formatCode="&quot;$&quot;#,##0.00"/>
    <numFmt numFmtId="167" formatCode="#,##0.000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10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167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Chart4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0</xdr:row>
      <xdr:rowOff>161925</xdr:rowOff>
    </xdr:from>
    <xdr:ext cx="5715000" cy="3533775"/>
    <xdr:pic>
      <xdr:nvPicPr>
        <xdr:cNvPr id="495906732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2</xdr:row>
      <xdr:rowOff>190500</xdr:rowOff>
    </xdr:from>
    <xdr:ext cx="5715000" cy="3533775"/>
    <xdr:pic>
      <xdr:nvPicPr>
        <xdr:cNvPr id="352417093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1</xdr:row>
      <xdr:rowOff>47625</xdr:rowOff>
    </xdr:from>
    <xdr:ext cx="5715000" cy="3533775"/>
    <xdr:pic>
      <xdr:nvPicPr>
        <xdr:cNvPr id="488337277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1</xdr:row>
      <xdr:rowOff>19050</xdr:rowOff>
    </xdr:from>
    <xdr:ext cx="5715000" cy="3533775"/>
    <xdr:pic>
      <xdr:nvPicPr>
        <xdr:cNvPr id="450204187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0</xdr:row>
      <xdr:rowOff>180975</xdr:rowOff>
    </xdr:from>
    <xdr:ext cx="5715000" cy="3533775"/>
    <xdr:pic>
      <xdr:nvPicPr>
        <xdr:cNvPr id="892569412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A8" s="1" t="s">
        <v>0</v>
      </c>
      <c r="C8" s="2"/>
      <c r="D8" s="3" t="s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2</v>
      </c>
      <c r="B10" s="4"/>
      <c r="C10" s="2"/>
      <c r="D10" s="4" t="s">
        <v>3</v>
      </c>
      <c r="E10" s="4" t="s">
        <v>4</v>
      </c>
      <c r="F10" s="5" t="s">
        <v>5</v>
      </c>
      <c r="G10" s="4" t="s">
        <v>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7</v>
      </c>
      <c r="B11" s="4"/>
      <c r="C11" s="2"/>
      <c r="D11" s="6">
        <v>43525.0</v>
      </c>
      <c r="E11" s="7">
        <v>82.98</v>
      </c>
      <c r="F11" s="5">
        <f t="shared" ref="F11:F56" si="1">E11/E12</f>
        <v>0.9961584634</v>
      </c>
      <c r="G11" s="5">
        <f t="shared" ref="G11:G56" si="2">ln(F11)</f>
        <v>-0.003848934268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8</v>
      </c>
      <c r="B12" s="2"/>
      <c r="C12" s="2"/>
      <c r="D12" s="6">
        <v>43524.0</v>
      </c>
      <c r="E12" s="7">
        <v>83.3</v>
      </c>
      <c r="F12" s="5">
        <f t="shared" si="1"/>
        <v>1.006160164</v>
      </c>
      <c r="G12" s="5">
        <f t="shared" si="2"/>
        <v>0.006141268022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9</v>
      </c>
      <c r="B13" s="2"/>
      <c r="C13" s="2"/>
      <c r="D13" s="6">
        <v>43523.0</v>
      </c>
      <c r="E13" s="7">
        <v>82.79</v>
      </c>
      <c r="F13" s="5">
        <f t="shared" si="1"/>
        <v>0.986534795</v>
      </c>
      <c r="G13" s="5">
        <f t="shared" si="2"/>
        <v>-0.01355668294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8"/>
      <c r="C14" s="2"/>
      <c r="D14" s="6">
        <v>43522.0</v>
      </c>
      <c r="E14" s="7">
        <v>83.92</v>
      </c>
      <c r="F14" s="5">
        <f t="shared" si="1"/>
        <v>0.991142081</v>
      </c>
      <c r="G14" s="5">
        <f t="shared" si="2"/>
        <v>-0.008897383566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2"/>
      <c r="D15" s="6">
        <v>43521.0</v>
      </c>
      <c r="E15" s="7">
        <v>84.67</v>
      </c>
      <c r="F15" s="5">
        <f t="shared" si="1"/>
        <v>0.9883273024</v>
      </c>
      <c r="G15" s="5">
        <f t="shared" si="2"/>
        <v>-0.01174135832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2"/>
      <c r="D16" s="6">
        <v>43518.0</v>
      </c>
      <c r="E16" s="7">
        <v>85.67</v>
      </c>
      <c r="F16" s="5">
        <f t="shared" si="1"/>
        <v>1.008119558</v>
      </c>
      <c r="G16" s="5">
        <f t="shared" si="2"/>
        <v>0.008086771289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2"/>
      <c r="D17" s="6">
        <v>43517.0</v>
      </c>
      <c r="E17" s="7">
        <v>84.98</v>
      </c>
      <c r="F17" s="5">
        <f t="shared" si="1"/>
        <v>0.9843623306</v>
      </c>
      <c r="G17" s="5">
        <f t="shared" si="2"/>
        <v>-0.01576122756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2"/>
      <c r="D18" s="6">
        <v>43516.0</v>
      </c>
      <c r="E18" s="7">
        <v>86.33</v>
      </c>
      <c r="F18" s="5">
        <f t="shared" si="1"/>
        <v>0.9940126655</v>
      </c>
      <c r="G18" s="5">
        <f t="shared" si="2"/>
        <v>-0.00600533044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2"/>
      <c r="D19" s="6">
        <v>43515.0</v>
      </c>
      <c r="E19" s="7">
        <v>86.85</v>
      </c>
      <c r="F19" s="5">
        <f t="shared" si="1"/>
        <v>1.002192476</v>
      </c>
      <c r="G19" s="5">
        <f t="shared" si="2"/>
        <v>0.002190076375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2"/>
      <c r="D20" s="6">
        <v>43511.0</v>
      </c>
      <c r="E20" s="7">
        <v>86.66</v>
      </c>
      <c r="F20" s="5">
        <f t="shared" si="1"/>
        <v>1.00242915</v>
      </c>
      <c r="G20" s="5">
        <f t="shared" si="2"/>
        <v>0.002426204182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6">
        <v>43510.0</v>
      </c>
      <c r="E21" s="7">
        <v>86.45</v>
      </c>
      <c r="F21" s="5">
        <f t="shared" si="1"/>
        <v>1.000462909</v>
      </c>
      <c r="G21" s="5">
        <f t="shared" si="2"/>
        <v>0.000462802276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6">
        <v>43509.0</v>
      </c>
      <c r="E22" s="7">
        <v>86.41</v>
      </c>
      <c r="F22" s="5">
        <f t="shared" si="1"/>
        <v>1.00722695</v>
      </c>
      <c r="G22" s="5">
        <f t="shared" si="2"/>
        <v>0.007200960268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6">
        <v>43508.0</v>
      </c>
      <c r="E23" s="7">
        <v>85.79</v>
      </c>
      <c r="F23" s="5">
        <f t="shared" si="1"/>
        <v>1.025705404</v>
      </c>
      <c r="G23" s="5">
        <f t="shared" si="2"/>
        <v>0.02538057502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6">
        <v>43507.0</v>
      </c>
      <c r="E24" s="7">
        <v>83.64</v>
      </c>
      <c r="F24" s="5">
        <f t="shared" si="1"/>
        <v>0.9920531372</v>
      </c>
      <c r="G24" s="5">
        <f t="shared" si="2"/>
        <v>-0.007978607374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6">
        <v>43504.0</v>
      </c>
      <c r="E25" s="7">
        <v>84.31</v>
      </c>
      <c r="F25" s="5">
        <f t="shared" si="1"/>
        <v>0.9826340326</v>
      </c>
      <c r="G25" s="5">
        <f t="shared" si="2"/>
        <v>-0.01751852456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6">
        <v>43503.0</v>
      </c>
      <c r="E26" s="7">
        <v>85.8</v>
      </c>
      <c r="F26" s="5">
        <f t="shared" si="1"/>
        <v>0.9903047091</v>
      </c>
      <c r="G26" s="5">
        <f t="shared" si="2"/>
        <v>-0.009742596199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6">
        <v>43502.0</v>
      </c>
      <c r="E27" s="7">
        <v>86.64</v>
      </c>
      <c r="F27" s="5">
        <f t="shared" si="1"/>
        <v>1.010143407</v>
      </c>
      <c r="G27" s="5">
        <f t="shared" si="2"/>
        <v>0.01009230769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6">
        <v>43501.0</v>
      </c>
      <c r="E28" s="7">
        <v>85.77</v>
      </c>
      <c r="F28" s="5">
        <f t="shared" si="1"/>
        <v>1.015630551</v>
      </c>
      <c r="G28" s="5">
        <f t="shared" si="2"/>
        <v>0.01550965175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6">
        <v>43500.0</v>
      </c>
      <c r="E29" s="7">
        <v>84.45</v>
      </c>
      <c r="F29" s="5">
        <f t="shared" si="1"/>
        <v>1.008237822</v>
      </c>
      <c r="G29" s="5">
        <f t="shared" si="2"/>
        <v>0.008204076692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6">
        <v>43497.0</v>
      </c>
      <c r="E30" s="7">
        <v>83.76</v>
      </c>
      <c r="F30" s="5">
        <f t="shared" si="1"/>
        <v>1.004677942</v>
      </c>
      <c r="G30" s="5">
        <f t="shared" si="2"/>
        <v>0.00466703414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6">
        <v>43496.0</v>
      </c>
      <c r="E31" s="7">
        <v>83.37</v>
      </c>
      <c r="F31" s="5">
        <f t="shared" si="1"/>
        <v>1.061632497</v>
      </c>
      <c r="G31" s="5">
        <f t="shared" si="2"/>
        <v>0.05980781504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6">
        <v>43495.0</v>
      </c>
      <c r="E32" s="7">
        <v>78.53</v>
      </c>
      <c r="F32" s="5">
        <f t="shared" si="1"/>
        <v>0.9873019864</v>
      </c>
      <c r="G32" s="5">
        <f t="shared" si="2"/>
        <v>-0.01277932239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6">
        <v>43494.0</v>
      </c>
      <c r="E33" s="7">
        <v>79.54</v>
      </c>
      <c r="F33" s="5">
        <f t="shared" si="1"/>
        <v>0.9927608587</v>
      </c>
      <c r="G33" s="5">
        <f t="shared" si="2"/>
        <v>-0.007265471018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6">
        <v>43493.0</v>
      </c>
      <c r="E34" s="7">
        <v>80.12</v>
      </c>
      <c r="F34" s="5">
        <f t="shared" si="1"/>
        <v>1.005774542</v>
      </c>
      <c r="G34" s="5">
        <f t="shared" si="2"/>
        <v>0.005757933044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6">
        <v>43490.0</v>
      </c>
      <c r="E35" s="7">
        <v>79.66</v>
      </c>
      <c r="F35" s="5">
        <f t="shared" si="1"/>
        <v>1.012198221</v>
      </c>
      <c r="G35" s="5">
        <f t="shared" si="2"/>
        <v>0.01212442233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6">
        <v>43489.0</v>
      </c>
      <c r="E36" s="7">
        <v>78.7</v>
      </c>
      <c r="F36" s="5">
        <f t="shared" si="1"/>
        <v>0.9916834677</v>
      </c>
      <c r="G36" s="5">
        <f t="shared" si="2"/>
        <v>-0.008351307553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6">
        <v>43488.0</v>
      </c>
      <c r="E37" s="7">
        <v>79.36</v>
      </c>
      <c r="F37" s="5">
        <f t="shared" si="1"/>
        <v>0.9956090829</v>
      </c>
      <c r="G37" s="5">
        <f t="shared" si="2"/>
        <v>-0.004400585463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6">
        <v>43487.0</v>
      </c>
      <c r="E38" s="7">
        <v>79.71</v>
      </c>
      <c r="F38" s="5">
        <f t="shared" si="1"/>
        <v>0.998121713</v>
      </c>
      <c r="G38" s="5">
        <f t="shared" si="2"/>
        <v>-0.001880053195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6">
        <v>43483.0</v>
      </c>
      <c r="E39" s="7">
        <v>79.86</v>
      </c>
      <c r="F39" s="5">
        <f t="shared" si="1"/>
        <v>1.049684543</v>
      </c>
      <c r="G39" s="5">
        <f t="shared" si="2"/>
        <v>0.0484896834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6">
        <v>43482.0</v>
      </c>
      <c r="E40" s="7">
        <v>76.08</v>
      </c>
      <c r="F40" s="5">
        <f t="shared" si="1"/>
        <v>0.9842173351</v>
      </c>
      <c r="G40" s="5">
        <f t="shared" si="2"/>
        <v>-0.01590853736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6">
        <v>43481.0</v>
      </c>
      <c r="E41" s="7">
        <v>77.3</v>
      </c>
      <c r="F41" s="5">
        <f t="shared" si="1"/>
        <v>1.000517732</v>
      </c>
      <c r="G41" s="5">
        <f t="shared" si="2"/>
        <v>0.0005175983552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6">
        <v>43480.0</v>
      </c>
      <c r="E42" s="7">
        <v>77.26</v>
      </c>
      <c r="F42" s="5">
        <f t="shared" si="1"/>
        <v>1.005204267</v>
      </c>
      <c r="G42" s="5">
        <f t="shared" si="2"/>
        <v>0.005190772101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6">
        <v>43479.0</v>
      </c>
      <c r="E43" s="7">
        <v>76.86</v>
      </c>
      <c r="F43" s="5">
        <f t="shared" si="1"/>
        <v>1.003918495</v>
      </c>
      <c r="G43" s="5">
        <f t="shared" si="2"/>
        <v>0.003910837992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6">
        <v>43476.0</v>
      </c>
      <c r="E44" s="7">
        <v>76.56</v>
      </c>
      <c r="F44" s="5">
        <f t="shared" si="1"/>
        <v>1.007368421</v>
      </c>
      <c r="G44" s="5">
        <f t="shared" si="2"/>
        <v>0.007341406858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6">
        <v>43475.0</v>
      </c>
      <c r="E45" s="7">
        <v>76.0</v>
      </c>
      <c r="F45" s="5">
        <f t="shared" si="1"/>
        <v>0.9958071279</v>
      </c>
      <c r="G45" s="5">
        <f t="shared" si="2"/>
        <v>-0.004201686854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6">
        <v>43474.0</v>
      </c>
      <c r="E46" s="7">
        <v>76.32</v>
      </c>
      <c r="F46" s="5">
        <f t="shared" si="1"/>
        <v>1.010191926</v>
      </c>
      <c r="G46" s="5">
        <f t="shared" si="2"/>
        <v>0.01014033842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6">
        <v>43473.0</v>
      </c>
      <c r="E47" s="7">
        <v>75.55</v>
      </c>
      <c r="F47" s="5">
        <f t="shared" si="1"/>
        <v>1.010702341</v>
      </c>
      <c r="G47" s="5">
        <f t="shared" si="2"/>
        <v>0.01064547645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6">
        <v>43472.0</v>
      </c>
      <c r="E48" s="7">
        <v>74.75</v>
      </c>
      <c r="F48" s="5">
        <f t="shared" si="1"/>
        <v>1.007140932</v>
      </c>
      <c r="G48" s="5">
        <f t="shared" si="2"/>
        <v>0.007115556638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6">
        <v>43469.0</v>
      </c>
      <c r="E49" s="7">
        <v>74.22</v>
      </c>
      <c r="F49" s="5">
        <f t="shared" si="1"/>
        <v>1.011585117</v>
      </c>
      <c r="G49" s="5">
        <f t="shared" si="2"/>
        <v>0.01151852291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6">
        <v>43468.0</v>
      </c>
      <c r="E50" s="7">
        <v>73.37</v>
      </c>
      <c r="F50" s="5">
        <f t="shared" si="1"/>
        <v>0.9854936199</v>
      </c>
      <c r="G50" s="5">
        <f t="shared" si="2"/>
        <v>-0.0146126264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6">
        <v>43467.0</v>
      </c>
      <c r="E51" s="7">
        <v>74.45</v>
      </c>
      <c r="F51" s="5">
        <f t="shared" si="1"/>
        <v>1.000672043</v>
      </c>
      <c r="G51" s="5">
        <f t="shared" si="2"/>
        <v>0.000671817291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6">
        <v>43465.0</v>
      </c>
      <c r="E52" s="7">
        <v>74.4</v>
      </c>
      <c r="F52" s="5">
        <f t="shared" si="1"/>
        <v>1.005949162</v>
      </c>
      <c r="G52" s="5">
        <f t="shared" si="2"/>
        <v>0.00593153532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6">
        <v>43462.0</v>
      </c>
      <c r="E53" s="7">
        <v>73.96</v>
      </c>
      <c r="F53" s="5">
        <f t="shared" si="1"/>
        <v>1.005847953</v>
      </c>
      <c r="G53" s="5">
        <f t="shared" si="2"/>
        <v>0.005830920311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6">
        <v>43461.0</v>
      </c>
      <c r="E54" s="7">
        <v>73.53</v>
      </c>
      <c r="F54" s="5">
        <f t="shared" si="1"/>
        <v>1.006708653</v>
      </c>
      <c r="G54" s="5">
        <f t="shared" si="2"/>
        <v>0.006686249921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6">
        <v>43460.0</v>
      </c>
      <c r="E55" s="7">
        <v>73.04</v>
      </c>
      <c r="F55" s="5">
        <f t="shared" si="1"/>
        <v>1.032221594</v>
      </c>
      <c r="G55" s="5">
        <f t="shared" si="2"/>
        <v>0.031713367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6">
        <v>43458.0</v>
      </c>
      <c r="E56" s="7">
        <v>70.76</v>
      </c>
      <c r="F56" s="5">
        <f t="shared" si="1"/>
        <v>0.9830508475</v>
      </c>
      <c r="G56" s="5">
        <f t="shared" si="2"/>
        <v>-0.01709443336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6">
        <v>43455.0</v>
      </c>
      <c r="E57" s="7">
        <v>71.98</v>
      </c>
      <c r="F57" s="5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6"/>
      <c r="E58" s="7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6"/>
      <c r="E59" s="7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6"/>
      <c r="E60" s="7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6"/>
      <c r="E61" s="7"/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6"/>
      <c r="E62" s="7"/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6"/>
      <c r="E63" s="7"/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6"/>
      <c r="E64" s="7"/>
      <c r="F64" s="5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6"/>
      <c r="E65" s="7"/>
      <c r="F65" s="5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6"/>
      <c r="E66" s="7"/>
      <c r="F66" s="5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6"/>
      <c r="E67" s="7"/>
      <c r="F67" s="5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6">
        <v>43440.0</v>
      </c>
      <c r="E68" s="7">
        <v>85.98</v>
      </c>
      <c r="F68" s="5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6">
        <v>43438.0</v>
      </c>
      <c r="E69" s="7">
        <v>87.61</v>
      </c>
      <c r="F69" s="5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6">
        <v>43437.0</v>
      </c>
      <c r="E70" s="7">
        <v>89.02</v>
      </c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6">
        <v>43434.0</v>
      </c>
      <c r="E71" s="7">
        <v>88.9</v>
      </c>
      <c r="F71" s="5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6">
        <v>43433.0</v>
      </c>
      <c r="E72" s="7">
        <v>90.5</v>
      </c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6">
        <v>43432.0</v>
      </c>
      <c r="E73" s="7">
        <v>91.24</v>
      </c>
      <c r="F73" s="5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6">
        <v>43431.0</v>
      </c>
      <c r="E74" s="7">
        <v>89.63</v>
      </c>
      <c r="F74" s="5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6">
        <v>43430.0</v>
      </c>
      <c r="E75" s="7">
        <v>88.94</v>
      </c>
      <c r="F75" s="5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6">
        <v>43427.0</v>
      </c>
      <c r="E76" s="7">
        <v>87.66</v>
      </c>
      <c r="F76" s="5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6">
        <v>43425.0</v>
      </c>
      <c r="E77" s="7">
        <v>87.43</v>
      </c>
      <c r="F77" s="5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6">
        <v>43424.0</v>
      </c>
      <c r="E78" s="7">
        <v>88.87</v>
      </c>
      <c r="F78" s="5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6">
        <v>43423.0</v>
      </c>
      <c r="E79" s="7">
        <v>90.82</v>
      </c>
      <c r="F79" s="5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6">
        <v>43420.0</v>
      </c>
      <c r="E80" s="7">
        <v>88.75</v>
      </c>
      <c r="F80" s="5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6">
        <v>43419.0</v>
      </c>
      <c r="E81" s="7">
        <v>89.15</v>
      </c>
      <c r="F81" s="5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6">
        <v>43418.0</v>
      </c>
      <c r="E82" s="7">
        <v>89.58</v>
      </c>
      <c r="F82" s="5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6">
        <v>43417.0</v>
      </c>
      <c r="E83" s="7">
        <v>91.31</v>
      </c>
      <c r="F83" s="5"/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6">
        <v>43416.0</v>
      </c>
      <c r="E84" s="7">
        <v>89.92</v>
      </c>
      <c r="F84" s="5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6">
        <v>43413.0</v>
      </c>
      <c r="E85" s="7">
        <v>88.86</v>
      </c>
      <c r="F85" s="5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6">
        <v>43412.0</v>
      </c>
      <c r="E86" s="7">
        <v>89.17</v>
      </c>
      <c r="F86" s="5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6">
        <v>43411.0</v>
      </c>
      <c r="E87" s="7">
        <v>86.54</v>
      </c>
      <c r="F87" s="5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6">
        <v>43410.0</v>
      </c>
      <c r="E88" s="7">
        <v>84.0</v>
      </c>
      <c r="F88" s="5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6">
        <v>43409.0</v>
      </c>
      <c r="E89" s="7">
        <v>88.56</v>
      </c>
      <c r="F89" s="5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6">
        <v>43406.0</v>
      </c>
      <c r="E90" s="7">
        <v>88.57</v>
      </c>
      <c r="F90" s="5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6">
        <v>43405.0</v>
      </c>
      <c r="E91" s="7">
        <v>90.92</v>
      </c>
      <c r="F91" s="5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6">
        <v>43404.0</v>
      </c>
      <c r="E92" s="7">
        <v>88.0</v>
      </c>
      <c r="F92" s="5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6">
        <v>43403.0</v>
      </c>
      <c r="E93" s="7">
        <v>87.61</v>
      </c>
      <c r="F93" s="5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6">
        <v>43402.0</v>
      </c>
      <c r="E94" s="7">
        <v>85.99</v>
      </c>
      <c r="F94" s="5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6">
        <v>43399.0</v>
      </c>
      <c r="E95" s="7">
        <v>84.72</v>
      </c>
      <c r="F95" s="5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6">
        <v>43398.0</v>
      </c>
      <c r="E96" s="7">
        <v>85.72</v>
      </c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6">
        <v>43397.0</v>
      </c>
      <c r="E97" s="7">
        <v>84.49</v>
      </c>
      <c r="F97" s="5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6">
        <v>43396.0</v>
      </c>
      <c r="E98" s="7">
        <v>90.28</v>
      </c>
      <c r="F98" s="5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6">
        <v>43395.0</v>
      </c>
      <c r="E99" s="7">
        <v>90.22</v>
      </c>
      <c r="F99" s="5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6">
        <v>43392.0</v>
      </c>
      <c r="E100" s="7">
        <v>92.8</v>
      </c>
      <c r="F100" s="5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6">
        <v>43391.0</v>
      </c>
      <c r="E101" s="7">
        <v>93.38</v>
      </c>
      <c r="F101" s="5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6">
        <v>43390.0</v>
      </c>
      <c r="E102" s="7">
        <v>93.76</v>
      </c>
      <c r="F102" s="5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6">
        <v>43389.0</v>
      </c>
      <c r="E103" s="7">
        <v>92.57</v>
      </c>
      <c r="F103" s="5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6">
        <v>43388.0</v>
      </c>
      <c r="E104" s="7">
        <v>89.54</v>
      </c>
      <c r="F104" s="5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6">
        <v>43385.0</v>
      </c>
      <c r="E105" s="7">
        <v>88.48</v>
      </c>
      <c r="F105" s="5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6">
        <v>43384.0</v>
      </c>
      <c r="E106" s="7">
        <v>87.31</v>
      </c>
      <c r="F106" s="5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6">
        <v>43383.0</v>
      </c>
      <c r="E107" s="7">
        <v>90.84</v>
      </c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6">
        <v>43382.0</v>
      </c>
      <c r="E108" s="7">
        <v>90.92</v>
      </c>
      <c r="F108" s="2"/>
      <c r="G108" s="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6">
        <v>43381.0</v>
      </c>
      <c r="E109" s="7">
        <v>91.29</v>
      </c>
      <c r="F109" s="2"/>
      <c r="G109" s="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6">
        <v>43378.0</v>
      </c>
      <c r="E110" s="7">
        <v>90.58</v>
      </c>
      <c r="F110" s="2"/>
      <c r="G110" s="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6">
        <v>43377.0</v>
      </c>
      <c r="E111" s="7">
        <v>91.04</v>
      </c>
      <c r="F111" s="2"/>
      <c r="G111" s="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6">
        <v>43376.0</v>
      </c>
      <c r="E112" s="7">
        <v>91.03</v>
      </c>
      <c r="F112" s="2"/>
      <c r="G112" s="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6">
        <v>43375.0</v>
      </c>
      <c r="E113" s="7">
        <v>91.4</v>
      </c>
      <c r="F113" s="2"/>
      <c r="G113" s="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6">
        <v>43374.0</v>
      </c>
      <c r="E114" s="7">
        <v>92.79</v>
      </c>
      <c r="F114" s="2"/>
      <c r="G114" s="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6">
        <v>43371.0</v>
      </c>
      <c r="E115" s="7">
        <v>92.22</v>
      </c>
      <c r="F115" s="2"/>
      <c r="G115" s="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6">
        <v>43370.0</v>
      </c>
      <c r="E116" s="7">
        <v>91.15</v>
      </c>
      <c r="F116" s="2"/>
      <c r="G116" s="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6">
        <v>43369.0</v>
      </c>
      <c r="E117" s="7">
        <v>90.31</v>
      </c>
      <c r="F117" s="2"/>
      <c r="G117" s="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6">
        <v>43368.0</v>
      </c>
      <c r="E118" s="7">
        <v>89.52</v>
      </c>
      <c r="F118" s="2"/>
      <c r="G118" s="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6">
        <v>43367.0</v>
      </c>
      <c r="E119" s="7">
        <v>89.57</v>
      </c>
      <c r="F119" s="2"/>
      <c r="G119" s="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6">
        <v>43364.0</v>
      </c>
      <c r="E120" s="7">
        <v>90.13</v>
      </c>
      <c r="F120" s="2"/>
      <c r="G120" s="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6">
        <v>43363.0</v>
      </c>
      <c r="E121" s="7">
        <v>91.06</v>
      </c>
      <c r="F121" s="2"/>
      <c r="G121" s="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6">
        <v>43362.0</v>
      </c>
      <c r="E122" s="7">
        <v>89.39</v>
      </c>
      <c r="F122" s="2"/>
      <c r="G122" s="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6">
        <v>43361.0</v>
      </c>
      <c r="E123" s="7">
        <v>87.33</v>
      </c>
      <c r="F123" s="2"/>
      <c r="G123" s="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6">
        <v>43360.0</v>
      </c>
      <c r="E124" s="7">
        <v>86.76</v>
      </c>
      <c r="F124" s="2"/>
      <c r="G124" s="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6">
        <v>43357.0</v>
      </c>
      <c r="E125" s="7">
        <v>85.84</v>
      </c>
      <c r="F125" s="2"/>
      <c r="G125" s="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6">
        <v>43356.0</v>
      </c>
      <c r="E126" s="7">
        <v>85.93</v>
      </c>
      <c r="F126" s="2"/>
      <c r="G126" s="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6">
        <v>43355.0</v>
      </c>
      <c r="E127" s="7">
        <v>85.21</v>
      </c>
      <c r="F127" s="2"/>
      <c r="G127" s="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6">
        <v>43354.0</v>
      </c>
      <c r="E128" s="7">
        <v>84.1</v>
      </c>
      <c r="F128" s="2"/>
      <c r="G128" s="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6">
        <v>43353.0</v>
      </c>
      <c r="E129" s="7">
        <v>88.33</v>
      </c>
      <c r="F129" s="2"/>
      <c r="G129" s="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6">
        <v>43350.0</v>
      </c>
      <c r="E130" s="7">
        <v>88.64</v>
      </c>
      <c r="F130" s="2"/>
      <c r="G130" s="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6">
        <v>43349.0</v>
      </c>
      <c r="E131" s="7">
        <v>88.38</v>
      </c>
      <c r="F131" s="2"/>
      <c r="G131" s="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6">
        <v>43348.0</v>
      </c>
      <c r="E132" s="7">
        <v>89.44</v>
      </c>
      <c r="F132" s="2"/>
      <c r="G132" s="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6">
        <v>43347.0</v>
      </c>
      <c r="E133" s="7">
        <v>89.17</v>
      </c>
      <c r="F133" s="2"/>
      <c r="G133" s="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6">
        <v>43343.0</v>
      </c>
      <c r="E134" s="7">
        <v>89.97</v>
      </c>
      <c r="F134" s="2"/>
      <c r="G134" s="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6">
        <v>43342.0</v>
      </c>
      <c r="E135" s="7">
        <v>90.06</v>
      </c>
      <c r="F135" s="2"/>
      <c r="G135" s="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6">
        <v>43341.0</v>
      </c>
      <c r="E136" s="7">
        <v>89.26</v>
      </c>
      <c r="F136" s="2"/>
      <c r="G136" s="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6">
        <v>43340.0</v>
      </c>
      <c r="E137" s="7">
        <v>88.87</v>
      </c>
      <c r="F137" s="2"/>
      <c r="G137" s="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6">
        <v>43339.0</v>
      </c>
      <c r="E138" s="7">
        <v>88.46</v>
      </c>
      <c r="F138" s="2"/>
      <c r="G138" s="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6">
        <v>43336.0</v>
      </c>
      <c r="E139" s="7">
        <v>88.33</v>
      </c>
      <c r="F139" s="2"/>
      <c r="G139" s="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6">
        <v>43335.0</v>
      </c>
      <c r="E140" s="7">
        <v>88.28</v>
      </c>
      <c r="F140" s="2"/>
      <c r="G140" s="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6">
        <v>43334.0</v>
      </c>
      <c r="E141" s="7">
        <v>88.15</v>
      </c>
      <c r="F141" s="2"/>
      <c r="G141" s="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6">
        <v>43333.0</v>
      </c>
      <c r="E142" s="7">
        <v>87.99</v>
      </c>
      <c r="F142" s="2"/>
      <c r="G142" s="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6">
        <v>43332.0</v>
      </c>
      <c r="E143" s="7">
        <v>88.27</v>
      </c>
      <c r="F143" s="2"/>
      <c r="G143" s="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6">
        <v>43329.0</v>
      </c>
      <c r="E144" s="7">
        <v>87.72</v>
      </c>
      <c r="F144" s="2"/>
      <c r="G144" s="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6">
        <v>43328.0</v>
      </c>
      <c r="E145" s="7">
        <v>86.82</v>
      </c>
      <c r="F145" s="2"/>
      <c r="G145" s="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6">
        <v>43327.0</v>
      </c>
      <c r="E146" s="7">
        <v>85.12</v>
      </c>
      <c r="F146" s="2"/>
      <c r="G146" s="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6">
        <v>43326.0</v>
      </c>
      <c r="E147" s="7">
        <v>84.43</v>
      </c>
      <c r="F147" s="2"/>
      <c r="G147" s="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6">
        <v>43325.0</v>
      </c>
      <c r="E148" s="7">
        <v>83.06</v>
      </c>
      <c r="F148" s="2"/>
      <c r="G148" s="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6">
        <v>43322.0</v>
      </c>
      <c r="E149" s="7">
        <v>81.98</v>
      </c>
      <c r="F149" s="2"/>
      <c r="G149" s="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6">
        <v>43321.0</v>
      </c>
      <c r="E150" s="7">
        <v>83.24</v>
      </c>
      <c r="F150" s="2"/>
      <c r="G150" s="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6">
        <v>43320.0</v>
      </c>
      <c r="E151" s="7">
        <v>82.66</v>
      </c>
      <c r="F151" s="2"/>
      <c r="G151" s="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6">
        <v>43319.0</v>
      </c>
      <c r="E152" s="7">
        <v>83.44</v>
      </c>
      <c r="F152" s="2"/>
      <c r="G152" s="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6">
        <v>43318.0</v>
      </c>
      <c r="E153" s="7">
        <v>82.14</v>
      </c>
      <c r="F153" s="2"/>
      <c r="G153" s="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6">
        <v>43315.0</v>
      </c>
      <c r="E154" s="7">
        <v>80.97</v>
      </c>
      <c r="F154" s="2"/>
      <c r="G154" s="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6">
        <v>43314.0</v>
      </c>
      <c r="E155" s="7">
        <v>78.98</v>
      </c>
      <c r="F155" s="2"/>
      <c r="G155" s="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6">
        <v>43313.0</v>
      </c>
      <c r="E156" s="7">
        <v>79.49</v>
      </c>
      <c r="F156" s="2"/>
      <c r="G156" s="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6">
        <v>43312.0</v>
      </c>
      <c r="E157" s="7">
        <v>81.83</v>
      </c>
      <c r="F157" s="2"/>
      <c r="G157" s="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6">
        <v>43311.0</v>
      </c>
      <c r="E158" s="7">
        <v>82.91</v>
      </c>
      <c r="F158" s="2"/>
      <c r="G158" s="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6">
        <v>43308.0</v>
      </c>
      <c r="E159" s="7">
        <v>82.92</v>
      </c>
      <c r="F159" s="2"/>
      <c r="G159" s="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6">
        <v>43307.0</v>
      </c>
      <c r="E160" s="7">
        <v>83.24</v>
      </c>
      <c r="F160" s="2"/>
      <c r="G160" s="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6">
        <v>43306.0</v>
      </c>
      <c r="E161" s="7">
        <v>84.77</v>
      </c>
      <c r="F161" s="2"/>
      <c r="G161" s="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6">
        <v>43305.0</v>
      </c>
      <c r="E162" s="7">
        <v>83.93</v>
      </c>
      <c r="F162" s="2"/>
      <c r="G162" s="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6">
        <v>43304.0</v>
      </c>
      <c r="E163" s="7">
        <v>84.75</v>
      </c>
      <c r="F163" s="2"/>
      <c r="G163" s="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6">
        <v>43301.0</v>
      </c>
      <c r="E164" s="7">
        <v>84.7</v>
      </c>
      <c r="F164" s="2"/>
      <c r="G164" s="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6">
        <v>43300.0</v>
      </c>
      <c r="E165" s="7">
        <v>85.56</v>
      </c>
      <c r="F165" s="2"/>
      <c r="G165" s="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6">
        <v>43299.0</v>
      </c>
      <c r="E166" s="7">
        <v>86.33</v>
      </c>
      <c r="F166" s="2"/>
      <c r="G166" s="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6">
        <v>43298.0</v>
      </c>
      <c r="E167" s="7">
        <v>86.82</v>
      </c>
      <c r="F167" s="2"/>
      <c r="G167" s="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6">
        <v>43297.0</v>
      </c>
      <c r="E168" s="7">
        <v>86.9</v>
      </c>
      <c r="F168" s="2"/>
      <c r="G168" s="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6">
        <v>43294.0</v>
      </c>
      <c r="E169" s="7">
        <v>87.91</v>
      </c>
      <c r="F169" s="2"/>
      <c r="G169" s="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6">
        <v>43293.0</v>
      </c>
      <c r="E170" s="7">
        <v>86.8</v>
      </c>
      <c r="F170" s="2"/>
      <c r="G170" s="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6">
        <v>43292.0</v>
      </c>
      <c r="E171" s="7">
        <v>87.14</v>
      </c>
      <c r="F171" s="2"/>
      <c r="G171" s="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6">
        <v>43291.0</v>
      </c>
      <c r="E172" s="7">
        <v>88.14</v>
      </c>
      <c r="F172" s="2"/>
      <c r="G172" s="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6">
        <v>43290.0</v>
      </c>
      <c r="E173" s="7">
        <v>88.25</v>
      </c>
      <c r="F173" s="2"/>
      <c r="G173" s="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6">
        <v>43287.0</v>
      </c>
      <c r="E174" s="7">
        <v>87.97</v>
      </c>
      <c r="F174" s="2"/>
      <c r="G174" s="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6">
        <v>43286.0</v>
      </c>
      <c r="E175" s="7">
        <v>87.2</v>
      </c>
      <c r="F175" s="2"/>
      <c r="G175" s="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6">
        <v>43284.0</v>
      </c>
      <c r="E176" s="7">
        <v>86.68</v>
      </c>
      <c r="F176" s="2"/>
      <c r="G176" s="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6">
        <v>43283.0</v>
      </c>
      <c r="E177" s="7">
        <v>85.72</v>
      </c>
      <c r="F177" s="2"/>
      <c r="G177" s="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6">
        <v>43280.0</v>
      </c>
      <c r="E178" s="7">
        <v>85.27</v>
      </c>
      <c r="F178" s="2"/>
      <c r="G178" s="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6">
        <v>43279.0</v>
      </c>
      <c r="E179" s="7">
        <v>86.1</v>
      </c>
      <c r="F179" s="2"/>
      <c r="G179" s="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6">
        <v>43278.0</v>
      </c>
      <c r="E180" s="7">
        <v>89.82</v>
      </c>
      <c r="F180" s="2"/>
      <c r="G180" s="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6">
        <v>43277.0</v>
      </c>
      <c r="E181" s="7">
        <v>90.39</v>
      </c>
      <c r="F181" s="2"/>
      <c r="G181" s="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6">
        <v>43276.0</v>
      </c>
      <c r="E182" s="7">
        <v>92.22</v>
      </c>
      <c r="F182" s="2"/>
      <c r="G182" s="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6">
        <v>43273.0</v>
      </c>
      <c r="E183" s="7">
        <v>93.5</v>
      </c>
      <c r="F183" s="2"/>
      <c r="G183" s="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6">
        <v>43272.0</v>
      </c>
      <c r="E184" s="7">
        <v>93.21</v>
      </c>
      <c r="F184" s="2"/>
      <c r="G184" s="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6">
        <v>43271.0</v>
      </c>
      <c r="E185" s="7">
        <v>93.23</v>
      </c>
      <c r="F185" s="2"/>
      <c r="G185" s="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6">
        <v>43270.0</v>
      </c>
      <c r="E186" s="7">
        <v>92.17</v>
      </c>
      <c r="F186" s="2"/>
      <c r="G186" s="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6">
        <v>43269.0</v>
      </c>
      <c r="E187" s="7">
        <v>91.57</v>
      </c>
      <c r="F187" s="2"/>
      <c r="G187" s="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6">
        <v>43266.0</v>
      </c>
      <c r="E188" s="7">
        <v>94.85</v>
      </c>
      <c r="F188" s="2"/>
      <c r="G188" s="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6">
        <v>43265.0</v>
      </c>
      <c r="E189" s="7">
        <v>93.35</v>
      </c>
      <c r="F189" s="2"/>
      <c r="G189" s="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6">
        <v>43264.0</v>
      </c>
      <c r="E190" s="7">
        <v>90.66</v>
      </c>
      <c r="F190" s="2"/>
      <c r="G190" s="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6">
        <v>43263.0</v>
      </c>
      <c r="E191" s="7">
        <v>88.04</v>
      </c>
      <c r="F191" s="2"/>
      <c r="G191" s="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6">
        <v>43262.0</v>
      </c>
      <c r="E192" s="7">
        <v>87.28</v>
      </c>
      <c r="F192" s="2"/>
      <c r="G192" s="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6">
        <v>43259.0</v>
      </c>
      <c r="E193" s="7">
        <v>86.09</v>
      </c>
      <c r="F193" s="2"/>
      <c r="G193" s="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6">
        <v>43258.0</v>
      </c>
      <c r="E194" s="7">
        <v>86.6</v>
      </c>
      <c r="F194" s="2"/>
      <c r="G194" s="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6">
        <v>43257.0</v>
      </c>
      <c r="E195" s="7">
        <v>87.15</v>
      </c>
      <c r="F195" s="2"/>
      <c r="G195" s="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6">
        <v>43256.0</v>
      </c>
      <c r="E196" s="7">
        <v>84.79</v>
      </c>
      <c r="F196" s="2"/>
      <c r="G196" s="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6">
        <v>43255.0</v>
      </c>
      <c r="E197" s="7">
        <v>84.32</v>
      </c>
      <c r="F197" s="2"/>
      <c r="G197" s="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6">
        <v>43252.0</v>
      </c>
      <c r="E198" s="7">
        <v>83.34</v>
      </c>
      <c r="F198" s="2"/>
      <c r="G198" s="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6">
        <v>43251.0</v>
      </c>
      <c r="E199" s="7">
        <v>82.14</v>
      </c>
      <c r="F199" s="2"/>
      <c r="G199" s="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6">
        <v>43250.0</v>
      </c>
      <c r="E200" s="7">
        <v>84.13</v>
      </c>
      <c r="F200" s="2"/>
      <c r="G200" s="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6">
        <v>43249.0</v>
      </c>
      <c r="E201" s="7">
        <v>82.57</v>
      </c>
      <c r="F201" s="2"/>
      <c r="G201" s="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6">
        <v>43245.0</v>
      </c>
      <c r="E202" s="7">
        <v>85.49</v>
      </c>
      <c r="F202" s="2"/>
      <c r="G202" s="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6">
        <v>43244.0</v>
      </c>
      <c r="E203" s="7">
        <v>84.09</v>
      </c>
      <c r="F203" s="2"/>
      <c r="G203" s="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6">
        <v>43243.0</v>
      </c>
      <c r="E204" s="7">
        <v>83.96</v>
      </c>
      <c r="F204" s="2"/>
      <c r="G204" s="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6">
        <v>43242.0</v>
      </c>
      <c r="E205" s="7">
        <v>84.51</v>
      </c>
      <c r="F205" s="2"/>
      <c r="G205" s="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6">
        <v>43241.0</v>
      </c>
      <c r="E206" s="7">
        <v>84.34</v>
      </c>
      <c r="F206" s="2"/>
      <c r="G206" s="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6">
        <v>43238.0</v>
      </c>
      <c r="E207" s="7">
        <v>84.77</v>
      </c>
      <c r="F207" s="2"/>
      <c r="G207" s="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6">
        <v>43237.0</v>
      </c>
      <c r="E208" s="7">
        <v>87.07</v>
      </c>
      <c r="F208" s="2"/>
      <c r="G208" s="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6">
        <v>43236.0</v>
      </c>
      <c r="E209" s="7">
        <v>85.99</v>
      </c>
      <c r="F209" s="2"/>
      <c r="G209" s="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6">
        <v>43235.0</v>
      </c>
      <c r="E210" s="7">
        <v>85.67</v>
      </c>
      <c r="F210" s="2"/>
      <c r="G210" s="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6">
        <v>43234.0</v>
      </c>
      <c r="E211" s="7">
        <v>87.28</v>
      </c>
      <c r="F211" s="2"/>
      <c r="G211" s="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6">
        <v>43231.0</v>
      </c>
      <c r="E212" s="7">
        <v>86.88</v>
      </c>
      <c r="F212" s="2"/>
      <c r="G212" s="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6">
        <v>43230.0</v>
      </c>
      <c r="E213" s="7">
        <v>85.53</v>
      </c>
      <c r="F213" s="2"/>
      <c r="G213" s="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6">
        <v>43229.0</v>
      </c>
      <c r="E214" s="7">
        <v>84.72</v>
      </c>
      <c r="F214" s="2"/>
      <c r="G214" s="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6">
        <v>43228.0</v>
      </c>
      <c r="E215" s="7">
        <v>84.69</v>
      </c>
      <c r="F215" s="2"/>
      <c r="G215" s="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6">
        <v>43227.0</v>
      </c>
      <c r="E216" s="7">
        <v>84.69</v>
      </c>
      <c r="F216" s="2"/>
      <c r="G216" s="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6">
        <v>43224.0</v>
      </c>
      <c r="E217" s="7">
        <v>86.37</v>
      </c>
      <c r="F217" s="2"/>
      <c r="G217" s="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6">
        <v>43223.0</v>
      </c>
      <c r="E218" s="7">
        <v>85.37</v>
      </c>
      <c r="F218" s="2"/>
      <c r="G218" s="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6">
        <v>43222.0</v>
      </c>
      <c r="E219" s="7">
        <v>92.18</v>
      </c>
      <c r="F219" s="2"/>
      <c r="G219" s="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6">
        <v>43221.0</v>
      </c>
      <c r="E220" s="7">
        <v>89.2</v>
      </c>
      <c r="F220" s="2"/>
      <c r="G220" s="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6">
        <v>43220.0</v>
      </c>
      <c r="E221" s="7">
        <v>90.58</v>
      </c>
      <c r="F221" s="2"/>
      <c r="G221" s="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6">
        <v>43217.0</v>
      </c>
      <c r="E222" s="7">
        <v>93.07</v>
      </c>
      <c r="F222" s="2"/>
      <c r="G222" s="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6">
        <v>43216.0</v>
      </c>
      <c r="E223" s="7">
        <v>92.08</v>
      </c>
      <c r="F223" s="2"/>
      <c r="G223" s="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6">
        <v>43215.0</v>
      </c>
      <c r="E224" s="7">
        <v>91.43</v>
      </c>
      <c r="F224" s="2"/>
      <c r="G224" s="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6">
        <v>43214.0</v>
      </c>
      <c r="E225" s="7">
        <v>90.14</v>
      </c>
      <c r="F225" s="2"/>
      <c r="G225" s="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6">
        <v>43213.0</v>
      </c>
      <c r="E226" s="7">
        <v>90.74</v>
      </c>
      <c r="F226" s="2"/>
      <c r="G226" s="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6">
        <v>43210.0</v>
      </c>
      <c r="E227" s="7">
        <v>89.87</v>
      </c>
      <c r="F227" s="2"/>
      <c r="G227" s="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6">
        <v>43209.0</v>
      </c>
      <c r="E228" s="7">
        <v>91.69</v>
      </c>
      <c r="F228" s="2"/>
      <c r="G228" s="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6">
        <v>43208.0</v>
      </c>
      <c r="E229" s="7">
        <v>92.75</v>
      </c>
      <c r="F229" s="2"/>
      <c r="G229" s="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6">
        <v>43207.0</v>
      </c>
      <c r="E230" s="7">
        <v>91.04</v>
      </c>
      <c r="F230" s="2"/>
      <c r="G230" s="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6">
        <v>43206.0</v>
      </c>
      <c r="E231" s="7">
        <v>88.77</v>
      </c>
      <c r="F231" s="2"/>
      <c r="G231" s="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6">
        <v>43203.0</v>
      </c>
      <c r="E232" s="7">
        <v>86.82</v>
      </c>
      <c r="F232" s="2"/>
      <c r="G232" s="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6">
        <v>43202.0</v>
      </c>
      <c r="E233" s="7">
        <v>88.19</v>
      </c>
      <c r="F233" s="2"/>
      <c r="G233" s="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6">
        <v>43201.0</v>
      </c>
      <c r="E234" s="7">
        <v>89.09</v>
      </c>
      <c r="F234" s="2"/>
      <c r="G234" s="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6">
        <v>43200.0</v>
      </c>
      <c r="E235" s="7">
        <v>88.91</v>
      </c>
      <c r="F235" s="2"/>
      <c r="G235" s="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6">
        <v>43199.0</v>
      </c>
      <c r="E236" s="7">
        <v>86.79</v>
      </c>
      <c r="F236" s="2"/>
      <c r="G236" s="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6">
        <v>43196.0</v>
      </c>
      <c r="E237" s="7">
        <v>85.41</v>
      </c>
      <c r="F237" s="2"/>
      <c r="G237" s="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6">
        <v>43195.0</v>
      </c>
      <c r="E238" s="7">
        <v>87.38</v>
      </c>
      <c r="F238" s="2"/>
      <c r="G238" s="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6">
        <v>43194.0</v>
      </c>
      <c r="E239" s="7">
        <v>86.25</v>
      </c>
      <c r="F239" s="2"/>
      <c r="G239" s="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6">
        <v>43193.0</v>
      </c>
      <c r="E240" s="7">
        <v>83.93</v>
      </c>
      <c r="F240" s="2"/>
      <c r="G240" s="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6">
        <v>43192.0</v>
      </c>
      <c r="E241" s="7">
        <v>82.67</v>
      </c>
      <c r="F241" s="2"/>
      <c r="G241" s="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6">
        <v>43188.0</v>
      </c>
      <c r="E242" s="7">
        <v>86.21</v>
      </c>
      <c r="F242" s="2"/>
      <c r="G242" s="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6">
        <v>43187.0</v>
      </c>
      <c r="E243" s="7">
        <v>85.11</v>
      </c>
      <c r="F243" s="2"/>
      <c r="G243" s="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6">
        <v>43186.0</v>
      </c>
      <c r="E244" s="7">
        <v>84.01</v>
      </c>
      <c r="F244" s="2"/>
      <c r="G244" s="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6">
        <v>43185.0</v>
      </c>
      <c r="E245" s="7">
        <v>84.95</v>
      </c>
      <c r="F245" s="2"/>
      <c r="G245" s="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6">
        <v>43182.0</v>
      </c>
      <c r="E246" s="7">
        <v>84.03</v>
      </c>
      <c r="F246" s="2"/>
      <c r="G246" s="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6">
        <v>43181.0</v>
      </c>
      <c r="E247" s="7">
        <v>85.0</v>
      </c>
      <c r="F247" s="2"/>
      <c r="G247" s="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6">
        <v>43180.0</v>
      </c>
      <c r="E248" s="7">
        <v>89.5</v>
      </c>
      <c r="F248" s="2"/>
      <c r="G248" s="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6">
        <v>43179.0</v>
      </c>
      <c r="E249" s="7">
        <v>89.19</v>
      </c>
      <c r="F249" s="2"/>
      <c r="G249" s="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6">
        <v>43178.0</v>
      </c>
      <c r="E250" s="7">
        <v>93.0</v>
      </c>
      <c r="F250" s="2"/>
      <c r="G250" s="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6">
        <v>43175.0</v>
      </c>
      <c r="E251" s="7">
        <v>96.61</v>
      </c>
      <c r="F251" s="2"/>
      <c r="G251" s="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6">
        <v>43174.0</v>
      </c>
      <c r="E252" s="7">
        <v>97.36</v>
      </c>
      <c r="F252" s="2"/>
      <c r="G252" s="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6">
        <v>43173.0</v>
      </c>
      <c r="E253" s="7">
        <v>98.58</v>
      </c>
      <c r="F253" s="2"/>
      <c r="G253" s="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6">
        <v>43172.0</v>
      </c>
      <c r="E254" s="7">
        <v>100.6</v>
      </c>
      <c r="F254" s="2"/>
      <c r="G254" s="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6">
        <v>43171.0</v>
      </c>
      <c r="E255" s="7">
        <v>100.29</v>
      </c>
      <c r="F255" s="2"/>
      <c r="G255" s="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6">
        <v>43168.0</v>
      </c>
      <c r="E256" s="7">
        <v>99.0</v>
      </c>
      <c r="F256" s="2"/>
      <c r="G256" s="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6">
        <v>43167.0</v>
      </c>
      <c r="E257" s="7">
        <v>96.24</v>
      </c>
      <c r="F257" s="2"/>
      <c r="G257" s="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6">
        <v>43166.0</v>
      </c>
      <c r="E258" s="7">
        <v>95.6</v>
      </c>
      <c r="F258" s="2"/>
      <c r="G258" s="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6">
        <v>43165.0</v>
      </c>
      <c r="E259" s="7">
        <v>94.7</v>
      </c>
      <c r="F259" s="2"/>
      <c r="G259" s="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6">
        <v>43164.0</v>
      </c>
      <c r="E260" s="7">
        <v>94.9</v>
      </c>
      <c r="F260" s="2"/>
      <c r="G260" s="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6">
        <v>43161.0</v>
      </c>
      <c r="E261" s="7">
        <v>93.96</v>
      </c>
      <c r="F261" s="2"/>
      <c r="G261" s="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6">
        <v>43160.0</v>
      </c>
      <c r="E262" s="7">
        <v>93.3</v>
      </c>
      <c r="F262" s="2"/>
      <c r="G262" s="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2"/>
      <c r="D274" s="4"/>
      <c r="E274" s="4"/>
      <c r="F274" s="4"/>
      <c r="G274" s="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2"/>
      <c r="D275" s="4"/>
      <c r="E275" s="4"/>
      <c r="F275" s="4"/>
      <c r="G275" s="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2"/>
      <c r="D276" s="4"/>
      <c r="E276" s="4"/>
      <c r="F276" s="4"/>
      <c r="G276" s="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2"/>
      <c r="D277" s="4"/>
      <c r="E277" s="4"/>
      <c r="F277" s="4"/>
      <c r="G277" s="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2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2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2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2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2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2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2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2">
    <mergeCell ref="A8:B8"/>
    <mergeCell ref="D8:G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3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2</v>
      </c>
      <c r="B3" s="4">
        <f>count(D4:D50)</f>
        <v>47</v>
      </c>
      <c r="C3" s="2"/>
      <c r="D3" s="4" t="s">
        <v>3</v>
      </c>
      <c r="E3" s="4" t="s">
        <v>4</v>
      </c>
      <c r="F3" s="5" t="s">
        <v>5</v>
      </c>
      <c r="G3" s="4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7</v>
      </c>
      <c r="B4" s="2">
        <f>average(G4:G50)</f>
        <v>0.003091550266</v>
      </c>
      <c r="C4" s="2"/>
      <c r="D4" s="6">
        <v>43525.0</v>
      </c>
      <c r="E4" s="7">
        <v>82.98</v>
      </c>
      <c r="F4" s="5">
        <f t="shared" ref="F4:F49" si="1">E4/E5</f>
        <v>0.9961584634</v>
      </c>
      <c r="G4" s="5">
        <f t="shared" ref="G4:G49" si="2">ln(F4)</f>
        <v>-0.003848934268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8</v>
      </c>
      <c r="B5" s="2"/>
      <c r="C5" s="2"/>
      <c r="D5" s="6">
        <v>43524.0</v>
      </c>
      <c r="E5" s="7">
        <v>83.3</v>
      </c>
      <c r="F5" s="5">
        <f t="shared" si="1"/>
        <v>1.006160164</v>
      </c>
      <c r="G5" s="5">
        <f t="shared" si="2"/>
        <v>0.006141268022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9</v>
      </c>
      <c r="B6" s="2"/>
      <c r="C6" s="2"/>
      <c r="D6" s="6">
        <v>43523.0</v>
      </c>
      <c r="E6" s="7">
        <v>82.79</v>
      </c>
      <c r="F6" s="5">
        <f t="shared" si="1"/>
        <v>0.986534795</v>
      </c>
      <c r="G6" s="5">
        <f t="shared" si="2"/>
        <v>-0.01355668294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8"/>
      <c r="C7" s="2"/>
      <c r="D7" s="6">
        <v>43522.0</v>
      </c>
      <c r="E7" s="7">
        <v>83.92</v>
      </c>
      <c r="F7" s="5">
        <f t="shared" si="1"/>
        <v>0.991142081</v>
      </c>
      <c r="G7" s="5">
        <f t="shared" si="2"/>
        <v>-0.008897383566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2"/>
      <c r="D8" s="6">
        <v>43521.0</v>
      </c>
      <c r="E8" s="7">
        <v>84.67</v>
      </c>
      <c r="F8" s="5">
        <f t="shared" si="1"/>
        <v>0.9883273024</v>
      </c>
      <c r="G8" s="5">
        <f t="shared" si="2"/>
        <v>-0.01174135832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2"/>
      <c r="D9" s="6">
        <v>43518.0</v>
      </c>
      <c r="E9" s="7">
        <v>85.67</v>
      </c>
      <c r="F9" s="5">
        <f t="shared" si="1"/>
        <v>1.008119558</v>
      </c>
      <c r="G9" s="5">
        <f t="shared" si="2"/>
        <v>0.008086771289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2"/>
      <c r="D10" s="6">
        <v>43517.0</v>
      </c>
      <c r="E10" s="7">
        <v>84.98</v>
      </c>
      <c r="F10" s="5">
        <f t="shared" si="1"/>
        <v>0.9843623306</v>
      </c>
      <c r="G10" s="5">
        <f t="shared" si="2"/>
        <v>-0.01576122756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2"/>
      <c r="D11" s="6">
        <v>43516.0</v>
      </c>
      <c r="E11" s="7">
        <v>86.33</v>
      </c>
      <c r="F11" s="5">
        <f t="shared" si="1"/>
        <v>0.9940126655</v>
      </c>
      <c r="G11" s="5">
        <f t="shared" si="2"/>
        <v>-0.00600533044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2"/>
      <c r="D12" s="6">
        <v>43515.0</v>
      </c>
      <c r="E12" s="7">
        <v>86.85</v>
      </c>
      <c r="F12" s="5">
        <f t="shared" si="1"/>
        <v>1.002192476</v>
      </c>
      <c r="G12" s="5">
        <f t="shared" si="2"/>
        <v>0.002190076375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2"/>
      <c r="D13" s="6">
        <v>43511.0</v>
      </c>
      <c r="E13" s="7">
        <v>86.66</v>
      </c>
      <c r="F13" s="5">
        <f t="shared" si="1"/>
        <v>1.00242915</v>
      </c>
      <c r="G13" s="5">
        <f t="shared" si="2"/>
        <v>0.002426204182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6">
        <v>43510.0</v>
      </c>
      <c r="E14" s="7">
        <v>86.45</v>
      </c>
      <c r="F14" s="5">
        <f t="shared" si="1"/>
        <v>1.000462909</v>
      </c>
      <c r="G14" s="5">
        <f t="shared" si="2"/>
        <v>0.000462802276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6">
        <v>43509.0</v>
      </c>
      <c r="E15" s="7">
        <v>86.41</v>
      </c>
      <c r="F15" s="5">
        <f t="shared" si="1"/>
        <v>1.00722695</v>
      </c>
      <c r="G15" s="5">
        <f t="shared" si="2"/>
        <v>0.007200960268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6">
        <v>43508.0</v>
      </c>
      <c r="E16" s="7">
        <v>85.79</v>
      </c>
      <c r="F16" s="5">
        <f t="shared" si="1"/>
        <v>1.025705404</v>
      </c>
      <c r="G16" s="5">
        <f t="shared" si="2"/>
        <v>0.02538057502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6">
        <v>43507.0</v>
      </c>
      <c r="E17" s="7">
        <v>83.64</v>
      </c>
      <c r="F17" s="5">
        <f t="shared" si="1"/>
        <v>0.9920531372</v>
      </c>
      <c r="G17" s="5">
        <f t="shared" si="2"/>
        <v>-0.007978607374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6">
        <v>43504.0</v>
      </c>
      <c r="E18" s="7">
        <v>84.31</v>
      </c>
      <c r="F18" s="5">
        <f t="shared" si="1"/>
        <v>0.9826340326</v>
      </c>
      <c r="G18" s="5">
        <f t="shared" si="2"/>
        <v>-0.01751852456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6">
        <v>43503.0</v>
      </c>
      <c r="E19" s="7">
        <v>85.8</v>
      </c>
      <c r="F19" s="5">
        <f t="shared" si="1"/>
        <v>0.9903047091</v>
      </c>
      <c r="G19" s="5">
        <f t="shared" si="2"/>
        <v>-0.009742596199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6">
        <v>43502.0</v>
      </c>
      <c r="E20" s="7">
        <v>86.64</v>
      </c>
      <c r="F20" s="5">
        <f t="shared" si="1"/>
        <v>1.010143407</v>
      </c>
      <c r="G20" s="5">
        <f t="shared" si="2"/>
        <v>0.01009230769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6">
        <v>43501.0</v>
      </c>
      <c r="E21" s="7">
        <v>85.77</v>
      </c>
      <c r="F21" s="5">
        <f t="shared" si="1"/>
        <v>1.015630551</v>
      </c>
      <c r="G21" s="5">
        <f t="shared" si="2"/>
        <v>0.01550965175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6">
        <v>43500.0</v>
      </c>
      <c r="E22" s="7">
        <v>84.45</v>
      </c>
      <c r="F22" s="5">
        <f t="shared" si="1"/>
        <v>1.008237822</v>
      </c>
      <c r="G22" s="5">
        <f t="shared" si="2"/>
        <v>0.008204076692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6">
        <v>43497.0</v>
      </c>
      <c r="E23" s="7">
        <v>83.76</v>
      </c>
      <c r="F23" s="5">
        <f t="shared" si="1"/>
        <v>1.004677942</v>
      </c>
      <c r="G23" s="5">
        <f t="shared" si="2"/>
        <v>0.00466703414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6">
        <v>43496.0</v>
      </c>
      <c r="E24" s="7">
        <v>83.37</v>
      </c>
      <c r="F24" s="5">
        <f t="shared" si="1"/>
        <v>1.061632497</v>
      </c>
      <c r="G24" s="5">
        <f t="shared" si="2"/>
        <v>0.05980781504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6">
        <v>43495.0</v>
      </c>
      <c r="E25" s="7">
        <v>78.53</v>
      </c>
      <c r="F25" s="5">
        <f t="shared" si="1"/>
        <v>0.9873019864</v>
      </c>
      <c r="G25" s="5">
        <f t="shared" si="2"/>
        <v>-0.01277932239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6">
        <v>43494.0</v>
      </c>
      <c r="E26" s="7">
        <v>79.54</v>
      </c>
      <c r="F26" s="5">
        <f t="shared" si="1"/>
        <v>0.9927608587</v>
      </c>
      <c r="G26" s="5">
        <f t="shared" si="2"/>
        <v>-0.007265471018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6">
        <v>43493.0</v>
      </c>
      <c r="E27" s="7">
        <v>80.12</v>
      </c>
      <c r="F27" s="5">
        <f t="shared" si="1"/>
        <v>1.005774542</v>
      </c>
      <c r="G27" s="5">
        <f t="shared" si="2"/>
        <v>0.005757933044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6">
        <v>43490.0</v>
      </c>
      <c r="E28" s="7">
        <v>79.66</v>
      </c>
      <c r="F28" s="5">
        <f t="shared" si="1"/>
        <v>1.012198221</v>
      </c>
      <c r="G28" s="5">
        <f t="shared" si="2"/>
        <v>0.01212442233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6">
        <v>43489.0</v>
      </c>
      <c r="E29" s="7">
        <v>78.7</v>
      </c>
      <c r="F29" s="5">
        <f t="shared" si="1"/>
        <v>0.9916834677</v>
      </c>
      <c r="G29" s="5">
        <f t="shared" si="2"/>
        <v>-0.008351307553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6">
        <v>43488.0</v>
      </c>
      <c r="E30" s="7">
        <v>79.36</v>
      </c>
      <c r="F30" s="5">
        <f t="shared" si="1"/>
        <v>0.9956090829</v>
      </c>
      <c r="G30" s="5">
        <f t="shared" si="2"/>
        <v>-0.004400585463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6">
        <v>43487.0</v>
      </c>
      <c r="E31" s="7">
        <v>79.71</v>
      </c>
      <c r="F31" s="5">
        <f t="shared" si="1"/>
        <v>0.998121713</v>
      </c>
      <c r="G31" s="5">
        <f t="shared" si="2"/>
        <v>-0.001880053195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6">
        <v>43483.0</v>
      </c>
      <c r="E32" s="7">
        <v>79.86</v>
      </c>
      <c r="F32" s="5">
        <f t="shared" si="1"/>
        <v>1.049684543</v>
      </c>
      <c r="G32" s="5">
        <f t="shared" si="2"/>
        <v>0.0484896834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6">
        <v>43482.0</v>
      </c>
      <c r="E33" s="7">
        <v>76.08</v>
      </c>
      <c r="F33" s="5">
        <f t="shared" si="1"/>
        <v>0.9842173351</v>
      </c>
      <c r="G33" s="5">
        <f t="shared" si="2"/>
        <v>-0.01590853736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6">
        <v>43481.0</v>
      </c>
      <c r="E34" s="7">
        <v>77.3</v>
      </c>
      <c r="F34" s="5">
        <f t="shared" si="1"/>
        <v>1.000517732</v>
      </c>
      <c r="G34" s="5">
        <f t="shared" si="2"/>
        <v>0.0005175983552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6">
        <v>43480.0</v>
      </c>
      <c r="E35" s="7">
        <v>77.26</v>
      </c>
      <c r="F35" s="5">
        <f t="shared" si="1"/>
        <v>1.005204267</v>
      </c>
      <c r="G35" s="5">
        <f t="shared" si="2"/>
        <v>0.005190772101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6">
        <v>43479.0</v>
      </c>
      <c r="E36" s="7">
        <v>76.86</v>
      </c>
      <c r="F36" s="5">
        <f t="shared" si="1"/>
        <v>1.003918495</v>
      </c>
      <c r="G36" s="5">
        <f t="shared" si="2"/>
        <v>0.003910837992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6">
        <v>43476.0</v>
      </c>
      <c r="E37" s="7">
        <v>76.56</v>
      </c>
      <c r="F37" s="5">
        <f t="shared" si="1"/>
        <v>1.007368421</v>
      </c>
      <c r="G37" s="5">
        <f t="shared" si="2"/>
        <v>0.007341406858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6">
        <v>43475.0</v>
      </c>
      <c r="E38" s="7">
        <v>76.0</v>
      </c>
      <c r="F38" s="5">
        <f t="shared" si="1"/>
        <v>0.9958071279</v>
      </c>
      <c r="G38" s="5">
        <f t="shared" si="2"/>
        <v>-0.004201686854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6">
        <v>43474.0</v>
      </c>
      <c r="E39" s="7">
        <v>76.32</v>
      </c>
      <c r="F39" s="5">
        <f t="shared" si="1"/>
        <v>1.010191926</v>
      </c>
      <c r="G39" s="5">
        <f t="shared" si="2"/>
        <v>0.01014033842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6">
        <v>43473.0</v>
      </c>
      <c r="E40" s="7">
        <v>75.55</v>
      </c>
      <c r="F40" s="5">
        <f t="shared" si="1"/>
        <v>1.010702341</v>
      </c>
      <c r="G40" s="5">
        <f t="shared" si="2"/>
        <v>0.01064547645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6">
        <v>43472.0</v>
      </c>
      <c r="E41" s="7">
        <v>74.75</v>
      </c>
      <c r="F41" s="5">
        <f t="shared" si="1"/>
        <v>1.007140932</v>
      </c>
      <c r="G41" s="5">
        <f t="shared" si="2"/>
        <v>0.007115556638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6">
        <v>43469.0</v>
      </c>
      <c r="E42" s="7">
        <v>74.22</v>
      </c>
      <c r="F42" s="5">
        <f t="shared" si="1"/>
        <v>1.011585117</v>
      </c>
      <c r="G42" s="5">
        <f t="shared" si="2"/>
        <v>0.01151852291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6">
        <v>43468.0</v>
      </c>
      <c r="E43" s="7">
        <v>73.37</v>
      </c>
      <c r="F43" s="5">
        <f t="shared" si="1"/>
        <v>0.9854936199</v>
      </c>
      <c r="G43" s="5">
        <f t="shared" si="2"/>
        <v>-0.0146126264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6">
        <v>43467.0</v>
      </c>
      <c r="E44" s="7">
        <v>74.45</v>
      </c>
      <c r="F44" s="5">
        <f t="shared" si="1"/>
        <v>1.000672043</v>
      </c>
      <c r="G44" s="5">
        <f t="shared" si="2"/>
        <v>0.000671817291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6">
        <v>43465.0</v>
      </c>
      <c r="E45" s="7">
        <v>74.4</v>
      </c>
      <c r="F45" s="5">
        <f t="shared" si="1"/>
        <v>1.005949162</v>
      </c>
      <c r="G45" s="5">
        <f t="shared" si="2"/>
        <v>0.00593153532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6">
        <v>43462.0</v>
      </c>
      <c r="E46" s="7">
        <v>73.96</v>
      </c>
      <c r="F46" s="5">
        <f t="shared" si="1"/>
        <v>1.005847953</v>
      </c>
      <c r="G46" s="5">
        <f t="shared" si="2"/>
        <v>0.005830920311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6">
        <v>43461.0</v>
      </c>
      <c r="E47" s="7">
        <v>73.53</v>
      </c>
      <c r="F47" s="5">
        <f t="shared" si="1"/>
        <v>1.006708653</v>
      </c>
      <c r="G47" s="5">
        <f t="shared" si="2"/>
        <v>0.006686249921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6">
        <v>43460.0</v>
      </c>
      <c r="E48" s="7">
        <v>73.04</v>
      </c>
      <c r="F48" s="5">
        <f t="shared" si="1"/>
        <v>1.032221594</v>
      </c>
      <c r="G48" s="5">
        <f t="shared" si="2"/>
        <v>0.031713367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6">
        <v>43458.0</v>
      </c>
      <c r="E49" s="7">
        <v>70.76</v>
      </c>
      <c r="F49" s="5">
        <f t="shared" si="1"/>
        <v>0.9830508475</v>
      </c>
      <c r="G49" s="5">
        <f t="shared" si="2"/>
        <v>-0.01709443336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6">
        <v>43455.0</v>
      </c>
      <c r="E50" s="7">
        <v>71.98</v>
      </c>
      <c r="F50" s="5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6"/>
      <c r="E51" s="7"/>
      <c r="F51" s="5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6"/>
      <c r="E52" s="7"/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6"/>
      <c r="E53" s="7"/>
      <c r="F53" s="5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6"/>
      <c r="E54" s="7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6"/>
      <c r="E55" s="7"/>
      <c r="F55" s="5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6"/>
      <c r="E56" s="7"/>
      <c r="F56" s="5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6"/>
      <c r="E57" s="7"/>
      <c r="F57" s="5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6"/>
      <c r="E58" s="7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6"/>
      <c r="E59" s="7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6"/>
      <c r="E60" s="7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6">
        <v>43440.0</v>
      </c>
      <c r="E61" s="7">
        <v>85.98</v>
      </c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6">
        <v>43438.0</v>
      </c>
      <c r="E62" s="7">
        <v>87.61</v>
      </c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6">
        <v>43437.0</v>
      </c>
      <c r="E63" s="7">
        <v>89.02</v>
      </c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6">
        <v>43434.0</v>
      </c>
      <c r="E64" s="7">
        <v>88.9</v>
      </c>
      <c r="F64" s="5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6">
        <v>43433.0</v>
      </c>
      <c r="E65" s="7">
        <v>90.5</v>
      </c>
      <c r="F65" s="5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6">
        <v>43432.0</v>
      </c>
      <c r="E66" s="7">
        <v>91.24</v>
      </c>
      <c r="F66" s="5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6">
        <v>43431.0</v>
      </c>
      <c r="E67" s="7">
        <v>89.63</v>
      </c>
      <c r="F67" s="5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6">
        <v>43430.0</v>
      </c>
      <c r="E68" s="7">
        <v>88.94</v>
      </c>
      <c r="F68" s="5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6">
        <v>43427.0</v>
      </c>
      <c r="E69" s="7">
        <v>87.66</v>
      </c>
      <c r="F69" s="5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6">
        <v>43425.0</v>
      </c>
      <c r="E70" s="7">
        <v>87.43</v>
      </c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6">
        <v>43424.0</v>
      </c>
      <c r="E71" s="7">
        <v>88.87</v>
      </c>
      <c r="F71" s="5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6">
        <v>43423.0</v>
      </c>
      <c r="E72" s="7">
        <v>90.82</v>
      </c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6">
        <v>43420.0</v>
      </c>
      <c r="E73" s="7">
        <v>88.75</v>
      </c>
      <c r="F73" s="5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6">
        <v>43419.0</v>
      </c>
      <c r="E74" s="7">
        <v>89.15</v>
      </c>
      <c r="F74" s="5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6">
        <v>43418.0</v>
      </c>
      <c r="E75" s="7">
        <v>89.58</v>
      </c>
      <c r="F75" s="5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6">
        <v>43417.0</v>
      </c>
      <c r="E76" s="7">
        <v>91.31</v>
      </c>
      <c r="F76" s="5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6">
        <v>43416.0</v>
      </c>
      <c r="E77" s="7">
        <v>89.92</v>
      </c>
      <c r="F77" s="5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6">
        <v>43413.0</v>
      </c>
      <c r="E78" s="7">
        <v>88.86</v>
      </c>
      <c r="F78" s="5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6">
        <v>43412.0</v>
      </c>
      <c r="E79" s="7">
        <v>89.17</v>
      </c>
      <c r="F79" s="5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6">
        <v>43411.0</v>
      </c>
      <c r="E80" s="7">
        <v>86.54</v>
      </c>
      <c r="F80" s="5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6">
        <v>43410.0</v>
      </c>
      <c r="E81" s="7">
        <v>84.0</v>
      </c>
      <c r="F81" s="5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6">
        <v>43409.0</v>
      </c>
      <c r="E82" s="7">
        <v>88.56</v>
      </c>
      <c r="F82" s="5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6">
        <v>43406.0</v>
      </c>
      <c r="E83" s="7">
        <v>88.57</v>
      </c>
      <c r="F83" s="5"/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6">
        <v>43405.0</v>
      </c>
      <c r="E84" s="7">
        <v>90.92</v>
      </c>
      <c r="F84" s="5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6">
        <v>43404.0</v>
      </c>
      <c r="E85" s="7">
        <v>88.0</v>
      </c>
      <c r="F85" s="5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6">
        <v>43403.0</v>
      </c>
      <c r="E86" s="7">
        <v>87.61</v>
      </c>
      <c r="F86" s="5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6">
        <v>43402.0</v>
      </c>
      <c r="E87" s="7">
        <v>85.99</v>
      </c>
      <c r="F87" s="5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6">
        <v>43399.0</v>
      </c>
      <c r="E88" s="7">
        <v>84.72</v>
      </c>
      <c r="F88" s="5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6">
        <v>43398.0</v>
      </c>
      <c r="E89" s="7">
        <v>85.72</v>
      </c>
      <c r="F89" s="5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6">
        <v>43397.0</v>
      </c>
      <c r="E90" s="7">
        <v>84.49</v>
      </c>
      <c r="F90" s="5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6">
        <v>43396.0</v>
      </c>
      <c r="E91" s="7">
        <v>90.28</v>
      </c>
      <c r="F91" s="5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6">
        <v>43395.0</v>
      </c>
      <c r="E92" s="7">
        <v>90.22</v>
      </c>
      <c r="F92" s="5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6">
        <v>43392.0</v>
      </c>
      <c r="E93" s="7">
        <v>92.8</v>
      </c>
      <c r="F93" s="5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6">
        <v>43391.0</v>
      </c>
      <c r="E94" s="7">
        <v>93.38</v>
      </c>
      <c r="F94" s="5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6">
        <v>43390.0</v>
      </c>
      <c r="E95" s="7">
        <v>93.76</v>
      </c>
      <c r="F95" s="5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6">
        <v>43389.0</v>
      </c>
      <c r="E96" s="7">
        <v>92.57</v>
      </c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6">
        <v>43388.0</v>
      </c>
      <c r="E97" s="7">
        <v>89.54</v>
      </c>
      <c r="F97" s="5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6">
        <v>43385.0</v>
      </c>
      <c r="E98" s="7">
        <v>88.48</v>
      </c>
      <c r="F98" s="5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6">
        <v>43384.0</v>
      </c>
      <c r="E99" s="7">
        <v>87.31</v>
      </c>
      <c r="F99" s="5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6">
        <v>43383.0</v>
      </c>
      <c r="E100" s="7">
        <v>90.84</v>
      </c>
      <c r="F100" s="5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6">
        <v>43382.0</v>
      </c>
      <c r="E101" s="7">
        <v>90.92</v>
      </c>
      <c r="F101" s="2"/>
      <c r="G101" s="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6">
        <v>43381.0</v>
      </c>
      <c r="E102" s="7">
        <v>91.29</v>
      </c>
      <c r="F102" s="2"/>
      <c r="G102" s="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6">
        <v>43378.0</v>
      </c>
      <c r="E103" s="7">
        <v>90.58</v>
      </c>
      <c r="F103" s="2"/>
      <c r="G103" s="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6">
        <v>43377.0</v>
      </c>
      <c r="E104" s="7">
        <v>91.04</v>
      </c>
      <c r="F104" s="2"/>
      <c r="G104" s="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6">
        <v>43376.0</v>
      </c>
      <c r="E105" s="7">
        <v>91.03</v>
      </c>
      <c r="F105" s="2"/>
      <c r="G105" s="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6">
        <v>43375.0</v>
      </c>
      <c r="E106" s="7">
        <v>91.4</v>
      </c>
      <c r="F106" s="2"/>
      <c r="G106" s="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6">
        <v>43374.0</v>
      </c>
      <c r="E107" s="7">
        <v>92.79</v>
      </c>
      <c r="F107" s="2"/>
      <c r="G107" s="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6">
        <v>43371.0</v>
      </c>
      <c r="E108" s="7">
        <v>92.22</v>
      </c>
      <c r="F108" s="2"/>
      <c r="G108" s="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6">
        <v>43370.0</v>
      </c>
      <c r="E109" s="7">
        <v>91.15</v>
      </c>
      <c r="F109" s="2"/>
      <c r="G109" s="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6">
        <v>43369.0</v>
      </c>
      <c r="E110" s="7">
        <v>90.31</v>
      </c>
      <c r="F110" s="2"/>
      <c r="G110" s="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6">
        <v>43368.0</v>
      </c>
      <c r="E111" s="7">
        <v>89.52</v>
      </c>
      <c r="F111" s="2"/>
      <c r="G111" s="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6">
        <v>43367.0</v>
      </c>
      <c r="E112" s="7">
        <v>89.57</v>
      </c>
      <c r="F112" s="2"/>
      <c r="G112" s="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6">
        <v>43364.0</v>
      </c>
      <c r="E113" s="7">
        <v>90.13</v>
      </c>
      <c r="F113" s="2"/>
      <c r="G113" s="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6">
        <v>43363.0</v>
      </c>
      <c r="E114" s="7">
        <v>91.06</v>
      </c>
      <c r="F114" s="2"/>
      <c r="G114" s="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6">
        <v>43362.0</v>
      </c>
      <c r="E115" s="7">
        <v>89.39</v>
      </c>
      <c r="F115" s="2"/>
      <c r="G115" s="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6">
        <v>43361.0</v>
      </c>
      <c r="E116" s="7">
        <v>87.33</v>
      </c>
      <c r="F116" s="2"/>
      <c r="G116" s="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6">
        <v>43360.0</v>
      </c>
      <c r="E117" s="7">
        <v>86.76</v>
      </c>
      <c r="F117" s="2"/>
      <c r="G117" s="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6">
        <v>43357.0</v>
      </c>
      <c r="E118" s="7">
        <v>85.84</v>
      </c>
      <c r="F118" s="2"/>
      <c r="G118" s="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6">
        <v>43356.0</v>
      </c>
      <c r="E119" s="7">
        <v>85.93</v>
      </c>
      <c r="F119" s="2"/>
      <c r="G119" s="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6">
        <v>43355.0</v>
      </c>
      <c r="E120" s="7">
        <v>85.21</v>
      </c>
      <c r="F120" s="2"/>
      <c r="G120" s="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6">
        <v>43354.0</v>
      </c>
      <c r="E121" s="7">
        <v>84.1</v>
      </c>
      <c r="F121" s="2"/>
      <c r="G121" s="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6">
        <v>43353.0</v>
      </c>
      <c r="E122" s="7">
        <v>88.33</v>
      </c>
      <c r="F122" s="2"/>
      <c r="G122" s="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6">
        <v>43350.0</v>
      </c>
      <c r="E123" s="7">
        <v>88.64</v>
      </c>
      <c r="F123" s="2"/>
      <c r="G123" s="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6">
        <v>43349.0</v>
      </c>
      <c r="E124" s="7">
        <v>88.38</v>
      </c>
      <c r="F124" s="2"/>
      <c r="G124" s="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6">
        <v>43348.0</v>
      </c>
      <c r="E125" s="7">
        <v>89.44</v>
      </c>
      <c r="F125" s="2"/>
      <c r="G125" s="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6">
        <v>43347.0</v>
      </c>
      <c r="E126" s="7">
        <v>89.17</v>
      </c>
      <c r="F126" s="2"/>
      <c r="G126" s="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6">
        <v>43343.0</v>
      </c>
      <c r="E127" s="7">
        <v>89.97</v>
      </c>
      <c r="F127" s="2"/>
      <c r="G127" s="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6">
        <v>43342.0</v>
      </c>
      <c r="E128" s="7">
        <v>90.06</v>
      </c>
      <c r="F128" s="2"/>
      <c r="G128" s="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6">
        <v>43341.0</v>
      </c>
      <c r="E129" s="7">
        <v>89.26</v>
      </c>
      <c r="F129" s="2"/>
      <c r="G129" s="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6">
        <v>43340.0</v>
      </c>
      <c r="E130" s="7">
        <v>88.87</v>
      </c>
      <c r="F130" s="2"/>
      <c r="G130" s="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6">
        <v>43339.0</v>
      </c>
      <c r="E131" s="7">
        <v>88.46</v>
      </c>
      <c r="F131" s="2"/>
      <c r="G131" s="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6">
        <v>43336.0</v>
      </c>
      <c r="E132" s="7">
        <v>88.33</v>
      </c>
      <c r="F132" s="2"/>
      <c r="G132" s="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6">
        <v>43335.0</v>
      </c>
      <c r="E133" s="7">
        <v>88.28</v>
      </c>
      <c r="F133" s="2"/>
      <c r="G133" s="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6">
        <v>43334.0</v>
      </c>
      <c r="E134" s="7">
        <v>88.15</v>
      </c>
      <c r="F134" s="2"/>
      <c r="G134" s="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6">
        <v>43333.0</v>
      </c>
      <c r="E135" s="7">
        <v>87.99</v>
      </c>
      <c r="F135" s="2"/>
      <c r="G135" s="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6">
        <v>43332.0</v>
      </c>
      <c r="E136" s="7">
        <v>88.27</v>
      </c>
      <c r="F136" s="2"/>
      <c r="G136" s="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6">
        <v>43329.0</v>
      </c>
      <c r="E137" s="7">
        <v>87.72</v>
      </c>
      <c r="F137" s="2"/>
      <c r="G137" s="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6">
        <v>43328.0</v>
      </c>
      <c r="E138" s="7">
        <v>86.82</v>
      </c>
      <c r="F138" s="2"/>
      <c r="G138" s="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6">
        <v>43327.0</v>
      </c>
      <c r="E139" s="7">
        <v>85.12</v>
      </c>
      <c r="F139" s="2"/>
      <c r="G139" s="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6">
        <v>43326.0</v>
      </c>
      <c r="E140" s="7">
        <v>84.43</v>
      </c>
      <c r="F140" s="2"/>
      <c r="G140" s="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6">
        <v>43325.0</v>
      </c>
      <c r="E141" s="7">
        <v>83.06</v>
      </c>
      <c r="F141" s="2"/>
      <c r="G141" s="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6">
        <v>43322.0</v>
      </c>
      <c r="E142" s="7">
        <v>81.98</v>
      </c>
      <c r="F142" s="2"/>
      <c r="G142" s="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6">
        <v>43321.0</v>
      </c>
      <c r="E143" s="7">
        <v>83.24</v>
      </c>
      <c r="F143" s="2"/>
      <c r="G143" s="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6">
        <v>43320.0</v>
      </c>
      <c r="E144" s="7">
        <v>82.66</v>
      </c>
      <c r="F144" s="2"/>
      <c r="G144" s="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6">
        <v>43319.0</v>
      </c>
      <c r="E145" s="7">
        <v>83.44</v>
      </c>
      <c r="F145" s="2"/>
      <c r="G145" s="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6">
        <v>43318.0</v>
      </c>
      <c r="E146" s="7">
        <v>82.14</v>
      </c>
      <c r="F146" s="2"/>
      <c r="G146" s="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6">
        <v>43315.0</v>
      </c>
      <c r="E147" s="7">
        <v>80.97</v>
      </c>
      <c r="F147" s="2"/>
      <c r="G147" s="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6">
        <v>43314.0</v>
      </c>
      <c r="E148" s="7">
        <v>78.98</v>
      </c>
      <c r="F148" s="2"/>
      <c r="G148" s="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6">
        <v>43313.0</v>
      </c>
      <c r="E149" s="7">
        <v>79.49</v>
      </c>
      <c r="F149" s="2"/>
      <c r="G149" s="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6">
        <v>43312.0</v>
      </c>
      <c r="E150" s="7">
        <v>81.83</v>
      </c>
      <c r="F150" s="2"/>
      <c r="G150" s="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6">
        <v>43311.0</v>
      </c>
      <c r="E151" s="7">
        <v>82.91</v>
      </c>
      <c r="F151" s="2"/>
      <c r="G151" s="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6">
        <v>43308.0</v>
      </c>
      <c r="E152" s="7">
        <v>82.92</v>
      </c>
      <c r="F152" s="2"/>
      <c r="G152" s="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6">
        <v>43307.0</v>
      </c>
      <c r="E153" s="7">
        <v>83.24</v>
      </c>
      <c r="F153" s="2"/>
      <c r="G153" s="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6">
        <v>43306.0</v>
      </c>
      <c r="E154" s="7">
        <v>84.77</v>
      </c>
      <c r="F154" s="2"/>
      <c r="G154" s="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6">
        <v>43305.0</v>
      </c>
      <c r="E155" s="7">
        <v>83.93</v>
      </c>
      <c r="F155" s="2"/>
      <c r="G155" s="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6">
        <v>43304.0</v>
      </c>
      <c r="E156" s="7">
        <v>84.75</v>
      </c>
      <c r="F156" s="2"/>
      <c r="G156" s="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6">
        <v>43301.0</v>
      </c>
      <c r="E157" s="7">
        <v>84.7</v>
      </c>
      <c r="F157" s="2"/>
      <c r="G157" s="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6">
        <v>43300.0</v>
      </c>
      <c r="E158" s="7">
        <v>85.56</v>
      </c>
      <c r="F158" s="2"/>
      <c r="G158" s="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6">
        <v>43299.0</v>
      </c>
      <c r="E159" s="7">
        <v>86.33</v>
      </c>
      <c r="F159" s="2"/>
      <c r="G159" s="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6">
        <v>43298.0</v>
      </c>
      <c r="E160" s="7">
        <v>86.82</v>
      </c>
      <c r="F160" s="2"/>
      <c r="G160" s="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6">
        <v>43297.0</v>
      </c>
      <c r="E161" s="7">
        <v>86.9</v>
      </c>
      <c r="F161" s="2"/>
      <c r="G161" s="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6">
        <v>43294.0</v>
      </c>
      <c r="E162" s="7">
        <v>87.91</v>
      </c>
      <c r="F162" s="2"/>
      <c r="G162" s="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6">
        <v>43293.0</v>
      </c>
      <c r="E163" s="7">
        <v>86.8</v>
      </c>
      <c r="F163" s="2"/>
      <c r="G163" s="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6">
        <v>43292.0</v>
      </c>
      <c r="E164" s="7">
        <v>87.14</v>
      </c>
      <c r="F164" s="2"/>
      <c r="G164" s="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6">
        <v>43291.0</v>
      </c>
      <c r="E165" s="7">
        <v>88.14</v>
      </c>
      <c r="F165" s="2"/>
      <c r="G165" s="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6">
        <v>43290.0</v>
      </c>
      <c r="E166" s="7">
        <v>88.25</v>
      </c>
      <c r="F166" s="2"/>
      <c r="G166" s="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6">
        <v>43287.0</v>
      </c>
      <c r="E167" s="7">
        <v>87.97</v>
      </c>
      <c r="F167" s="2"/>
      <c r="G167" s="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6">
        <v>43286.0</v>
      </c>
      <c r="E168" s="7">
        <v>87.2</v>
      </c>
      <c r="F168" s="2"/>
      <c r="G168" s="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6">
        <v>43284.0</v>
      </c>
      <c r="E169" s="7">
        <v>86.68</v>
      </c>
      <c r="F169" s="2"/>
      <c r="G169" s="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6">
        <v>43283.0</v>
      </c>
      <c r="E170" s="7">
        <v>85.72</v>
      </c>
      <c r="F170" s="2"/>
      <c r="G170" s="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6">
        <v>43280.0</v>
      </c>
      <c r="E171" s="7">
        <v>85.27</v>
      </c>
      <c r="F171" s="2"/>
      <c r="G171" s="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6">
        <v>43279.0</v>
      </c>
      <c r="E172" s="7">
        <v>86.1</v>
      </c>
      <c r="F172" s="2"/>
      <c r="G172" s="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6">
        <v>43278.0</v>
      </c>
      <c r="E173" s="7">
        <v>89.82</v>
      </c>
      <c r="F173" s="2"/>
      <c r="G173" s="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6">
        <v>43277.0</v>
      </c>
      <c r="E174" s="7">
        <v>90.39</v>
      </c>
      <c r="F174" s="2"/>
      <c r="G174" s="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6">
        <v>43276.0</v>
      </c>
      <c r="E175" s="7">
        <v>92.22</v>
      </c>
      <c r="F175" s="2"/>
      <c r="G175" s="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6">
        <v>43273.0</v>
      </c>
      <c r="E176" s="7">
        <v>93.5</v>
      </c>
      <c r="F176" s="2"/>
      <c r="G176" s="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6">
        <v>43272.0</v>
      </c>
      <c r="E177" s="7">
        <v>93.21</v>
      </c>
      <c r="F177" s="2"/>
      <c r="G177" s="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6">
        <v>43271.0</v>
      </c>
      <c r="E178" s="7">
        <v>93.23</v>
      </c>
      <c r="F178" s="2"/>
      <c r="G178" s="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6">
        <v>43270.0</v>
      </c>
      <c r="E179" s="7">
        <v>92.17</v>
      </c>
      <c r="F179" s="2"/>
      <c r="G179" s="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6">
        <v>43269.0</v>
      </c>
      <c r="E180" s="7">
        <v>91.57</v>
      </c>
      <c r="F180" s="2"/>
      <c r="G180" s="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6">
        <v>43266.0</v>
      </c>
      <c r="E181" s="7">
        <v>94.85</v>
      </c>
      <c r="F181" s="2"/>
      <c r="G181" s="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6">
        <v>43265.0</v>
      </c>
      <c r="E182" s="7">
        <v>93.35</v>
      </c>
      <c r="F182" s="2"/>
      <c r="G182" s="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6">
        <v>43264.0</v>
      </c>
      <c r="E183" s="7">
        <v>90.66</v>
      </c>
      <c r="F183" s="2"/>
      <c r="G183" s="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6">
        <v>43263.0</v>
      </c>
      <c r="E184" s="7">
        <v>88.04</v>
      </c>
      <c r="F184" s="2"/>
      <c r="G184" s="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6">
        <v>43262.0</v>
      </c>
      <c r="E185" s="7">
        <v>87.28</v>
      </c>
      <c r="F185" s="2"/>
      <c r="G185" s="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6">
        <v>43259.0</v>
      </c>
      <c r="E186" s="7">
        <v>86.09</v>
      </c>
      <c r="F186" s="2"/>
      <c r="G186" s="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6">
        <v>43258.0</v>
      </c>
      <c r="E187" s="7">
        <v>86.6</v>
      </c>
      <c r="F187" s="2"/>
      <c r="G187" s="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6">
        <v>43257.0</v>
      </c>
      <c r="E188" s="7">
        <v>87.15</v>
      </c>
      <c r="F188" s="2"/>
      <c r="G188" s="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6">
        <v>43256.0</v>
      </c>
      <c r="E189" s="7">
        <v>84.79</v>
      </c>
      <c r="F189" s="2"/>
      <c r="G189" s="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6">
        <v>43255.0</v>
      </c>
      <c r="E190" s="7">
        <v>84.32</v>
      </c>
      <c r="F190" s="2"/>
      <c r="G190" s="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6">
        <v>43252.0</v>
      </c>
      <c r="E191" s="7">
        <v>83.34</v>
      </c>
      <c r="F191" s="2"/>
      <c r="G191" s="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6">
        <v>43251.0</v>
      </c>
      <c r="E192" s="7">
        <v>82.14</v>
      </c>
      <c r="F192" s="2"/>
      <c r="G192" s="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6">
        <v>43250.0</v>
      </c>
      <c r="E193" s="7">
        <v>84.13</v>
      </c>
      <c r="F193" s="2"/>
      <c r="G193" s="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6">
        <v>43249.0</v>
      </c>
      <c r="E194" s="7">
        <v>82.57</v>
      </c>
      <c r="F194" s="2"/>
      <c r="G194" s="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6">
        <v>43245.0</v>
      </c>
      <c r="E195" s="7">
        <v>85.49</v>
      </c>
      <c r="F195" s="2"/>
      <c r="G195" s="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6">
        <v>43244.0</v>
      </c>
      <c r="E196" s="7">
        <v>84.09</v>
      </c>
      <c r="F196" s="2"/>
      <c r="G196" s="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6">
        <v>43243.0</v>
      </c>
      <c r="E197" s="7">
        <v>83.96</v>
      </c>
      <c r="F197" s="2"/>
      <c r="G197" s="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6">
        <v>43242.0</v>
      </c>
      <c r="E198" s="7">
        <v>84.51</v>
      </c>
      <c r="F198" s="2"/>
      <c r="G198" s="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6">
        <v>43241.0</v>
      </c>
      <c r="E199" s="7">
        <v>84.34</v>
      </c>
      <c r="F199" s="2"/>
      <c r="G199" s="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6">
        <v>43238.0</v>
      </c>
      <c r="E200" s="7">
        <v>84.77</v>
      </c>
      <c r="F200" s="2"/>
      <c r="G200" s="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6">
        <v>43237.0</v>
      </c>
      <c r="E201" s="7">
        <v>87.07</v>
      </c>
      <c r="F201" s="2"/>
      <c r="G201" s="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6">
        <v>43236.0</v>
      </c>
      <c r="E202" s="7">
        <v>85.99</v>
      </c>
      <c r="F202" s="2"/>
      <c r="G202" s="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6">
        <v>43235.0</v>
      </c>
      <c r="E203" s="7">
        <v>85.67</v>
      </c>
      <c r="F203" s="2"/>
      <c r="G203" s="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6">
        <v>43234.0</v>
      </c>
      <c r="E204" s="7">
        <v>87.28</v>
      </c>
      <c r="F204" s="2"/>
      <c r="G204" s="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6">
        <v>43231.0</v>
      </c>
      <c r="E205" s="7">
        <v>86.88</v>
      </c>
      <c r="F205" s="2"/>
      <c r="G205" s="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6">
        <v>43230.0</v>
      </c>
      <c r="E206" s="7">
        <v>85.53</v>
      </c>
      <c r="F206" s="2"/>
      <c r="G206" s="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6">
        <v>43229.0</v>
      </c>
      <c r="E207" s="7">
        <v>84.72</v>
      </c>
      <c r="F207" s="2"/>
      <c r="G207" s="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6">
        <v>43228.0</v>
      </c>
      <c r="E208" s="7">
        <v>84.69</v>
      </c>
      <c r="F208" s="2"/>
      <c r="G208" s="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6">
        <v>43227.0</v>
      </c>
      <c r="E209" s="7">
        <v>84.69</v>
      </c>
      <c r="F209" s="2"/>
      <c r="G209" s="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6">
        <v>43224.0</v>
      </c>
      <c r="E210" s="7">
        <v>86.37</v>
      </c>
      <c r="F210" s="2"/>
      <c r="G210" s="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6">
        <v>43223.0</v>
      </c>
      <c r="E211" s="7">
        <v>85.37</v>
      </c>
      <c r="F211" s="2"/>
      <c r="G211" s="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6">
        <v>43222.0</v>
      </c>
      <c r="E212" s="7">
        <v>92.18</v>
      </c>
      <c r="F212" s="2"/>
      <c r="G212" s="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6">
        <v>43221.0</v>
      </c>
      <c r="E213" s="7">
        <v>89.2</v>
      </c>
      <c r="F213" s="2"/>
      <c r="G213" s="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6">
        <v>43220.0</v>
      </c>
      <c r="E214" s="7">
        <v>90.58</v>
      </c>
      <c r="F214" s="2"/>
      <c r="G214" s="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6">
        <v>43217.0</v>
      </c>
      <c r="E215" s="7">
        <v>93.07</v>
      </c>
      <c r="F215" s="2"/>
      <c r="G215" s="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6">
        <v>43216.0</v>
      </c>
      <c r="E216" s="7">
        <v>92.08</v>
      </c>
      <c r="F216" s="2"/>
      <c r="G216" s="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6">
        <v>43215.0</v>
      </c>
      <c r="E217" s="7">
        <v>91.43</v>
      </c>
      <c r="F217" s="2"/>
      <c r="G217" s="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6">
        <v>43214.0</v>
      </c>
      <c r="E218" s="7">
        <v>90.14</v>
      </c>
      <c r="F218" s="2"/>
      <c r="G218" s="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6">
        <v>43213.0</v>
      </c>
      <c r="E219" s="7">
        <v>90.74</v>
      </c>
      <c r="F219" s="2"/>
      <c r="G219" s="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6">
        <v>43210.0</v>
      </c>
      <c r="E220" s="7">
        <v>89.87</v>
      </c>
      <c r="F220" s="2"/>
      <c r="G220" s="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6">
        <v>43209.0</v>
      </c>
      <c r="E221" s="7">
        <v>91.69</v>
      </c>
      <c r="F221" s="2"/>
      <c r="G221" s="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6">
        <v>43208.0</v>
      </c>
      <c r="E222" s="7">
        <v>92.75</v>
      </c>
      <c r="F222" s="2"/>
      <c r="G222" s="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6">
        <v>43207.0</v>
      </c>
      <c r="E223" s="7">
        <v>91.04</v>
      </c>
      <c r="F223" s="2"/>
      <c r="G223" s="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6">
        <v>43206.0</v>
      </c>
      <c r="E224" s="7">
        <v>88.77</v>
      </c>
      <c r="F224" s="2"/>
      <c r="G224" s="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6">
        <v>43203.0</v>
      </c>
      <c r="E225" s="7">
        <v>86.82</v>
      </c>
      <c r="F225" s="2"/>
      <c r="G225" s="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6">
        <v>43202.0</v>
      </c>
      <c r="E226" s="7">
        <v>88.19</v>
      </c>
      <c r="F226" s="2"/>
      <c r="G226" s="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6">
        <v>43201.0</v>
      </c>
      <c r="E227" s="7">
        <v>89.09</v>
      </c>
      <c r="F227" s="2"/>
      <c r="G227" s="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6">
        <v>43200.0</v>
      </c>
      <c r="E228" s="7">
        <v>88.91</v>
      </c>
      <c r="F228" s="2"/>
      <c r="G228" s="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6">
        <v>43199.0</v>
      </c>
      <c r="E229" s="7">
        <v>86.79</v>
      </c>
      <c r="F229" s="2"/>
      <c r="G229" s="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6">
        <v>43196.0</v>
      </c>
      <c r="E230" s="7">
        <v>85.41</v>
      </c>
      <c r="F230" s="2"/>
      <c r="G230" s="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6">
        <v>43195.0</v>
      </c>
      <c r="E231" s="7">
        <v>87.38</v>
      </c>
      <c r="F231" s="2"/>
      <c r="G231" s="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6">
        <v>43194.0</v>
      </c>
      <c r="E232" s="7">
        <v>86.25</v>
      </c>
      <c r="F232" s="2"/>
      <c r="G232" s="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6">
        <v>43193.0</v>
      </c>
      <c r="E233" s="7">
        <v>83.93</v>
      </c>
      <c r="F233" s="2"/>
      <c r="G233" s="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6">
        <v>43192.0</v>
      </c>
      <c r="E234" s="7">
        <v>82.67</v>
      </c>
      <c r="F234" s="2"/>
      <c r="G234" s="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6">
        <v>43188.0</v>
      </c>
      <c r="E235" s="7">
        <v>86.21</v>
      </c>
      <c r="F235" s="2"/>
      <c r="G235" s="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6">
        <v>43187.0</v>
      </c>
      <c r="E236" s="7">
        <v>85.11</v>
      </c>
      <c r="F236" s="2"/>
      <c r="G236" s="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6">
        <v>43186.0</v>
      </c>
      <c r="E237" s="7">
        <v>84.01</v>
      </c>
      <c r="F237" s="2"/>
      <c r="G237" s="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6">
        <v>43185.0</v>
      </c>
      <c r="E238" s="7">
        <v>84.95</v>
      </c>
      <c r="F238" s="2"/>
      <c r="G238" s="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6">
        <v>43182.0</v>
      </c>
      <c r="E239" s="7">
        <v>84.03</v>
      </c>
      <c r="F239" s="2"/>
      <c r="G239" s="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6">
        <v>43181.0</v>
      </c>
      <c r="E240" s="7">
        <v>85.0</v>
      </c>
      <c r="F240" s="2"/>
      <c r="G240" s="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6">
        <v>43180.0</v>
      </c>
      <c r="E241" s="7">
        <v>89.5</v>
      </c>
      <c r="F241" s="2"/>
      <c r="G241" s="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6">
        <v>43179.0</v>
      </c>
      <c r="E242" s="7">
        <v>89.19</v>
      </c>
      <c r="F242" s="2"/>
      <c r="G242" s="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6">
        <v>43178.0</v>
      </c>
      <c r="E243" s="7">
        <v>93.0</v>
      </c>
      <c r="F243" s="2"/>
      <c r="G243" s="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6">
        <v>43175.0</v>
      </c>
      <c r="E244" s="7">
        <v>96.61</v>
      </c>
      <c r="F244" s="2"/>
      <c r="G244" s="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6">
        <v>43174.0</v>
      </c>
      <c r="E245" s="7">
        <v>97.36</v>
      </c>
      <c r="F245" s="2"/>
      <c r="G245" s="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6">
        <v>43173.0</v>
      </c>
      <c r="E246" s="7">
        <v>98.58</v>
      </c>
      <c r="F246" s="2"/>
      <c r="G246" s="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6">
        <v>43172.0</v>
      </c>
      <c r="E247" s="7">
        <v>100.6</v>
      </c>
      <c r="F247" s="2"/>
      <c r="G247" s="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6">
        <v>43171.0</v>
      </c>
      <c r="E248" s="7">
        <v>100.29</v>
      </c>
      <c r="F248" s="2"/>
      <c r="G248" s="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6">
        <v>43168.0</v>
      </c>
      <c r="E249" s="7">
        <v>99.0</v>
      </c>
      <c r="F249" s="2"/>
      <c r="G249" s="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6">
        <v>43167.0</v>
      </c>
      <c r="E250" s="7">
        <v>96.24</v>
      </c>
      <c r="F250" s="2"/>
      <c r="G250" s="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6">
        <v>43166.0</v>
      </c>
      <c r="E251" s="7">
        <v>95.6</v>
      </c>
      <c r="F251" s="2"/>
      <c r="G251" s="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6">
        <v>43165.0</v>
      </c>
      <c r="E252" s="7">
        <v>94.7</v>
      </c>
      <c r="F252" s="2"/>
      <c r="G252" s="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6">
        <v>43164.0</v>
      </c>
      <c r="E253" s="7">
        <v>94.9</v>
      </c>
      <c r="F253" s="2"/>
      <c r="G253" s="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6">
        <v>43161.0</v>
      </c>
      <c r="E254" s="7">
        <v>93.96</v>
      </c>
      <c r="F254" s="2"/>
      <c r="G254" s="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6">
        <v>43160.0</v>
      </c>
      <c r="E255" s="7">
        <v>93.3</v>
      </c>
      <c r="F255" s="2"/>
      <c r="G255" s="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2"/>
      <c r="D267" s="4"/>
      <c r="E267" s="4"/>
      <c r="F267" s="4"/>
      <c r="G267" s="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2"/>
      <c r="D268" s="4"/>
      <c r="E268" s="4"/>
      <c r="F268" s="4"/>
      <c r="G268" s="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2"/>
      <c r="D269" s="4"/>
      <c r="E269" s="4"/>
      <c r="F269" s="4"/>
      <c r="G269" s="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2"/>
      <c r="D270" s="4"/>
      <c r="E270" s="4"/>
      <c r="F270" s="4"/>
      <c r="G270" s="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2">
    <mergeCell ref="A1:B1"/>
    <mergeCell ref="D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3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2</v>
      </c>
      <c r="B3" s="4">
        <f>count(D4:D50)</f>
        <v>47</v>
      </c>
      <c r="C3" s="2"/>
      <c r="D3" s="4" t="s">
        <v>3</v>
      </c>
      <c r="E3" s="4" t="s">
        <v>4</v>
      </c>
      <c r="F3" s="5" t="s">
        <v>5</v>
      </c>
      <c r="G3" s="4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7</v>
      </c>
      <c r="B4" s="2">
        <f>average(G4:G50)</f>
        <v>0.003091550266</v>
      </c>
      <c r="C4" s="2"/>
      <c r="D4" s="6">
        <v>43525.0</v>
      </c>
      <c r="E4" s="7">
        <v>82.98</v>
      </c>
      <c r="F4" s="5">
        <f t="shared" ref="F4:F49" si="1">E4/E5</f>
        <v>0.9961584634</v>
      </c>
      <c r="G4" s="5">
        <f t="shared" ref="G4:G49" si="2">ln(F4)</f>
        <v>-0.003848934268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8</v>
      </c>
      <c r="B5" s="10">
        <f>stdev(G4:G50)</f>
        <v>0.01547542652</v>
      </c>
      <c r="C5" s="2"/>
      <c r="D5" s="6">
        <v>43524.0</v>
      </c>
      <c r="E5" s="7">
        <v>83.3</v>
      </c>
      <c r="F5" s="5">
        <f t="shared" si="1"/>
        <v>1.006160164</v>
      </c>
      <c r="G5" s="5">
        <f t="shared" si="2"/>
        <v>0.006141268022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9</v>
      </c>
      <c r="B6" s="11">
        <f>B5*sqrt(B3)</f>
        <v>0.106094179</v>
      </c>
      <c r="C6" s="2"/>
      <c r="D6" s="6">
        <v>43523.0</v>
      </c>
      <c r="E6" s="7">
        <v>82.79</v>
      </c>
      <c r="F6" s="5">
        <f t="shared" si="1"/>
        <v>0.986534795</v>
      </c>
      <c r="G6" s="5">
        <f t="shared" si="2"/>
        <v>-0.01355668294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8"/>
      <c r="C7" s="2"/>
      <c r="D7" s="6">
        <v>43522.0</v>
      </c>
      <c r="E7" s="7">
        <v>83.92</v>
      </c>
      <c r="F7" s="5">
        <f t="shared" si="1"/>
        <v>0.991142081</v>
      </c>
      <c r="G7" s="5">
        <f t="shared" si="2"/>
        <v>-0.008897383566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2"/>
      <c r="D8" s="6">
        <v>43521.0</v>
      </c>
      <c r="E8" s="7">
        <v>84.67</v>
      </c>
      <c r="F8" s="5">
        <f t="shared" si="1"/>
        <v>0.9883273024</v>
      </c>
      <c r="G8" s="5">
        <f t="shared" si="2"/>
        <v>-0.01174135832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2"/>
      <c r="D9" s="6">
        <v>43518.0</v>
      </c>
      <c r="E9" s="7">
        <v>85.67</v>
      </c>
      <c r="F9" s="5">
        <f t="shared" si="1"/>
        <v>1.008119558</v>
      </c>
      <c r="G9" s="5">
        <f t="shared" si="2"/>
        <v>0.008086771289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2"/>
      <c r="D10" s="6">
        <v>43517.0</v>
      </c>
      <c r="E10" s="7">
        <v>84.98</v>
      </c>
      <c r="F10" s="5">
        <f t="shared" si="1"/>
        <v>0.9843623306</v>
      </c>
      <c r="G10" s="5">
        <f t="shared" si="2"/>
        <v>-0.01576122756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2"/>
      <c r="D11" s="6">
        <v>43516.0</v>
      </c>
      <c r="E11" s="7">
        <v>86.33</v>
      </c>
      <c r="F11" s="5">
        <f t="shared" si="1"/>
        <v>0.9940126655</v>
      </c>
      <c r="G11" s="5">
        <f t="shared" si="2"/>
        <v>-0.00600533044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2"/>
      <c r="D12" s="6">
        <v>43515.0</v>
      </c>
      <c r="E12" s="7">
        <v>86.85</v>
      </c>
      <c r="F12" s="5">
        <f t="shared" si="1"/>
        <v>1.002192476</v>
      </c>
      <c r="G12" s="5">
        <f t="shared" si="2"/>
        <v>0.002190076375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2"/>
      <c r="D13" s="6">
        <v>43511.0</v>
      </c>
      <c r="E13" s="7">
        <v>86.66</v>
      </c>
      <c r="F13" s="5">
        <f t="shared" si="1"/>
        <v>1.00242915</v>
      </c>
      <c r="G13" s="5">
        <f t="shared" si="2"/>
        <v>0.002426204182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6">
        <v>43510.0</v>
      </c>
      <c r="E14" s="7">
        <v>86.45</v>
      </c>
      <c r="F14" s="5">
        <f t="shared" si="1"/>
        <v>1.000462909</v>
      </c>
      <c r="G14" s="5">
        <f t="shared" si="2"/>
        <v>0.000462802276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6">
        <v>43509.0</v>
      </c>
      <c r="E15" s="7">
        <v>86.41</v>
      </c>
      <c r="F15" s="5">
        <f t="shared" si="1"/>
        <v>1.00722695</v>
      </c>
      <c r="G15" s="5">
        <f t="shared" si="2"/>
        <v>0.007200960268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6">
        <v>43508.0</v>
      </c>
      <c r="E16" s="7">
        <v>85.79</v>
      </c>
      <c r="F16" s="5">
        <f t="shared" si="1"/>
        <v>1.025705404</v>
      </c>
      <c r="G16" s="5">
        <f t="shared" si="2"/>
        <v>0.02538057502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6">
        <v>43507.0</v>
      </c>
      <c r="E17" s="7">
        <v>83.64</v>
      </c>
      <c r="F17" s="5">
        <f t="shared" si="1"/>
        <v>0.9920531372</v>
      </c>
      <c r="G17" s="5">
        <f t="shared" si="2"/>
        <v>-0.007978607374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6">
        <v>43504.0</v>
      </c>
      <c r="E18" s="7">
        <v>84.31</v>
      </c>
      <c r="F18" s="5">
        <f t="shared" si="1"/>
        <v>0.9826340326</v>
      </c>
      <c r="G18" s="5">
        <f t="shared" si="2"/>
        <v>-0.01751852456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6">
        <v>43503.0</v>
      </c>
      <c r="E19" s="7">
        <v>85.8</v>
      </c>
      <c r="F19" s="5">
        <f t="shared" si="1"/>
        <v>0.9903047091</v>
      </c>
      <c r="G19" s="5">
        <f t="shared" si="2"/>
        <v>-0.009742596199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6">
        <v>43502.0</v>
      </c>
      <c r="E20" s="7">
        <v>86.64</v>
      </c>
      <c r="F20" s="5">
        <f t="shared" si="1"/>
        <v>1.010143407</v>
      </c>
      <c r="G20" s="5">
        <f t="shared" si="2"/>
        <v>0.01009230769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6">
        <v>43501.0</v>
      </c>
      <c r="E21" s="7">
        <v>85.77</v>
      </c>
      <c r="F21" s="5">
        <f t="shared" si="1"/>
        <v>1.015630551</v>
      </c>
      <c r="G21" s="5">
        <f t="shared" si="2"/>
        <v>0.01550965175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6">
        <v>43500.0</v>
      </c>
      <c r="E22" s="7">
        <v>84.45</v>
      </c>
      <c r="F22" s="5">
        <f t="shared" si="1"/>
        <v>1.008237822</v>
      </c>
      <c r="G22" s="5">
        <f t="shared" si="2"/>
        <v>0.008204076692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6">
        <v>43497.0</v>
      </c>
      <c r="E23" s="7">
        <v>83.76</v>
      </c>
      <c r="F23" s="5">
        <f t="shared" si="1"/>
        <v>1.004677942</v>
      </c>
      <c r="G23" s="5">
        <f t="shared" si="2"/>
        <v>0.00466703414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6">
        <v>43496.0</v>
      </c>
      <c r="E24" s="7">
        <v>83.37</v>
      </c>
      <c r="F24" s="5">
        <f t="shared" si="1"/>
        <v>1.061632497</v>
      </c>
      <c r="G24" s="5">
        <f t="shared" si="2"/>
        <v>0.05980781504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6">
        <v>43495.0</v>
      </c>
      <c r="E25" s="7">
        <v>78.53</v>
      </c>
      <c r="F25" s="5">
        <f t="shared" si="1"/>
        <v>0.9873019864</v>
      </c>
      <c r="G25" s="5">
        <f t="shared" si="2"/>
        <v>-0.01277932239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6">
        <v>43494.0</v>
      </c>
      <c r="E26" s="7">
        <v>79.54</v>
      </c>
      <c r="F26" s="5">
        <f t="shared" si="1"/>
        <v>0.9927608587</v>
      </c>
      <c r="G26" s="5">
        <f t="shared" si="2"/>
        <v>-0.007265471018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6">
        <v>43493.0</v>
      </c>
      <c r="E27" s="7">
        <v>80.12</v>
      </c>
      <c r="F27" s="5">
        <f t="shared" si="1"/>
        <v>1.005774542</v>
      </c>
      <c r="G27" s="5">
        <f t="shared" si="2"/>
        <v>0.005757933044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6">
        <v>43490.0</v>
      </c>
      <c r="E28" s="7">
        <v>79.66</v>
      </c>
      <c r="F28" s="5">
        <f t="shared" si="1"/>
        <v>1.012198221</v>
      </c>
      <c r="G28" s="5">
        <f t="shared" si="2"/>
        <v>0.01212442233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6">
        <v>43489.0</v>
      </c>
      <c r="E29" s="7">
        <v>78.7</v>
      </c>
      <c r="F29" s="5">
        <f t="shared" si="1"/>
        <v>0.9916834677</v>
      </c>
      <c r="G29" s="5">
        <f t="shared" si="2"/>
        <v>-0.008351307553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6">
        <v>43488.0</v>
      </c>
      <c r="E30" s="7">
        <v>79.36</v>
      </c>
      <c r="F30" s="5">
        <f t="shared" si="1"/>
        <v>0.9956090829</v>
      </c>
      <c r="G30" s="5">
        <f t="shared" si="2"/>
        <v>-0.004400585463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6">
        <v>43487.0</v>
      </c>
      <c r="E31" s="7">
        <v>79.71</v>
      </c>
      <c r="F31" s="5">
        <f t="shared" si="1"/>
        <v>0.998121713</v>
      </c>
      <c r="G31" s="5">
        <f t="shared" si="2"/>
        <v>-0.001880053195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6">
        <v>43483.0</v>
      </c>
      <c r="E32" s="7">
        <v>79.86</v>
      </c>
      <c r="F32" s="5">
        <f t="shared" si="1"/>
        <v>1.049684543</v>
      </c>
      <c r="G32" s="5">
        <f t="shared" si="2"/>
        <v>0.0484896834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6">
        <v>43482.0</v>
      </c>
      <c r="E33" s="7">
        <v>76.08</v>
      </c>
      <c r="F33" s="5">
        <f t="shared" si="1"/>
        <v>0.9842173351</v>
      </c>
      <c r="G33" s="5">
        <f t="shared" si="2"/>
        <v>-0.01590853736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6">
        <v>43481.0</v>
      </c>
      <c r="E34" s="7">
        <v>77.3</v>
      </c>
      <c r="F34" s="5">
        <f t="shared" si="1"/>
        <v>1.000517732</v>
      </c>
      <c r="G34" s="5">
        <f t="shared" si="2"/>
        <v>0.0005175983552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6">
        <v>43480.0</v>
      </c>
      <c r="E35" s="7">
        <v>77.26</v>
      </c>
      <c r="F35" s="5">
        <f t="shared" si="1"/>
        <v>1.005204267</v>
      </c>
      <c r="G35" s="5">
        <f t="shared" si="2"/>
        <v>0.005190772101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6">
        <v>43479.0</v>
      </c>
      <c r="E36" s="7">
        <v>76.86</v>
      </c>
      <c r="F36" s="5">
        <f t="shared" si="1"/>
        <v>1.003918495</v>
      </c>
      <c r="G36" s="5">
        <f t="shared" si="2"/>
        <v>0.003910837992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6">
        <v>43476.0</v>
      </c>
      <c r="E37" s="7">
        <v>76.56</v>
      </c>
      <c r="F37" s="5">
        <f t="shared" si="1"/>
        <v>1.007368421</v>
      </c>
      <c r="G37" s="5">
        <f t="shared" si="2"/>
        <v>0.007341406858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6">
        <v>43475.0</v>
      </c>
      <c r="E38" s="7">
        <v>76.0</v>
      </c>
      <c r="F38" s="5">
        <f t="shared" si="1"/>
        <v>0.9958071279</v>
      </c>
      <c r="G38" s="5">
        <f t="shared" si="2"/>
        <v>-0.004201686854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6">
        <v>43474.0</v>
      </c>
      <c r="E39" s="7">
        <v>76.32</v>
      </c>
      <c r="F39" s="5">
        <f t="shared" si="1"/>
        <v>1.010191926</v>
      </c>
      <c r="G39" s="5">
        <f t="shared" si="2"/>
        <v>0.01014033842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6">
        <v>43473.0</v>
      </c>
      <c r="E40" s="7">
        <v>75.55</v>
      </c>
      <c r="F40" s="5">
        <f t="shared" si="1"/>
        <v>1.010702341</v>
      </c>
      <c r="G40" s="5">
        <f t="shared" si="2"/>
        <v>0.01064547645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6">
        <v>43472.0</v>
      </c>
      <c r="E41" s="7">
        <v>74.75</v>
      </c>
      <c r="F41" s="5">
        <f t="shared" si="1"/>
        <v>1.007140932</v>
      </c>
      <c r="G41" s="5">
        <f t="shared" si="2"/>
        <v>0.007115556638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6">
        <v>43469.0</v>
      </c>
      <c r="E42" s="7">
        <v>74.22</v>
      </c>
      <c r="F42" s="5">
        <f t="shared" si="1"/>
        <v>1.011585117</v>
      </c>
      <c r="G42" s="5">
        <f t="shared" si="2"/>
        <v>0.01151852291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6">
        <v>43468.0</v>
      </c>
      <c r="E43" s="7">
        <v>73.37</v>
      </c>
      <c r="F43" s="5">
        <f t="shared" si="1"/>
        <v>0.9854936199</v>
      </c>
      <c r="G43" s="5">
        <f t="shared" si="2"/>
        <v>-0.0146126264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6">
        <v>43467.0</v>
      </c>
      <c r="E44" s="7">
        <v>74.45</v>
      </c>
      <c r="F44" s="5">
        <f t="shared" si="1"/>
        <v>1.000672043</v>
      </c>
      <c r="G44" s="5">
        <f t="shared" si="2"/>
        <v>0.000671817291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6">
        <v>43465.0</v>
      </c>
      <c r="E45" s="7">
        <v>74.4</v>
      </c>
      <c r="F45" s="5">
        <f t="shared" si="1"/>
        <v>1.005949162</v>
      </c>
      <c r="G45" s="5">
        <f t="shared" si="2"/>
        <v>0.00593153532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6">
        <v>43462.0</v>
      </c>
      <c r="E46" s="7">
        <v>73.96</v>
      </c>
      <c r="F46" s="5">
        <f t="shared" si="1"/>
        <v>1.005847953</v>
      </c>
      <c r="G46" s="5">
        <f t="shared" si="2"/>
        <v>0.005830920311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6">
        <v>43461.0</v>
      </c>
      <c r="E47" s="7">
        <v>73.53</v>
      </c>
      <c r="F47" s="5">
        <f t="shared" si="1"/>
        <v>1.006708653</v>
      </c>
      <c r="G47" s="5">
        <f t="shared" si="2"/>
        <v>0.006686249921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6">
        <v>43460.0</v>
      </c>
      <c r="E48" s="7">
        <v>73.04</v>
      </c>
      <c r="F48" s="5">
        <f t="shared" si="1"/>
        <v>1.032221594</v>
      </c>
      <c r="G48" s="5">
        <f t="shared" si="2"/>
        <v>0.031713367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6">
        <v>43458.0</v>
      </c>
      <c r="E49" s="7">
        <v>70.76</v>
      </c>
      <c r="F49" s="5">
        <f t="shared" si="1"/>
        <v>0.9830508475</v>
      </c>
      <c r="G49" s="5">
        <f t="shared" si="2"/>
        <v>-0.01709443336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6">
        <v>43455.0</v>
      </c>
      <c r="E50" s="7">
        <v>71.98</v>
      </c>
      <c r="F50" s="5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6"/>
      <c r="E51" s="7"/>
      <c r="F51" s="5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6"/>
      <c r="E52" s="7"/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6"/>
      <c r="E53" s="7"/>
      <c r="F53" s="5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6"/>
      <c r="E54" s="7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6"/>
      <c r="E55" s="7"/>
      <c r="F55" s="5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6"/>
      <c r="E56" s="7"/>
      <c r="F56" s="5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6"/>
      <c r="E57" s="7"/>
      <c r="F57" s="5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6"/>
      <c r="E58" s="7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6"/>
      <c r="E59" s="7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6"/>
      <c r="E60" s="7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6">
        <v>43440.0</v>
      </c>
      <c r="E61" s="7">
        <v>85.98</v>
      </c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6">
        <v>43438.0</v>
      </c>
      <c r="E62" s="7">
        <v>87.61</v>
      </c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6">
        <v>43437.0</v>
      </c>
      <c r="E63" s="7">
        <v>89.02</v>
      </c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6">
        <v>43434.0</v>
      </c>
      <c r="E64" s="7">
        <v>88.9</v>
      </c>
      <c r="F64" s="5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6">
        <v>43433.0</v>
      </c>
      <c r="E65" s="7">
        <v>90.5</v>
      </c>
      <c r="F65" s="5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6">
        <v>43432.0</v>
      </c>
      <c r="E66" s="7">
        <v>91.24</v>
      </c>
      <c r="F66" s="5"/>
      <c r="G66" s="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6">
        <v>43431.0</v>
      </c>
      <c r="E67" s="7">
        <v>89.63</v>
      </c>
      <c r="F67" s="5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6">
        <v>43430.0</v>
      </c>
      <c r="E68" s="7">
        <v>88.94</v>
      </c>
      <c r="F68" s="5"/>
      <c r="G68" s="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6">
        <v>43427.0</v>
      </c>
      <c r="E69" s="7">
        <v>87.66</v>
      </c>
      <c r="F69" s="5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6">
        <v>43425.0</v>
      </c>
      <c r="E70" s="7">
        <v>87.43</v>
      </c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6">
        <v>43424.0</v>
      </c>
      <c r="E71" s="7">
        <v>88.87</v>
      </c>
      <c r="F71" s="5"/>
      <c r="G71" s="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6">
        <v>43423.0</v>
      </c>
      <c r="E72" s="7">
        <v>90.82</v>
      </c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6">
        <v>43420.0</v>
      </c>
      <c r="E73" s="7">
        <v>88.75</v>
      </c>
      <c r="F73" s="5"/>
      <c r="G73" s="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6">
        <v>43419.0</v>
      </c>
      <c r="E74" s="7">
        <v>89.15</v>
      </c>
      <c r="F74" s="5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6">
        <v>43418.0</v>
      </c>
      <c r="E75" s="7">
        <v>89.58</v>
      </c>
      <c r="F75" s="5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6">
        <v>43417.0</v>
      </c>
      <c r="E76" s="7">
        <v>91.31</v>
      </c>
      <c r="F76" s="5"/>
      <c r="G76" s="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6">
        <v>43416.0</v>
      </c>
      <c r="E77" s="7">
        <v>89.92</v>
      </c>
      <c r="F77" s="5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6">
        <v>43413.0</v>
      </c>
      <c r="E78" s="7">
        <v>88.86</v>
      </c>
      <c r="F78" s="5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6">
        <v>43412.0</v>
      </c>
      <c r="E79" s="7">
        <v>89.17</v>
      </c>
      <c r="F79" s="5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6">
        <v>43411.0</v>
      </c>
      <c r="E80" s="7">
        <v>86.54</v>
      </c>
      <c r="F80" s="5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6">
        <v>43410.0</v>
      </c>
      <c r="E81" s="7">
        <v>84.0</v>
      </c>
      <c r="F81" s="5"/>
      <c r="G81" s="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6">
        <v>43409.0</v>
      </c>
      <c r="E82" s="7">
        <v>88.56</v>
      </c>
      <c r="F82" s="5"/>
      <c r="G82" s="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6">
        <v>43406.0</v>
      </c>
      <c r="E83" s="7">
        <v>88.57</v>
      </c>
      <c r="F83" s="5"/>
      <c r="G83" s="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6">
        <v>43405.0</v>
      </c>
      <c r="E84" s="7">
        <v>90.92</v>
      </c>
      <c r="F84" s="5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6">
        <v>43404.0</v>
      </c>
      <c r="E85" s="7">
        <v>88.0</v>
      </c>
      <c r="F85" s="5"/>
      <c r="G85" s="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6">
        <v>43403.0</v>
      </c>
      <c r="E86" s="7">
        <v>87.61</v>
      </c>
      <c r="F86" s="5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6">
        <v>43402.0</v>
      </c>
      <c r="E87" s="7">
        <v>85.99</v>
      </c>
      <c r="F87" s="5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6">
        <v>43399.0</v>
      </c>
      <c r="E88" s="7">
        <v>84.72</v>
      </c>
      <c r="F88" s="5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6">
        <v>43398.0</v>
      </c>
      <c r="E89" s="7">
        <v>85.72</v>
      </c>
      <c r="F89" s="5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6">
        <v>43397.0</v>
      </c>
      <c r="E90" s="7">
        <v>84.49</v>
      </c>
      <c r="F90" s="5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6">
        <v>43396.0</v>
      </c>
      <c r="E91" s="7">
        <v>90.28</v>
      </c>
      <c r="F91" s="5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6">
        <v>43395.0</v>
      </c>
      <c r="E92" s="7">
        <v>90.22</v>
      </c>
      <c r="F92" s="5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6">
        <v>43392.0</v>
      </c>
      <c r="E93" s="7">
        <v>92.8</v>
      </c>
      <c r="F93" s="5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6">
        <v>43391.0</v>
      </c>
      <c r="E94" s="7">
        <v>93.38</v>
      </c>
      <c r="F94" s="5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6">
        <v>43390.0</v>
      </c>
      <c r="E95" s="7">
        <v>93.76</v>
      </c>
      <c r="F95" s="5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6">
        <v>43389.0</v>
      </c>
      <c r="E96" s="7">
        <v>92.57</v>
      </c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6">
        <v>43388.0</v>
      </c>
      <c r="E97" s="7">
        <v>89.54</v>
      </c>
      <c r="F97" s="5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6">
        <v>43385.0</v>
      </c>
      <c r="E98" s="7">
        <v>88.48</v>
      </c>
      <c r="F98" s="5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6">
        <v>43384.0</v>
      </c>
      <c r="E99" s="7">
        <v>87.31</v>
      </c>
      <c r="F99" s="5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6">
        <v>43383.0</v>
      </c>
      <c r="E100" s="7">
        <v>90.84</v>
      </c>
      <c r="F100" s="5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6">
        <v>43382.0</v>
      </c>
      <c r="E101" s="7">
        <v>90.92</v>
      </c>
      <c r="F101" s="2"/>
      <c r="G101" s="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6">
        <v>43381.0</v>
      </c>
      <c r="E102" s="7">
        <v>91.29</v>
      </c>
      <c r="F102" s="2"/>
      <c r="G102" s="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6">
        <v>43378.0</v>
      </c>
      <c r="E103" s="7">
        <v>90.58</v>
      </c>
      <c r="F103" s="2"/>
      <c r="G103" s="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6">
        <v>43377.0</v>
      </c>
      <c r="E104" s="7">
        <v>91.04</v>
      </c>
      <c r="F104" s="2"/>
      <c r="G104" s="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6">
        <v>43376.0</v>
      </c>
      <c r="E105" s="7">
        <v>91.03</v>
      </c>
      <c r="F105" s="2"/>
      <c r="G105" s="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6">
        <v>43375.0</v>
      </c>
      <c r="E106" s="7">
        <v>91.4</v>
      </c>
      <c r="F106" s="2"/>
      <c r="G106" s="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6">
        <v>43374.0</v>
      </c>
      <c r="E107" s="7">
        <v>92.79</v>
      </c>
      <c r="F107" s="2"/>
      <c r="G107" s="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6">
        <v>43371.0</v>
      </c>
      <c r="E108" s="7">
        <v>92.22</v>
      </c>
      <c r="F108" s="2"/>
      <c r="G108" s="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6">
        <v>43370.0</v>
      </c>
      <c r="E109" s="7">
        <v>91.15</v>
      </c>
      <c r="F109" s="2"/>
      <c r="G109" s="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6">
        <v>43369.0</v>
      </c>
      <c r="E110" s="7">
        <v>90.31</v>
      </c>
      <c r="F110" s="2"/>
      <c r="G110" s="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6">
        <v>43368.0</v>
      </c>
      <c r="E111" s="7">
        <v>89.52</v>
      </c>
      <c r="F111" s="2"/>
      <c r="G111" s="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6">
        <v>43367.0</v>
      </c>
      <c r="E112" s="7">
        <v>89.57</v>
      </c>
      <c r="F112" s="2"/>
      <c r="G112" s="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6">
        <v>43364.0</v>
      </c>
      <c r="E113" s="7">
        <v>90.13</v>
      </c>
      <c r="F113" s="2"/>
      <c r="G113" s="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6">
        <v>43363.0</v>
      </c>
      <c r="E114" s="7">
        <v>91.06</v>
      </c>
      <c r="F114" s="2"/>
      <c r="G114" s="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6">
        <v>43362.0</v>
      </c>
      <c r="E115" s="7">
        <v>89.39</v>
      </c>
      <c r="F115" s="2"/>
      <c r="G115" s="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6">
        <v>43361.0</v>
      </c>
      <c r="E116" s="7">
        <v>87.33</v>
      </c>
      <c r="F116" s="2"/>
      <c r="G116" s="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6">
        <v>43360.0</v>
      </c>
      <c r="E117" s="7">
        <v>86.76</v>
      </c>
      <c r="F117" s="2"/>
      <c r="G117" s="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6">
        <v>43357.0</v>
      </c>
      <c r="E118" s="7">
        <v>85.84</v>
      </c>
      <c r="F118" s="2"/>
      <c r="G118" s="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6">
        <v>43356.0</v>
      </c>
      <c r="E119" s="7">
        <v>85.93</v>
      </c>
      <c r="F119" s="2"/>
      <c r="G119" s="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6">
        <v>43355.0</v>
      </c>
      <c r="E120" s="7">
        <v>85.21</v>
      </c>
      <c r="F120" s="2"/>
      <c r="G120" s="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6">
        <v>43354.0</v>
      </c>
      <c r="E121" s="7">
        <v>84.1</v>
      </c>
      <c r="F121" s="2"/>
      <c r="G121" s="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6">
        <v>43353.0</v>
      </c>
      <c r="E122" s="7">
        <v>88.33</v>
      </c>
      <c r="F122" s="2"/>
      <c r="G122" s="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6">
        <v>43350.0</v>
      </c>
      <c r="E123" s="7">
        <v>88.64</v>
      </c>
      <c r="F123" s="2"/>
      <c r="G123" s="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6">
        <v>43349.0</v>
      </c>
      <c r="E124" s="7">
        <v>88.38</v>
      </c>
      <c r="F124" s="2"/>
      <c r="G124" s="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6">
        <v>43348.0</v>
      </c>
      <c r="E125" s="7">
        <v>89.44</v>
      </c>
      <c r="F125" s="2"/>
      <c r="G125" s="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6">
        <v>43347.0</v>
      </c>
      <c r="E126" s="7">
        <v>89.17</v>
      </c>
      <c r="F126" s="2"/>
      <c r="G126" s="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6">
        <v>43343.0</v>
      </c>
      <c r="E127" s="7">
        <v>89.97</v>
      </c>
      <c r="F127" s="2"/>
      <c r="G127" s="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6">
        <v>43342.0</v>
      </c>
      <c r="E128" s="7">
        <v>90.06</v>
      </c>
      <c r="F128" s="2"/>
      <c r="G128" s="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6">
        <v>43341.0</v>
      </c>
      <c r="E129" s="7">
        <v>89.26</v>
      </c>
      <c r="F129" s="2"/>
      <c r="G129" s="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6">
        <v>43340.0</v>
      </c>
      <c r="E130" s="7">
        <v>88.87</v>
      </c>
      <c r="F130" s="2"/>
      <c r="G130" s="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6">
        <v>43339.0</v>
      </c>
      <c r="E131" s="7">
        <v>88.46</v>
      </c>
      <c r="F131" s="2"/>
      <c r="G131" s="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6">
        <v>43336.0</v>
      </c>
      <c r="E132" s="7">
        <v>88.33</v>
      </c>
      <c r="F132" s="2"/>
      <c r="G132" s="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6">
        <v>43335.0</v>
      </c>
      <c r="E133" s="7">
        <v>88.28</v>
      </c>
      <c r="F133" s="2"/>
      <c r="G133" s="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6">
        <v>43334.0</v>
      </c>
      <c r="E134" s="7">
        <v>88.15</v>
      </c>
      <c r="F134" s="2"/>
      <c r="G134" s="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6">
        <v>43333.0</v>
      </c>
      <c r="E135" s="7">
        <v>87.99</v>
      </c>
      <c r="F135" s="2"/>
      <c r="G135" s="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6">
        <v>43332.0</v>
      </c>
      <c r="E136" s="7">
        <v>88.27</v>
      </c>
      <c r="F136" s="2"/>
      <c r="G136" s="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6">
        <v>43329.0</v>
      </c>
      <c r="E137" s="7">
        <v>87.72</v>
      </c>
      <c r="F137" s="2"/>
      <c r="G137" s="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6">
        <v>43328.0</v>
      </c>
      <c r="E138" s="7">
        <v>86.82</v>
      </c>
      <c r="F138" s="2"/>
      <c r="G138" s="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6">
        <v>43327.0</v>
      </c>
      <c r="E139" s="7">
        <v>85.12</v>
      </c>
      <c r="F139" s="2"/>
      <c r="G139" s="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6">
        <v>43326.0</v>
      </c>
      <c r="E140" s="7">
        <v>84.43</v>
      </c>
      <c r="F140" s="2"/>
      <c r="G140" s="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6">
        <v>43325.0</v>
      </c>
      <c r="E141" s="7">
        <v>83.06</v>
      </c>
      <c r="F141" s="2"/>
      <c r="G141" s="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6">
        <v>43322.0</v>
      </c>
      <c r="E142" s="7">
        <v>81.98</v>
      </c>
      <c r="F142" s="2"/>
      <c r="G142" s="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6">
        <v>43321.0</v>
      </c>
      <c r="E143" s="7">
        <v>83.24</v>
      </c>
      <c r="F143" s="2"/>
      <c r="G143" s="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6">
        <v>43320.0</v>
      </c>
      <c r="E144" s="7">
        <v>82.66</v>
      </c>
      <c r="F144" s="2"/>
      <c r="G144" s="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6">
        <v>43319.0</v>
      </c>
      <c r="E145" s="7">
        <v>83.44</v>
      </c>
      <c r="F145" s="2"/>
      <c r="G145" s="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6">
        <v>43318.0</v>
      </c>
      <c r="E146" s="7">
        <v>82.14</v>
      </c>
      <c r="F146" s="2"/>
      <c r="G146" s="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6">
        <v>43315.0</v>
      </c>
      <c r="E147" s="7">
        <v>80.97</v>
      </c>
      <c r="F147" s="2"/>
      <c r="G147" s="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6">
        <v>43314.0</v>
      </c>
      <c r="E148" s="7">
        <v>78.98</v>
      </c>
      <c r="F148" s="2"/>
      <c r="G148" s="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6">
        <v>43313.0</v>
      </c>
      <c r="E149" s="7">
        <v>79.49</v>
      </c>
      <c r="F149" s="2"/>
      <c r="G149" s="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6">
        <v>43312.0</v>
      </c>
      <c r="E150" s="7">
        <v>81.83</v>
      </c>
      <c r="F150" s="2"/>
      <c r="G150" s="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6">
        <v>43311.0</v>
      </c>
      <c r="E151" s="7">
        <v>82.91</v>
      </c>
      <c r="F151" s="2"/>
      <c r="G151" s="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6">
        <v>43308.0</v>
      </c>
      <c r="E152" s="7">
        <v>82.92</v>
      </c>
      <c r="F152" s="2"/>
      <c r="G152" s="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6">
        <v>43307.0</v>
      </c>
      <c r="E153" s="7">
        <v>83.24</v>
      </c>
      <c r="F153" s="2"/>
      <c r="G153" s="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6">
        <v>43306.0</v>
      </c>
      <c r="E154" s="7">
        <v>84.77</v>
      </c>
      <c r="F154" s="2"/>
      <c r="G154" s="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6">
        <v>43305.0</v>
      </c>
      <c r="E155" s="7">
        <v>83.93</v>
      </c>
      <c r="F155" s="2"/>
      <c r="G155" s="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6">
        <v>43304.0</v>
      </c>
      <c r="E156" s="7">
        <v>84.75</v>
      </c>
      <c r="F156" s="2"/>
      <c r="G156" s="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6">
        <v>43301.0</v>
      </c>
      <c r="E157" s="7">
        <v>84.7</v>
      </c>
      <c r="F157" s="2"/>
      <c r="G157" s="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6">
        <v>43300.0</v>
      </c>
      <c r="E158" s="7">
        <v>85.56</v>
      </c>
      <c r="F158" s="2"/>
      <c r="G158" s="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6">
        <v>43299.0</v>
      </c>
      <c r="E159" s="7">
        <v>86.33</v>
      </c>
      <c r="F159" s="2"/>
      <c r="G159" s="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6">
        <v>43298.0</v>
      </c>
      <c r="E160" s="7">
        <v>86.82</v>
      </c>
      <c r="F160" s="2"/>
      <c r="G160" s="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6">
        <v>43297.0</v>
      </c>
      <c r="E161" s="7">
        <v>86.9</v>
      </c>
      <c r="F161" s="2"/>
      <c r="G161" s="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6">
        <v>43294.0</v>
      </c>
      <c r="E162" s="7">
        <v>87.91</v>
      </c>
      <c r="F162" s="2"/>
      <c r="G162" s="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6">
        <v>43293.0</v>
      </c>
      <c r="E163" s="7">
        <v>86.8</v>
      </c>
      <c r="F163" s="2"/>
      <c r="G163" s="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6">
        <v>43292.0</v>
      </c>
      <c r="E164" s="7">
        <v>87.14</v>
      </c>
      <c r="F164" s="2"/>
      <c r="G164" s="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6">
        <v>43291.0</v>
      </c>
      <c r="E165" s="7">
        <v>88.14</v>
      </c>
      <c r="F165" s="2"/>
      <c r="G165" s="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6">
        <v>43290.0</v>
      </c>
      <c r="E166" s="7">
        <v>88.25</v>
      </c>
      <c r="F166" s="2"/>
      <c r="G166" s="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6">
        <v>43287.0</v>
      </c>
      <c r="E167" s="7">
        <v>87.97</v>
      </c>
      <c r="F167" s="2"/>
      <c r="G167" s="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6">
        <v>43286.0</v>
      </c>
      <c r="E168" s="7">
        <v>87.2</v>
      </c>
      <c r="F168" s="2"/>
      <c r="G168" s="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6">
        <v>43284.0</v>
      </c>
      <c r="E169" s="7">
        <v>86.68</v>
      </c>
      <c r="F169" s="2"/>
      <c r="G169" s="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6">
        <v>43283.0</v>
      </c>
      <c r="E170" s="7">
        <v>85.72</v>
      </c>
      <c r="F170" s="2"/>
      <c r="G170" s="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6">
        <v>43280.0</v>
      </c>
      <c r="E171" s="7">
        <v>85.27</v>
      </c>
      <c r="F171" s="2"/>
      <c r="G171" s="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6">
        <v>43279.0</v>
      </c>
      <c r="E172" s="7">
        <v>86.1</v>
      </c>
      <c r="F172" s="2"/>
      <c r="G172" s="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6">
        <v>43278.0</v>
      </c>
      <c r="E173" s="7">
        <v>89.82</v>
      </c>
      <c r="F173" s="2"/>
      <c r="G173" s="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6">
        <v>43277.0</v>
      </c>
      <c r="E174" s="7">
        <v>90.39</v>
      </c>
      <c r="F174" s="2"/>
      <c r="G174" s="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6">
        <v>43276.0</v>
      </c>
      <c r="E175" s="7">
        <v>92.22</v>
      </c>
      <c r="F175" s="2"/>
      <c r="G175" s="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6">
        <v>43273.0</v>
      </c>
      <c r="E176" s="7">
        <v>93.5</v>
      </c>
      <c r="F176" s="2"/>
      <c r="G176" s="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6">
        <v>43272.0</v>
      </c>
      <c r="E177" s="7">
        <v>93.21</v>
      </c>
      <c r="F177" s="2"/>
      <c r="G177" s="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6">
        <v>43271.0</v>
      </c>
      <c r="E178" s="7">
        <v>93.23</v>
      </c>
      <c r="F178" s="2"/>
      <c r="G178" s="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6">
        <v>43270.0</v>
      </c>
      <c r="E179" s="7">
        <v>92.17</v>
      </c>
      <c r="F179" s="2"/>
      <c r="G179" s="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6">
        <v>43269.0</v>
      </c>
      <c r="E180" s="7">
        <v>91.57</v>
      </c>
      <c r="F180" s="2"/>
      <c r="G180" s="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6">
        <v>43266.0</v>
      </c>
      <c r="E181" s="7">
        <v>94.85</v>
      </c>
      <c r="F181" s="2"/>
      <c r="G181" s="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6">
        <v>43265.0</v>
      </c>
      <c r="E182" s="7">
        <v>93.35</v>
      </c>
      <c r="F182" s="2"/>
      <c r="G182" s="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6">
        <v>43264.0</v>
      </c>
      <c r="E183" s="7">
        <v>90.66</v>
      </c>
      <c r="F183" s="2"/>
      <c r="G183" s="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6">
        <v>43263.0</v>
      </c>
      <c r="E184" s="7">
        <v>88.04</v>
      </c>
      <c r="F184" s="2"/>
      <c r="G184" s="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6">
        <v>43262.0</v>
      </c>
      <c r="E185" s="7">
        <v>87.28</v>
      </c>
      <c r="F185" s="2"/>
      <c r="G185" s="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6">
        <v>43259.0</v>
      </c>
      <c r="E186" s="7">
        <v>86.09</v>
      </c>
      <c r="F186" s="2"/>
      <c r="G186" s="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6">
        <v>43258.0</v>
      </c>
      <c r="E187" s="7">
        <v>86.6</v>
      </c>
      <c r="F187" s="2"/>
      <c r="G187" s="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6">
        <v>43257.0</v>
      </c>
      <c r="E188" s="7">
        <v>87.15</v>
      </c>
      <c r="F188" s="2"/>
      <c r="G188" s="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6">
        <v>43256.0</v>
      </c>
      <c r="E189" s="7">
        <v>84.79</v>
      </c>
      <c r="F189" s="2"/>
      <c r="G189" s="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6">
        <v>43255.0</v>
      </c>
      <c r="E190" s="7">
        <v>84.32</v>
      </c>
      <c r="F190" s="2"/>
      <c r="G190" s="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6">
        <v>43252.0</v>
      </c>
      <c r="E191" s="7">
        <v>83.34</v>
      </c>
      <c r="F191" s="2"/>
      <c r="G191" s="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6">
        <v>43251.0</v>
      </c>
      <c r="E192" s="7">
        <v>82.14</v>
      </c>
      <c r="F192" s="2"/>
      <c r="G192" s="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6">
        <v>43250.0</v>
      </c>
      <c r="E193" s="7">
        <v>84.13</v>
      </c>
      <c r="F193" s="2"/>
      <c r="G193" s="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6">
        <v>43249.0</v>
      </c>
      <c r="E194" s="7">
        <v>82.57</v>
      </c>
      <c r="F194" s="2"/>
      <c r="G194" s="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6">
        <v>43245.0</v>
      </c>
      <c r="E195" s="7">
        <v>85.49</v>
      </c>
      <c r="F195" s="2"/>
      <c r="G195" s="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6">
        <v>43244.0</v>
      </c>
      <c r="E196" s="7">
        <v>84.09</v>
      </c>
      <c r="F196" s="2"/>
      <c r="G196" s="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6">
        <v>43243.0</v>
      </c>
      <c r="E197" s="7">
        <v>83.96</v>
      </c>
      <c r="F197" s="2"/>
      <c r="G197" s="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6">
        <v>43242.0</v>
      </c>
      <c r="E198" s="7">
        <v>84.51</v>
      </c>
      <c r="F198" s="2"/>
      <c r="G198" s="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6">
        <v>43241.0</v>
      </c>
      <c r="E199" s="7">
        <v>84.34</v>
      </c>
      <c r="F199" s="2"/>
      <c r="G199" s="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6">
        <v>43238.0</v>
      </c>
      <c r="E200" s="7">
        <v>84.77</v>
      </c>
      <c r="F200" s="2"/>
      <c r="G200" s="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6">
        <v>43237.0</v>
      </c>
      <c r="E201" s="7">
        <v>87.07</v>
      </c>
      <c r="F201" s="2"/>
      <c r="G201" s="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6">
        <v>43236.0</v>
      </c>
      <c r="E202" s="7">
        <v>85.99</v>
      </c>
      <c r="F202" s="2"/>
      <c r="G202" s="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6">
        <v>43235.0</v>
      </c>
      <c r="E203" s="7">
        <v>85.67</v>
      </c>
      <c r="F203" s="2"/>
      <c r="G203" s="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6">
        <v>43234.0</v>
      </c>
      <c r="E204" s="7">
        <v>87.28</v>
      </c>
      <c r="F204" s="2"/>
      <c r="G204" s="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6">
        <v>43231.0</v>
      </c>
      <c r="E205" s="7">
        <v>86.88</v>
      </c>
      <c r="F205" s="2"/>
      <c r="G205" s="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6">
        <v>43230.0</v>
      </c>
      <c r="E206" s="7">
        <v>85.53</v>
      </c>
      <c r="F206" s="2"/>
      <c r="G206" s="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6">
        <v>43229.0</v>
      </c>
      <c r="E207" s="7">
        <v>84.72</v>
      </c>
      <c r="F207" s="2"/>
      <c r="G207" s="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6">
        <v>43228.0</v>
      </c>
      <c r="E208" s="7">
        <v>84.69</v>
      </c>
      <c r="F208" s="2"/>
      <c r="G208" s="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6">
        <v>43227.0</v>
      </c>
      <c r="E209" s="7">
        <v>84.69</v>
      </c>
      <c r="F209" s="2"/>
      <c r="G209" s="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6">
        <v>43224.0</v>
      </c>
      <c r="E210" s="7">
        <v>86.37</v>
      </c>
      <c r="F210" s="2"/>
      <c r="G210" s="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6">
        <v>43223.0</v>
      </c>
      <c r="E211" s="7">
        <v>85.37</v>
      </c>
      <c r="F211" s="2"/>
      <c r="G211" s="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6">
        <v>43222.0</v>
      </c>
      <c r="E212" s="7">
        <v>92.18</v>
      </c>
      <c r="F212" s="2"/>
      <c r="G212" s="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6">
        <v>43221.0</v>
      </c>
      <c r="E213" s="7">
        <v>89.2</v>
      </c>
      <c r="F213" s="2"/>
      <c r="G213" s="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6">
        <v>43220.0</v>
      </c>
      <c r="E214" s="7">
        <v>90.58</v>
      </c>
      <c r="F214" s="2"/>
      <c r="G214" s="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6">
        <v>43217.0</v>
      </c>
      <c r="E215" s="7">
        <v>93.07</v>
      </c>
      <c r="F215" s="2"/>
      <c r="G215" s="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6">
        <v>43216.0</v>
      </c>
      <c r="E216" s="7">
        <v>92.08</v>
      </c>
      <c r="F216" s="2"/>
      <c r="G216" s="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6">
        <v>43215.0</v>
      </c>
      <c r="E217" s="7">
        <v>91.43</v>
      </c>
      <c r="F217" s="2"/>
      <c r="G217" s="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6">
        <v>43214.0</v>
      </c>
      <c r="E218" s="7">
        <v>90.14</v>
      </c>
      <c r="F218" s="2"/>
      <c r="G218" s="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6">
        <v>43213.0</v>
      </c>
      <c r="E219" s="7">
        <v>90.74</v>
      </c>
      <c r="F219" s="2"/>
      <c r="G219" s="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6">
        <v>43210.0</v>
      </c>
      <c r="E220" s="7">
        <v>89.87</v>
      </c>
      <c r="F220" s="2"/>
      <c r="G220" s="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6">
        <v>43209.0</v>
      </c>
      <c r="E221" s="7">
        <v>91.69</v>
      </c>
      <c r="F221" s="2"/>
      <c r="G221" s="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6">
        <v>43208.0</v>
      </c>
      <c r="E222" s="7">
        <v>92.75</v>
      </c>
      <c r="F222" s="2"/>
      <c r="G222" s="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6">
        <v>43207.0</v>
      </c>
      <c r="E223" s="7">
        <v>91.04</v>
      </c>
      <c r="F223" s="2"/>
      <c r="G223" s="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6">
        <v>43206.0</v>
      </c>
      <c r="E224" s="7">
        <v>88.77</v>
      </c>
      <c r="F224" s="2"/>
      <c r="G224" s="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6">
        <v>43203.0</v>
      </c>
      <c r="E225" s="7">
        <v>86.82</v>
      </c>
      <c r="F225" s="2"/>
      <c r="G225" s="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6">
        <v>43202.0</v>
      </c>
      <c r="E226" s="7">
        <v>88.19</v>
      </c>
      <c r="F226" s="2"/>
      <c r="G226" s="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6">
        <v>43201.0</v>
      </c>
      <c r="E227" s="7">
        <v>89.09</v>
      </c>
      <c r="F227" s="2"/>
      <c r="G227" s="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6">
        <v>43200.0</v>
      </c>
      <c r="E228" s="7">
        <v>88.91</v>
      </c>
      <c r="F228" s="2"/>
      <c r="G228" s="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6">
        <v>43199.0</v>
      </c>
      <c r="E229" s="7">
        <v>86.79</v>
      </c>
      <c r="F229" s="2"/>
      <c r="G229" s="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6">
        <v>43196.0</v>
      </c>
      <c r="E230" s="7">
        <v>85.41</v>
      </c>
      <c r="F230" s="2"/>
      <c r="G230" s="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6">
        <v>43195.0</v>
      </c>
      <c r="E231" s="7">
        <v>87.38</v>
      </c>
      <c r="F231" s="2"/>
      <c r="G231" s="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6">
        <v>43194.0</v>
      </c>
      <c r="E232" s="7">
        <v>86.25</v>
      </c>
      <c r="F232" s="2"/>
      <c r="G232" s="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6">
        <v>43193.0</v>
      </c>
      <c r="E233" s="7">
        <v>83.93</v>
      </c>
      <c r="F233" s="2"/>
      <c r="G233" s="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6">
        <v>43192.0</v>
      </c>
      <c r="E234" s="7">
        <v>82.67</v>
      </c>
      <c r="F234" s="2"/>
      <c r="G234" s="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6">
        <v>43188.0</v>
      </c>
      <c r="E235" s="7">
        <v>86.21</v>
      </c>
      <c r="F235" s="2"/>
      <c r="G235" s="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6">
        <v>43187.0</v>
      </c>
      <c r="E236" s="7">
        <v>85.11</v>
      </c>
      <c r="F236" s="2"/>
      <c r="G236" s="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6">
        <v>43186.0</v>
      </c>
      <c r="E237" s="7">
        <v>84.01</v>
      </c>
      <c r="F237" s="2"/>
      <c r="G237" s="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6">
        <v>43185.0</v>
      </c>
      <c r="E238" s="7">
        <v>84.95</v>
      </c>
      <c r="F238" s="2"/>
      <c r="G238" s="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6">
        <v>43182.0</v>
      </c>
      <c r="E239" s="7">
        <v>84.03</v>
      </c>
      <c r="F239" s="2"/>
      <c r="G239" s="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6">
        <v>43181.0</v>
      </c>
      <c r="E240" s="7">
        <v>85.0</v>
      </c>
      <c r="F240" s="2"/>
      <c r="G240" s="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6">
        <v>43180.0</v>
      </c>
      <c r="E241" s="7">
        <v>89.5</v>
      </c>
      <c r="F241" s="2"/>
      <c r="G241" s="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6">
        <v>43179.0</v>
      </c>
      <c r="E242" s="7">
        <v>89.19</v>
      </c>
      <c r="F242" s="2"/>
      <c r="G242" s="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6">
        <v>43178.0</v>
      </c>
      <c r="E243" s="7">
        <v>93.0</v>
      </c>
      <c r="F243" s="2"/>
      <c r="G243" s="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6">
        <v>43175.0</v>
      </c>
      <c r="E244" s="7">
        <v>96.61</v>
      </c>
      <c r="F244" s="2"/>
      <c r="G244" s="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6">
        <v>43174.0</v>
      </c>
      <c r="E245" s="7">
        <v>97.36</v>
      </c>
      <c r="F245" s="2"/>
      <c r="G245" s="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6">
        <v>43173.0</v>
      </c>
      <c r="E246" s="7">
        <v>98.58</v>
      </c>
      <c r="F246" s="2"/>
      <c r="G246" s="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6">
        <v>43172.0</v>
      </c>
      <c r="E247" s="7">
        <v>100.6</v>
      </c>
      <c r="F247" s="2"/>
      <c r="G247" s="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6">
        <v>43171.0</v>
      </c>
      <c r="E248" s="7">
        <v>100.29</v>
      </c>
      <c r="F248" s="2"/>
      <c r="G248" s="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6">
        <v>43168.0</v>
      </c>
      <c r="E249" s="7">
        <v>99.0</v>
      </c>
      <c r="F249" s="2"/>
      <c r="G249" s="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6">
        <v>43167.0</v>
      </c>
      <c r="E250" s="7">
        <v>96.24</v>
      </c>
      <c r="F250" s="2"/>
      <c r="G250" s="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6">
        <v>43166.0</v>
      </c>
      <c r="E251" s="7">
        <v>95.6</v>
      </c>
      <c r="F251" s="2"/>
      <c r="G251" s="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6">
        <v>43165.0</v>
      </c>
      <c r="E252" s="7">
        <v>94.7</v>
      </c>
      <c r="F252" s="2"/>
      <c r="G252" s="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6">
        <v>43164.0</v>
      </c>
      <c r="E253" s="7">
        <v>94.9</v>
      </c>
      <c r="F253" s="2"/>
      <c r="G253" s="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6">
        <v>43161.0</v>
      </c>
      <c r="E254" s="7">
        <v>93.96</v>
      </c>
      <c r="F254" s="2"/>
      <c r="G254" s="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6">
        <v>43160.0</v>
      </c>
      <c r="E255" s="7">
        <v>93.3</v>
      </c>
      <c r="F255" s="2"/>
      <c r="G255" s="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2"/>
      <c r="D267" s="4"/>
      <c r="E267" s="4"/>
      <c r="F267" s="4"/>
      <c r="G267" s="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2"/>
      <c r="D268" s="4"/>
      <c r="E268" s="4"/>
      <c r="F268" s="4"/>
      <c r="G268" s="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2"/>
      <c r="D269" s="4"/>
      <c r="E269" s="4"/>
      <c r="F269" s="4"/>
      <c r="G269" s="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2"/>
      <c r="D270" s="4"/>
      <c r="E270" s="4"/>
      <c r="F270" s="4"/>
      <c r="G270" s="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2">
    <mergeCell ref="A1:B1"/>
    <mergeCell ref="D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11</v>
      </c>
      <c r="B3" s="12">
        <v>83.0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12</v>
      </c>
      <c r="B4" s="13">
        <v>0.15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13</v>
      </c>
      <c r="B5" s="13">
        <v>0.2856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14</v>
      </c>
      <c r="B6" s="8">
        <f>B4 - B5^2/2</f>
        <v>0.10921632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15</v>
      </c>
      <c r="B8" s="15" t="s">
        <v>16</v>
      </c>
      <c r="C8" s="15" t="s">
        <v>17</v>
      </c>
      <c r="D8" s="1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f t="shared" ref="A10:A159" si="1">normsinv(rand())</f>
        <v>0.3340258492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f t="shared" si="1"/>
        <v>0.9287766093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f t="shared" si="1"/>
        <v>0.002352862927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f t="shared" si="1"/>
        <v>-2.506808858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f t="shared" si="1"/>
        <v>-1.598355225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f t="shared" si="1"/>
        <v>0.2374069504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f t="shared" si="1"/>
        <v>-0.07722363605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f t="shared" si="1"/>
        <v>0.4886787502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f t="shared" si="1"/>
        <v>1.386114994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f t="shared" si="1"/>
        <v>2.169136625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f t="shared" si="1"/>
        <v>3.379084852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f t="shared" si="1"/>
        <v>-0.1608893403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f t="shared" si="1"/>
        <v>1.220659121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f t="shared" si="1"/>
        <v>-0.6971244923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f t="shared" si="1"/>
        <v>-0.5627113392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f t="shared" si="1"/>
        <v>-0.2974149659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f t="shared" si="1"/>
        <v>1.851095766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f t="shared" si="1"/>
        <v>-1.024335358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f t="shared" si="1"/>
        <v>-1.337266672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f t="shared" si="1"/>
        <v>-1.073606313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f t="shared" si="1"/>
        <v>-0.2707484998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f t="shared" si="1"/>
        <v>-0.3005026655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f t="shared" si="1"/>
        <v>0.7068328579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f t="shared" si="1"/>
        <v>0.6426666382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f t="shared" si="1"/>
        <v>0.6617410372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f t="shared" si="1"/>
        <v>0.03278519525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f t="shared" si="1"/>
        <v>-0.1389135875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f t="shared" si="1"/>
        <v>0.163448657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f t="shared" si="1"/>
        <v>-0.2471591454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f t="shared" si="1"/>
        <v>-0.02545595847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f t="shared" si="1"/>
        <v>-1.352587643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f t="shared" si="1"/>
        <v>-0.1202393506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f t="shared" si="1"/>
        <v>-1.135797053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f t="shared" si="1"/>
        <v>0.2425281561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f t="shared" si="1"/>
        <v>-1.518291811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f t="shared" si="1"/>
        <v>0.6138133836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f t="shared" si="1"/>
        <v>0.6591848881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f t="shared" si="1"/>
        <v>-0.5723712633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f t="shared" si="1"/>
        <v>0.2610746769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f t="shared" si="1"/>
        <v>2.213404576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f t="shared" si="1"/>
        <v>-0.01930186329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f t="shared" si="1"/>
        <v>-1.099169308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f t="shared" si="1"/>
        <v>-0.07954315748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f t="shared" si="1"/>
        <v>0.1226374068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f t="shared" si="1"/>
        <v>1.300816599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f t="shared" si="1"/>
        <v>2.526158692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f t="shared" si="1"/>
        <v>0.5794085579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f t="shared" si="1"/>
        <v>-0.834830321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f t="shared" si="1"/>
        <v>0.7607030185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f t="shared" si="1"/>
        <v>0.9186894196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f t="shared" si="1"/>
        <v>0.6649489228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f t="shared" si="1"/>
        <v>-0.124663282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f t="shared" si="1"/>
        <v>-1.398981129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f t="shared" si="1"/>
        <v>-0.9364698424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f t="shared" si="1"/>
        <v>-0.7696140589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f t="shared" si="1"/>
        <v>0.5835739247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f t="shared" si="1"/>
        <v>-0.1269603692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f t="shared" si="1"/>
        <v>-0.5973603365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f t="shared" si="1"/>
        <v>2.489825923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f t="shared" si="1"/>
        <v>-0.6667196309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f t="shared" si="1"/>
        <v>-0.6754981641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f t="shared" si="1"/>
        <v>0.02033389199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f t="shared" si="1"/>
        <v>0.06178333801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f t="shared" si="1"/>
        <v>-1.386471523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f t="shared" si="1"/>
        <v>-1.368380536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f t="shared" si="1"/>
        <v>1.155967919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f t="shared" si="1"/>
        <v>1.092522241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f t="shared" si="1"/>
        <v>-0.1902012369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f t="shared" si="1"/>
        <v>2.295042897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f t="shared" si="1"/>
        <v>-0.3977367376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f t="shared" si="1"/>
        <v>0.792733625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f t="shared" si="1"/>
        <v>1.981664256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f t="shared" si="1"/>
        <v>-0.03482796292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f t="shared" si="1"/>
        <v>-0.66769567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f t="shared" si="1"/>
        <v>-0.6397871095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f t="shared" si="1"/>
        <v>-0.9946779134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f t="shared" si="1"/>
        <v>-0.8930720633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f t="shared" si="1"/>
        <v>1.53225978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f t="shared" si="1"/>
        <v>2.23363091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f t="shared" si="1"/>
        <v>-1.51780751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f t="shared" si="1"/>
        <v>0.09120873228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f t="shared" si="1"/>
        <v>0.1457584884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f t="shared" si="1"/>
        <v>-0.1868182902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f t="shared" si="1"/>
        <v>1.365638065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f t="shared" si="1"/>
        <v>1.338570251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f t="shared" si="1"/>
        <v>0.2269447184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f t="shared" si="1"/>
        <v>-0.3022601074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f t="shared" si="1"/>
        <v>-0.80137244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f t="shared" si="1"/>
        <v>-0.7014369655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f t="shared" si="1"/>
        <v>1.158534443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f t="shared" si="1"/>
        <v>1.234772596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f t="shared" si="1"/>
        <v>-0.4687974357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f t="shared" si="1"/>
        <v>-1.858056763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f t="shared" si="1"/>
        <v>-0.7974894176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f t="shared" si="1"/>
        <v>1.415204926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f t="shared" si="1"/>
        <v>-1.131130147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f t="shared" si="1"/>
        <v>0.3379123504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f t="shared" si="1"/>
        <v>-0.3974665633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f t="shared" si="1"/>
        <v>-1.269269302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f t="shared" si="1"/>
        <v>0.3583525709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f t="shared" si="1"/>
        <v>-0.2474241288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f t="shared" si="1"/>
        <v>2.136012157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f t="shared" si="1"/>
        <v>0.1429422452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f t="shared" si="1"/>
        <v>0.63319554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f t="shared" si="1"/>
        <v>-0.04694131881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f t="shared" si="1"/>
        <v>1.047083278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f t="shared" si="1"/>
        <v>0.4431931214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f t="shared" si="1"/>
        <v>-0.9611607283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f t="shared" si="1"/>
        <v>0.3987602578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f t="shared" si="1"/>
        <v>-1.265906852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f t="shared" si="1"/>
        <v>0.04935215101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f t="shared" si="1"/>
        <v>0.7295627471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f t="shared" si="1"/>
        <v>-2.01010914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f t="shared" si="1"/>
        <v>-0.247247506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f t="shared" si="1"/>
        <v>0.1080209604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f t="shared" si="1"/>
        <v>-0.7220395783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f t="shared" si="1"/>
        <v>1.651248503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f t="shared" si="1"/>
        <v>1.065581746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f t="shared" si="1"/>
        <v>2.231593592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f t="shared" si="1"/>
        <v>-0.2456849882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f t="shared" si="1"/>
        <v>-1.211462732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f t="shared" si="1"/>
        <v>-0.001627460834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f t="shared" si="1"/>
        <v>0.1526143502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f t="shared" si="1"/>
        <v>0.6246725546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f t="shared" si="1"/>
        <v>-0.7326887207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f t="shared" si="1"/>
        <v>-0.07879517175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f t="shared" si="1"/>
        <v>0.6548272838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f t="shared" si="1"/>
        <v>2.050282479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f t="shared" si="1"/>
        <v>0.08380822058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f t="shared" si="1"/>
        <v>-1.063055205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f t="shared" si="1"/>
        <v>-0.8670051858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f t="shared" si="1"/>
        <v>-0.4587948869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f t="shared" si="1"/>
        <v>0.8450590462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f t="shared" si="1"/>
        <v>-0.1146391749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f t="shared" si="1"/>
        <v>0.5944329867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f t="shared" si="1"/>
        <v>-1.731514916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f t="shared" si="1"/>
        <v>-0.3547127497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f t="shared" si="1"/>
        <v>-0.5489962862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f t="shared" si="1"/>
        <v>-0.1875413409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f t="shared" si="1"/>
        <v>0.5763521199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f t="shared" si="1"/>
        <v>-0.5544546561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f t="shared" si="1"/>
        <v>-0.1043760355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f t="shared" si="1"/>
        <v>0.1633568701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f t="shared" si="1"/>
        <v>-0.5761403286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f t="shared" si="1"/>
        <v>0.2924708095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f t="shared" si="1"/>
        <v>1.133142068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f t="shared" si="1"/>
        <v>-1.479715367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f t="shared" si="1"/>
        <v>0.6058218057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f t="shared" si="1"/>
        <v>-0.4231041223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f t="shared" si="1"/>
        <v>0.812922416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11</v>
      </c>
      <c r="B3" s="12">
        <v>83.0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12</v>
      </c>
      <c r="B4" s="13">
        <v>0.15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13</v>
      </c>
      <c r="B5" s="13">
        <v>0.2856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14</v>
      </c>
      <c r="B6" s="8">
        <f>B4 - B5^2/2</f>
        <v>0.10921632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15</v>
      </c>
      <c r="B8" s="15" t="s">
        <v>16</v>
      </c>
      <c r="C8" s="15" t="s">
        <v>17</v>
      </c>
      <c r="D8" s="1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18</v>
      </c>
      <c r="B9" s="7">
        <f>B3</f>
        <v>83</v>
      </c>
      <c r="C9" s="7">
        <f>B3</f>
        <v>83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f t="shared" ref="A10:A159" si="1">normsinv(rand())</f>
        <v>0.5089462926</v>
      </c>
      <c r="B10" s="7">
        <f t="shared" ref="B10:B159" si="2">B9*exp($B$6*1/252+$B$5*A10*sqrt(1/252))</f>
        <v>83.79979105</v>
      </c>
      <c r="C10" s="7">
        <f t="shared" ref="C10:C159" si="3">C9*exp($B$6*1/252)</f>
        <v>83.03597984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f t="shared" si="1"/>
        <v>0.1513209989</v>
      </c>
      <c r="B11" s="7">
        <f t="shared" si="2"/>
        <v>84.06466673</v>
      </c>
      <c r="C11" s="7">
        <f t="shared" si="3"/>
        <v>83.07197527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f t="shared" si="1"/>
        <v>-2.204146504</v>
      </c>
      <c r="B12" s="7">
        <f t="shared" si="2"/>
        <v>80.83133526</v>
      </c>
      <c r="C12" s="7">
        <f t="shared" si="3"/>
        <v>83.10798631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f t="shared" si="1"/>
        <v>0.3400065389</v>
      </c>
      <c r="B13" s="7">
        <f t="shared" si="2"/>
        <v>81.36255833</v>
      </c>
      <c r="C13" s="7">
        <f t="shared" si="3"/>
        <v>83.14401296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f t="shared" si="1"/>
        <v>0.7574595654</v>
      </c>
      <c r="B14" s="7">
        <f t="shared" si="2"/>
        <v>82.51467295</v>
      </c>
      <c r="C14" s="7">
        <f t="shared" si="3"/>
        <v>83.18005523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f t="shared" si="1"/>
        <v>1.771204007</v>
      </c>
      <c r="B15" s="7">
        <f t="shared" si="2"/>
        <v>85.22334969</v>
      </c>
      <c r="C15" s="7">
        <f t="shared" si="3"/>
        <v>83.21611312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f t="shared" si="1"/>
        <v>-1.289370265</v>
      </c>
      <c r="B16" s="7">
        <f t="shared" si="2"/>
        <v>83.30525654</v>
      </c>
      <c r="C16" s="7">
        <f t="shared" si="3"/>
        <v>83.25218664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f t="shared" si="1"/>
        <v>1.118722215</v>
      </c>
      <c r="B17" s="7">
        <f t="shared" si="2"/>
        <v>85.03577942</v>
      </c>
      <c r="C17" s="7">
        <f t="shared" si="3"/>
        <v>83.2882758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f t="shared" si="1"/>
        <v>0.382587941</v>
      </c>
      <c r="B18" s="7">
        <f t="shared" si="2"/>
        <v>85.66023209</v>
      </c>
      <c r="C18" s="7">
        <f t="shared" si="3"/>
        <v>83.3243806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f t="shared" si="1"/>
        <v>0.4970992453</v>
      </c>
      <c r="B19" s="7">
        <f t="shared" si="2"/>
        <v>86.46722552</v>
      </c>
      <c r="C19" s="7">
        <f t="shared" si="3"/>
        <v>83.36050106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f t="shared" si="1"/>
        <v>-1.733466042</v>
      </c>
      <c r="B20" s="7">
        <f t="shared" si="2"/>
        <v>83.84852257</v>
      </c>
      <c r="C20" s="7">
        <f t="shared" si="3"/>
        <v>83.39663717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f t="shared" si="1"/>
        <v>0.7105053866</v>
      </c>
      <c r="B21" s="7">
        <f t="shared" si="2"/>
        <v>84.96403472</v>
      </c>
      <c r="C21" s="7">
        <f t="shared" si="3"/>
        <v>83.43278895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f t="shared" si="1"/>
        <v>1.879974374</v>
      </c>
      <c r="B22" s="7">
        <f t="shared" si="2"/>
        <v>87.92500787</v>
      </c>
      <c r="C22" s="7">
        <f t="shared" si="3"/>
        <v>83.4689564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f t="shared" si="1"/>
        <v>0.6854746791</v>
      </c>
      <c r="B23" s="7">
        <f t="shared" si="2"/>
        <v>89.05464015</v>
      </c>
      <c r="C23" s="7">
        <f t="shared" si="3"/>
        <v>83.50513952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f t="shared" si="1"/>
        <v>-0.7608052715</v>
      </c>
      <c r="B24" s="7">
        <f t="shared" si="2"/>
        <v>87.88206834</v>
      </c>
      <c r="C24" s="7">
        <f t="shared" si="3"/>
        <v>83.54133833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f t="shared" si="1"/>
        <v>-2.182689563</v>
      </c>
      <c r="B25" s="7">
        <f t="shared" si="2"/>
        <v>84.53453724</v>
      </c>
      <c r="C25" s="7">
        <f t="shared" si="3"/>
        <v>83.57755284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f t="shared" si="1"/>
        <v>-0.9365887398</v>
      </c>
      <c r="B26" s="7">
        <f t="shared" si="2"/>
        <v>83.15807409</v>
      </c>
      <c r="C26" s="7">
        <f t="shared" si="3"/>
        <v>83.61378304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f t="shared" si="1"/>
        <v>-1.117857539</v>
      </c>
      <c r="B27" s="7">
        <f t="shared" si="2"/>
        <v>81.53767676</v>
      </c>
      <c r="C27" s="7">
        <f t="shared" si="3"/>
        <v>83.65002895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f t="shared" si="1"/>
        <v>0.5208782469</v>
      </c>
      <c r="B28" s="7">
        <f t="shared" si="2"/>
        <v>82.341051</v>
      </c>
      <c r="C28" s="7">
        <f t="shared" si="3"/>
        <v>83.68629057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f t="shared" si="1"/>
        <v>0.4889873549</v>
      </c>
      <c r="B29" s="7">
        <f t="shared" si="2"/>
        <v>83.10464553</v>
      </c>
      <c r="C29" s="7">
        <f t="shared" si="3"/>
        <v>83.72256791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f t="shared" si="1"/>
        <v>0.07628911616</v>
      </c>
      <c r="B30" s="7">
        <f t="shared" si="2"/>
        <v>83.2548618</v>
      </c>
      <c r="C30" s="7">
        <f t="shared" si="3"/>
        <v>83.75886098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f t="shared" si="1"/>
        <v>1.293657579</v>
      </c>
      <c r="B31" s="7">
        <f t="shared" si="2"/>
        <v>85.25222876</v>
      </c>
      <c r="C31" s="7">
        <f t="shared" si="3"/>
        <v>83.79516977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f t="shared" si="1"/>
        <v>1.26054978</v>
      </c>
      <c r="B32" s="7">
        <f t="shared" si="2"/>
        <v>87.24553161</v>
      </c>
      <c r="C32" s="7">
        <f t="shared" si="3"/>
        <v>83.83149431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f t="shared" si="1"/>
        <v>0.04227150297</v>
      </c>
      <c r="B33" s="7">
        <f t="shared" si="2"/>
        <v>87.34975707</v>
      </c>
      <c r="C33" s="7">
        <f t="shared" si="3"/>
        <v>83.8678346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f t="shared" si="1"/>
        <v>0.4028357703</v>
      </c>
      <c r="B34" s="7">
        <f t="shared" si="2"/>
        <v>88.02326158</v>
      </c>
      <c r="C34" s="7">
        <f t="shared" si="3"/>
        <v>83.90419063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f t="shared" si="1"/>
        <v>-2.186992252</v>
      </c>
      <c r="B35" s="7">
        <f t="shared" si="2"/>
        <v>84.66379818</v>
      </c>
      <c r="C35" s="7">
        <f t="shared" si="3"/>
        <v>83.94056243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f t="shared" si="1"/>
        <v>0.7193116495</v>
      </c>
      <c r="B36" s="7">
        <f t="shared" si="2"/>
        <v>85.80374987</v>
      </c>
      <c r="C36" s="7">
        <f t="shared" si="3"/>
        <v>83.97695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f t="shared" si="1"/>
        <v>0.8289958582</v>
      </c>
      <c r="B37" s="7">
        <f t="shared" si="2"/>
        <v>87.13081963</v>
      </c>
      <c r="C37" s="7">
        <f t="shared" si="3"/>
        <v>84.01335333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f t="shared" si="1"/>
        <v>-0.1759546391</v>
      </c>
      <c r="B38" s="7">
        <f t="shared" si="2"/>
        <v>86.8930839</v>
      </c>
      <c r="C38" s="7">
        <f t="shared" si="3"/>
        <v>84.04977245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f t="shared" si="1"/>
        <v>0.523601594</v>
      </c>
      <c r="B39" s="7">
        <f t="shared" si="2"/>
        <v>87.75352335</v>
      </c>
      <c r="C39" s="7">
        <f t="shared" si="3"/>
        <v>84.08620736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f t="shared" si="1"/>
        <v>-1.151241294</v>
      </c>
      <c r="B40" s="7">
        <f t="shared" si="2"/>
        <v>85.99191707</v>
      </c>
      <c r="C40" s="7">
        <f t="shared" si="3"/>
        <v>84.12265806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f t="shared" si="1"/>
        <v>0.4929293206</v>
      </c>
      <c r="B41" s="7">
        <f t="shared" si="2"/>
        <v>86.79552347</v>
      </c>
      <c r="C41" s="7">
        <f t="shared" si="3"/>
        <v>84.15912456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f t="shared" si="1"/>
        <v>-0.5952102286</v>
      </c>
      <c r="B42" s="7">
        <f t="shared" si="2"/>
        <v>85.90825749</v>
      </c>
      <c r="C42" s="7">
        <f t="shared" si="3"/>
        <v>84.19560687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f t="shared" si="1"/>
        <v>-0.08033651208</v>
      </c>
      <c r="B43" s="7">
        <f t="shared" si="2"/>
        <v>85.82136704</v>
      </c>
      <c r="C43" s="7">
        <f t="shared" si="3"/>
        <v>84.23210499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f t="shared" si="1"/>
        <v>1.840336129</v>
      </c>
      <c r="B44" s="7">
        <f t="shared" si="2"/>
        <v>88.74890537</v>
      </c>
      <c r="C44" s="7">
        <f t="shared" si="3"/>
        <v>84.26861894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f t="shared" si="1"/>
        <v>-0.420404783</v>
      </c>
      <c r="B45" s="7">
        <f t="shared" si="2"/>
        <v>88.11836295</v>
      </c>
      <c r="C45" s="7">
        <f t="shared" si="3"/>
        <v>84.30514871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f t="shared" si="1"/>
        <v>1.456940011</v>
      </c>
      <c r="B46" s="7">
        <f t="shared" si="2"/>
        <v>90.49786948</v>
      </c>
      <c r="C46" s="7">
        <f t="shared" si="3"/>
        <v>84.34169432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f t="shared" si="1"/>
        <v>1.415128092</v>
      </c>
      <c r="B47" s="7">
        <f t="shared" si="2"/>
        <v>92.8717427</v>
      </c>
      <c r="C47" s="7">
        <f t="shared" si="3"/>
        <v>84.37825578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f t="shared" si="1"/>
        <v>1.238804993</v>
      </c>
      <c r="B48" s="7">
        <f t="shared" si="2"/>
        <v>95.00602439</v>
      </c>
      <c r="C48" s="7">
        <f t="shared" si="3"/>
        <v>84.41483308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f t="shared" si="1"/>
        <v>-0.1810142059</v>
      </c>
      <c r="B49" s="7">
        <f t="shared" si="2"/>
        <v>94.73817708</v>
      </c>
      <c r="C49" s="7">
        <f t="shared" si="3"/>
        <v>84.45142623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f t="shared" si="1"/>
        <v>1.246726104</v>
      </c>
      <c r="B50" s="7">
        <f t="shared" si="2"/>
        <v>96.92916357</v>
      </c>
      <c r="C50" s="7">
        <f t="shared" si="3"/>
        <v>84.48803525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f t="shared" si="1"/>
        <v>-0.997610452</v>
      </c>
      <c r="B51" s="7">
        <f t="shared" si="2"/>
        <v>95.24625723</v>
      </c>
      <c r="C51" s="7">
        <f t="shared" si="3"/>
        <v>84.52466014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f t="shared" si="1"/>
        <v>1.767899295</v>
      </c>
      <c r="B52" s="7">
        <f t="shared" si="2"/>
        <v>98.36702006</v>
      </c>
      <c r="C52" s="7">
        <f t="shared" si="3"/>
        <v>84.56130091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f t="shared" si="1"/>
        <v>1.462272854</v>
      </c>
      <c r="B53" s="7">
        <f t="shared" si="2"/>
        <v>101.0329695</v>
      </c>
      <c r="C53" s="7">
        <f t="shared" si="3"/>
        <v>84.59795756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f t="shared" si="1"/>
        <v>-2.05986542</v>
      </c>
      <c r="B54" s="7">
        <f t="shared" si="2"/>
        <v>97.39949532</v>
      </c>
      <c r="C54" s="7">
        <f t="shared" si="3"/>
        <v>84.6346301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f t="shared" si="1"/>
        <v>-0.3191202175</v>
      </c>
      <c r="B55" s="7">
        <f t="shared" si="2"/>
        <v>96.88387541</v>
      </c>
      <c r="C55" s="7">
        <f t="shared" si="3"/>
        <v>84.67131854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f t="shared" si="1"/>
        <v>0.6518498853</v>
      </c>
      <c r="B56" s="7">
        <f t="shared" si="2"/>
        <v>98.06926365</v>
      </c>
      <c r="C56" s="7">
        <f t="shared" si="3"/>
        <v>84.70802288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f t="shared" si="1"/>
        <v>0.1145596836</v>
      </c>
      <c r="B57" s="7">
        <f t="shared" si="2"/>
        <v>98.31419827</v>
      </c>
      <c r="C57" s="7">
        <f t="shared" si="3"/>
        <v>84.74474313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f t="shared" si="1"/>
        <v>0.6204949357</v>
      </c>
      <c r="B58" s="7">
        <f t="shared" si="2"/>
        <v>99.46096393</v>
      </c>
      <c r="C58" s="7">
        <f t="shared" si="3"/>
        <v>84.7814793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f t="shared" si="1"/>
        <v>-0.3541227628</v>
      </c>
      <c r="B59" s="7">
        <f t="shared" si="2"/>
        <v>98.87214806</v>
      </c>
      <c r="C59" s="7">
        <f t="shared" si="3"/>
        <v>84.8182314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f t="shared" si="1"/>
        <v>-0.1387477793</v>
      </c>
      <c r="B60" s="7">
        <f t="shared" si="2"/>
        <v>98.66840202</v>
      </c>
      <c r="C60" s="7">
        <f t="shared" si="3"/>
        <v>84.85499942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f t="shared" si="1"/>
        <v>-1.213291042</v>
      </c>
      <c r="B61" s="7">
        <f t="shared" si="2"/>
        <v>96.57980876</v>
      </c>
      <c r="C61" s="7">
        <f t="shared" si="3"/>
        <v>84.89178339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f t="shared" si="1"/>
        <v>0.8069375532</v>
      </c>
      <c r="B62" s="7">
        <f t="shared" si="2"/>
        <v>98.03463159</v>
      </c>
      <c r="C62" s="7">
        <f t="shared" si="3"/>
        <v>84.9285833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f t="shared" si="1"/>
        <v>-1.870865553</v>
      </c>
      <c r="B63" s="7">
        <f t="shared" si="2"/>
        <v>94.83089492</v>
      </c>
      <c r="C63" s="7">
        <f t="shared" si="3"/>
        <v>84.96539916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f t="shared" si="1"/>
        <v>0.3641509991</v>
      </c>
      <c r="B64" s="7">
        <f t="shared" si="2"/>
        <v>95.49559592</v>
      </c>
      <c r="C64" s="7">
        <f t="shared" si="3"/>
        <v>85.00223099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f t="shared" si="1"/>
        <v>-0.05972947106</v>
      </c>
      <c r="B65" s="7">
        <f t="shared" si="2"/>
        <v>95.43438364</v>
      </c>
      <c r="C65" s="7">
        <f t="shared" si="3"/>
        <v>85.03907877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f t="shared" si="1"/>
        <v>0.2721933951</v>
      </c>
      <c r="B66" s="7">
        <f t="shared" si="2"/>
        <v>95.94445096</v>
      </c>
      <c r="C66" s="7">
        <f t="shared" si="3"/>
        <v>85.07594254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f t="shared" si="1"/>
        <v>0.5805099426</v>
      </c>
      <c r="B67" s="7">
        <f t="shared" si="2"/>
        <v>96.99377526</v>
      </c>
      <c r="C67" s="7">
        <f t="shared" si="3"/>
        <v>85.11282228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f t="shared" si="1"/>
        <v>-0.6871599964</v>
      </c>
      <c r="B68" s="7">
        <f t="shared" si="2"/>
        <v>95.84357464</v>
      </c>
      <c r="C68" s="7">
        <f t="shared" si="3"/>
        <v>85.14971801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f t="shared" si="1"/>
        <v>0.4800879304</v>
      </c>
      <c r="B69" s="7">
        <f t="shared" si="2"/>
        <v>96.71689898</v>
      </c>
      <c r="C69" s="7">
        <f t="shared" si="3"/>
        <v>85.18662973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f t="shared" si="1"/>
        <v>0.06283633395</v>
      </c>
      <c r="B70" s="7">
        <f t="shared" si="2"/>
        <v>96.86827224</v>
      </c>
      <c r="C70" s="7">
        <f t="shared" si="3"/>
        <v>85.22355746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f t="shared" si="1"/>
        <v>-2.012122257</v>
      </c>
      <c r="B71" s="7">
        <f t="shared" si="2"/>
        <v>93.4648215</v>
      </c>
      <c r="C71" s="7">
        <f t="shared" si="3"/>
        <v>85.26050119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f t="shared" si="1"/>
        <v>-1.583789036</v>
      </c>
      <c r="B72" s="7">
        <f t="shared" si="2"/>
        <v>90.87858654</v>
      </c>
      <c r="C72" s="7">
        <f t="shared" si="3"/>
        <v>85.29746094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f t="shared" si="1"/>
        <v>-0.7846602363</v>
      </c>
      <c r="B73" s="7">
        <f t="shared" si="2"/>
        <v>89.64351783</v>
      </c>
      <c r="C73" s="7">
        <f t="shared" si="3"/>
        <v>85.33443671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f t="shared" si="1"/>
        <v>0.5574386245</v>
      </c>
      <c r="B74" s="7">
        <f t="shared" si="2"/>
        <v>90.5863219</v>
      </c>
      <c r="C74" s="7">
        <f t="shared" si="3"/>
        <v>85.37142851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f t="shared" si="1"/>
        <v>-1.206362311</v>
      </c>
      <c r="B75" s="7">
        <f t="shared" si="2"/>
        <v>88.67986227</v>
      </c>
      <c r="C75" s="7">
        <f t="shared" si="3"/>
        <v>85.40843634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f t="shared" si="1"/>
        <v>-0.1437025238</v>
      </c>
      <c r="B76" s="7">
        <f t="shared" si="2"/>
        <v>88.48923109</v>
      </c>
      <c r="C76" s="7">
        <f t="shared" si="3"/>
        <v>85.44546021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f t="shared" si="1"/>
        <v>0.7129502227</v>
      </c>
      <c r="B77" s="7">
        <f t="shared" si="2"/>
        <v>89.67042685</v>
      </c>
      <c r="C77" s="7">
        <f t="shared" si="3"/>
        <v>85.48250014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f t="shared" si="1"/>
        <v>0.6165539193</v>
      </c>
      <c r="B78" s="7">
        <f t="shared" si="2"/>
        <v>90.70993717</v>
      </c>
      <c r="C78" s="7">
        <f t="shared" si="3"/>
        <v>85.51955612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f t="shared" si="1"/>
        <v>-1.694252531</v>
      </c>
      <c r="B79" s="7">
        <f t="shared" si="2"/>
        <v>88.02482071</v>
      </c>
      <c r="C79" s="7">
        <f t="shared" si="3"/>
        <v>85.55662817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f t="shared" si="1"/>
        <v>-0.1513382102</v>
      </c>
      <c r="B80" s="7">
        <f t="shared" si="2"/>
        <v>87.82353211</v>
      </c>
      <c r="C80" s="7">
        <f t="shared" si="3"/>
        <v>85.59371628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f t="shared" si="1"/>
        <v>0.2192451058</v>
      </c>
      <c r="B81" s="7">
        <f t="shared" si="2"/>
        <v>88.20885412</v>
      </c>
      <c r="C81" s="7">
        <f t="shared" si="3"/>
        <v>85.63082048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f t="shared" si="1"/>
        <v>-0.8043705643</v>
      </c>
      <c r="B82" s="7">
        <f t="shared" si="2"/>
        <v>86.97921869</v>
      </c>
      <c r="C82" s="7">
        <f t="shared" si="3"/>
        <v>85.66794076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f t="shared" si="1"/>
        <v>-0.5358206684</v>
      </c>
      <c r="B83" s="7">
        <f t="shared" si="2"/>
        <v>86.18210992</v>
      </c>
      <c r="C83" s="7">
        <f t="shared" si="3"/>
        <v>85.70507712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f t="shared" si="1"/>
        <v>0.9499953971</v>
      </c>
      <c r="B84" s="7">
        <f t="shared" si="2"/>
        <v>87.7057519</v>
      </c>
      <c r="C84" s="7">
        <f t="shared" si="3"/>
        <v>85.74222959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f t="shared" si="1"/>
        <v>0.9453036928</v>
      </c>
      <c r="B85" s="7">
        <f t="shared" si="2"/>
        <v>89.24879714</v>
      </c>
      <c r="C85" s="7">
        <f t="shared" si="3"/>
        <v>85.77939816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f t="shared" si="1"/>
        <v>-0.1704318434</v>
      </c>
      <c r="B86" s="7">
        <f t="shared" si="2"/>
        <v>89.01412663</v>
      </c>
      <c r="C86" s="7">
        <f t="shared" si="3"/>
        <v>85.81658285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f t="shared" si="1"/>
        <v>1.618448226</v>
      </c>
      <c r="B87" s="7">
        <f t="shared" si="2"/>
        <v>91.6838421</v>
      </c>
      <c r="C87" s="7">
        <f t="shared" si="3"/>
        <v>85.85378365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f t="shared" si="1"/>
        <v>0.1768457975</v>
      </c>
      <c r="B88" s="7">
        <f t="shared" si="2"/>
        <v>92.01588359</v>
      </c>
      <c r="C88" s="7">
        <f t="shared" si="3"/>
        <v>85.89100059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f t="shared" si="1"/>
        <v>-0.9604799936</v>
      </c>
      <c r="B89" s="7">
        <f t="shared" si="2"/>
        <v>90.47870397</v>
      </c>
      <c r="C89" s="7">
        <f t="shared" si="3"/>
        <v>85.92823365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f t="shared" si="1"/>
        <v>-1.041847567</v>
      </c>
      <c r="B90" s="7">
        <f t="shared" si="2"/>
        <v>88.83706067</v>
      </c>
      <c r="C90" s="7">
        <f t="shared" si="3"/>
        <v>85.96548285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f t="shared" si="1"/>
        <v>-0.8782148875</v>
      </c>
      <c r="B91" s="7">
        <f t="shared" si="2"/>
        <v>87.48236684</v>
      </c>
      <c r="C91" s="7">
        <f t="shared" si="3"/>
        <v>86.0027482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f t="shared" si="1"/>
        <v>-0.5407872726</v>
      </c>
      <c r="B92" s="7">
        <f t="shared" si="2"/>
        <v>86.67290206</v>
      </c>
      <c r="C92" s="7">
        <f t="shared" si="3"/>
        <v>86.04002971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f t="shared" si="1"/>
        <v>-0.81104062</v>
      </c>
      <c r="B93" s="7">
        <f t="shared" si="2"/>
        <v>85.45442258</v>
      </c>
      <c r="C93" s="7">
        <f t="shared" si="3"/>
        <v>86.07732738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f t="shared" si="1"/>
        <v>-0.3242989721</v>
      </c>
      <c r="B94" s="7">
        <f t="shared" si="2"/>
        <v>84.99411889</v>
      </c>
      <c r="C94" s="7">
        <f t="shared" si="3"/>
        <v>86.11464121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f t="shared" si="1"/>
        <v>0.09704250191</v>
      </c>
      <c r="B95" s="7">
        <f t="shared" si="2"/>
        <v>85.17954858</v>
      </c>
      <c r="C95" s="7">
        <f t="shared" si="3"/>
        <v>86.15197122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f t="shared" si="1"/>
        <v>-0.177440901</v>
      </c>
      <c r="B96" s="7">
        <f t="shared" si="2"/>
        <v>84.94486546</v>
      </c>
      <c r="C96" s="7">
        <f t="shared" si="3"/>
        <v>86.18931741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f t="shared" si="1"/>
        <v>0.02165284297</v>
      </c>
      <c r="B97" s="7">
        <f t="shared" si="2"/>
        <v>85.01480018</v>
      </c>
      <c r="C97" s="7">
        <f t="shared" si="3"/>
        <v>86.2266798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f t="shared" si="1"/>
        <v>-0.2024591673</v>
      </c>
      <c r="B98" s="7">
        <f t="shared" si="2"/>
        <v>84.74241928</v>
      </c>
      <c r="C98" s="7">
        <f t="shared" si="3"/>
        <v>86.26405837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f t="shared" si="1"/>
        <v>-1.852546507</v>
      </c>
      <c r="B99" s="7">
        <f t="shared" si="2"/>
        <v>82.00008849</v>
      </c>
      <c r="C99" s="7">
        <f t="shared" si="3"/>
        <v>86.30145316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f t="shared" si="1"/>
        <v>1.536701267</v>
      </c>
      <c r="B100" s="7">
        <f t="shared" si="2"/>
        <v>84.33531387</v>
      </c>
      <c r="C100" s="7">
        <f t="shared" si="3"/>
        <v>86.33886415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f t="shared" si="1"/>
        <v>0.585257805</v>
      </c>
      <c r="B101" s="7">
        <f t="shared" si="2"/>
        <v>85.26495444</v>
      </c>
      <c r="C101" s="7">
        <f t="shared" si="3"/>
        <v>86.37629136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f t="shared" si="1"/>
        <v>-2.369288788</v>
      </c>
      <c r="B102" s="7">
        <f t="shared" si="2"/>
        <v>81.74223208</v>
      </c>
      <c r="C102" s="7">
        <f t="shared" si="3"/>
        <v>86.41373479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f t="shared" si="1"/>
        <v>1.349640911</v>
      </c>
      <c r="B103" s="7">
        <f t="shared" si="2"/>
        <v>83.78765818</v>
      </c>
      <c r="C103" s="7">
        <f t="shared" si="3"/>
        <v>86.45119446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f t="shared" si="1"/>
        <v>0.1648486346</v>
      </c>
      <c r="B104" s="7">
        <f t="shared" si="2"/>
        <v>84.07295446</v>
      </c>
      <c r="C104" s="7">
        <f t="shared" si="3"/>
        <v>86.48867036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f t="shared" si="1"/>
        <v>-0.1358480443</v>
      </c>
      <c r="B105" s="7">
        <f t="shared" si="2"/>
        <v>83.90408226</v>
      </c>
      <c r="C105" s="7">
        <f t="shared" si="3"/>
        <v>86.52616251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f t="shared" si="1"/>
        <v>0.8761478877</v>
      </c>
      <c r="B106" s="7">
        <f t="shared" si="2"/>
        <v>85.27407992</v>
      </c>
      <c r="C106" s="7">
        <f t="shared" si="3"/>
        <v>86.56367091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f t="shared" si="1"/>
        <v>0.6879117291</v>
      </c>
      <c r="B107" s="7">
        <f t="shared" si="2"/>
        <v>86.37344091</v>
      </c>
      <c r="C107" s="7">
        <f t="shared" si="3"/>
        <v>86.60119557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f t="shared" si="1"/>
        <v>1.984110214</v>
      </c>
      <c r="B108" s="7">
        <f t="shared" si="2"/>
        <v>89.5511502</v>
      </c>
      <c r="C108" s="7">
        <f t="shared" si="3"/>
        <v>86.6387365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f t="shared" si="1"/>
        <v>-0.1290878538</v>
      </c>
      <c r="B109" s="7">
        <f t="shared" si="2"/>
        <v>89.38214458</v>
      </c>
      <c r="C109" s="7">
        <f t="shared" si="3"/>
        <v>86.6762937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f t="shared" si="1"/>
        <v>-0.2158522604</v>
      </c>
      <c r="B110" s="7">
        <f t="shared" si="2"/>
        <v>89.07430541</v>
      </c>
      <c r="C110" s="7">
        <f t="shared" si="3"/>
        <v>86.71386718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f t="shared" si="1"/>
        <v>0.8469203281</v>
      </c>
      <c r="B111" s="7">
        <f t="shared" si="2"/>
        <v>90.48113244</v>
      </c>
      <c r="C111" s="7">
        <f t="shared" si="3"/>
        <v>86.75145695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f t="shared" si="1"/>
        <v>-1.140889541</v>
      </c>
      <c r="B112" s="7">
        <f t="shared" si="2"/>
        <v>88.68128525</v>
      </c>
      <c r="C112" s="7">
        <f t="shared" si="3"/>
        <v>86.78906302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f t="shared" si="1"/>
        <v>0.3866587087</v>
      </c>
      <c r="B113" s="7">
        <f t="shared" si="2"/>
        <v>89.33905111</v>
      </c>
      <c r="C113" s="7">
        <f t="shared" si="3"/>
        <v>86.82668538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f t="shared" si="1"/>
        <v>-0.3550828503</v>
      </c>
      <c r="B114" s="7">
        <f t="shared" si="2"/>
        <v>88.80862367</v>
      </c>
      <c r="C114" s="7">
        <f t="shared" si="3"/>
        <v>86.86432406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f t="shared" si="1"/>
        <v>-0.6076831665</v>
      </c>
      <c r="B115" s="7">
        <f t="shared" si="2"/>
        <v>87.8810559</v>
      </c>
      <c r="C115" s="7">
        <f t="shared" si="3"/>
        <v>86.90197905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f t="shared" si="1"/>
        <v>0.7338012165</v>
      </c>
      <c r="B116" s="7">
        <f t="shared" si="2"/>
        <v>89.08754682</v>
      </c>
      <c r="C116" s="7">
        <f t="shared" si="3"/>
        <v>86.93965037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f t="shared" si="1"/>
        <v>1.191580627</v>
      </c>
      <c r="B117" s="7">
        <f t="shared" si="2"/>
        <v>91.05746706</v>
      </c>
      <c r="C117" s="7">
        <f t="shared" si="3"/>
        <v>86.97733801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f t="shared" si="1"/>
        <v>-0.04366655827</v>
      </c>
      <c r="B118" s="7">
        <f t="shared" si="2"/>
        <v>91.0254012</v>
      </c>
      <c r="C118" s="7">
        <f t="shared" si="3"/>
        <v>87.01504199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f t="shared" si="1"/>
        <v>0.768546156</v>
      </c>
      <c r="B119" s="7">
        <f t="shared" si="2"/>
        <v>92.33275901</v>
      </c>
      <c r="C119" s="7">
        <f t="shared" si="3"/>
        <v>87.05276232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f t="shared" si="1"/>
        <v>-2.123569294</v>
      </c>
      <c r="B120" s="7">
        <f t="shared" si="2"/>
        <v>88.91021399</v>
      </c>
      <c r="C120" s="7">
        <f t="shared" si="3"/>
        <v>87.090499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f t="shared" si="1"/>
        <v>0.6064589831</v>
      </c>
      <c r="B121" s="7">
        <f t="shared" si="2"/>
        <v>89.92457799</v>
      </c>
      <c r="C121" s="7">
        <f t="shared" si="3"/>
        <v>87.12825203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f t="shared" si="1"/>
        <v>0.1738935271</v>
      </c>
      <c r="B122" s="7">
        <f t="shared" si="2"/>
        <v>90.24545467</v>
      </c>
      <c r="C122" s="7">
        <f t="shared" si="3"/>
        <v>87.16602144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f t="shared" si="1"/>
        <v>0.2126471298</v>
      </c>
      <c r="B123" s="7">
        <f t="shared" si="2"/>
        <v>90.63064383</v>
      </c>
      <c r="C123" s="7">
        <f t="shared" si="3"/>
        <v>87.20380721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f t="shared" si="1"/>
        <v>0.04405820264</v>
      </c>
      <c r="B124" s="7">
        <f t="shared" si="2"/>
        <v>90.74183004</v>
      </c>
      <c r="C124" s="7">
        <f t="shared" si="3"/>
        <v>87.24160937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f t="shared" si="1"/>
        <v>1.236117796</v>
      </c>
      <c r="B125" s="7">
        <f t="shared" si="2"/>
        <v>92.82267661</v>
      </c>
      <c r="C125" s="7">
        <f t="shared" si="3"/>
        <v>87.27942791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f t="shared" si="1"/>
        <v>-1.656588923</v>
      </c>
      <c r="B126" s="7">
        <f t="shared" si="2"/>
        <v>90.13607711</v>
      </c>
      <c r="C126" s="7">
        <f t="shared" si="3"/>
        <v>87.31726285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f t="shared" si="1"/>
        <v>-0.5194411333</v>
      </c>
      <c r="B127" s="7">
        <f t="shared" si="2"/>
        <v>89.33636005</v>
      </c>
      <c r="C127" s="7">
        <f t="shared" si="3"/>
        <v>87.35511418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f t="shared" si="1"/>
        <v>1.040083153</v>
      </c>
      <c r="B128" s="7">
        <f t="shared" si="2"/>
        <v>91.06324087</v>
      </c>
      <c r="C128" s="7">
        <f t="shared" si="3"/>
        <v>87.39298193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f t="shared" si="1"/>
        <v>-0.03848146208</v>
      </c>
      <c r="B129" s="7">
        <f t="shared" si="2"/>
        <v>91.03966528</v>
      </c>
      <c r="C129" s="7">
        <f t="shared" si="3"/>
        <v>87.43086609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f t="shared" si="1"/>
        <v>-1.025870945</v>
      </c>
      <c r="B130" s="7">
        <f t="shared" si="2"/>
        <v>89.41354099</v>
      </c>
      <c r="C130" s="7">
        <f t="shared" si="3"/>
        <v>87.46876667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f t="shared" si="1"/>
        <v>1.049963476</v>
      </c>
      <c r="B131" s="7">
        <f t="shared" si="2"/>
        <v>91.15811637</v>
      </c>
      <c r="C131" s="7">
        <f t="shared" si="3"/>
        <v>87.50668368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f t="shared" si="1"/>
        <v>-0.06917205718</v>
      </c>
      <c r="B132" s="7">
        <f t="shared" si="2"/>
        <v>91.08420946</v>
      </c>
      <c r="C132" s="7">
        <f t="shared" si="3"/>
        <v>87.54461713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f t="shared" si="1"/>
        <v>-0.7056954106</v>
      </c>
      <c r="B133" s="7">
        <f t="shared" si="2"/>
        <v>89.97407852</v>
      </c>
      <c r="C133" s="7">
        <f t="shared" si="3"/>
        <v>87.58256703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f t="shared" si="1"/>
        <v>0.9096641352</v>
      </c>
      <c r="B134" s="7">
        <f t="shared" si="2"/>
        <v>91.4983443</v>
      </c>
      <c r="C134" s="7">
        <f t="shared" si="3"/>
        <v>87.62053337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f t="shared" si="1"/>
        <v>1.390902164</v>
      </c>
      <c r="B135" s="7">
        <f t="shared" si="2"/>
        <v>93.85754438</v>
      </c>
      <c r="C135" s="7">
        <f t="shared" si="3"/>
        <v>87.65851617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f t="shared" si="1"/>
        <v>0.4270521389</v>
      </c>
      <c r="B136" s="7">
        <f t="shared" si="2"/>
        <v>94.62244283</v>
      </c>
      <c r="C136" s="7">
        <f t="shared" si="3"/>
        <v>87.69651544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f t="shared" si="1"/>
        <v>-0.8341242574</v>
      </c>
      <c r="B137" s="7">
        <f t="shared" si="2"/>
        <v>93.25346955</v>
      </c>
      <c r="C137" s="7">
        <f t="shared" si="3"/>
        <v>87.73453118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f t="shared" si="1"/>
        <v>-0.2087656377</v>
      </c>
      <c r="B138" s="7">
        <f t="shared" si="2"/>
        <v>92.94414651</v>
      </c>
      <c r="C138" s="7">
        <f t="shared" si="3"/>
        <v>87.7725634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f t="shared" si="1"/>
        <v>1.093241421</v>
      </c>
      <c r="B139" s="7">
        <f t="shared" si="2"/>
        <v>94.83141737</v>
      </c>
      <c r="C139" s="7">
        <f t="shared" si="3"/>
        <v>87.81061211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f t="shared" si="1"/>
        <v>0.4965403058</v>
      </c>
      <c r="B140" s="7">
        <f t="shared" si="2"/>
        <v>95.72384869</v>
      </c>
      <c r="C140" s="7">
        <f t="shared" si="3"/>
        <v>87.84867731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f t="shared" si="1"/>
        <v>0.3663804881</v>
      </c>
      <c r="B141" s="7">
        <f t="shared" si="2"/>
        <v>96.39867525</v>
      </c>
      <c r="C141" s="7">
        <f t="shared" si="3"/>
        <v>87.88675901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f t="shared" si="1"/>
        <v>-0.7579656805</v>
      </c>
      <c r="B142" s="7">
        <f t="shared" si="2"/>
        <v>95.13426545</v>
      </c>
      <c r="C142" s="7">
        <f t="shared" si="3"/>
        <v>87.92485722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f t="shared" si="1"/>
        <v>-1.031673578</v>
      </c>
      <c r="B143" s="7">
        <f t="shared" si="2"/>
        <v>93.42525088</v>
      </c>
      <c r="C143" s="7">
        <f t="shared" si="3"/>
        <v>87.96297194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f t="shared" si="1"/>
        <v>0.1640656163</v>
      </c>
      <c r="B144" s="7">
        <f t="shared" si="2"/>
        <v>93.74204249</v>
      </c>
      <c r="C144" s="7">
        <f t="shared" si="3"/>
        <v>88.00110319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f t="shared" si="1"/>
        <v>-2.119735396</v>
      </c>
      <c r="B145" s="7">
        <f t="shared" si="2"/>
        <v>90.27348536</v>
      </c>
      <c r="C145" s="7">
        <f t="shared" si="3"/>
        <v>88.03925097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f t="shared" si="1"/>
        <v>-0.1128081223</v>
      </c>
      <c r="B146" s="7">
        <f t="shared" si="2"/>
        <v>90.12951071</v>
      </c>
      <c r="C146" s="7">
        <f t="shared" si="3"/>
        <v>88.07741528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f t="shared" si="1"/>
        <v>0.06805304777</v>
      </c>
      <c r="B147" s="7">
        <f t="shared" si="2"/>
        <v>90.27904662</v>
      </c>
      <c r="C147" s="7">
        <f t="shared" si="3"/>
        <v>88.11559614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f t="shared" si="1"/>
        <v>0.4660709573</v>
      </c>
      <c r="B148" s="7">
        <f t="shared" si="2"/>
        <v>91.07869592</v>
      </c>
      <c r="C148" s="7">
        <f t="shared" si="3"/>
        <v>88.15379355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f t="shared" si="1"/>
        <v>0.1550411416</v>
      </c>
      <c r="B149" s="7">
        <f t="shared" si="2"/>
        <v>91.3726942</v>
      </c>
      <c r="C149" s="7">
        <f t="shared" si="3"/>
        <v>88.19200751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f t="shared" si="1"/>
        <v>0.2370194058</v>
      </c>
      <c r="B150" s="7">
        <f t="shared" si="2"/>
        <v>91.80294001</v>
      </c>
      <c r="C150" s="7">
        <f t="shared" si="3"/>
        <v>88.23023804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f t="shared" si="1"/>
        <v>1.060751367</v>
      </c>
      <c r="B151" s="7">
        <f t="shared" si="2"/>
        <v>93.61230278</v>
      </c>
      <c r="C151" s="7">
        <f t="shared" si="3"/>
        <v>88.26848515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f t="shared" si="1"/>
        <v>0.6836450783</v>
      </c>
      <c r="B152" s="7">
        <f t="shared" si="2"/>
        <v>94.81188266</v>
      </c>
      <c r="C152" s="7">
        <f t="shared" si="3"/>
        <v>88.30674883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f t="shared" si="1"/>
        <v>0.6943893406</v>
      </c>
      <c r="B153" s="7">
        <f t="shared" si="2"/>
        <v>96.04539827</v>
      </c>
      <c r="C153" s="7">
        <f t="shared" si="3"/>
        <v>88.3450291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f t="shared" si="1"/>
        <v>0.4854940419</v>
      </c>
      <c r="B154" s="7">
        <f t="shared" si="2"/>
        <v>96.92998876</v>
      </c>
      <c r="C154" s="7">
        <f t="shared" si="3"/>
        <v>88.38332597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f t="shared" si="1"/>
        <v>-0.3834798456</v>
      </c>
      <c r="B155" s="7">
        <f t="shared" si="2"/>
        <v>96.30527779</v>
      </c>
      <c r="C155" s="7">
        <f t="shared" si="3"/>
        <v>88.42163944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f t="shared" si="1"/>
        <v>-0.02985621577</v>
      </c>
      <c r="B156" s="7">
        <f t="shared" si="2"/>
        <v>96.2952868</v>
      </c>
      <c r="C156" s="7">
        <f t="shared" si="3"/>
        <v>88.45996951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f t="shared" si="1"/>
        <v>-0.7555867149</v>
      </c>
      <c r="B157" s="7">
        <f t="shared" si="2"/>
        <v>95.03630057</v>
      </c>
      <c r="C157" s="7">
        <f t="shared" si="3"/>
        <v>88.4983162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f t="shared" si="1"/>
        <v>-0.6541516963</v>
      </c>
      <c r="B158" s="7">
        <f t="shared" si="2"/>
        <v>93.96509782</v>
      </c>
      <c r="C158" s="7">
        <f t="shared" si="3"/>
        <v>88.53667952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f t="shared" si="1"/>
        <v>-1.443409545</v>
      </c>
      <c r="B159" s="7">
        <f t="shared" si="2"/>
        <v>91.59606144</v>
      </c>
      <c r="C159" s="7">
        <f t="shared" si="3"/>
        <v>88.57505946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11</v>
      </c>
      <c r="B3" s="12">
        <v>83.0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12</v>
      </c>
      <c r="B4" s="13">
        <v>0.15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13</v>
      </c>
      <c r="B5" s="13">
        <v>0.2856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14</v>
      </c>
      <c r="B6" s="8">
        <f>B4 - B5^2/2</f>
        <v>0.10921632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15</v>
      </c>
      <c r="B8" s="15" t="s">
        <v>16</v>
      </c>
      <c r="C8" s="15" t="s">
        <v>17</v>
      </c>
      <c r="D8" s="1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18</v>
      </c>
      <c r="B9" s="7">
        <f>B3</f>
        <v>83</v>
      </c>
      <c r="C9" s="7">
        <f>B3</f>
        <v>83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f t="shared" ref="A10:A159" si="1">normsinv(rand())</f>
        <v>0.1180288867</v>
      </c>
      <c r="B10" s="7">
        <f t="shared" ref="B10:B159" si="2">B9*exp($B$6*1/252+$B$5*A10*sqrt(1/252))</f>
        <v>83.21249164</v>
      </c>
      <c r="C10" s="7">
        <f t="shared" ref="C10:C159" si="3">C9*exp($B$6*1/252)</f>
        <v>83.03597984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f t="shared" si="1"/>
        <v>-0.9993463731</v>
      </c>
      <c r="B11" s="7">
        <f t="shared" si="2"/>
        <v>81.76518364</v>
      </c>
      <c r="C11" s="7">
        <f t="shared" si="3"/>
        <v>83.07197527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f t="shared" si="1"/>
        <v>0.2681864603</v>
      </c>
      <c r="B12" s="7">
        <f t="shared" si="2"/>
        <v>82.19626763</v>
      </c>
      <c r="C12" s="7">
        <f t="shared" si="3"/>
        <v>83.10798631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f t="shared" si="1"/>
        <v>0.559977139</v>
      </c>
      <c r="B13" s="7">
        <f t="shared" si="2"/>
        <v>83.06454057</v>
      </c>
      <c r="C13" s="7">
        <f t="shared" si="3"/>
        <v>83.14401296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f t="shared" si="1"/>
        <v>2.347874567</v>
      </c>
      <c r="B14" s="7">
        <f t="shared" si="2"/>
        <v>86.68598037</v>
      </c>
      <c r="C14" s="7">
        <f t="shared" si="3"/>
        <v>83.18005523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f t="shared" si="1"/>
        <v>1.69516505</v>
      </c>
      <c r="B15" s="7">
        <f t="shared" si="2"/>
        <v>89.40918926</v>
      </c>
      <c r="C15" s="7">
        <f t="shared" si="3"/>
        <v>83.21611312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f t="shared" si="1"/>
        <v>0.09090883243</v>
      </c>
      <c r="B16" s="7">
        <f t="shared" si="2"/>
        <v>89.59436379</v>
      </c>
      <c r="C16" s="7">
        <f t="shared" si="3"/>
        <v>83.25218664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f t="shared" si="1"/>
        <v>-1.056898989</v>
      </c>
      <c r="B17" s="7">
        <f t="shared" si="2"/>
        <v>87.94494794</v>
      </c>
      <c r="C17" s="7">
        <f t="shared" si="3"/>
        <v>83.2882758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f t="shared" si="1"/>
        <v>0.1289665249</v>
      </c>
      <c r="B18" s="7">
        <f t="shared" si="2"/>
        <v>88.18745118</v>
      </c>
      <c r="C18" s="7">
        <f t="shared" si="3"/>
        <v>83.3243806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f t="shared" si="1"/>
        <v>-0.7967303726</v>
      </c>
      <c r="B19" s="7">
        <f t="shared" si="2"/>
        <v>86.9700678</v>
      </c>
      <c r="C19" s="7">
        <f t="shared" si="3"/>
        <v>83.36050106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f t="shared" si="1"/>
        <v>0.5009070301</v>
      </c>
      <c r="B20" s="7">
        <f t="shared" si="2"/>
        <v>87.79541535</v>
      </c>
      <c r="C20" s="7">
        <f t="shared" si="3"/>
        <v>83.39663717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f t="shared" si="1"/>
        <v>1.923123237</v>
      </c>
      <c r="B21" s="7">
        <f t="shared" si="2"/>
        <v>90.92561912</v>
      </c>
      <c r="C21" s="7">
        <f t="shared" si="3"/>
        <v>83.43278895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f t="shared" si="1"/>
        <v>-2.162426109</v>
      </c>
      <c r="B22" s="7">
        <f t="shared" si="2"/>
        <v>87.4940468</v>
      </c>
      <c r="C22" s="7">
        <f t="shared" si="3"/>
        <v>83.4689564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f t="shared" si="1"/>
        <v>-0.4966717845</v>
      </c>
      <c r="B23" s="7">
        <f t="shared" si="2"/>
        <v>86.75330155</v>
      </c>
      <c r="C23" s="7">
        <f t="shared" si="3"/>
        <v>83.50513952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f t="shared" si="1"/>
        <v>-0.03785095149</v>
      </c>
      <c r="B24" s="7">
        <f t="shared" si="2"/>
        <v>86.73182561</v>
      </c>
      <c r="C24" s="7">
        <f t="shared" si="3"/>
        <v>83.54133833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f t="shared" si="1"/>
        <v>-0.84418327</v>
      </c>
      <c r="B25" s="7">
        <f t="shared" si="2"/>
        <v>85.46154415</v>
      </c>
      <c r="C25" s="7">
        <f t="shared" si="3"/>
        <v>83.57755284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f t="shared" si="1"/>
        <v>1.36338294</v>
      </c>
      <c r="B26" s="7">
        <f t="shared" si="2"/>
        <v>87.62169857</v>
      </c>
      <c r="C26" s="7">
        <f t="shared" si="3"/>
        <v>83.61378304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f t="shared" si="1"/>
        <v>-0.297874817</v>
      </c>
      <c r="B27" s="7">
        <f t="shared" si="2"/>
        <v>87.19116157</v>
      </c>
      <c r="C27" s="7">
        <f t="shared" si="3"/>
        <v>83.65002895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f t="shared" si="1"/>
        <v>-0.3201786563</v>
      </c>
      <c r="B28" s="7">
        <f t="shared" si="2"/>
        <v>86.72793169</v>
      </c>
      <c r="C28" s="7">
        <f t="shared" si="3"/>
        <v>83.68629057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f t="shared" si="1"/>
        <v>1.441177935</v>
      </c>
      <c r="B29" s="7">
        <f t="shared" si="2"/>
        <v>89.04463706</v>
      </c>
      <c r="C29" s="7">
        <f t="shared" si="3"/>
        <v>83.72256791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f t="shared" si="1"/>
        <v>0.03763913571</v>
      </c>
      <c r="B30" s="7">
        <f t="shared" si="2"/>
        <v>89.1435821</v>
      </c>
      <c r="C30" s="7">
        <f t="shared" si="3"/>
        <v>83.75886098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f t="shared" si="1"/>
        <v>0.6868288934</v>
      </c>
      <c r="B31" s="7">
        <f t="shared" si="2"/>
        <v>90.29107004</v>
      </c>
      <c r="C31" s="7">
        <f t="shared" si="3"/>
        <v>83.79516977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f t="shared" si="1"/>
        <v>1.952048106</v>
      </c>
      <c r="B32" s="7">
        <f t="shared" si="2"/>
        <v>93.55892686</v>
      </c>
      <c r="C32" s="7">
        <f t="shared" si="3"/>
        <v>83.83149431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f t="shared" si="1"/>
        <v>-1.25282713</v>
      </c>
      <c r="B33" s="7">
        <f t="shared" si="2"/>
        <v>91.51337352</v>
      </c>
      <c r="C33" s="7">
        <f t="shared" si="3"/>
        <v>83.8678346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f t="shared" si="1"/>
        <v>-0.5157517763</v>
      </c>
      <c r="B34" s="7">
        <f t="shared" si="2"/>
        <v>90.7074572</v>
      </c>
      <c r="C34" s="7">
        <f t="shared" si="3"/>
        <v>83.90419063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f t="shared" si="1"/>
        <v>1.016728694</v>
      </c>
      <c r="B35" s="7">
        <f t="shared" si="2"/>
        <v>92.42200011</v>
      </c>
      <c r="C35" s="7">
        <f t="shared" si="3"/>
        <v>83.94056243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f t="shared" si="1"/>
        <v>1.45696028</v>
      </c>
      <c r="B36" s="7">
        <f t="shared" si="2"/>
        <v>94.91775464</v>
      </c>
      <c r="C36" s="7">
        <f t="shared" si="3"/>
        <v>83.97695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f t="shared" si="1"/>
        <v>-0.8816153754</v>
      </c>
      <c r="B37" s="7">
        <f t="shared" si="2"/>
        <v>93.4646169</v>
      </c>
      <c r="C37" s="7">
        <f t="shared" si="3"/>
        <v>84.01335333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f t="shared" si="1"/>
        <v>1.430138954</v>
      </c>
      <c r="B38" s="7">
        <f t="shared" si="2"/>
        <v>95.9422185</v>
      </c>
      <c r="C38" s="7">
        <f t="shared" si="3"/>
        <v>84.04977245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f t="shared" si="1"/>
        <v>1.51010686</v>
      </c>
      <c r="B39" s="7">
        <f t="shared" si="2"/>
        <v>98.62729163</v>
      </c>
      <c r="C39" s="7">
        <f t="shared" si="3"/>
        <v>84.08620736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f t="shared" si="1"/>
        <v>0.4300120059</v>
      </c>
      <c r="B40" s="7">
        <f t="shared" si="2"/>
        <v>99.43635643</v>
      </c>
      <c r="C40" s="7">
        <f t="shared" si="3"/>
        <v>84.12265806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f t="shared" si="1"/>
        <v>-1.570225656</v>
      </c>
      <c r="B41" s="7">
        <f t="shared" si="2"/>
        <v>96.70848101</v>
      </c>
      <c r="C41" s="7">
        <f t="shared" si="3"/>
        <v>84.15912456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f t="shared" si="1"/>
        <v>-2.607500754</v>
      </c>
      <c r="B42" s="7">
        <f t="shared" si="2"/>
        <v>92.31647974</v>
      </c>
      <c r="C42" s="7">
        <f t="shared" si="3"/>
        <v>84.19560687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f t="shared" si="1"/>
        <v>-0.9661737217</v>
      </c>
      <c r="B43" s="7">
        <f t="shared" si="2"/>
        <v>90.76498036</v>
      </c>
      <c r="C43" s="7">
        <f t="shared" si="3"/>
        <v>84.23210499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f t="shared" si="1"/>
        <v>-2.855204018</v>
      </c>
      <c r="B44" s="7">
        <f t="shared" si="2"/>
        <v>86.25764106</v>
      </c>
      <c r="C44" s="7">
        <f t="shared" si="3"/>
        <v>84.26861894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f t="shared" si="1"/>
        <v>0.7126674649</v>
      </c>
      <c r="B45" s="7">
        <f t="shared" si="2"/>
        <v>87.40860385</v>
      </c>
      <c r="C45" s="7">
        <f t="shared" si="3"/>
        <v>84.30514871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f t="shared" si="1"/>
        <v>0.5030806566</v>
      </c>
      <c r="B46" s="7">
        <f t="shared" si="2"/>
        <v>88.24156381</v>
      </c>
      <c r="C46" s="7">
        <f t="shared" si="3"/>
        <v>84.34169432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f t="shared" si="1"/>
        <v>0.2926241048</v>
      </c>
      <c r="B47" s="7">
        <f t="shared" si="2"/>
        <v>88.74580213</v>
      </c>
      <c r="C47" s="7">
        <f t="shared" si="3"/>
        <v>84.37825578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f t="shared" si="1"/>
        <v>0.8483248298</v>
      </c>
      <c r="B48" s="7">
        <f t="shared" si="2"/>
        <v>90.14971875</v>
      </c>
      <c r="C48" s="7">
        <f t="shared" si="3"/>
        <v>84.41483308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f t="shared" si="1"/>
        <v>-0.1590162901</v>
      </c>
      <c r="B49" s="7">
        <f t="shared" si="2"/>
        <v>89.93114739</v>
      </c>
      <c r="C49" s="7">
        <f t="shared" si="3"/>
        <v>84.45142623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f t="shared" si="1"/>
        <v>-0.7235334969</v>
      </c>
      <c r="B50" s="7">
        <f t="shared" si="2"/>
        <v>88.80656493</v>
      </c>
      <c r="C50" s="7">
        <f t="shared" si="3"/>
        <v>84.48803525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f t="shared" si="1"/>
        <v>0.8623715073</v>
      </c>
      <c r="B51" s="7">
        <f t="shared" si="2"/>
        <v>90.23424348</v>
      </c>
      <c r="C51" s="7">
        <f t="shared" si="3"/>
        <v>84.52466014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f t="shared" si="1"/>
        <v>1.274866002</v>
      </c>
      <c r="B52" s="7">
        <f t="shared" si="2"/>
        <v>92.36781964</v>
      </c>
      <c r="C52" s="7">
        <f t="shared" si="3"/>
        <v>84.56130091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f t="shared" si="1"/>
        <v>-0.1313217021</v>
      </c>
      <c r="B53" s="7">
        <f t="shared" si="2"/>
        <v>92.18979312</v>
      </c>
      <c r="C53" s="7">
        <f t="shared" si="3"/>
        <v>84.59795756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f t="shared" si="1"/>
        <v>-0.1609315493</v>
      </c>
      <c r="B54" s="7">
        <f t="shared" si="2"/>
        <v>91.96310663</v>
      </c>
      <c r="C54" s="7">
        <f t="shared" si="3"/>
        <v>84.6346301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f t="shared" si="1"/>
        <v>-1.499570883</v>
      </c>
      <c r="B55" s="7">
        <f t="shared" si="2"/>
        <v>89.55401267</v>
      </c>
      <c r="C55" s="7">
        <f t="shared" si="3"/>
        <v>84.67131854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f t="shared" si="1"/>
        <v>0.7371031027</v>
      </c>
      <c r="B56" s="7">
        <f t="shared" si="2"/>
        <v>90.7888642</v>
      </c>
      <c r="C56" s="7">
        <f t="shared" si="3"/>
        <v>84.70802288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f t="shared" si="1"/>
        <v>-0.74005413</v>
      </c>
      <c r="B57" s="7">
        <f t="shared" si="2"/>
        <v>89.62691278</v>
      </c>
      <c r="C57" s="7">
        <f t="shared" si="3"/>
        <v>84.74474313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f t="shared" si="1"/>
        <v>-0.3366353032</v>
      </c>
      <c r="B58" s="7">
        <f t="shared" si="2"/>
        <v>89.12435097</v>
      </c>
      <c r="C58" s="7">
        <f t="shared" si="3"/>
        <v>84.7814793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f t="shared" si="1"/>
        <v>-0.6920962175</v>
      </c>
      <c r="B59" s="7">
        <f t="shared" si="2"/>
        <v>88.05964915</v>
      </c>
      <c r="C59" s="7">
        <f t="shared" si="3"/>
        <v>84.8182314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f t="shared" si="1"/>
        <v>-0.1355394797</v>
      </c>
      <c r="B60" s="7">
        <f t="shared" si="2"/>
        <v>87.88325699</v>
      </c>
      <c r="C60" s="7">
        <f t="shared" si="3"/>
        <v>84.85499942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f t="shared" si="1"/>
        <v>0.06492812771</v>
      </c>
      <c r="B61" s="7">
        <f t="shared" si="2"/>
        <v>88.02411718</v>
      </c>
      <c r="C61" s="7">
        <f t="shared" si="3"/>
        <v>84.89178339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f t="shared" si="1"/>
        <v>-0.6056471897</v>
      </c>
      <c r="B62" s="7">
        <f t="shared" si="2"/>
        <v>87.1079339</v>
      </c>
      <c r="C62" s="7">
        <f t="shared" si="3"/>
        <v>84.9285833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f t="shared" si="1"/>
        <v>0.9482583751</v>
      </c>
      <c r="B63" s="7">
        <f t="shared" si="2"/>
        <v>88.64517354</v>
      </c>
      <c r="C63" s="7">
        <f t="shared" si="3"/>
        <v>84.96539916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f t="shared" si="1"/>
        <v>0.2391368218</v>
      </c>
      <c r="B64" s="7">
        <f t="shared" si="2"/>
        <v>89.06596917</v>
      </c>
      <c r="C64" s="7">
        <f t="shared" si="3"/>
        <v>85.00223099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f t="shared" si="1"/>
        <v>0.5924281288</v>
      </c>
      <c r="B65" s="7">
        <f t="shared" si="2"/>
        <v>90.05937355</v>
      </c>
      <c r="C65" s="7">
        <f t="shared" si="3"/>
        <v>85.03907877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f t="shared" si="1"/>
        <v>-0.8202854073</v>
      </c>
      <c r="B66" s="7">
        <f t="shared" si="2"/>
        <v>88.77851858</v>
      </c>
      <c r="C66" s="7">
        <f t="shared" si="3"/>
        <v>85.07594254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f t="shared" si="1"/>
        <v>-0.5473534415</v>
      </c>
      <c r="B67" s="7">
        <f t="shared" si="2"/>
        <v>87.94667066</v>
      </c>
      <c r="C67" s="7">
        <f t="shared" si="3"/>
        <v>85.11282228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f t="shared" si="1"/>
        <v>0.4671099854</v>
      </c>
      <c r="B68" s="7">
        <f t="shared" si="2"/>
        <v>88.72731946</v>
      </c>
      <c r="C68" s="7">
        <f t="shared" si="3"/>
        <v>85.14971801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f t="shared" si="1"/>
        <v>0.7160143194</v>
      </c>
      <c r="B69" s="7">
        <f t="shared" si="2"/>
        <v>89.91664999</v>
      </c>
      <c r="C69" s="7">
        <f t="shared" si="3"/>
        <v>85.18662973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f t="shared" si="1"/>
        <v>0.2864095214</v>
      </c>
      <c r="B70" s="7">
        <f t="shared" si="2"/>
        <v>90.42035003</v>
      </c>
      <c r="C70" s="7">
        <f t="shared" si="3"/>
        <v>85.22355746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f t="shared" si="1"/>
        <v>-0.01086315064</v>
      </c>
      <c r="B71" s="7">
        <f t="shared" si="2"/>
        <v>90.44186883</v>
      </c>
      <c r="C71" s="7">
        <f t="shared" si="3"/>
        <v>85.26050119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f t="shared" si="1"/>
        <v>0.4327713992</v>
      </c>
      <c r="B72" s="7">
        <f t="shared" si="2"/>
        <v>91.18831341</v>
      </c>
      <c r="C72" s="7">
        <f t="shared" si="3"/>
        <v>85.29746094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f t="shared" si="1"/>
        <v>0.4499509956</v>
      </c>
      <c r="B73" s="7">
        <f t="shared" si="2"/>
        <v>91.96934012</v>
      </c>
      <c r="C73" s="7">
        <f t="shared" si="3"/>
        <v>85.33443671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f t="shared" si="1"/>
        <v>0.4187420445</v>
      </c>
      <c r="B74" s="7">
        <f t="shared" si="2"/>
        <v>92.70498935</v>
      </c>
      <c r="C74" s="7">
        <f t="shared" si="3"/>
        <v>85.37142851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f t="shared" si="1"/>
        <v>-0.4158514025</v>
      </c>
      <c r="B75" s="7">
        <f t="shared" si="2"/>
        <v>92.05388057</v>
      </c>
      <c r="C75" s="7">
        <f t="shared" si="3"/>
        <v>85.40843634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f t="shared" si="1"/>
        <v>0.7143940069</v>
      </c>
      <c r="B76" s="7">
        <f t="shared" si="2"/>
        <v>93.28508202</v>
      </c>
      <c r="C76" s="7">
        <f t="shared" si="3"/>
        <v>85.44546021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f t="shared" si="1"/>
        <v>-1.21260218</v>
      </c>
      <c r="B77" s="7">
        <f t="shared" si="2"/>
        <v>91.31157347</v>
      </c>
      <c r="C77" s="7">
        <f t="shared" si="3"/>
        <v>85.48250014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f t="shared" si="1"/>
        <v>1.302472736</v>
      </c>
      <c r="B78" s="7">
        <f t="shared" si="2"/>
        <v>93.51705907</v>
      </c>
      <c r="C78" s="7">
        <f t="shared" si="3"/>
        <v>85.51955612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f t="shared" si="1"/>
        <v>-0.1259885244</v>
      </c>
      <c r="B79" s="7">
        <f t="shared" si="2"/>
        <v>93.34577362</v>
      </c>
      <c r="C79" s="7">
        <f t="shared" si="3"/>
        <v>85.55662817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f t="shared" si="1"/>
        <v>-0.5905000678</v>
      </c>
      <c r="B80" s="7">
        <f t="shared" si="2"/>
        <v>92.39937749</v>
      </c>
      <c r="C80" s="7">
        <f t="shared" si="3"/>
        <v>85.59371628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f t="shared" si="1"/>
        <v>-0.1666753269</v>
      </c>
      <c r="B81" s="7">
        <f t="shared" si="2"/>
        <v>92.16265136</v>
      </c>
      <c r="C81" s="7">
        <f t="shared" si="3"/>
        <v>85.63082048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f t="shared" si="1"/>
        <v>-0.0002228046811</v>
      </c>
      <c r="B82" s="7">
        <f t="shared" si="2"/>
        <v>92.20223354</v>
      </c>
      <c r="C82" s="7">
        <f t="shared" si="3"/>
        <v>85.66794076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f t="shared" si="1"/>
        <v>0.2502018843</v>
      </c>
      <c r="B83" s="7">
        <f t="shared" si="2"/>
        <v>92.65835832</v>
      </c>
      <c r="C83" s="7">
        <f t="shared" si="3"/>
        <v>85.70507712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f t="shared" si="1"/>
        <v>0.9756977342</v>
      </c>
      <c r="B84" s="7">
        <f t="shared" si="2"/>
        <v>94.3401101</v>
      </c>
      <c r="C84" s="7">
        <f t="shared" si="3"/>
        <v>85.74222959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f t="shared" si="1"/>
        <v>0.52740223</v>
      </c>
      <c r="B85" s="7">
        <f t="shared" si="2"/>
        <v>95.28080692</v>
      </c>
      <c r="C85" s="7">
        <f t="shared" si="3"/>
        <v>85.77939816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f t="shared" si="1"/>
        <v>-1.435483068</v>
      </c>
      <c r="B86" s="7">
        <f t="shared" si="2"/>
        <v>92.89184504</v>
      </c>
      <c r="C86" s="7">
        <f t="shared" si="3"/>
        <v>85.81658285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f t="shared" si="1"/>
        <v>0.4875258764</v>
      </c>
      <c r="B87" s="7">
        <f t="shared" si="2"/>
        <v>93.7508179</v>
      </c>
      <c r="C87" s="7">
        <f t="shared" si="3"/>
        <v>85.85378365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f t="shared" si="1"/>
        <v>0.7317530742</v>
      </c>
      <c r="B88" s="7">
        <f t="shared" si="2"/>
        <v>95.03439098</v>
      </c>
      <c r="C88" s="7">
        <f t="shared" si="3"/>
        <v>85.89100059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f t="shared" si="1"/>
        <v>0.7059345034</v>
      </c>
      <c r="B89" s="7">
        <f t="shared" si="2"/>
        <v>96.29079996</v>
      </c>
      <c r="C89" s="7">
        <f t="shared" si="3"/>
        <v>85.92823365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f t="shared" si="1"/>
        <v>2.478353996</v>
      </c>
      <c r="B90" s="7">
        <f t="shared" si="2"/>
        <v>100.7250486</v>
      </c>
      <c r="C90" s="7">
        <f t="shared" si="3"/>
        <v>85.96548285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f t="shared" si="1"/>
        <v>0.3243647166</v>
      </c>
      <c r="B91" s="7">
        <f t="shared" si="2"/>
        <v>101.3584854</v>
      </c>
      <c r="C91" s="7">
        <f t="shared" si="3"/>
        <v>86.0027482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f t="shared" si="1"/>
        <v>0.6541981481</v>
      </c>
      <c r="B92" s="7">
        <f t="shared" si="2"/>
        <v>102.6029558</v>
      </c>
      <c r="C92" s="7">
        <f t="shared" si="3"/>
        <v>86.04002971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f t="shared" si="1"/>
        <v>1.616343876</v>
      </c>
      <c r="B93" s="7">
        <f t="shared" si="2"/>
        <v>105.676227</v>
      </c>
      <c r="C93" s="7">
        <f t="shared" si="3"/>
        <v>86.07732738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f t="shared" si="1"/>
        <v>0.5308911277</v>
      </c>
      <c r="B94" s="7">
        <f t="shared" si="2"/>
        <v>106.7366596</v>
      </c>
      <c r="C94" s="7">
        <f t="shared" si="3"/>
        <v>86.11464121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f t="shared" si="1"/>
        <v>-1.011017144</v>
      </c>
      <c r="B95" s="7">
        <f t="shared" si="2"/>
        <v>104.8581783</v>
      </c>
      <c r="C95" s="7">
        <f t="shared" si="3"/>
        <v>86.15197122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f t="shared" si="1"/>
        <v>-0.3072860741</v>
      </c>
      <c r="B96" s="7">
        <f t="shared" si="2"/>
        <v>104.3252826</v>
      </c>
      <c r="C96" s="7">
        <f t="shared" si="3"/>
        <v>86.18931741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f t="shared" si="1"/>
        <v>-0.6164597505</v>
      </c>
      <c r="B97" s="7">
        <f t="shared" si="2"/>
        <v>103.2193504</v>
      </c>
      <c r="C97" s="7">
        <f t="shared" si="3"/>
        <v>86.2266798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f t="shared" si="1"/>
        <v>0.3799313708</v>
      </c>
      <c r="B98" s="7">
        <f t="shared" si="2"/>
        <v>103.972363</v>
      </c>
      <c r="C98" s="7">
        <f t="shared" si="3"/>
        <v>86.26405837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f t="shared" si="1"/>
        <v>0.371703914</v>
      </c>
      <c r="B99" s="7">
        <f t="shared" si="2"/>
        <v>104.7153679</v>
      </c>
      <c r="C99" s="7">
        <f t="shared" si="3"/>
        <v>86.30145316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f t="shared" si="1"/>
        <v>0.9393107327</v>
      </c>
      <c r="B100" s="7">
        <f t="shared" si="2"/>
        <v>106.5461823</v>
      </c>
      <c r="C100" s="7">
        <f t="shared" si="3"/>
        <v>86.33886415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f t="shared" si="1"/>
        <v>1.359701692</v>
      </c>
      <c r="B101" s="7">
        <f t="shared" si="2"/>
        <v>109.2320443</v>
      </c>
      <c r="C101" s="7">
        <f t="shared" si="3"/>
        <v>86.37629136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f t="shared" si="1"/>
        <v>-1.154383658</v>
      </c>
      <c r="B102" s="7">
        <f t="shared" si="2"/>
        <v>107.0332167</v>
      </c>
      <c r="C102" s="7">
        <f t="shared" si="3"/>
        <v>86.41373479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f t="shared" si="1"/>
        <v>-0.6227958076</v>
      </c>
      <c r="B103" s="7">
        <f t="shared" si="2"/>
        <v>105.8865072</v>
      </c>
      <c r="C103" s="7">
        <f t="shared" si="3"/>
        <v>86.45119446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f t="shared" si="1"/>
        <v>-1.294945022</v>
      </c>
      <c r="B104" s="7">
        <f t="shared" si="2"/>
        <v>103.4929749</v>
      </c>
      <c r="C104" s="7">
        <f t="shared" si="3"/>
        <v>86.48867036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f t="shared" si="1"/>
        <v>0.7391672269</v>
      </c>
      <c r="B105" s="7">
        <f t="shared" si="2"/>
        <v>104.9239257</v>
      </c>
      <c r="C105" s="7">
        <f t="shared" si="3"/>
        <v>86.52616251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f t="shared" si="1"/>
        <v>-0.3749612331</v>
      </c>
      <c r="B106" s="7">
        <f t="shared" si="2"/>
        <v>104.2636722</v>
      </c>
      <c r="C106" s="7">
        <f t="shared" si="3"/>
        <v>86.56367091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f t="shared" si="1"/>
        <v>-0.1049646091</v>
      </c>
      <c r="B107" s="7">
        <f t="shared" si="2"/>
        <v>104.1120756</v>
      </c>
      <c r="C107" s="7">
        <f t="shared" si="3"/>
        <v>86.60119557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f t="shared" si="1"/>
        <v>-0.7927763674</v>
      </c>
      <c r="B108" s="7">
        <f t="shared" si="2"/>
        <v>102.682165</v>
      </c>
      <c r="C108" s="7">
        <f t="shared" si="3"/>
        <v>86.6387365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f t="shared" si="1"/>
        <v>-0.7193911209</v>
      </c>
      <c r="B109" s="7">
        <f t="shared" si="2"/>
        <v>101.4056891</v>
      </c>
      <c r="C109" s="7">
        <f t="shared" si="3"/>
        <v>86.6762937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f t="shared" si="1"/>
        <v>-1.743233573</v>
      </c>
      <c r="B110" s="7">
        <f t="shared" si="2"/>
        <v>98.31728866</v>
      </c>
      <c r="C110" s="7">
        <f t="shared" si="3"/>
        <v>86.71386718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f t="shared" si="1"/>
        <v>-0.05287517451</v>
      </c>
      <c r="B111" s="7">
        <f t="shared" si="2"/>
        <v>98.2663848</v>
      </c>
      <c r="C111" s="7">
        <f t="shared" si="3"/>
        <v>86.75145695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f t="shared" si="1"/>
        <v>-1.4571661</v>
      </c>
      <c r="B112" s="7">
        <f t="shared" si="2"/>
        <v>95.76520049</v>
      </c>
      <c r="C112" s="7">
        <f t="shared" si="3"/>
        <v>86.78906302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f t="shared" si="1"/>
        <v>1.593319414</v>
      </c>
      <c r="B113" s="7">
        <f t="shared" si="2"/>
        <v>98.59281104</v>
      </c>
      <c r="C113" s="7">
        <f t="shared" si="3"/>
        <v>86.82668538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f t="shared" si="1"/>
        <v>0.2641529437</v>
      </c>
      <c r="B114" s="7">
        <f t="shared" si="2"/>
        <v>99.10542188</v>
      </c>
      <c r="C114" s="7">
        <f t="shared" si="3"/>
        <v>86.86432406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f t="shared" si="1"/>
        <v>-2.504446056</v>
      </c>
      <c r="B115" s="7">
        <f t="shared" si="2"/>
        <v>94.78012993</v>
      </c>
      <c r="C115" s="7">
        <f t="shared" si="3"/>
        <v>86.90197905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f t="shared" si="1"/>
        <v>-0.4597467852</v>
      </c>
      <c r="B116" s="7">
        <f t="shared" si="2"/>
        <v>94.04015115</v>
      </c>
      <c r="C116" s="7">
        <f t="shared" si="3"/>
        <v>86.93965037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f t="shared" si="1"/>
        <v>-0.7259138647</v>
      </c>
      <c r="B117" s="7">
        <f t="shared" si="2"/>
        <v>92.86020904</v>
      </c>
      <c r="C117" s="7">
        <f t="shared" si="3"/>
        <v>86.97733801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f t="shared" si="1"/>
        <v>-0.456570507</v>
      </c>
      <c r="B118" s="7">
        <f t="shared" si="2"/>
        <v>92.14048489</v>
      </c>
      <c r="C118" s="7">
        <f t="shared" si="3"/>
        <v>87.01504199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f t="shared" si="1"/>
        <v>-1.122001089</v>
      </c>
      <c r="B119" s="7">
        <f t="shared" si="2"/>
        <v>90.33832386</v>
      </c>
      <c r="C119" s="7">
        <f t="shared" si="3"/>
        <v>87.05276232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f t="shared" si="1"/>
        <v>-0.1936021599</v>
      </c>
      <c r="B120" s="7">
        <f t="shared" si="2"/>
        <v>90.063237</v>
      </c>
      <c r="C120" s="7">
        <f t="shared" si="3"/>
        <v>87.090499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f t="shared" si="1"/>
        <v>-1.331275216</v>
      </c>
      <c r="B121" s="7">
        <f t="shared" si="2"/>
        <v>87.96986719</v>
      </c>
      <c r="C121" s="7">
        <f t="shared" si="3"/>
        <v>87.12825203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f t="shared" si="1"/>
        <v>0.4028595758</v>
      </c>
      <c r="B122" s="7">
        <f t="shared" si="2"/>
        <v>88.648191</v>
      </c>
      <c r="C122" s="7">
        <f t="shared" si="3"/>
        <v>87.16602144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f t="shared" si="1"/>
        <v>0.9274960807</v>
      </c>
      <c r="B123" s="7">
        <f t="shared" si="2"/>
        <v>90.17892094</v>
      </c>
      <c r="C123" s="7">
        <f t="shared" si="3"/>
        <v>87.20380721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f t="shared" si="1"/>
        <v>-0.02877526196</v>
      </c>
      <c r="B124" s="7">
        <f t="shared" si="2"/>
        <v>90.17131911</v>
      </c>
      <c r="C124" s="7">
        <f t="shared" si="3"/>
        <v>87.24160937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f t="shared" si="1"/>
        <v>-1.769291179</v>
      </c>
      <c r="B125" s="7">
        <f t="shared" si="2"/>
        <v>87.38409566</v>
      </c>
      <c r="C125" s="7">
        <f t="shared" si="3"/>
        <v>87.27942791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f t="shared" si="1"/>
        <v>-1.556116966</v>
      </c>
      <c r="B126" s="7">
        <f t="shared" si="2"/>
        <v>85.00842954</v>
      </c>
      <c r="C126" s="7">
        <f t="shared" si="3"/>
        <v>87.31726285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f t="shared" si="1"/>
        <v>1.397711396</v>
      </c>
      <c r="B127" s="7">
        <f t="shared" si="2"/>
        <v>87.21097636</v>
      </c>
      <c r="C127" s="7">
        <f t="shared" si="3"/>
        <v>87.35511418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f t="shared" si="1"/>
        <v>-0.003956618276</v>
      </c>
      <c r="B128" s="7">
        <f t="shared" si="2"/>
        <v>87.24257113</v>
      </c>
      <c r="C128" s="7">
        <f t="shared" si="3"/>
        <v>87.39298193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f t="shared" si="1"/>
        <v>1.405243548</v>
      </c>
      <c r="B129" s="7">
        <f t="shared" si="2"/>
        <v>89.51513352</v>
      </c>
      <c r="C129" s="7">
        <f t="shared" si="3"/>
        <v>87.43086609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f t="shared" si="1"/>
        <v>0.7241293137</v>
      </c>
      <c r="B130" s="7">
        <f t="shared" si="2"/>
        <v>90.72826933</v>
      </c>
      <c r="C130" s="7">
        <f t="shared" si="3"/>
        <v>87.46876667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f t="shared" si="1"/>
        <v>1.648831263</v>
      </c>
      <c r="B131" s="7">
        <f t="shared" si="2"/>
        <v>93.50049113</v>
      </c>
      <c r="C131" s="7">
        <f t="shared" si="3"/>
        <v>87.50668368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f t="shared" si="1"/>
        <v>1.479856858</v>
      </c>
      <c r="B132" s="7">
        <f t="shared" si="2"/>
        <v>96.06493345</v>
      </c>
      <c r="C132" s="7">
        <f t="shared" si="3"/>
        <v>87.54461713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f t="shared" si="1"/>
        <v>1.027084935</v>
      </c>
      <c r="B133" s="7">
        <f t="shared" si="2"/>
        <v>97.89898169</v>
      </c>
      <c r="C133" s="7">
        <f t="shared" si="3"/>
        <v>87.58256703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f t="shared" si="1"/>
        <v>-1.494419782</v>
      </c>
      <c r="B134" s="7">
        <f t="shared" si="2"/>
        <v>95.34322515</v>
      </c>
      <c r="C134" s="7">
        <f t="shared" si="3"/>
        <v>87.62053337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f t="shared" si="1"/>
        <v>0.4864748842</v>
      </c>
      <c r="B135" s="7">
        <f t="shared" si="2"/>
        <v>96.22304652</v>
      </c>
      <c r="C135" s="7">
        <f t="shared" si="3"/>
        <v>87.65851617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f t="shared" si="1"/>
        <v>1.314447863</v>
      </c>
      <c r="B136" s="7">
        <f t="shared" si="2"/>
        <v>98.56839478</v>
      </c>
      <c r="C136" s="7">
        <f t="shared" si="3"/>
        <v>87.69651544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f t="shared" si="1"/>
        <v>0.2589612627</v>
      </c>
      <c r="B137" s="7">
        <f t="shared" si="2"/>
        <v>99.07162455</v>
      </c>
      <c r="C137" s="7">
        <f t="shared" si="3"/>
        <v>87.73453118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f t="shared" si="1"/>
        <v>1.112284175</v>
      </c>
      <c r="B138" s="7">
        <f t="shared" si="2"/>
        <v>101.1179536</v>
      </c>
      <c r="C138" s="7">
        <f t="shared" si="3"/>
        <v>87.7725634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f t="shared" si="1"/>
        <v>-1.394971209</v>
      </c>
      <c r="B139" s="7">
        <f t="shared" si="2"/>
        <v>98.65451624</v>
      </c>
      <c r="C139" s="7">
        <f t="shared" si="3"/>
        <v>87.81061211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f t="shared" si="1"/>
        <v>-0.02778227614</v>
      </c>
      <c r="B140" s="7">
        <f t="shared" si="2"/>
        <v>98.64796226</v>
      </c>
      <c r="C140" s="7">
        <f t="shared" si="3"/>
        <v>87.84867731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f t="shared" si="1"/>
        <v>0.3885884846</v>
      </c>
      <c r="B141" s="7">
        <f t="shared" si="2"/>
        <v>99.38310326</v>
      </c>
      <c r="C141" s="7">
        <f t="shared" si="3"/>
        <v>87.88675901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f t="shared" si="1"/>
        <v>-0.2419205317</v>
      </c>
      <c r="B142" s="7">
        <f t="shared" si="2"/>
        <v>98.99438104</v>
      </c>
      <c r="C142" s="7">
        <f t="shared" si="3"/>
        <v>87.92485722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f t="shared" si="1"/>
        <v>-0.1598306935</v>
      </c>
      <c r="B143" s="7">
        <f t="shared" si="2"/>
        <v>98.75291852</v>
      </c>
      <c r="C143" s="7">
        <f t="shared" si="3"/>
        <v>87.96297194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f t="shared" si="1"/>
        <v>1.163205232</v>
      </c>
      <c r="B144" s="7">
        <f t="shared" si="2"/>
        <v>100.8850458</v>
      </c>
      <c r="C144" s="7">
        <f t="shared" si="3"/>
        <v>88.00110319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f t="shared" si="1"/>
        <v>0.1660058872</v>
      </c>
      <c r="B145" s="7">
        <f t="shared" si="2"/>
        <v>101.2306662</v>
      </c>
      <c r="C145" s="7">
        <f t="shared" si="3"/>
        <v>88.03925097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f t="shared" si="1"/>
        <v>-0.409689645</v>
      </c>
      <c r="B146" s="7">
        <f t="shared" si="2"/>
        <v>100.5308216</v>
      </c>
      <c r="C146" s="7">
        <f t="shared" si="3"/>
        <v>88.07741528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f t="shared" si="1"/>
        <v>2.016533344</v>
      </c>
      <c r="B147" s="7">
        <f t="shared" si="2"/>
        <v>104.2902036</v>
      </c>
      <c r="C147" s="7">
        <f t="shared" si="3"/>
        <v>88.11559614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f t="shared" si="1"/>
        <v>0.9307035696</v>
      </c>
      <c r="B148" s="7">
        <f t="shared" si="2"/>
        <v>106.0971538</v>
      </c>
      <c r="C148" s="7">
        <f t="shared" si="3"/>
        <v>88.15379355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f t="shared" si="1"/>
        <v>-2.064535306</v>
      </c>
      <c r="B149" s="7">
        <f t="shared" si="2"/>
        <v>102.2729621</v>
      </c>
      <c r="C149" s="7">
        <f t="shared" si="3"/>
        <v>88.19200751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f t="shared" si="1"/>
        <v>0.2742308092</v>
      </c>
      <c r="B150" s="7">
        <f t="shared" si="2"/>
        <v>102.8233485</v>
      </c>
      <c r="C150" s="7">
        <f t="shared" si="3"/>
        <v>88.23023804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f t="shared" si="1"/>
        <v>0.5843721542</v>
      </c>
      <c r="B151" s="7">
        <f t="shared" si="2"/>
        <v>103.955129</v>
      </c>
      <c r="C151" s="7">
        <f t="shared" si="3"/>
        <v>88.26848515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f t="shared" si="1"/>
        <v>0.8105507711</v>
      </c>
      <c r="B152" s="7">
        <f t="shared" si="2"/>
        <v>105.5279091</v>
      </c>
      <c r="C152" s="7">
        <f t="shared" si="3"/>
        <v>88.30674883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f t="shared" si="1"/>
        <v>0.6649643362</v>
      </c>
      <c r="B153" s="7">
        <f t="shared" si="2"/>
        <v>106.8442646</v>
      </c>
      <c r="C153" s="7">
        <f t="shared" si="3"/>
        <v>88.3450291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f t="shared" si="1"/>
        <v>0.6248651721</v>
      </c>
      <c r="B154" s="7">
        <f t="shared" si="2"/>
        <v>108.0990264</v>
      </c>
      <c r="C154" s="7">
        <f t="shared" si="3"/>
        <v>88.38332597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f t="shared" si="1"/>
        <v>-0.1506682106</v>
      </c>
      <c r="B155" s="7">
        <f t="shared" si="2"/>
        <v>107.8531337</v>
      </c>
      <c r="C155" s="7">
        <f t="shared" si="3"/>
        <v>88.42163944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f t="shared" si="1"/>
        <v>-2.028516532</v>
      </c>
      <c r="B156" s="7">
        <f t="shared" si="2"/>
        <v>104.0330425</v>
      </c>
      <c r="C156" s="7">
        <f t="shared" si="3"/>
        <v>88.45996951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f t="shared" si="1"/>
        <v>0.8832004978</v>
      </c>
      <c r="B157" s="7">
        <f t="shared" si="2"/>
        <v>105.7451252</v>
      </c>
      <c r="C157" s="7">
        <f t="shared" si="3"/>
        <v>88.4983162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f t="shared" si="1"/>
        <v>0.4679094091</v>
      </c>
      <c r="B158" s="7">
        <f t="shared" si="2"/>
        <v>106.6852944</v>
      </c>
      <c r="C158" s="7">
        <f t="shared" si="3"/>
        <v>88.53667952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f t="shared" si="1"/>
        <v>0.9284842634</v>
      </c>
      <c r="B159" s="7">
        <f t="shared" si="2"/>
        <v>108.5294089</v>
      </c>
      <c r="C159" s="7">
        <f t="shared" si="3"/>
        <v>88.57505946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1">
    <mergeCell ref="A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7" t="s">
        <v>20</v>
      </c>
      <c r="B3" s="18">
        <v>83.0</v>
      </c>
      <c r="C3" s="1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7" t="s">
        <v>21</v>
      </c>
      <c r="B4" s="13">
        <v>0.15</v>
      </c>
      <c r="C4" s="1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 t="s">
        <v>9</v>
      </c>
      <c r="B5" s="13">
        <v>0.2856</v>
      </c>
      <c r="C5" s="1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 t="s">
        <v>22</v>
      </c>
      <c r="B6" s="19">
        <v>1.5</v>
      </c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0" t="s">
        <v>14</v>
      </c>
      <c r="B7" s="21">
        <f>B4-B5^2/2</f>
        <v>0.10921632</v>
      </c>
      <c r="C7" s="1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23</v>
      </c>
      <c r="B9" s="22">
        <f>exp((ln(B3)+B7*B6)-4*B5*sqrt(B6))</f>
        <v>24.13146394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 t="s">
        <v>24</v>
      </c>
      <c r="B10" s="23">
        <f>exp((ln(B3)+B7*B6)+4*B5*sqrt(B6))</f>
        <v>396.158201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 t="s">
        <v>25</v>
      </c>
      <c r="B11" s="2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 t="s">
        <v>26</v>
      </c>
      <c r="B14" s="24" t="s">
        <v>27</v>
      </c>
      <c r="C14" s="24" t="s">
        <v>28</v>
      </c>
      <c r="D14" s="24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2"/>
      <c r="B15" s="25"/>
      <c r="C15" s="22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2"/>
      <c r="B16" s="25"/>
      <c r="C16" s="22"/>
      <c r="D16" s="2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2"/>
      <c r="B17" s="25"/>
      <c r="C17" s="22"/>
      <c r="D17" s="2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2"/>
      <c r="B18" s="25"/>
      <c r="C18" s="22"/>
      <c r="D18" s="2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/>
      <c r="B19" s="25"/>
      <c r="C19" s="22"/>
      <c r="D19" s="2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2"/>
      <c r="B20" s="25"/>
      <c r="C20" s="22"/>
      <c r="D20" s="2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2"/>
      <c r="B21" s="25"/>
      <c r="C21" s="22"/>
      <c r="D21" s="2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2"/>
      <c r="B22" s="25"/>
      <c r="C22" s="22"/>
      <c r="D22" s="2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2"/>
      <c r="B23" s="25"/>
      <c r="C23" s="22"/>
      <c r="D23" s="2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2"/>
      <c r="B24" s="25"/>
      <c r="C24" s="22"/>
      <c r="D24" s="2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2">
        <f t="shared" ref="A25:A215" si="1">A24+$B$11</f>
        <v>0</v>
      </c>
      <c r="B25" s="25" t="str">
        <f t="shared" ref="B25:B215" si="2">normdist(LN(A25), ln($B$3)+$B$7*$B$6, $B$5*sqrt($B$6), TRUE)</f>
        <v>#NUM!</v>
      </c>
      <c r="C25" s="22">
        <f t="shared" ref="C25:C215" si="3">A25</f>
        <v>0</v>
      </c>
      <c r="D25" s="25" t="str">
        <f t="shared" ref="D25:D214" si="4">B26-B25</f>
        <v>#NUM!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2">
        <f t="shared" si="1"/>
        <v>0</v>
      </c>
      <c r="B26" s="25" t="str">
        <f t="shared" si="2"/>
        <v>#NUM!</v>
      </c>
      <c r="C26" s="22">
        <f t="shared" si="3"/>
        <v>0</v>
      </c>
      <c r="D26" s="25" t="str">
        <f t="shared" si="4"/>
        <v>#NUM!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2">
        <f t="shared" si="1"/>
        <v>0</v>
      </c>
      <c r="B27" s="25" t="str">
        <f t="shared" si="2"/>
        <v>#NUM!</v>
      </c>
      <c r="C27" s="22">
        <f t="shared" si="3"/>
        <v>0</v>
      </c>
      <c r="D27" s="25" t="str">
        <f t="shared" si="4"/>
        <v>#NUM!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2">
        <f t="shared" si="1"/>
        <v>0</v>
      </c>
      <c r="B28" s="25" t="str">
        <f t="shared" si="2"/>
        <v>#NUM!</v>
      </c>
      <c r="C28" s="22">
        <f t="shared" si="3"/>
        <v>0</v>
      </c>
      <c r="D28" s="25" t="str">
        <f t="shared" si="4"/>
        <v>#NUM!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2">
        <f t="shared" si="1"/>
        <v>0</v>
      </c>
      <c r="B29" s="25" t="str">
        <f t="shared" si="2"/>
        <v>#NUM!</v>
      </c>
      <c r="C29" s="22">
        <f t="shared" si="3"/>
        <v>0</v>
      </c>
      <c r="D29" s="25" t="str">
        <f t="shared" si="4"/>
        <v>#NUM!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2">
        <f t="shared" si="1"/>
        <v>0</v>
      </c>
      <c r="B30" s="25" t="str">
        <f t="shared" si="2"/>
        <v>#NUM!</v>
      </c>
      <c r="C30" s="22">
        <f t="shared" si="3"/>
        <v>0</v>
      </c>
      <c r="D30" s="25" t="str">
        <f t="shared" si="4"/>
        <v>#NUM!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2">
        <f t="shared" si="1"/>
        <v>0</v>
      </c>
      <c r="B31" s="25" t="str">
        <f t="shared" si="2"/>
        <v>#NUM!</v>
      </c>
      <c r="C31" s="22">
        <f t="shared" si="3"/>
        <v>0</v>
      </c>
      <c r="D31" s="25" t="str">
        <f t="shared" si="4"/>
        <v>#NUM!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2">
        <f t="shared" si="1"/>
        <v>0</v>
      </c>
      <c r="B32" s="25" t="str">
        <f t="shared" si="2"/>
        <v>#NUM!</v>
      </c>
      <c r="C32" s="22">
        <f t="shared" si="3"/>
        <v>0</v>
      </c>
      <c r="D32" s="25" t="str">
        <f t="shared" si="4"/>
        <v>#NUM!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2">
        <f t="shared" si="1"/>
        <v>0</v>
      </c>
      <c r="B33" s="25" t="str">
        <f t="shared" si="2"/>
        <v>#NUM!</v>
      </c>
      <c r="C33" s="22">
        <f t="shared" si="3"/>
        <v>0</v>
      </c>
      <c r="D33" s="25" t="str">
        <f t="shared" si="4"/>
        <v>#NUM!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2">
        <f t="shared" si="1"/>
        <v>0</v>
      </c>
      <c r="B34" s="25" t="str">
        <f t="shared" si="2"/>
        <v>#NUM!</v>
      </c>
      <c r="C34" s="22">
        <f t="shared" si="3"/>
        <v>0</v>
      </c>
      <c r="D34" s="25" t="str">
        <f t="shared" si="4"/>
        <v>#NUM!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2">
        <f t="shared" si="1"/>
        <v>0</v>
      </c>
      <c r="B35" s="25" t="str">
        <f t="shared" si="2"/>
        <v>#NUM!</v>
      </c>
      <c r="C35" s="22">
        <f t="shared" si="3"/>
        <v>0</v>
      </c>
      <c r="D35" s="25" t="str">
        <f t="shared" si="4"/>
        <v>#NUM!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2">
        <f t="shared" si="1"/>
        <v>0</v>
      </c>
      <c r="B36" s="25" t="str">
        <f t="shared" si="2"/>
        <v>#NUM!</v>
      </c>
      <c r="C36" s="22">
        <f t="shared" si="3"/>
        <v>0</v>
      </c>
      <c r="D36" s="25" t="str">
        <f t="shared" si="4"/>
        <v>#NUM!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2">
        <f t="shared" si="1"/>
        <v>0</v>
      </c>
      <c r="B37" s="25" t="str">
        <f t="shared" si="2"/>
        <v>#NUM!</v>
      </c>
      <c r="C37" s="22">
        <f t="shared" si="3"/>
        <v>0</v>
      </c>
      <c r="D37" s="25" t="str">
        <f t="shared" si="4"/>
        <v>#NUM!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2">
        <f t="shared" si="1"/>
        <v>0</v>
      </c>
      <c r="B38" s="25" t="str">
        <f t="shared" si="2"/>
        <v>#NUM!</v>
      </c>
      <c r="C38" s="22">
        <f t="shared" si="3"/>
        <v>0</v>
      </c>
      <c r="D38" s="25" t="str">
        <f t="shared" si="4"/>
        <v>#NUM!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2">
        <f t="shared" si="1"/>
        <v>0</v>
      </c>
      <c r="B39" s="25" t="str">
        <f t="shared" si="2"/>
        <v>#NUM!</v>
      </c>
      <c r="C39" s="22">
        <f t="shared" si="3"/>
        <v>0</v>
      </c>
      <c r="D39" s="25" t="str">
        <f t="shared" si="4"/>
        <v>#NUM!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2">
        <f t="shared" si="1"/>
        <v>0</v>
      </c>
      <c r="B40" s="25" t="str">
        <f t="shared" si="2"/>
        <v>#NUM!</v>
      </c>
      <c r="C40" s="22">
        <f t="shared" si="3"/>
        <v>0</v>
      </c>
      <c r="D40" s="25" t="str">
        <f t="shared" si="4"/>
        <v>#NUM!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2">
        <f t="shared" si="1"/>
        <v>0</v>
      </c>
      <c r="B41" s="25" t="str">
        <f t="shared" si="2"/>
        <v>#NUM!</v>
      </c>
      <c r="C41" s="22">
        <f t="shared" si="3"/>
        <v>0</v>
      </c>
      <c r="D41" s="25" t="str">
        <f t="shared" si="4"/>
        <v>#NUM!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2">
        <f t="shared" si="1"/>
        <v>0</v>
      </c>
      <c r="B42" s="25" t="str">
        <f t="shared" si="2"/>
        <v>#NUM!</v>
      </c>
      <c r="C42" s="22">
        <f t="shared" si="3"/>
        <v>0</v>
      </c>
      <c r="D42" s="25" t="str">
        <f t="shared" si="4"/>
        <v>#NUM!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2">
        <f t="shared" si="1"/>
        <v>0</v>
      </c>
      <c r="B43" s="25" t="str">
        <f t="shared" si="2"/>
        <v>#NUM!</v>
      </c>
      <c r="C43" s="22">
        <f t="shared" si="3"/>
        <v>0</v>
      </c>
      <c r="D43" s="25" t="str">
        <f t="shared" si="4"/>
        <v>#NUM!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2">
        <f t="shared" si="1"/>
        <v>0</v>
      </c>
      <c r="B44" s="25" t="str">
        <f t="shared" si="2"/>
        <v>#NUM!</v>
      </c>
      <c r="C44" s="22">
        <f t="shared" si="3"/>
        <v>0</v>
      </c>
      <c r="D44" s="25" t="str">
        <f t="shared" si="4"/>
        <v>#NUM!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2">
        <f t="shared" si="1"/>
        <v>0</v>
      </c>
      <c r="B45" s="25" t="str">
        <f t="shared" si="2"/>
        <v>#NUM!</v>
      </c>
      <c r="C45" s="22">
        <f t="shared" si="3"/>
        <v>0</v>
      </c>
      <c r="D45" s="25" t="str">
        <f t="shared" si="4"/>
        <v>#NUM!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2">
        <f t="shared" si="1"/>
        <v>0</v>
      </c>
      <c r="B46" s="25" t="str">
        <f t="shared" si="2"/>
        <v>#NUM!</v>
      </c>
      <c r="C46" s="22">
        <f t="shared" si="3"/>
        <v>0</v>
      </c>
      <c r="D46" s="25" t="str">
        <f t="shared" si="4"/>
        <v>#NUM!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2">
        <f t="shared" si="1"/>
        <v>0</v>
      </c>
      <c r="B47" s="25" t="str">
        <f t="shared" si="2"/>
        <v>#NUM!</v>
      </c>
      <c r="C47" s="22">
        <f t="shared" si="3"/>
        <v>0</v>
      </c>
      <c r="D47" s="25" t="str">
        <f t="shared" si="4"/>
        <v>#NUM!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2">
        <f t="shared" si="1"/>
        <v>0</v>
      </c>
      <c r="B48" s="25" t="str">
        <f t="shared" si="2"/>
        <v>#NUM!</v>
      </c>
      <c r="C48" s="22">
        <f t="shared" si="3"/>
        <v>0</v>
      </c>
      <c r="D48" s="25" t="str">
        <f t="shared" si="4"/>
        <v>#NUM!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2">
        <f t="shared" si="1"/>
        <v>0</v>
      </c>
      <c r="B49" s="25" t="str">
        <f t="shared" si="2"/>
        <v>#NUM!</v>
      </c>
      <c r="C49" s="22">
        <f t="shared" si="3"/>
        <v>0</v>
      </c>
      <c r="D49" s="25" t="str">
        <f t="shared" si="4"/>
        <v>#NUM!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2">
        <f t="shared" si="1"/>
        <v>0</v>
      </c>
      <c r="B50" s="25" t="str">
        <f t="shared" si="2"/>
        <v>#NUM!</v>
      </c>
      <c r="C50" s="22">
        <f t="shared" si="3"/>
        <v>0</v>
      </c>
      <c r="D50" s="25" t="str">
        <f t="shared" si="4"/>
        <v>#NUM!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2">
        <f t="shared" si="1"/>
        <v>0</v>
      </c>
      <c r="B51" s="25" t="str">
        <f t="shared" si="2"/>
        <v>#NUM!</v>
      </c>
      <c r="C51" s="22">
        <f t="shared" si="3"/>
        <v>0</v>
      </c>
      <c r="D51" s="25" t="str">
        <f t="shared" si="4"/>
        <v>#NUM!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2">
        <f t="shared" si="1"/>
        <v>0</v>
      </c>
      <c r="B52" s="25" t="str">
        <f t="shared" si="2"/>
        <v>#NUM!</v>
      </c>
      <c r="C52" s="22">
        <f t="shared" si="3"/>
        <v>0</v>
      </c>
      <c r="D52" s="25" t="str">
        <f t="shared" si="4"/>
        <v>#NUM!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2">
        <f t="shared" si="1"/>
        <v>0</v>
      </c>
      <c r="B53" s="25" t="str">
        <f t="shared" si="2"/>
        <v>#NUM!</v>
      </c>
      <c r="C53" s="22">
        <f t="shared" si="3"/>
        <v>0</v>
      </c>
      <c r="D53" s="25" t="str">
        <f t="shared" si="4"/>
        <v>#NUM!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2">
        <f t="shared" si="1"/>
        <v>0</v>
      </c>
      <c r="B54" s="25" t="str">
        <f t="shared" si="2"/>
        <v>#NUM!</v>
      </c>
      <c r="C54" s="22">
        <f t="shared" si="3"/>
        <v>0</v>
      </c>
      <c r="D54" s="25" t="str">
        <f t="shared" si="4"/>
        <v>#NUM!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2">
        <f t="shared" si="1"/>
        <v>0</v>
      </c>
      <c r="B55" s="25" t="str">
        <f t="shared" si="2"/>
        <v>#NUM!</v>
      </c>
      <c r="C55" s="22">
        <f t="shared" si="3"/>
        <v>0</v>
      </c>
      <c r="D55" s="25" t="str">
        <f t="shared" si="4"/>
        <v>#NUM!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2">
        <f t="shared" si="1"/>
        <v>0</v>
      </c>
      <c r="B56" s="25" t="str">
        <f t="shared" si="2"/>
        <v>#NUM!</v>
      </c>
      <c r="C56" s="22">
        <f t="shared" si="3"/>
        <v>0</v>
      </c>
      <c r="D56" s="25" t="str">
        <f t="shared" si="4"/>
        <v>#NUM!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2">
        <f t="shared" si="1"/>
        <v>0</v>
      </c>
      <c r="B57" s="25" t="str">
        <f t="shared" si="2"/>
        <v>#NUM!</v>
      </c>
      <c r="C57" s="22">
        <f t="shared" si="3"/>
        <v>0</v>
      </c>
      <c r="D57" s="25" t="str">
        <f t="shared" si="4"/>
        <v>#NUM!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2">
        <f t="shared" si="1"/>
        <v>0</v>
      </c>
      <c r="B58" s="25" t="str">
        <f t="shared" si="2"/>
        <v>#NUM!</v>
      </c>
      <c r="C58" s="22">
        <f t="shared" si="3"/>
        <v>0</v>
      </c>
      <c r="D58" s="25" t="str">
        <f t="shared" si="4"/>
        <v>#NUM!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2">
        <f t="shared" si="1"/>
        <v>0</v>
      </c>
      <c r="B59" s="25" t="str">
        <f t="shared" si="2"/>
        <v>#NUM!</v>
      </c>
      <c r="C59" s="22">
        <f t="shared" si="3"/>
        <v>0</v>
      </c>
      <c r="D59" s="25" t="str">
        <f t="shared" si="4"/>
        <v>#NUM!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2">
        <f t="shared" si="1"/>
        <v>0</v>
      </c>
      <c r="B60" s="25" t="str">
        <f t="shared" si="2"/>
        <v>#NUM!</v>
      </c>
      <c r="C60" s="22">
        <f t="shared" si="3"/>
        <v>0</v>
      </c>
      <c r="D60" s="25" t="str">
        <f t="shared" si="4"/>
        <v>#NUM!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2">
        <f t="shared" si="1"/>
        <v>0</v>
      </c>
      <c r="B61" s="25" t="str">
        <f t="shared" si="2"/>
        <v>#NUM!</v>
      </c>
      <c r="C61" s="22">
        <f t="shared" si="3"/>
        <v>0</v>
      </c>
      <c r="D61" s="25" t="str">
        <f t="shared" si="4"/>
        <v>#NUM!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2">
        <f t="shared" si="1"/>
        <v>0</v>
      </c>
      <c r="B62" s="25" t="str">
        <f t="shared" si="2"/>
        <v>#NUM!</v>
      </c>
      <c r="C62" s="22">
        <f t="shared" si="3"/>
        <v>0</v>
      </c>
      <c r="D62" s="25" t="str">
        <f t="shared" si="4"/>
        <v>#NUM!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2">
        <f t="shared" si="1"/>
        <v>0</v>
      </c>
      <c r="B63" s="25" t="str">
        <f t="shared" si="2"/>
        <v>#NUM!</v>
      </c>
      <c r="C63" s="22">
        <f t="shared" si="3"/>
        <v>0</v>
      </c>
      <c r="D63" s="25" t="str">
        <f t="shared" si="4"/>
        <v>#NUM!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2">
        <f t="shared" si="1"/>
        <v>0</v>
      </c>
      <c r="B64" s="25" t="str">
        <f t="shared" si="2"/>
        <v>#NUM!</v>
      </c>
      <c r="C64" s="22">
        <f t="shared" si="3"/>
        <v>0</v>
      </c>
      <c r="D64" s="25" t="str">
        <f t="shared" si="4"/>
        <v>#NUM!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2">
        <f t="shared" si="1"/>
        <v>0</v>
      </c>
      <c r="B65" s="25" t="str">
        <f t="shared" si="2"/>
        <v>#NUM!</v>
      </c>
      <c r="C65" s="22">
        <f t="shared" si="3"/>
        <v>0</v>
      </c>
      <c r="D65" s="25" t="str">
        <f t="shared" si="4"/>
        <v>#NUM!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2">
        <f t="shared" si="1"/>
        <v>0</v>
      </c>
      <c r="B66" s="25" t="str">
        <f t="shared" si="2"/>
        <v>#NUM!</v>
      </c>
      <c r="C66" s="22">
        <f t="shared" si="3"/>
        <v>0</v>
      </c>
      <c r="D66" s="25" t="str">
        <f t="shared" si="4"/>
        <v>#NUM!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2">
        <f t="shared" si="1"/>
        <v>0</v>
      </c>
      <c r="B67" s="25" t="str">
        <f t="shared" si="2"/>
        <v>#NUM!</v>
      </c>
      <c r="C67" s="22">
        <f t="shared" si="3"/>
        <v>0</v>
      </c>
      <c r="D67" s="25" t="str">
        <f t="shared" si="4"/>
        <v>#NUM!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2">
        <f t="shared" si="1"/>
        <v>0</v>
      </c>
      <c r="B68" s="25" t="str">
        <f t="shared" si="2"/>
        <v>#NUM!</v>
      </c>
      <c r="C68" s="22">
        <f t="shared" si="3"/>
        <v>0</v>
      </c>
      <c r="D68" s="25" t="str">
        <f t="shared" si="4"/>
        <v>#NUM!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2">
        <f t="shared" si="1"/>
        <v>0</v>
      </c>
      <c r="B69" s="25" t="str">
        <f t="shared" si="2"/>
        <v>#NUM!</v>
      </c>
      <c r="C69" s="22">
        <f t="shared" si="3"/>
        <v>0</v>
      </c>
      <c r="D69" s="25" t="str">
        <f t="shared" si="4"/>
        <v>#NUM!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2">
        <f t="shared" si="1"/>
        <v>0</v>
      </c>
      <c r="B70" s="25" t="str">
        <f t="shared" si="2"/>
        <v>#NUM!</v>
      </c>
      <c r="C70" s="22">
        <f t="shared" si="3"/>
        <v>0</v>
      </c>
      <c r="D70" s="25" t="str">
        <f t="shared" si="4"/>
        <v>#NUM!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2">
        <f t="shared" si="1"/>
        <v>0</v>
      </c>
      <c r="B71" s="25" t="str">
        <f t="shared" si="2"/>
        <v>#NUM!</v>
      </c>
      <c r="C71" s="22">
        <f t="shared" si="3"/>
        <v>0</v>
      </c>
      <c r="D71" s="25" t="str">
        <f t="shared" si="4"/>
        <v>#NUM!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2">
        <f t="shared" si="1"/>
        <v>0</v>
      </c>
      <c r="B72" s="25" t="str">
        <f t="shared" si="2"/>
        <v>#NUM!</v>
      </c>
      <c r="C72" s="22">
        <f t="shared" si="3"/>
        <v>0</v>
      </c>
      <c r="D72" s="25" t="str">
        <f t="shared" si="4"/>
        <v>#NUM!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2">
        <f t="shared" si="1"/>
        <v>0</v>
      </c>
      <c r="B73" s="25" t="str">
        <f t="shared" si="2"/>
        <v>#NUM!</v>
      </c>
      <c r="C73" s="22">
        <f t="shared" si="3"/>
        <v>0</v>
      </c>
      <c r="D73" s="25" t="str">
        <f t="shared" si="4"/>
        <v>#NUM!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2">
        <f t="shared" si="1"/>
        <v>0</v>
      </c>
      <c r="B74" s="25" t="str">
        <f t="shared" si="2"/>
        <v>#NUM!</v>
      </c>
      <c r="C74" s="22">
        <f t="shared" si="3"/>
        <v>0</v>
      </c>
      <c r="D74" s="25" t="str">
        <f t="shared" si="4"/>
        <v>#NUM!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2">
        <f t="shared" si="1"/>
        <v>0</v>
      </c>
      <c r="B75" s="25" t="str">
        <f t="shared" si="2"/>
        <v>#NUM!</v>
      </c>
      <c r="C75" s="22">
        <f t="shared" si="3"/>
        <v>0</v>
      </c>
      <c r="D75" s="25" t="str">
        <f t="shared" si="4"/>
        <v>#NUM!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2">
        <f t="shared" si="1"/>
        <v>0</v>
      </c>
      <c r="B76" s="25" t="str">
        <f t="shared" si="2"/>
        <v>#NUM!</v>
      </c>
      <c r="C76" s="22">
        <f t="shared" si="3"/>
        <v>0</v>
      </c>
      <c r="D76" s="25" t="str">
        <f t="shared" si="4"/>
        <v>#NUM!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2">
        <f t="shared" si="1"/>
        <v>0</v>
      </c>
      <c r="B77" s="25" t="str">
        <f t="shared" si="2"/>
        <v>#NUM!</v>
      </c>
      <c r="C77" s="22">
        <f t="shared" si="3"/>
        <v>0</v>
      </c>
      <c r="D77" s="25" t="str">
        <f t="shared" si="4"/>
        <v>#NUM!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2">
        <f t="shared" si="1"/>
        <v>0</v>
      </c>
      <c r="B78" s="25" t="str">
        <f t="shared" si="2"/>
        <v>#NUM!</v>
      </c>
      <c r="C78" s="22">
        <f t="shared" si="3"/>
        <v>0</v>
      </c>
      <c r="D78" s="25" t="str">
        <f t="shared" si="4"/>
        <v>#NUM!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2">
        <f t="shared" si="1"/>
        <v>0</v>
      </c>
      <c r="B79" s="25" t="str">
        <f t="shared" si="2"/>
        <v>#NUM!</v>
      </c>
      <c r="C79" s="22">
        <f t="shared" si="3"/>
        <v>0</v>
      </c>
      <c r="D79" s="25" t="str">
        <f t="shared" si="4"/>
        <v>#NUM!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2">
        <f t="shared" si="1"/>
        <v>0</v>
      </c>
      <c r="B80" s="25" t="str">
        <f t="shared" si="2"/>
        <v>#NUM!</v>
      </c>
      <c r="C80" s="22">
        <f t="shared" si="3"/>
        <v>0</v>
      </c>
      <c r="D80" s="25" t="str">
        <f t="shared" si="4"/>
        <v>#NUM!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2">
        <f t="shared" si="1"/>
        <v>0</v>
      </c>
      <c r="B81" s="25" t="str">
        <f t="shared" si="2"/>
        <v>#NUM!</v>
      </c>
      <c r="C81" s="22">
        <f t="shared" si="3"/>
        <v>0</v>
      </c>
      <c r="D81" s="25" t="str">
        <f t="shared" si="4"/>
        <v>#NUM!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2">
        <f t="shared" si="1"/>
        <v>0</v>
      </c>
      <c r="B82" s="25" t="str">
        <f t="shared" si="2"/>
        <v>#NUM!</v>
      </c>
      <c r="C82" s="22">
        <f t="shared" si="3"/>
        <v>0</v>
      </c>
      <c r="D82" s="25" t="str">
        <f t="shared" si="4"/>
        <v>#NUM!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2">
        <f t="shared" si="1"/>
        <v>0</v>
      </c>
      <c r="B83" s="25" t="str">
        <f t="shared" si="2"/>
        <v>#NUM!</v>
      </c>
      <c r="C83" s="22">
        <f t="shared" si="3"/>
        <v>0</v>
      </c>
      <c r="D83" s="25" t="str">
        <f t="shared" si="4"/>
        <v>#NUM!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2">
        <f t="shared" si="1"/>
        <v>0</v>
      </c>
      <c r="B84" s="25" t="str">
        <f t="shared" si="2"/>
        <v>#NUM!</v>
      </c>
      <c r="C84" s="22">
        <f t="shared" si="3"/>
        <v>0</v>
      </c>
      <c r="D84" s="25" t="str">
        <f t="shared" si="4"/>
        <v>#NUM!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2">
        <f t="shared" si="1"/>
        <v>0</v>
      </c>
      <c r="B85" s="25" t="str">
        <f t="shared" si="2"/>
        <v>#NUM!</v>
      </c>
      <c r="C85" s="22">
        <f t="shared" si="3"/>
        <v>0</v>
      </c>
      <c r="D85" s="25" t="str">
        <f t="shared" si="4"/>
        <v>#NUM!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2">
        <f t="shared" si="1"/>
        <v>0</v>
      </c>
      <c r="B86" s="25" t="str">
        <f t="shared" si="2"/>
        <v>#NUM!</v>
      </c>
      <c r="C86" s="22">
        <f t="shared" si="3"/>
        <v>0</v>
      </c>
      <c r="D86" s="25" t="str">
        <f t="shared" si="4"/>
        <v>#NUM!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2">
        <f t="shared" si="1"/>
        <v>0</v>
      </c>
      <c r="B87" s="25" t="str">
        <f t="shared" si="2"/>
        <v>#NUM!</v>
      </c>
      <c r="C87" s="22">
        <f t="shared" si="3"/>
        <v>0</v>
      </c>
      <c r="D87" s="25" t="str">
        <f t="shared" si="4"/>
        <v>#NUM!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2">
        <f t="shared" si="1"/>
        <v>0</v>
      </c>
      <c r="B88" s="25" t="str">
        <f t="shared" si="2"/>
        <v>#NUM!</v>
      </c>
      <c r="C88" s="22">
        <f t="shared" si="3"/>
        <v>0</v>
      </c>
      <c r="D88" s="25" t="str">
        <f t="shared" si="4"/>
        <v>#NUM!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2">
        <f t="shared" si="1"/>
        <v>0</v>
      </c>
      <c r="B89" s="25" t="str">
        <f t="shared" si="2"/>
        <v>#NUM!</v>
      </c>
      <c r="C89" s="22">
        <f t="shared" si="3"/>
        <v>0</v>
      </c>
      <c r="D89" s="25" t="str">
        <f t="shared" si="4"/>
        <v>#NUM!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2">
        <f t="shared" si="1"/>
        <v>0</v>
      </c>
      <c r="B90" s="25" t="str">
        <f t="shared" si="2"/>
        <v>#NUM!</v>
      </c>
      <c r="C90" s="22">
        <f t="shared" si="3"/>
        <v>0</v>
      </c>
      <c r="D90" s="25" t="str">
        <f t="shared" si="4"/>
        <v>#NUM!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2">
        <f t="shared" si="1"/>
        <v>0</v>
      </c>
      <c r="B91" s="25" t="str">
        <f t="shared" si="2"/>
        <v>#NUM!</v>
      </c>
      <c r="C91" s="22">
        <f t="shared" si="3"/>
        <v>0</v>
      </c>
      <c r="D91" s="25" t="str">
        <f t="shared" si="4"/>
        <v>#NUM!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2">
        <f t="shared" si="1"/>
        <v>0</v>
      </c>
      <c r="B92" s="25" t="str">
        <f t="shared" si="2"/>
        <v>#NUM!</v>
      </c>
      <c r="C92" s="22">
        <f t="shared" si="3"/>
        <v>0</v>
      </c>
      <c r="D92" s="25" t="str">
        <f t="shared" si="4"/>
        <v>#NUM!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2">
        <f t="shared" si="1"/>
        <v>0</v>
      </c>
      <c r="B93" s="25" t="str">
        <f t="shared" si="2"/>
        <v>#NUM!</v>
      </c>
      <c r="C93" s="22">
        <f t="shared" si="3"/>
        <v>0</v>
      </c>
      <c r="D93" s="25" t="str">
        <f t="shared" si="4"/>
        <v>#NUM!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2">
        <f t="shared" si="1"/>
        <v>0</v>
      </c>
      <c r="B94" s="25" t="str">
        <f t="shared" si="2"/>
        <v>#NUM!</v>
      </c>
      <c r="C94" s="22">
        <f t="shared" si="3"/>
        <v>0</v>
      </c>
      <c r="D94" s="25" t="str">
        <f t="shared" si="4"/>
        <v>#NUM!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2">
        <f t="shared" si="1"/>
        <v>0</v>
      </c>
      <c r="B95" s="25" t="str">
        <f t="shared" si="2"/>
        <v>#NUM!</v>
      </c>
      <c r="C95" s="22">
        <f t="shared" si="3"/>
        <v>0</v>
      </c>
      <c r="D95" s="25" t="str">
        <f t="shared" si="4"/>
        <v>#NUM!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2">
        <f t="shared" si="1"/>
        <v>0</v>
      </c>
      <c r="B96" s="25" t="str">
        <f t="shared" si="2"/>
        <v>#NUM!</v>
      </c>
      <c r="C96" s="22">
        <f t="shared" si="3"/>
        <v>0</v>
      </c>
      <c r="D96" s="25" t="str">
        <f t="shared" si="4"/>
        <v>#NUM!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2">
        <f t="shared" si="1"/>
        <v>0</v>
      </c>
      <c r="B97" s="25" t="str">
        <f t="shared" si="2"/>
        <v>#NUM!</v>
      </c>
      <c r="C97" s="22">
        <f t="shared" si="3"/>
        <v>0</v>
      </c>
      <c r="D97" s="25" t="str">
        <f t="shared" si="4"/>
        <v>#NUM!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2">
        <f t="shared" si="1"/>
        <v>0</v>
      </c>
      <c r="B98" s="25" t="str">
        <f t="shared" si="2"/>
        <v>#NUM!</v>
      </c>
      <c r="C98" s="22">
        <f t="shared" si="3"/>
        <v>0</v>
      </c>
      <c r="D98" s="25" t="str">
        <f t="shared" si="4"/>
        <v>#NUM!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2">
        <f t="shared" si="1"/>
        <v>0</v>
      </c>
      <c r="B99" s="25" t="str">
        <f t="shared" si="2"/>
        <v>#NUM!</v>
      </c>
      <c r="C99" s="22">
        <f t="shared" si="3"/>
        <v>0</v>
      </c>
      <c r="D99" s="25" t="str">
        <f t="shared" si="4"/>
        <v>#NUM!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2">
        <f t="shared" si="1"/>
        <v>0</v>
      </c>
      <c r="B100" s="25" t="str">
        <f t="shared" si="2"/>
        <v>#NUM!</v>
      </c>
      <c r="C100" s="22">
        <f t="shared" si="3"/>
        <v>0</v>
      </c>
      <c r="D100" s="25" t="str">
        <f t="shared" si="4"/>
        <v>#NUM!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6">
        <f t="shared" si="1"/>
        <v>0</v>
      </c>
      <c r="B101" s="15" t="str">
        <f t="shared" si="2"/>
        <v>#NUM!</v>
      </c>
      <c r="C101" s="26">
        <f t="shared" si="3"/>
        <v>0</v>
      </c>
      <c r="D101" s="15" t="str">
        <f t="shared" si="4"/>
        <v>#NUM!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6">
        <f t="shared" si="1"/>
        <v>0</v>
      </c>
      <c r="B102" s="15" t="str">
        <f t="shared" si="2"/>
        <v>#NUM!</v>
      </c>
      <c r="C102" s="26">
        <f t="shared" si="3"/>
        <v>0</v>
      </c>
      <c r="D102" s="15" t="str">
        <f t="shared" si="4"/>
        <v>#NUM!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6">
        <f t="shared" si="1"/>
        <v>0</v>
      </c>
      <c r="B103" s="15" t="str">
        <f t="shared" si="2"/>
        <v>#NUM!</v>
      </c>
      <c r="C103" s="26">
        <f t="shared" si="3"/>
        <v>0</v>
      </c>
      <c r="D103" s="15" t="str">
        <f t="shared" si="4"/>
        <v>#NUM!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6">
        <f t="shared" si="1"/>
        <v>0</v>
      </c>
      <c r="B104" s="15" t="str">
        <f t="shared" si="2"/>
        <v>#NUM!</v>
      </c>
      <c r="C104" s="26">
        <f t="shared" si="3"/>
        <v>0</v>
      </c>
      <c r="D104" s="15" t="str">
        <f t="shared" si="4"/>
        <v>#NUM!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6">
        <f t="shared" si="1"/>
        <v>0</v>
      </c>
      <c r="B105" s="15" t="str">
        <f t="shared" si="2"/>
        <v>#NUM!</v>
      </c>
      <c r="C105" s="26">
        <f t="shared" si="3"/>
        <v>0</v>
      </c>
      <c r="D105" s="15" t="str">
        <f t="shared" si="4"/>
        <v>#NUM!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6">
        <f t="shared" si="1"/>
        <v>0</v>
      </c>
      <c r="B106" s="15" t="str">
        <f t="shared" si="2"/>
        <v>#NUM!</v>
      </c>
      <c r="C106" s="26">
        <f t="shared" si="3"/>
        <v>0</v>
      </c>
      <c r="D106" s="15" t="str">
        <f t="shared" si="4"/>
        <v>#NUM!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6">
        <f t="shared" si="1"/>
        <v>0</v>
      </c>
      <c r="B107" s="15" t="str">
        <f t="shared" si="2"/>
        <v>#NUM!</v>
      </c>
      <c r="C107" s="26">
        <f t="shared" si="3"/>
        <v>0</v>
      </c>
      <c r="D107" s="15" t="str">
        <f t="shared" si="4"/>
        <v>#NUM!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6">
        <f t="shared" si="1"/>
        <v>0</v>
      </c>
      <c r="B108" s="15" t="str">
        <f t="shared" si="2"/>
        <v>#NUM!</v>
      </c>
      <c r="C108" s="26">
        <f t="shared" si="3"/>
        <v>0</v>
      </c>
      <c r="D108" s="15" t="str">
        <f t="shared" si="4"/>
        <v>#NUM!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6">
        <f t="shared" si="1"/>
        <v>0</v>
      </c>
      <c r="B109" s="15" t="str">
        <f t="shared" si="2"/>
        <v>#NUM!</v>
      </c>
      <c r="C109" s="26">
        <f t="shared" si="3"/>
        <v>0</v>
      </c>
      <c r="D109" s="15" t="str">
        <f t="shared" si="4"/>
        <v>#NUM!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6">
        <f t="shared" si="1"/>
        <v>0</v>
      </c>
      <c r="B110" s="15" t="str">
        <f t="shared" si="2"/>
        <v>#NUM!</v>
      </c>
      <c r="C110" s="26">
        <f t="shared" si="3"/>
        <v>0</v>
      </c>
      <c r="D110" s="15" t="str">
        <f t="shared" si="4"/>
        <v>#NUM!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6">
        <f t="shared" si="1"/>
        <v>0</v>
      </c>
      <c r="B111" s="15" t="str">
        <f t="shared" si="2"/>
        <v>#NUM!</v>
      </c>
      <c r="C111" s="26">
        <f t="shared" si="3"/>
        <v>0</v>
      </c>
      <c r="D111" s="15" t="str">
        <f t="shared" si="4"/>
        <v>#NUM!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6">
        <f t="shared" si="1"/>
        <v>0</v>
      </c>
      <c r="B112" s="15" t="str">
        <f t="shared" si="2"/>
        <v>#NUM!</v>
      </c>
      <c r="C112" s="26">
        <f t="shared" si="3"/>
        <v>0</v>
      </c>
      <c r="D112" s="15" t="str">
        <f t="shared" si="4"/>
        <v>#NUM!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6">
        <f t="shared" si="1"/>
        <v>0</v>
      </c>
      <c r="B113" s="15" t="str">
        <f t="shared" si="2"/>
        <v>#NUM!</v>
      </c>
      <c r="C113" s="26">
        <f t="shared" si="3"/>
        <v>0</v>
      </c>
      <c r="D113" s="15" t="str">
        <f t="shared" si="4"/>
        <v>#NUM!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6">
        <f t="shared" si="1"/>
        <v>0</v>
      </c>
      <c r="B114" s="15" t="str">
        <f t="shared" si="2"/>
        <v>#NUM!</v>
      </c>
      <c r="C114" s="26">
        <f t="shared" si="3"/>
        <v>0</v>
      </c>
      <c r="D114" s="15" t="str">
        <f t="shared" si="4"/>
        <v>#NUM!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6">
        <f t="shared" si="1"/>
        <v>0</v>
      </c>
      <c r="B115" s="15" t="str">
        <f t="shared" si="2"/>
        <v>#NUM!</v>
      </c>
      <c r="C115" s="26">
        <f t="shared" si="3"/>
        <v>0</v>
      </c>
      <c r="D115" s="15" t="str">
        <f t="shared" si="4"/>
        <v>#NUM!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6">
        <f t="shared" si="1"/>
        <v>0</v>
      </c>
      <c r="B116" s="15" t="str">
        <f t="shared" si="2"/>
        <v>#NUM!</v>
      </c>
      <c r="C116" s="26">
        <f t="shared" si="3"/>
        <v>0</v>
      </c>
      <c r="D116" s="15" t="str">
        <f t="shared" si="4"/>
        <v>#NUM!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6">
        <f t="shared" si="1"/>
        <v>0</v>
      </c>
      <c r="B117" s="15" t="str">
        <f t="shared" si="2"/>
        <v>#NUM!</v>
      </c>
      <c r="C117" s="26">
        <f t="shared" si="3"/>
        <v>0</v>
      </c>
      <c r="D117" s="15" t="str">
        <f t="shared" si="4"/>
        <v>#NUM!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6">
        <f t="shared" si="1"/>
        <v>0</v>
      </c>
      <c r="B118" s="15" t="str">
        <f t="shared" si="2"/>
        <v>#NUM!</v>
      </c>
      <c r="C118" s="26">
        <f t="shared" si="3"/>
        <v>0</v>
      </c>
      <c r="D118" s="15" t="str">
        <f t="shared" si="4"/>
        <v>#NUM!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6">
        <f t="shared" si="1"/>
        <v>0</v>
      </c>
      <c r="B119" s="15" t="str">
        <f t="shared" si="2"/>
        <v>#NUM!</v>
      </c>
      <c r="C119" s="26">
        <f t="shared" si="3"/>
        <v>0</v>
      </c>
      <c r="D119" s="15" t="str">
        <f t="shared" si="4"/>
        <v>#NUM!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6">
        <f t="shared" si="1"/>
        <v>0</v>
      </c>
      <c r="B120" s="15" t="str">
        <f t="shared" si="2"/>
        <v>#NUM!</v>
      </c>
      <c r="C120" s="26">
        <f t="shared" si="3"/>
        <v>0</v>
      </c>
      <c r="D120" s="15" t="str">
        <f t="shared" si="4"/>
        <v>#NUM!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6">
        <f t="shared" si="1"/>
        <v>0</v>
      </c>
      <c r="B121" s="15" t="str">
        <f t="shared" si="2"/>
        <v>#NUM!</v>
      </c>
      <c r="C121" s="26">
        <f t="shared" si="3"/>
        <v>0</v>
      </c>
      <c r="D121" s="15" t="str">
        <f t="shared" si="4"/>
        <v>#NUM!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6">
        <f t="shared" si="1"/>
        <v>0</v>
      </c>
      <c r="B122" s="15" t="str">
        <f t="shared" si="2"/>
        <v>#NUM!</v>
      </c>
      <c r="C122" s="26">
        <f t="shared" si="3"/>
        <v>0</v>
      </c>
      <c r="D122" s="15" t="str">
        <f t="shared" si="4"/>
        <v>#NUM!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6">
        <f t="shared" si="1"/>
        <v>0</v>
      </c>
      <c r="B123" s="15" t="str">
        <f t="shared" si="2"/>
        <v>#NUM!</v>
      </c>
      <c r="C123" s="26">
        <f t="shared" si="3"/>
        <v>0</v>
      </c>
      <c r="D123" s="15" t="str">
        <f t="shared" si="4"/>
        <v>#NUM!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6">
        <f t="shared" si="1"/>
        <v>0</v>
      </c>
      <c r="B124" s="15" t="str">
        <f t="shared" si="2"/>
        <v>#NUM!</v>
      </c>
      <c r="C124" s="26">
        <f t="shared" si="3"/>
        <v>0</v>
      </c>
      <c r="D124" s="15" t="str">
        <f t="shared" si="4"/>
        <v>#NUM!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6">
        <f t="shared" si="1"/>
        <v>0</v>
      </c>
      <c r="B125" s="15" t="str">
        <f t="shared" si="2"/>
        <v>#NUM!</v>
      </c>
      <c r="C125" s="26">
        <f t="shared" si="3"/>
        <v>0</v>
      </c>
      <c r="D125" s="15" t="str">
        <f t="shared" si="4"/>
        <v>#NUM!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6">
        <f t="shared" si="1"/>
        <v>0</v>
      </c>
      <c r="B126" s="15" t="str">
        <f t="shared" si="2"/>
        <v>#NUM!</v>
      </c>
      <c r="C126" s="26">
        <f t="shared" si="3"/>
        <v>0</v>
      </c>
      <c r="D126" s="15" t="str">
        <f t="shared" si="4"/>
        <v>#NUM!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6">
        <f t="shared" si="1"/>
        <v>0</v>
      </c>
      <c r="B127" s="15" t="str">
        <f t="shared" si="2"/>
        <v>#NUM!</v>
      </c>
      <c r="C127" s="26">
        <f t="shared" si="3"/>
        <v>0</v>
      </c>
      <c r="D127" s="15" t="str">
        <f t="shared" si="4"/>
        <v>#NUM!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6">
        <f t="shared" si="1"/>
        <v>0</v>
      </c>
      <c r="B128" s="15" t="str">
        <f t="shared" si="2"/>
        <v>#NUM!</v>
      </c>
      <c r="C128" s="26">
        <f t="shared" si="3"/>
        <v>0</v>
      </c>
      <c r="D128" s="15" t="str">
        <f t="shared" si="4"/>
        <v>#NUM!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6">
        <f t="shared" si="1"/>
        <v>0</v>
      </c>
      <c r="B129" s="15" t="str">
        <f t="shared" si="2"/>
        <v>#NUM!</v>
      </c>
      <c r="C129" s="26">
        <f t="shared" si="3"/>
        <v>0</v>
      </c>
      <c r="D129" s="15" t="str">
        <f t="shared" si="4"/>
        <v>#NUM!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6">
        <f t="shared" si="1"/>
        <v>0</v>
      </c>
      <c r="B130" s="15" t="str">
        <f t="shared" si="2"/>
        <v>#NUM!</v>
      </c>
      <c r="C130" s="26">
        <f t="shared" si="3"/>
        <v>0</v>
      </c>
      <c r="D130" s="15" t="str">
        <f t="shared" si="4"/>
        <v>#NUM!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">
        <f t="shared" si="1"/>
        <v>0</v>
      </c>
      <c r="B131" s="15" t="str">
        <f t="shared" si="2"/>
        <v>#NUM!</v>
      </c>
      <c r="C131" s="26">
        <f t="shared" si="3"/>
        <v>0</v>
      </c>
      <c r="D131" s="15" t="str">
        <f t="shared" si="4"/>
        <v>#NUM!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">
        <f t="shared" si="1"/>
        <v>0</v>
      </c>
      <c r="B132" s="15" t="str">
        <f t="shared" si="2"/>
        <v>#NUM!</v>
      </c>
      <c r="C132" s="26">
        <f t="shared" si="3"/>
        <v>0</v>
      </c>
      <c r="D132" s="15" t="str">
        <f t="shared" si="4"/>
        <v>#NUM!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">
        <f t="shared" si="1"/>
        <v>0</v>
      </c>
      <c r="B133" s="15" t="str">
        <f t="shared" si="2"/>
        <v>#NUM!</v>
      </c>
      <c r="C133" s="26">
        <f t="shared" si="3"/>
        <v>0</v>
      </c>
      <c r="D133" s="15" t="str">
        <f t="shared" si="4"/>
        <v>#NUM!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">
        <f t="shared" si="1"/>
        <v>0</v>
      </c>
      <c r="B134" s="15" t="str">
        <f t="shared" si="2"/>
        <v>#NUM!</v>
      </c>
      <c r="C134" s="26">
        <f t="shared" si="3"/>
        <v>0</v>
      </c>
      <c r="D134" s="15" t="str">
        <f t="shared" si="4"/>
        <v>#NUM!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">
        <f t="shared" si="1"/>
        <v>0</v>
      </c>
      <c r="B135" s="15" t="str">
        <f t="shared" si="2"/>
        <v>#NUM!</v>
      </c>
      <c r="C135" s="26">
        <f t="shared" si="3"/>
        <v>0</v>
      </c>
      <c r="D135" s="15" t="str">
        <f t="shared" si="4"/>
        <v>#NUM!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">
        <f t="shared" si="1"/>
        <v>0</v>
      </c>
      <c r="B136" s="15" t="str">
        <f t="shared" si="2"/>
        <v>#NUM!</v>
      </c>
      <c r="C136" s="26">
        <f t="shared" si="3"/>
        <v>0</v>
      </c>
      <c r="D136" s="15" t="str">
        <f t="shared" si="4"/>
        <v>#NUM!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6">
        <f t="shared" si="1"/>
        <v>0</v>
      </c>
      <c r="B137" s="15" t="str">
        <f t="shared" si="2"/>
        <v>#NUM!</v>
      </c>
      <c r="C137" s="26">
        <f t="shared" si="3"/>
        <v>0</v>
      </c>
      <c r="D137" s="15" t="str">
        <f t="shared" si="4"/>
        <v>#NUM!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6">
        <f t="shared" si="1"/>
        <v>0</v>
      </c>
      <c r="B138" s="15" t="str">
        <f t="shared" si="2"/>
        <v>#NUM!</v>
      </c>
      <c r="C138" s="26">
        <f t="shared" si="3"/>
        <v>0</v>
      </c>
      <c r="D138" s="15" t="str">
        <f t="shared" si="4"/>
        <v>#NUM!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6">
        <f t="shared" si="1"/>
        <v>0</v>
      </c>
      <c r="B139" s="15" t="str">
        <f t="shared" si="2"/>
        <v>#NUM!</v>
      </c>
      <c r="C139" s="26">
        <f t="shared" si="3"/>
        <v>0</v>
      </c>
      <c r="D139" s="15" t="str">
        <f t="shared" si="4"/>
        <v>#NUM!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6">
        <f t="shared" si="1"/>
        <v>0</v>
      </c>
      <c r="B140" s="15" t="str">
        <f t="shared" si="2"/>
        <v>#NUM!</v>
      </c>
      <c r="C140" s="26">
        <f t="shared" si="3"/>
        <v>0</v>
      </c>
      <c r="D140" s="15" t="str">
        <f t="shared" si="4"/>
        <v>#NUM!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6">
        <f t="shared" si="1"/>
        <v>0</v>
      </c>
      <c r="B141" s="15" t="str">
        <f t="shared" si="2"/>
        <v>#NUM!</v>
      </c>
      <c r="C141" s="26">
        <f t="shared" si="3"/>
        <v>0</v>
      </c>
      <c r="D141" s="15" t="str">
        <f t="shared" si="4"/>
        <v>#NUM!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6">
        <f t="shared" si="1"/>
        <v>0</v>
      </c>
      <c r="B142" s="15" t="str">
        <f t="shared" si="2"/>
        <v>#NUM!</v>
      </c>
      <c r="C142" s="26">
        <f t="shared" si="3"/>
        <v>0</v>
      </c>
      <c r="D142" s="15" t="str">
        <f t="shared" si="4"/>
        <v>#NUM!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6">
        <f t="shared" si="1"/>
        <v>0</v>
      </c>
      <c r="B143" s="15" t="str">
        <f t="shared" si="2"/>
        <v>#NUM!</v>
      </c>
      <c r="C143" s="26">
        <f t="shared" si="3"/>
        <v>0</v>
      </c>
      <c r="D143" s="15" t="str">
        <f t="shared" si="4"/>
        <v>#NUM!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6">
        <f t="shared" si="1"/>
        <v>0</v>
      </c>
      <c r="B144" s="15" t="str">
        <f t="shared" si="2"/>
        <v>#NUM!</v>
      </c>
      <c r="C144" s="26">
        <f t="shared" si="3"/>
        <v>0</v>
      </c>
      <c r="D144" s="15" t="str">
        <f t="shared" si="4"/>
        <v>#NUM!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6">
        <f t="shared" si="1"/>
        <v>0</v>
      </c>
      <c r="B145" s="15" t="str">
        <f t="shared" si="2"/>
        <v>#NUM!</v>
      </c>
      <c r="C145" s="26">
        <f t="shared" si="3"/>
        <v>0</v>
      </c>
      <c r="D145" s="15" t="str">
        <f t="shared" si="4"/>
        <v>#NUM!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6">
        <f t="shared" si="1"/>
        <v>0</v>
      </c>
      <c r="B146" s="15" t="str">
        <f t="shared" si="2"/>
        <v>#NUM!</v>
      </c>
      <c r="C146" s="26">
        <f t="shared" si="3"/>
        <v>0</v>
      </c>
      <c r="D146" s="15" t="str">
        <f t="shared" si="4"/>
        <v>#NUM!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6">
        <f t="shared" si="1"/>
        <v>0</v>
      </c>
      <c r="B147" s="15" t="str">
        <f t="shared" si="2"/>
        <v>#NUM!</v>
      </c>
      <c r="C147" s="26">
        <f t="shared" si="3"/>
        <v>0</v>
      </c>
      <c r="D147" s="15" t="str">
        <f t="shared" si="4"/>
        <v>#NUM!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6">
        <f t="shared" si="1"/>
        <v>0</v>
      </c>
      <c r="B148" s="15" t="str">
        <f t="shared" si="2"/>
        <v>#NUM!</v>
      </c>
      <c r="C148" s="26">
        <f t="shared" si="3"/>
        <v>0</v>
      </c>
      <c r="D148" s="15" t="str">
        <f t="shared" si="4"/>
        <v>#NUM!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6">
        <f t="shared" si="1"/>
        <v>0</v>
      </c>
      <c r="B149" s="15" t="str">
        <f t="shared" si="2"/>
        <v>#NUM!</v>
      </c>
      <c r="C149" s="26">
        <f t="shared" si="3"/>
        <v>0</v>
      </c>
      <c r="D149" s="15" t="str">
        <f t="shared" si="4"/>
        <v>#NUM!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6">
        <f t="shared" si="1"/>
        <v>0</v>
      </c>
      <c r="B150" s="15" t="str">
        <f t="shared" si="2"/>
        <v>#NUM!</v>
      </c>
      <c r="C150" s="26">
        <f t="shared" si="3"/>
        <v>0</v>
      </c>
      <c r="D150" s="15" t="str">
        <f t="shared" si="4"/>
        <v>#NUM!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6">
        <f t="shared" si="1"/>
        <v>0</v>
      </c>
      <c r="B151" s="15" t="str">
        <f t="shared" si="2"/>
        <v>#NUM!</v>
      </c>
      <c r="C151" s="26">
        <f t="shared" si="3"/>
        <v>0</v>
      </c>
      <c r="D151" s="15" t="str">
        <f t="shared" si="4"/>
        <v>#NUM!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6">
        <f t="shared" si="1"/>
        <v>0</v>
      </c>
      <c r="B152" s="15" t="str">
        <f t="shared" si="2"/>
        <v>#NUM!</v>
      </c>
      <c r="C152" s="26">
        <f t="shared" si="3"/>
        <v>0</v>
      </c>
      <c r="D152" s="15" t="str">
        <f t="shared" si="4"/>
        <v>#NUM!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6">
        <f t="shared" si="1"/>
        <v>0</v>
      </c>
      <c r="B153" s="15" t="str">
        <f t="shared" si="2"/>
        <v>#NUM!</v>
      </c>
      <c r="C153" s="26">
        <f t="shared" si="3"/>
        <v>0</v>
      </c>
      <c r="D153" s="15" t="str">
        <f t="shared" si="4"/>
        <v>#NUM!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6">
        <f t="shared" si="1"/>
        <v>0</v>
      </c>
      <c r="B154" s="15" t="str">
        <f t="shared" si="2"/>
        <v>#NUM!</v>
      </c>
      <c r="C154" s="26">
        <f t="shared" si="3"/>
        <v>0</v>
      </c>
      <c r="D154" s="15" t="str">
        <f t="shared" si="4"/>
        <v>#NUM!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6">
        <f t="shared" si="1"/>
        <v>0</v>
      </c>
      <c r="B155" s="15" t="str">
        <f t="shared" si="2"/>
        <v>#NUM!</v>
      </c>
      <c r="C155" s="26">
        <f t="shared" si="3"/>
        <v>0</v>
      </c>
      <c r="D155" s="15" t="str">
        <f t="shared" si="4"/>
        <v>#NUM!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6">
        <f t="shared" si="1"/>
        <v>0</v>
      </c>
      <c r="B156" s="15" t="str">
        <f t="shared" si="2"/>
        <v>#NUM!</v>
      </c>
      <c r="C156" s="26">
        <f t="shared" si="3"/>
        <v>0</v>
      </c>
      <c r="D156" s="15" t="str">
        <f t="shared" si="4"/>
        <v>#NUM!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6">
        <f t="shared" si="1"/>
        <v>0</v>
      </c>
      <c r="B157" s="15" t="str">
        <f t="shared" si="2"/>
        <v>#NUM!</v>
      </c>
      <c r="C157" s="26">
        <f t="shared" si="3"/>
        <v>0</v>
      </c>
      <c r="D157" s="15" t="str">
        <f t="shared" si="4"/>
        <v>#NUM!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6">
        <f t="shared" si="1"/>
        <v>0</v>
      </c>
      <c r="B158" s="15" t="str">
        <f t="shared" si="2"/>
        <v>#NUM!</v>
      </c>
      <c r="C158" s="26">
        <f t="shared" si="3"/>
        <v>0</v>
      </c>
      <c r="D158" s="15" t="str">
        <f t="shared" si="4"/>
        <v>#NUM!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6">
        <f t="shared" si="1"/>
        <v>0</v>
      </c>
      <c r="B159" s="15" t="str">
        <f t="shared" si="2"/>
        <v>#NUM!</v>
      </c>
      <c r="C159" s="26">
        <f t="shared" si="3"/>
        <v>0</v>
      </c>
      <c r="D159" s="15" t="str">
        <f t="shared" si="4"/>
        <v>#NUM!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6">
        <f t="shared" si="1"/>
        <v>0</v>
      </c>
      <c r="B160" s="15" t="str">
        <f t="shared" si="2"/>
        <v>#NUM!</v>
      </c>
      <c r="C160" s="26">
        <f t="shared" si="3"/>
        <v>0</v>
      </c>
      <c r="D160" s="15" t="str">
        <f t="shared" si="4"/>
        <v>#NUM!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6">
        <f t="shared" si="1"/>
        <v>0</v>
      </c>
      <c r="B161" s="15" t="str">
        <f t="shared" si="2"/>
        <v>#NUM!</v>
      </c>
      <c r="C161" s="26">
        <f t="shared" si="3"/>
        <v>0</v>
      </c>
      <c r="D161" s="15" t="str">
        <f t="shared" si="4"/>
        <v>#NUM!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6">
        <f t="shared" si="1"/>
        <v>0</v>
      </c>
      <c r="B162" s="15" t="str">
        <f t="shared" si="2"/>
        <v>#NUM!</v>
      </c>
      <c r="C162" s="26">
        <f t="shared" si="3"/>
        <v>0</v>
      </c>
      <c r="D162" s="15" t="str">
        <f t="shared" si="4"/>
        <v>#NUM!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6">
        <f t="shared" si="1"/>
        <v>0</v>
      </c>
      <c r="B163" s="15" t="str">
        <f t="shared" si="2"/>
        <v>#NUM!</v>
      </c>
      <c r="C163" s="26">
        <f t="shared" si="3"/>
        <v>0</v>
      </c>
      <c r="D163" s="15" t="str">
        <f t="shared" si="4"/>
        <v>#NUM!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6">
        <f t="shared" si="1"/>
        <v>0</v>
      </c>
      <c r="B164" s="15" t="str">
        <f t="shared" si="2"/>
        <v>#NUM!</v>
      </c>
      <c r="C164" s="26">
        <f t="shared" si="3"/>
        <v>0</v>
      </c>
      <c r="D164" s="15" t="str">
        <f t="shared" si="4"/>
        <v>#NUM!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6">
        <f t="shared" si="1"/>
        <v>0</v>
      </c>
      <c r="B165" s="15" t="str">
        <f t="shared" si="2"/>
        <v>#NUM!</v>
      </c>
      <c r="C165" s="26">
        <f t="shared" si="3"/>
        <v>0</v>
      </c>
      <c r="D165" s="15" t="str">
        <f t="shared" si="4"/>
        <v>#NUM!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6">
        <f t="shared" si="1"/>
        <v>0</v>
      </c>
      <c r="B166" s="15" t="str">
        <f t="shared" si="2"/>
        <v>#NUM!</v>
      </c>
      <c r="C166" s="26">
        <f t="shared" si="3"/>
        <v>0</v>
      </c>
      <c r="D166" s="15" t="str">
        <f t="shared" si="4"/>
        <v>#NUM!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6">
        <f t="shared" si="1"/>
        <v>0</v>
      </c>
      <c r="B167" s="15" t="str">
        <f t="shared" si="2"/>
        <v>#NUM!</v>
      </c>
      <c r="C167" s="26">
        <f t="shared" si="3"/>
        <v>0</v>
      </c>
      <c r="D167" s="15" t="str">
        <f t="shared" si="4"/>
        <v>#NUM!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6">
        <f t="shared" si="1"/>
        <v>0</v>
      </c>
      <c r="B168" s="15" t="str">
        <f t="shared" si="2"/>
        <v>#NUM!</v>
      </c>
      <c r="C168" s="26">
        <f t="shared" si="3"/>
        <v>0</v>
      </c>
      <c r="D168" s="15" t="str">
        <f t="shared" si="4"/>
        <v>#NUM!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">
        <f t="shared" si="1"/>
        <v>0</v>
      </c>
      <c r="B169" s="15" t="str">
        <f t="shared" si="2"/>
        <v>#NUM!</v>
      </c>
      <c r="C169" s="26">
        <f t="shared" si="3"/>
        <v>0</v>
      </c>
      <c r="D169" s="15" t="str">
        <f t="shared" si="4"/>
        <v>#NUM!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6">
        <f t="shared" si="1"/>
        <v>0</v>
      </c>
      <c r="B170" s="15" t="str">
        <f t="shared" si="2"/>
        <v>#NUM!</v>
      </c>
      <c r="C170" s="26">
        <f t="shared" si="3"/>
        <v>0</v>
      </c>
      <c r="D170" s="15" t="str">
        <f t="shared" si="4"/>
        <v>#NUM!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6">
        <f t="shared" si="1"/>
        <v>0</v>
      </c>
      <c r="B171" s="15" t="str">
        <f t="shared" si="2"/>
        <v>#NUM!</v>
      </c>
      <c r="C171" s="26">
        <f t="shared" si="3"/>
        <v>0</v>
      </c>
      <c r="D171" s="15" t="str">
        <f t="shared" si="4"/>
        <v>#NUM!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6">
        <f t="shared" si="1"/>
        <v>0</v>
      </c>
      <c r="B172" s="15" t="str">
        <f t="shared" si="2"/>
        <v>#NUM!</v>
      </c>
      <c r="C172" s="26">
        <f t="shared" si="3"/>
        <v>0</v>
      </c>
      <c r="D172" s="15" t="str">
        <f t="shared" si="4"/>
        <v>#NUM!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6">
        <f t="shared" si="1"/>
        <v>0</v>
      </c>
      <c r="B173" s="15" t="str">
        <f t="shared" si="2"/>
        <v>#NUM!</v>
      </c>
      <c r="C173" s="26">
        <f t="shared" si="3"/>
        <v>0</v>
      </c>
      <c r="D173" s="15" t="str">
        <f t="shared" si="4"/>
        <v>#NUM!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6">
        <f t="shared" si="1"/>
        <v>0</v>
      </c>
      <c r="B174" s="15" t="str">
        <f t="shared" si="2"/>
        <v>#NUM!</v>
      </c>
      <c r="C174" s="26">
        <f t="shared" si="3"/>
        <v>0</v>
      </c>
      <c r="D174" s="15" t="str">
        <f t="shared" si="4"/>
        <v>#NUM!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6">
        <f t="shared" si="1"/>
        <v>0</v>
      </c>
      <c r="B175" s="15" t="str">
        <f t="shared" si="2"/>
        <v>#NUM!</v>
      </c>
      <c r="C175" s="26">
        <f t="shared" si="3"/>
        <v>0</v>
      </c>
      <c r="D175" s="15" t="str">
        <f t="shared" si="4"/>
        <v>#NUM!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6">
        <f t="shared" si="1"/>
        <v>0</v>
      </c>
      <c r="B176" s="15" t="str">
        <f t="shared" si="2"/>
        <v>#NUM!</v>
      </c>
      <c r="C176" s="26">
        <f t="shared" si="3"/>
        <v>0</v>
      </c>
      <c r="D176" s="15" t="str">
        <f t="shared" si="4"/>
        <v>#NUM!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6">
        <f t="shared" si="1"/>
        <v>0</v>
      </c>
      <c r="B177" s="15" t="str">
        <f t="shared" si="2"/>
        <v>#NUM!</v>
      </c>
      <c r="C177" s="26">
        <f t="shared" si="3"/>
        <v>0</v>
      </c>
      <c r="D177" s="15" t="str">
        <f t="shared" si="4"/>
        <v>#NUM!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6">
        <f t="shared" si="1"/>
        <v>0</v>
      </c>
      <c r="B178" s="15" t="str">
        <f t="shared" si="2"/>
        <v>#NUM!</v>
      </c>
      <c r="C178" s="26">
        <f t="shared" si="3"/>
        <v>0</v>
      </c>
      <c r="D178" s="15" t="str">
        <f t="shared" si="4"/>
        <v>#NUM!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6">
        <f t="shared" si="1"/>
        <v>0</v>
      </c>
      <c r="B179" s="15" t="str">
        <f t="shared" si="2"/>
        <v>#NUM!</v>
      </c>
      <c r="C179" s="26">
        <f t="shared" si="3"/>
        <v>0</v>
      </c>
      <c r="D179" s="15" t="str">
        <f t="shared" si="4"/>
        <v>#NUM!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6">
        <f t="shared" si="1"/>
        <v>0</v>
      </c>
      <c r="B180" s="15" t="str">
        <f t="shared" si="2"/>
        <v>#NUM!</v>
      </c>
      <c r="C180" s="26">
        <f t="shared" si="3"/>
        <v>0</v>
      </c>
      <c r="D180" s="15" t="str">
        <f t="shared" si="4"/>
        <v>#NUM!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6">
        <f t="shared" si="1"/>
        <v>0</v>
      </c>
      <c r="B181" s="15" t="str">
        <f t="shared" si="2"/>
        <v>#NUM!</v>
      </c>
      <c r="C181" s="26">
        <f t="shared" si="3"/>
        <v>0</v>
      </c>
      <c r="D181" s="15" t="str">
        <f t="shared" si="4"/>
        <v>#NUM!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6">
        <f t="shared" si="1"/>
        <v>0</v>
      </c>
      <c r="B182" s="15" t="str">
        <f t="shared" si="2"/>
        <v>#NUM!</v>
      </c>
      <c r="C182" s="26">
        <f t="shared" si="3"/>
        <v>0</v>
      </c>
      <c r="D182" s="15" t="str">
        <f t="shared" si="4"/>
        <v>#NUM!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6">
        <f t="shared" si="1"/>
        <v>0</v>
      </c>
      <c r="B183" s="15" t="str">
        <f t="shared" si="2"/>
        <v>#NUM!</v>
      </c>
      <c r="C183" s="26">
        <f t="shared" si="3"/>
        <v>0</v>
      </c>
      <c r="D183" s="15" t="str">
        <f t="shared" si="4"/>
        <v>#NUM!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6">
        <f t="shared" si="1"/>
        <v>0</v>
      </c>
      <c r="B184" s="15" t="str">
        <f t="shared" si="2"/>
        <v>#NUM!</v>
      </c>
      <c r="C184" s="26">
        <f t="shared" si="3"/>
        <v>0</v>
      </c>
      <c r="D184" s="15" t="str">
        <f t="shared" si="4"/>
        <v>#NUM!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6">
        <f t="shared" si="1"/>
        <v>0</v>
      </c>
      <c r="B185" s="15" t="str">
        <f t="shared" si="2"/>
        <v>#NUM!</v>
      </c>
      <c r="C185" s="26">
        <f t="shared" si="3"/>
        <v>0</v>
      </c>
      <c r="D185" s="15" t="str">
        <f t="shared" si="4"/>
        <v>#NUM!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6">
        <f t="shared" si="1"/>
        <v>0</v>
      </c>
      <c r="B186" s="15" t="str">
        <f t="shared" si="2"/>
        <v>#NUM!</v>
      </c>
      <c r="C186" s="26">
        <f t="shared" si="3"/>
        <v>0</v>
      </c>
      <c r="D186" s="15" t="str">
        <f t="shared" si="4"/>
        <v>#NUM!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6">
        <f t="shared" si="1"/>
        <v>0</v>
      </c>
      <c r="B187" s="15" t="str">
        <f t="shared" si="2"/>
        <v>#NUM!</v>
      </c>
      <c r="C187" s="26">
        <f t="shared" si="3"/>
        <v>0</v>
      </c>
      <c r="D187" s="15" t="str">
        <f t="shared" si="4"/>
        <v>#NUM!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6">
        <f t="shared" si="1"/>
        <v>0</v>
      </c>
      <c r="B188" s="15" t="str">
        <f t="shared" si="2"/>
        <v>#NUM!</v>
      </c>
      <c r="C188" s="26">
        <f t="shared" si="3"/>
        <v>0</v>
      </c>
      <c r="D188" s="15" t="str">
        <f t="shared" si="4"/>
        <v>#NUM!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6">
        <f t="shared" si="1"/>
        <v>0</v>
      </c>
      <c r="B189" s="15" t="str">
        <f t="shared" si="2"/>
        <v>#NUM!</v>
      </c>
      <c r="C189" s="26">
        <f t="shared" si="3"/>
        <v>0</v>
      </c>
      <c r="D189" s="15" t="str">
        <f t="shared" si="4"/>
        <v>#NUM!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6">
        <f t="shared" si="1"/>
        <v>0</v>
      </c>
      <c r="B190" s="15" t="str">
        <f t="shared" si="2"/>
        <v>#NUM!</v>
      </c>
      <c r="C190" s="26">
        <f t="shared" si="3"/>
        <v>0</v>
      </c>
      <c r="D190" s="15" t="str">
        <f t="shared" si="4"/>
        <v>#NUM!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6">
        <f t="shared" si="1"/>
        <v>0</v>
      </c>
      <c r="B191" s="15" t="str">
        <f t="shared" si="2"/>
        <v>#NUM!</v>
      </c>
      <c r="C191" s="26">
        <f t="shared" si="3"/>
        <v>0</v>
      </c>
      <c r="D191" s="15" t="str">
        <f t="shared" si="4"/>
        <v>#NUM!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6">
        <f t="shared" si="1"/>
        <v>0</v>
      </c>
      <c r="B192" s="15" t="str">
        <f t="shared" si="2"/>
        <v>#NUM!</v>
      </c>
      <c r="C192" s="26">
        <f t="shared" si="3"/>
        <v>0</v>
      </c>
      <c r="D192" s="15" t="str">
        <f t="shared" si="4"/>
        <v>#NUM!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6">
        <f t="shared" si="1"/>
        <v>0</v>
      </c>
      <c r="B193" s="15" t="str">
        <f t="shared" si="2"/>
        <v>#NUM!</v>
      </c>
      <c r="C193" s="26">
        <f t="shared" si="3"/>
        <v>0</v>
      </c>
      <c r="D193" s="15" t="str">
        <f t="shared" si="4"/>
        <v>#NUM!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6">
        <f t="shared" si="1"/>
        <v>0</v>
      </c>
      <c r="B194" s="15" t="str">
        <f t="shared" si="2"/>
        <v>#NUM!</v>
      </c>
      <c r="C194" s="26">
        <f t="shared" si="3"/>
        <v>0</v>
      </c>
      <c r="D194" s="15" t="str">
        <f t="shared" si="4"/>
        <v>#NUM!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6">
        <f t="shared" si="1"/>
        <v>0</v>
      </c>
      <c r="B195" s="15" t="str">
        <f t="shared" si="2"/>
        <v>#NUM!</v>
      </c>
      <c r="C195" s="26">
        <f t="shared" si="3"/>
        <v>0</v>
      </c>
      <c r="D195" s="15" t="str">
        <f t="shared" si="4"/>
        <v>#NUM!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6">
        <f t="shared" si="1"/>
        <v>0</v>
      </c>
      <c r="B196" s="15" t="str">
        <f t="shared" si="2"/>
        <v>#NUM!</v>
      </c>
      <c r="C196" s="26">
        <f t="shared" si="3"/>
        <v>0</v>
      </c>
      <c r="D196" s="15" t="str">
        <f t="shared" si="4"/>
        <v>#NUM!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6">
        <f t="shared" si="1"/>
        <v>0</v>
      </c>
      <c r="B197" s="15" t="str">
        <f t="shared" si="2"/>
        <v>#NUM!</v>
      </c>
      <c r="C197" s="26">
        <f t="shared" si="3"/>
        <v>0</v>
      </c>
      <c r="D197" s="15" t="str">
        <f t="shared" si="4"/>
        <v>#NUM!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6">
        <f t="shared" si="1"/>
        <v>0</v>
      </c>
      <c r="B198" s="15" t="str">
        <f t="shared" si="2"/>
        <v>#NUM!</v>
      </c>
      <c r="C198" s="26">
        <f t="shared" si="3"/>
        <v>0</v>
      </c>
      <c r="D198" s="15" t="str">
        <f t="shared" si="4"/>
        <v>#NUM!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6">
        <f t="shared" si="1"/>
        <v>0</v>
      </c>
      <c r="B199" s="15" t="str">
        <f t="shared" si="2"/>
        <v>#NUM!</v>
      </c>
      <c r="C199" s="26">
        <f t="shared" si="3"/>
        <v>0</v>
      </c>
      <c r="D199" s="15" t="str">
        <f t="shared" si="4"/>
        <v>#NUM!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6">
        <f t="shared" si="1"/>
        <v>0</v>
      </c>
      <c r="B200" s="15" t="str">
        <f t="shared" si="2"/>
        <v>#NUM!</v>
      </c>
      <c r="C200" s="26">
        <f t="shared" si="3"/>
        <v>0</v>
      </c>
      <c r="D200" s="15" t="str">
        <f t="shared" si="4"/>
        <v>#NUM!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6">
        <f t="shared" si="1"/>
        <v>0</v>
      </c>
      <c r="B201" s="15" t="str">
        <f t="shared" si="2"/>
        <v>#NUM!</v>
      </c>
      <c r="C201" s="26">
        <f t="shared" si="3"/>
        <v>0</v>
      </c>
      <c r="D201" s="15" t="str">
        <f t="shared" si="4"/>
        <v>#NUM!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6">
        <f t="shared" si="1"/>
        <v>0</v>
      </c>
      <c r="B202" s="15" t="str">
        <f t="shared" si="2"/>
        <v>#NUM!</v>
      </c>
      <c r="C202" s="26">
        <f t="shared" si="3"/>
        <v>0</v>
      </c>
      <c r="D202" s="15" t="str">
        <f t="shared" si="4"/>
        <v>#NUM!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6">
        <f t="shared" si="1"/>
        <v>0</v>
      </c>
      <c r="B203" s="15" t="str">
        <f t="shared" si="2"/>
        <v>#NUM!</v>
      </c>
      <c r="C203" s="26">
        <f t="shared" si="3"/>
        <v>0</v>
      </c>
      <c r="D203" s="15" t="str">
        <f t="shared" si="4"/>
        <v>#NUM!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6">
        <f t="shared" si="1"/>
        <v>0</v>
      </c>
      <c r="B204" s="15" t="str">
        <f t="shared" si="2"/>
        <v>#NUM!</v>
      </c>
      <c r="C204" s="26">
        <f t="shared" si="3"/>
        <v>0</v>
      </c>
      <c r="D204" s="15" t="str">
        <f t="shared" si="4"/>
        <v>#NUM!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6">
        <f t="shared" si="1"/>
        <v>0</v>
      </c>
      <c r="B205" s="15" t="str">
        <f t="shared" si="2"/>
        <v>#NUM!</v>
      </c>
      <c r="C205" s="26">
        <f t="shared" si="3"/>
        <v>0</v>
      </c>
      <c r="D205" s="15" t="str">
        <f t="shared" si="4"/>
        <v>#NUM!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6">
        <f t="shared" si="1"/>
        <v>0</v>
      </c>
      <c r="B206" s="15" t="str">
        <f t="shared" si="2"/>
        <v>#NUM!</v>
      </c>
      <c r="C206" s="26">
        <f t="shared" si="3"/>
        <v>0</v>
      </c>
      <c r="D206" s="15" t="str">
        <f t="shared" si="4"/>
        <v>#NUM!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6">
        <f t="shared" si="1"/>
        <v>0</v>
      </c>
      <c r="B207" s="15" t="str">
        <f t="shared" si="2"/>
        <v>#NUM!</v>
      </c>
      <c r="C207" s="26">
        <f t="shared" si="3"/>
        <v>0</v>
      </c>
      <c r="D207" s="15" t="str">
        <f t="shared" si="4"/>
        <v>#NUM!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6">
        <f t="shared" si="1"/>
        <v>0</v>
      </c>
      <c r="B208" s="15" t="str">
        <f t="shared" si="2"/>
        <v>#NUM!</v>
      </c>
      <c r="C208" s="26">
        <f t="shared" si="3"/>
        <v>0</v>
      </c>
      <c r="D208" s="15" t="str">
        <f t="shared" si="4"/>
        <v>#NUM!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6">
        <f t="shared" si="1"/>
        <v>0</v>
      </c>
      <c r="B209" s="15" t="str">
        <f t="shared" si="2"/>
        <v>#NUM!</v>
      </c>
      <c r="C209" s="26">
        <f t="shared" si="3"/>
        <v>0</v>
      </c>
      <c r="D209" s="15" t="str">
        <f t="shared" si="4"/>
        <v>#NUM!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6">
        <f t="shared" si="1"/>
        <v>0</v>
      </c>
      <c r="B210" s="15" t="str">
        <f t="shared" si="2"/>
        <v>#NUM!</v>
      </c>
      <c r="C210" s="26">
        <f t="shared" si="3"/>
        <v>0</v>
      </c>
      <c r="D210" s="15" t="str">
        <f t="shared" si="4"/>
        <v>#NUM!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6">
        <f t="shared" si="1"/>
        <v>0</v>
      </c>
      <c r="B211" s="15" t="str">
        <f t="shared" si="2"/>
        <v>#NUM!</v>
      </c>
      <c r="C211" s="26">
        <f t="shared" si="3"/>
        <v>0</v>
      </c>
      <c r="D211" s="15" t="str">
        <f t="shared" si="4"/>
        <v>#NUM!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6">
        <f t="shared" si="1"/>
        <v>0</v>
      </c>
      <c r="B212" s="15" t="str">
        <f t="shared" si="2"/>
        <v>#NUM!</v>
      </c>
      <c r="C212" s="26">
        <f t="shared" si="3"/>
        <v>0</v>
      </c>
      <c r="D212" s="15" t="str">
        <f t="shared" si="4"/>
        <v>#NUM!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6">
        <f t="shared" si="1"/>
        <v>0</v>
      </c>
      <c r="B213" s="15" t="str">
        <f t="shared" si="2"/>
        <v>#NUM!</v>
      </c>
      <c r="C213" s="26">
        <f t="shared" si="3"/>
        <v>0</v>
      </c>
      <c r="D213" s="15" t="str">
        <f t="shared" si="4"/>
        <v>#NUM!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6">
        <f t="shared" si="1"/>
        <v>0</v>
      </c>
      <c r="B214" s="15" t="str">
        <f t="shared" si="2"/>
        <v>#NUM!</v>
      </c>
      <c r="C214" s="26">
        <f t="shared" si="3"/>
        <v>0</v>
      </c>
      <c r="D214" s="15" t="str">
        <f t="shared" si="4"/>
        <v>#NUM!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6">
        <f t="shared" si="1"/>
        <v>0</v>
      </c>
      <c r="B215" s="15" t="str">
        <f t="shared" si="2"/>
        <v>#NUM!</v>
      </c>
      <c r="C215" s="26">
        <f t="shared" si="3"/>
        <v>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1">
    <mergeCell ref="A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7" t="s">
        <v>20</v>
      </c>
      <c r="B3" s="18">
        <v>83.0</v>
      </c>
      <c r="C3" s="1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7" t="s">
        <v>21</v>
      </c>
      <c r="B4" s="13">
        <v>0.15</v>
      </c>
      <c r="C4" s="1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 t="s">
        <v>9</v>
      </c>
      <c r="B5" s="13">
        <v>0.2856</v>
      </c>
      <c r="C5" s="1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 t="s">
        <v>22</v>
      </c>
      <c r="B6" s="19">
        <v>1.5</v>
      </c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0" t="s">
        <v>14</v>
      </c>
      <c r="B7" s="21">
        <f>B4-B5^2/2</f>
        <v>0.10921632</v>
      </c>
      <c r="C7" s="1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23</v>
      </c>
      <c r="B9" s="22">
        <f>exp((ln(B3)+B7*B6)-4*B5*sqrt(B6))</f>
        <v>24.13146394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 t="s">
        <v>24</v>
      </c>
      <c r="B10" s="23">
        <f>exp((ln(B3)+B7*B6)+4*B5*sqrt(B6))</f>
        <v>396.158201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 t="s">
        <v>25</v>
      </c>
      <c r="B11" s="23">
        <f>(B10-B9)/200</f>
        <v>1.860133685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 t="s">
        <v>26</v>
      </c>
      <c r="B14" s="24" t="s">
        <v>27</v>
      </c>
      <c r="C14" s="24" t="s">
        <v>28</v>
      </c>
      <c r="D14" s="24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2">
        <f>B9</f>
        <v>24.13146394</v>
      </c>
      <c r="B15" s="25"/>
      <c r="C15" s="22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2">
        <f t="shared" ref="A16:A215" si="1">A15+$B$11</f>
        <v>25.99159763</v>
      </c>
      <c r="B16" s="25"/>
      <c r="C16" s="22"/>
      <c r="D16" s="2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2">
        <f t="shared" si="1"/>
        <v>27.85173131</v>
      </c>
      <c r="B17" s="25"/>
      <c r="C17" s="22"/>
      <c r="D17" s="2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2">
        <f t="shared" si="1"/>
        <v>29.711865</v>
      </c>
      <c r="B18" s="25"/>
      <c r="C18" s="22"/>
      <c r="D18" s="2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>
        <f t="shared" si="1"/>
        <v>31.57199868</v>
      </c>
      <c r="B19" s="25"/>
      <c r="C19" s="22"/>
      <c r="D19" s="2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2">
        <f t="shared" si="1"/>
        <v>33.43213237</v>
      </c>
      <c r="B20" s="25"/>
      <c r="C20" s="22"/>
      <c r="D20" s="2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2">
        <f t="shared" si="1"/>
        <v>35.29226605</v>
      </c>
      <c r="B21" s="25"/>
      <c r="C21" s="22"/>
      <c r="D21" s="2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2">
        <f t="shared" si="1"/>
        <v>37.15239974</v>
      </c>
      <c r="B22" s="25"/>
      <c r="C22" s="22"/>
      <c r="D22" s="2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2">
        <f t="shared" si="1"/>
        <v>39.01253342</v>
      </c>
      <c r="B23" s="25"/>
      <c r="C23" s="22"/>
      <c r="D23" s="2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2">
        <f t="shared" si="1"/>
        <v>40.87266711</v>
      </c>
      <c r="B24" s="25"/>
      <c r="C24" s="22"/>
      <c r="D24" s="2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2">
        <f t="shared" si="1"/>
        <v>42.73280079</v>
      </c>
      <c r="B25" s="25"/>
      <c r="C25" s="22"/>
      <c r="D25" s="2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2">
        <f t="shared" si="1"/>
        <v>44.59293448</v>
      </c>
      <c r="B26" s="25"/>
      <c r="C26" s="22"/>
      <c r="D26" s="2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2">
        <f t="shared" si="1"/>
        <v>46.45306816</v>
      </c>
      <c r="B27" s="25"/>
      <c r="C27" s="22"/>
      <c r="D27" s="2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2">
        <f t="shared" si="1"/>
        <v>48.31320185</v>
      </c>
      <c r="B28" s="25"/>
      <c r="C28" s="22"/>
      <c r="D28" s="2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2">
        <f t="shared" si="1"/>
        <v>50.17333553</v>
      </c>
      <c r="B29" s="25"/>
      <c r="C29" s="22"/>
      <c r="D29" s="2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2">
        <f t="shared" si="1"/>
        <v>52.03346922</v>
      </c>
      <c r="B30" s="25"/>
      <c r="C30" s="22"/>
      <c r="D30" s="2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2">
        <f t="shared" si="1"/>
        <v>53.8936029</v>
      </c>
      <c r="B31" s="25"/>
      <c r="C31" s="22"/>
      <c r="D31" s="2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2">
        <f t="shared" si="1"/>
        <v>55.75373659</v>
      </c>
      <c r="B32" s="25"/>
      <c r="C32" s="22"/>
      <c r="D32" s="2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2">
        <f t="shared" si="1"/>
        <v>57.61387027</v>
      </c>
      <c r="B33" s="25"/>
      <c r="C33" s="22"/>
      <c r="D33" s="2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2">
        <f t="shared" si="1"/>
        <v>59.47400396</v>
      </c>
      <c r="B34" s="25"/>
      <c r="C34" s="22"/>
      <c r="D34" s="2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2">
        <f t="shared" si="1"/>
        <v>61.33413764</v>
      </c>
      <c r="B35" s="25"/>
      <c r="C35" s="22"/>
      <c r="D35" s="2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2">
        <f t="shared" si="1"/>
        <v>63.19427133</v>
      </c>
      <c r="B36" s="25"/>
      <c r="C36" s="22"/>
      <c r="D36" s="2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2">
        <f t="shared" si="1"/>
        <v>65.05440501</v>
      </c>
      <c r="B37" s="25"/>
      <c r="C37" s="22"/>
      <c r="D37" s="2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2">
        <f t="shared" si="1"/>
        <v>66.9145387</v>
      </c>
      <c r="B38" s="25"/>
      <c r="C38" s="22"/>
      <c r="D38" s="2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2">
        <f t="shared" si="1"/>
        <v>68.77467238</v>
      </c>
      <c r="B39" s="25"/>
      <c r="C39" s="22"/>
      <c r="D39" s="2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2">
        <f t="shared" si="1"/>
        <v>70.63480607</v>
      </c>
      <c r="B40" s="25"/>
      <c r="C40" s="22"/>
      <c r="D40" s="2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2">
        <f t="shared" si="1"/>
        <v>72.49493975</v>
      </c>
      <c r="B41" s="25"/>
      <c r="C41" s="22"/>
      <c r="D41" s="2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2">
        <f t="shared" si="1"/>
        <v>74.35507344</v>
      </c>
      <c r="B42" s="25"/>
      <c r="C42" s="22"/>
      <c r="D42" s="2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2">
        <f t="shared" si="1"/>
        <v>76.21520713</v>
      </c>
      <c r="B43" s="25"/>
      <c r="C43" s="22"/>
      <c r="D43" s="2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2">
        <f t="shared" si="1"/>
        <v>78.07534081</v>
      </c>
      <c r="B44" s="25"/>
      <c r="C44" s="22"/>
      <c r="D44" s="2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2">
        <f t="shared" si="1"/>
        <v>79.9354745</v>
      </c>
      <c r="B45" s="25"/>
      <c r="C45" s="22"/>
      <c r="D45" s="2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2">
        <f t="shared" si="1"/>
        <v>81.79560818</v>
      </c>
      <c r="B46" s="25"/>
      <c r="C46" s="22"/>
      <c r="D46" s="2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2">
        <f t="shared" si="1"/>
        <v>83.65574187</v>
      </c>
      <c r="B47" s="25"/>
      <c r="C47" s="22"/>
      <c r="D47" s="2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2">
        <f t="shared" si="1"/>
        <v>85.51587555</v>
      </c>
      <c r="B48" s="25"/>
      <c r="C48" s="22"/>
      <c r="D48" s="2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2">
        <f t="shared" si="1"/>
        <v>87.37600924</v>
      </c>
      <c r="B49" s="25"/>
      <c r="C49" s="22"/>
      <c r="D49" s="2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2">
        <f t="shared" si="1"/>
        <v>89.23614292</v>
      </c>
      <c r="B50" s="25"/>
      <c r="C50" s="22"/>
      <c r="D50" s="2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2">
        <f t="shared" si="1"/>
        <v>91.09627661</v>
      </c>
      <c r="B51" s="25"/>
      <c r="C51" s="22"/>
      <c r="D51" s="2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2">
        <f t="shared" si="1"/>
        <v>92.95641029</v>
      </c>
      <c r="B52" s="25"/>
      <c r="C52" s="22"/>
      <c r="D52" s="2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2">
        <f t="shared" si="1"/>
        <v>94.81654398</v>
      </c>
      <c r="B53" s="25"/>
      <c r="C53" s="22"/>
      <c r="D53" s="2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2">
        <f t="shared" si="1"/>
        <v>96.67667766</v>
      </c>
      <c r="B54" s="25"/>
      <c r="C54" s="22"/>
      <c r="D54" s="2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2">
        <f t="shared" si="1"/>
        <v>98.53681135</v>
      </c>
      <c r="B55" s="25"/>
      <c r="C55" s="22"/>
      <c r="D55" s="2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2">
        <f t="shared" si="1"/>
        <v>100.396945</v>
      </c>
      <c r="B56" s="25"/>
      <c r="C56" s="22"/>
      <c r="D56" s="2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2">
        <f t="shared" si="1"/>
        <v>102.2570787</v>
      </c>
      <c r="B57" s="25"/>
      <c r="C57" s="22"/>
      <c r="D57" s="2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2">
        <f t="shared" si="1"/>
        <v>104.1172124</v>
      </c>
      <c r="B58" s="25"/>
      <c r="C58" s="22"/>
      <c r="D58" s="2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2">
        <f t="shared" si="1"/>
        <v>105.9773461</v>
      </c>
      <c r="B59" s="25"/>
      <c r="C59" s="22"/>
      <c r="D59" s="2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2">
        <f t="shared" si="1"/>
        <v>107.8374798</v>
      </c>
      <c r="B60" s="25"/>
      <c r="C60" s="22"/>
      <c r="D60" s="2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2">
        <f t="shared" si="1"/>
        <v>109.6976135</v>
      </c>
      <c r="B61" s="25"/>
      <c r="C61" s="22"/>
      <c r="D61" s="2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2">
        <f t="shared" si="1"/>
        <v>111.5577471</v>
      </c>
      <c r="B62" s="25"/>
      <c r="C62" s="22"/>
      <c r="D62" s="2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2">
        <f t="shared" si="1"/>
        <v>113.4178808</v>
      </c>
      <c r="B63" s="25"/>
      <c r="C63" s="22"/>
      <c r="D63" s="2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2">
        <f t="shared" si="1"/>
        <v>115.2780145</v>
      </c>
      <c r="B64" s="25"/>
      <c r="C64" s="22"/>
      <c r="D64" s="2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2">
        <f t="shared" si="1"/>
        <v>117.1381482</v>
      </c>
      <c r="B65" s="25"/>
      <c r="C65" s="22"/>
      <c r="D65" s="2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2">
        <f t="shared" si="1"/>
        <v>118.9982819</v>
      </c>
      <c r="B66" s="25"/>
      <c r="C66" s="22"/>
      <c r="D66" s="2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2">
        <f t="shared" si="1"/>
        <v>120.8584156</v>
      </c>
      <c r="B67" s="25"/>
      <c r="C67" s="22"/>
      <c r="D67" s="2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2">
        <f t="shared" si="1"/>
        <v>122.7185493</v>
      </c>
      <c r="B68" s="25"/>
      <c r="C68" s="22"/>
      <c r="D68" s="2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2">
        <f t="shared" si="1"/>
        <v>124.5786829</v>
      </c>
      <c r="B69" s="25"/>
      <c r="C69" s="22"/>
      <c r="D69" s="2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2">
        <f t="shared" si="1"/>
        <v>126.4388166</v>
      </c>
      <c r="B70" s="25"/>
      <c r="C70" s="22"/>
      <c r="D70" s="2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2">
        <f t="shared" si="1"/>
        <v>128.2989503</v>
      </c>
      <c r="B71" s="25"/>
      <c r="C71" s="22"/>
      <c r="D71" s="2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2">
        <f t="shared" si="1"/>
        <v>130.159084</v>
      </c>
      <c r="B72" s="25"/>
      <c r="C72" s="22"/>
      <c r="D72" s="2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2">
        <f t="shared" si="1"/>
        <v>132.0192177</v>
      </c>
      <c r="B73" s="25"/>
      <c r="C73" s="22"/>
      <c r="D73" s="2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2">
        <f t="shared" si="1"/>
        <v>133.8793514</v>
      </c>
      <c r="B74" s="25"/>
      <c r="C74" s="22"/>
      <c r="D74" s="2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2">
        <f t="shared" si="1"/>
        <v>135.739485</v>
      </c>
      <c r="B75" s="25"/>
      <c r="C75" s="22"/>
      <c r="D75" s="2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2">
        <f t="shared" si="1"/>
        <v>137.5996187</v>
      </c>
      <c r="B76" s="25"/>
      <c r="C76" s="22"/>
      <c r="D76" s="2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2">
        <f t="shared" si="1"/>
        <v>139.4597524</v>
      </c>
      <c r="B77" s="25"/>
      <c r="C77" s="22"/>
      <c r="D77" s="2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2">
        <f t="shared" si="1"/>
        <v>141.3198861</v>
      </c>
      <c r="B78" s="25"/>
      <c r="C78" s="22"/>
      <c r="D78" s="2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2">
        <f t="shared" si="1"/>
        <v>143.1800198</v>
      </c>
      <c r="B79" s="25"/>
      <c r="C79" s="22"/>
      <c r="D79" s="2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2">
        <f t="shared" si="1"/>
        <v>145.0401535</v>
      </c>
      <c r="B80" s="25"/>
      <c r="C80" s="22"/>
      <c r="D80" s="2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2">
        <f t="shared" si="1"/>
        <v>146.9002872</v>
      </c>
      <c r="B81" s="25"/>
      <c r="C81" s="22"/>
      <c r="D81" s="2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2">
        <f t="shared" si="1"/>
        <v>148.7604208</v>
      </c>
      <c r="B82" s="25"/>
      <c r="C82" s="22"/>
      <c r="D82" s="2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2">
        <f t="shared" si="1"/>
        <v>150.6205545</v>
      </c>
      <c r="B83" s="25"/>
      <c r="C83" s="22"/>
      <c r="D83" s="2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2">
        <f t="shared" si="1"/>
        <v>152.4806882</v>
      </c>
      <c r="B84" s="25"/>
      <c r="C84" s="22"/>
      <c r="D84" s="2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2">
        <f t="shared" si="1"/>
        <v>154.3408219</v>
      </c>
      <c r="B85" s="25"/>
      <c r="C85" s="22"/>
      <c r="D85" s="2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2">
        <f t="shared" si="1"/>
        <v>156.2009556</v>
      </c>
      <c r="B86" s="25"/>
      <c r="C86" s="22"/>
      <c r="D86" s="2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2">
        <f t="shared" si="1"/>
        <v>158.0610893</v>
      </c>
      <c r="B87" s="25"/>
      <c r="C87" s="22"/>
      <c r="D87" s="2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2">
        <f t="shared" si="1"/>
        <v>159.921223</v>
      </c>
      <c r="B88" s="25"/>
      <c r="C88" s="22"/>
      <c r="D88" s="2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2">
        <f t="shared" si="1"/>
        <v>161.7813566</v>
      </c>
      <c r="B89" s="25"/>
      <c r="C89" s="22"/>
      <c r="D89" s="2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2">
        <f t="shared" si="1"/>
        <v>163.6414903</v>
      </c>
      <c r="B90" s="25"/>
      <c r="C90" s="22"/>
      <c r="D90" s="2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2">
        <f t="shared" si="1"/>
        <v>165.501624</v>
      </c>
      <c r="B91" s="25"/>
      <c r="C91" s="22"/>
      <c r="D91" s="2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2">
        <f t="shared" si="1"/>
        <v>167.3617577</v>
      </c>
      <c r="B92" s="25"/>
      <c r="C92" s="22"/>
      <c r="D92" s="2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2">
        <f t="shared" si="1"/>
        <v>169.2218914</v>
      </c>
      <c r="B93" s="25"/>
      <c r="C93" s="22"/>
      <c r="D93" s="2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2">
        <f t="shared" si="1"/>
        <v>171.0820251</v>
      </c>
      <c r="B94" s="25"/>
      <c r="C94" s="22"/>
      <c r="D94" s="2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2">
        <f t="shared" si="1"/>
        <v>172.9421588</v>
      </c>
      <c r="B95" s="25"/>
      <c r="C95" s="22"/>
      <c r="D95" s="2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2">
        <f t="shared" si="1"/>
        <v>174.8022924</v>
      </c>
      <c r="B96" s="25"/>
      <c r="C96" s="22"/>
      <c r="D96" s="2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2">
        <f t="shared" si="1"/>
        <v>176.6624261</v>
      </c>
      <c r="B97" s="25"/>
      <c r="C97" s="22"/>
      <c r="D97" s="2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2">
        <f t="shared" si="1"/>
        <v>178.5225598</v>
      </c>
      <c r="B98" s="25"/>
      <c r="C98" s="22"/>
      <c r="D98" s="2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2">
        <f t="shared" si="1"/>
        <v>180.3826935</v>
      </c>
      <c r="B99" s="25"/>
      <c r="C99" s="22"/>
      <c r="D99" s="2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2">
        <f t="shared" si="1"/>
        <v>182.2428272</v>
      </c>
      <c r="B100" s="25"/>
      <c r="C100" s="22"/>
      <c r="D100" s="2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6">
        <f t="shared" si="1"/>
        <v>184.1029609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6">
        <f t="shared" si="1"/>
        <v>185.9630945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6">
        <f t="shared" si="1"/>
        <v>187.8232282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6">
        <f t="shared" si="1"/>
        <v>189.6833619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6">
        <f t="shared" si="1"/>
        <v>191.5434956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6">
        <f t="shared" si="1"/>
        <v>193.4036293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6">
        <f t="shared" si="1"/>
        <v>195.263763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6">
        <f t="shared" si="1"/>
        <v>197.1238967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6">
        <f t="shared" si="1"/>
        <v>198.9840303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6">
        <f t="shared" si="1"/>
        <v>200.844164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6">
        <f t="shared" si="1"/>
        <v>202.7042977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6">
        <f t="shared" si="1"/>
        <v>204.5644314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6">
        <f t="shared" si="1"/>
        <v>206.4245651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6">
        <f t="shared" si="1"/>
        <v>208.2846988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6">
        <f t="shared" si="1"/>
        <v>210.1448325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6">
        <f t="shared" si="1"/>
        <v>212.0049661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6">
        <f t="shared" si="1"/>
        <v>213.8650998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6">
        <f t="shared" si="1"/>
        <v>215.7252335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6">
        <f t="shared" si="1"/>
        <v>217.5853672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6">
        <f t="shared" si="1"/>
        <v>219.4455009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6">
        <f t="shared" si="1"/>
        <v>221.3056346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6">
        <f t="shared" si="1"/>
        <v>223.1657683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6">
        <f t="shared" si="1"/>
        <v>225.0259019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6">
        <f t="shared" si="1"/>
        <v>226.8860356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6">
        <f t="shared" si="1"/>
        <v>228.7461693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6">
        <f t="shared" si="1"/>
        <v>230.606303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6">
        <f t="shared" si="1"/>
        <v>232.4664367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6">
        <f t="shared" si="1"/>
        <v>234.3265704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6">
        <f t="shared" si="1"/>
        <v>236.186704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6">
        <f t="shared" si="1"/>
        <v>238.0468377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">
        <f t="shared" si="1"/>
        <v>239.9069714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">
        <f t="shared" si="1"/>
        <v>241.7671051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">
        <f t="shared" si="1"/>
        <v>243.6272388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">
        <f t="shared" si="1"/>
        <v>245.4873725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">
        <f t="shared" si="1"/>
        <v>247.3475062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">
        <f t="shared" si="1"/>
        <v>249.2076398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6">
        <f t="shared" si="1"/>
        <v>251.0677735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6">
        <f t="shared" si="1"/>
        <v>252.9279072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6">
        <f t="shared" si="1"/>
        <v>254.7880409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6">
        <f t="shared" si="1"/>
        <v>256.6481746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6">
        <f t="shared" si="1"/>
        <v>258.5083083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6">
        <f t="shared" si="1"/>
        <v>260.368442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6">
        <f t="shared" si="1"/>
        <v>262.2285756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6">
        <f t="shared" si="1"/>
        <v>264.0887093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6">
        <f t="shared" si="1"/>
        <v>265.948843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6">
        <f t="shared" si="1"/>
        <v>267.8089767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6">
        <f t="shared" si="1"/>
        <v>269.6691104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6">
        <f t="shared" si="1"/>
        <v>271.5292441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6">
        <f t="shared" si="1"/>
        <v>273.3893778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6">
        <f t="shared" si="1"/>
        <v>275.2495114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6">
        <f t="shared" si="1"/>
        <v>277.1096451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6">
        <f t="shared" si="1"/>
        <v>278.9697788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6">
        <f t="shared" si="1"/>
        <v>280.8299125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6">
        <f t="shared" si="1"/>
        <v>282.6900462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6">
        <f t="shared" si="1"/>
        <v>284.5501799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6">
        <f t="shared" si="1"/>
        <v>286.4103135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6">
        <f t="shared" si="1"/>
        <v>288.2704472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6">
        <f t="shared" si="1"/>
        <v>290.1305809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6">
        <f t="shared" si="1"/>
        <v>291.9907146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6">
        <f t="shared" si="1"/>
        <v>293.8508483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6">
        <f t="shared" si="1"/>
        <v>295.710982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6">
        <f t="shared" si="1"/>
        <v>297.5711157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6">
        <f t="shared" si="1"/>
        <v>299.4312493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6">
        <f t="shared" si="1"/>
        <v>301.291383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6">
        <f t="shared" si="1"/>
        <v>303.1515167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6">
        <f t="shared" si="1"/>
        <v>305.0116504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6">
        <f t="shared" si="1"/>
        <v>306.8717841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6">
        <f t="shared" si="1"/>
        <v>308.7319178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">
        <f t="shared" si="1"/>
        <v>310.5920515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6">
        <f t="shared" si="1"/>
        <v>312.4521851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6">
        <f t="shared" si="1"/>
        <v>314.3123188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6">
        <f t="shared" si="1"/>
        <v>316.1724525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6">
        <f t="shared" si="1"/>
        <v>318.0325862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6">
        <f t="shared" si="1"/>
        <v>319.8927199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6">
        <f t="shared" si="1"/>
        <v>321.7528536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6">
        <f t="shared" si="1"/>
        <v>323.6129872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6">
        <f t="shared" si="1"/>
        <v>325.4731209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6">
        <f t="shared" si="1"/>
        <v>327.3332546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6">
        <f t="shared" si="1"/>
        <v>329.1933883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6">
        <f t="shared" si="1"/>
        <v>331.053522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6">
        <f t="shared" si="1"/>
        <v>332.9136557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6">
        <f t="shared" si="1"/>
        <v>334.7737894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6">
        <f t="shared" si="1"/>
        <v>336.633923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6">
        <f t="shared" si="1"/>
        <v>338.4940567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6">
        <f t="shared" si="1"/>
        <v>340.3541904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6">
        <f t="shared" si="1"/>
        <v>342.2143241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6">
        <f t="shared" si="1"/>
        <v>344.0744578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6">
        <f t="shared" si="1"/>
        <v>345.9345915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6">
        <f t="shared" si="1"/>
        <v>347.7947252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6">
        <f t="shared" si="1"/>
        <v>349.6548588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6">
        <f t="shared" si="1"/>
        <v>351.5149925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6">
        <f t="shared" si="1"/>
        <v>353.3751262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6">
        <f t="shared" si="1"/>
        <v>355.2352599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6">
        <f t="shared" si="1"/>
        <v>357.0953936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6">
        <f t="shared" si="1"/>
        <v>358.9555273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6">
        <f t="shared" si="1"/>
        <v>360.815661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6">
        <f t="shared" si="1"/>
        <v>362.6757946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6">
        <f t="shared" si="1"/>
        <v>364.5359283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6">
        <f t="shared" si="1"/>
        <v>366.396062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6">
        <f t="shared" si="1"/>
        <v>368.2561957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6">
        <f t="shared" si="1"/>
        <v>370.1163294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6">
        <f t="shared" si="1"/>
        <v>371.9764631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6">
        <f t="shared" si="1"/>
        <v>373.8365967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6">
        <f t="shared" si="1"/>
        <v>375.6967304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6">
        <f t="shared" si="1"/>
        <v>377.5568641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6">
        <f t="shared" si="1"/>
        <v>379.4169978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6">
        <f t="shared" si="1"/>
        <v>381.2771315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6">
        <f t="shared" si="1"/>
        <v>383.1372652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6">
        <f t="shared" si="1"/>
        <v>384.9973989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6">
        <f t="shared" si="1"/>
        <v>386.8575325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6">
        <f t="shared" si="1"/>
        <v>388.7176662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6">
        <f t="shared" si="1"/>
        <v>390.5777999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6">
        <f t="shared" si="1"/>
        <v>392.4379336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6">
        <f t="shared" si="1"/>
        <v>394.2980673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6">
        <f t="shared" si="1"/>
        <v>396.158201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1">
    <mergeCell ref="A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7" t="s">
        <v>20</v>
      </c>
      <c r="B3" s="18">
        <v>83.0</v>
      </c>
      <c r="C3" s="1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7" t="s">
        <v>21</v>
      </c>
      <c r="B4" s="13">
        <v>0.15</v>
      </c>
      <c r="C4" s="1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 t="s">
        <v>9</v>
      </c>
      <c r="B5" s="13">
        <v>0.2856</v>
      </c>
      <c r="C5" s="1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 t="s">
        <v>22</v>
      </c>
      <c r="B6" s="19">
        <v>1.5</v>
      </c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0" t="s">
        <v>14</v>
      </c>
      <c r="B7" s="21">
        <f>B4-B5^2/2</f>
        <v>0.10921632</v>
      </c>
      <c r="C7" s="1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23</v>
      </c>
      <c r="B9" s="22">
        <f>exp((ln(B3)+B7*B6)-4*B5*sqrt(B6))</f>
        <v>24.13146394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 t="s">
        <v>24</v>
      </c>
      <c r="B10" s="23">
        <f>exp((ln(B3)+B7*B6)+4*B5*sqrt(B6))</f>
        <v>396.158201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 t="s">
        <v>25</v>
      </c>
      <c r="B11" s="23">
        <f>(B10-B9)/200</f>
        <v>1.860133685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 t="s">
        <v>26</v>
      </c>
      <c r="B14" s="24" t="s">
        <v>27</v>
      </c>
      <c r="C14" s="24" t="s">
        <v>28</v>
      </c>
      <c r="D14" s="24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2">
        <f>B9</f>
        <v>24.13146394</v>
      </c>
      <c r="B15" s="27">
        <f t="shared" ref="B15:B215" si="1">normdist(LN(A15), ln($B$3)+$B$7*$B$6, $B$5*sqrt($B$6), TRUE)</f>
        <v>0.00003167124183</v>
      </c>
      <c r="C15" s="22"/>
      <c r="D15" s="2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2">
        <f t="shared" ref="A16:A215" si="2">A15+$B$11</f>
        <v>25.99159763</v>
      </c>
      <c r="B16" s="27">
        <f t="shared" si="1"/>
        <v>0.00007602148398</v>
      </c>
      <c r="C16" s="22"/>
      <c r="D16" s="2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2">
        <f t="shared" si="2"/>
        <v>27.85173131</v>
      </c>
      <c r="B17" s="27">
        <f t="shared" si="1"/>
        <v>0.0001652770786</v>
      </c>
      <c r="C17" s="22"/>
      <c r="D17" s="2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2">
        <f t="shared" si="2"/>
        <v>29.711865</v>
      </c>
      <c r="B18" s="27">
        <f t="shared" si="1"/>
        <v>0.0003304968312</v>
      </c>
      <c r="C18" s="22"/>
      <c r="D18" s="2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>
        <f t="shared" si="2"/>
        <v>31.57199868</v>
      </c>
      <c r="B19" s="27">
        <f t="shared" si="1"/>
        <v>0.0006153584811</v>
      </c>
      <c r="C19" s="22"/>
      <c r="D19" s="2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2">
        <f t="shared" si="2"/>
        <v>33.43213237</v>
      </c>
      <c r="B20" s="27">
        <f t="shared" si="1"/>
        <v>0.001077476159</v>
      </c>
      <c r="C20" s="22"/>
      <c r="D20" s="2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2">
        <f t="shared" si="2"/>
        <v>35.29226605</v>
      </c>
      <c r="B21" s="27">
        <f t="shared" si="1"/>
        <v>0.001788704747</v>
      </c>
      <c r="C21" s="22"/>
      <c r="D21" s="2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2">
        <f t="shared" si="2"/>
        <v>37.15239974</v>
      </c>
      <c r="B22" s="27">
        <f t="shared" si="1"/>
        <v>0.002834306292</v>
      </c>
      <c r="C22" s="22"/>
      <c r="D22" s="2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2">
        <f t="shared" si="2"/>
        <v>39.01253342</v>
      </c>
      <c r="B23" s="27">
        <f t="shared" si="1"/>
        <v>0.004311001074</v>
      </c>
      <c r="C23" s="22"/>
      <c r="D23" s="2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2">
        <f t="shared" si="2"/>
        <v>40.87266711</v>
      </c>
      <c r="B24" s="27">
        <f t="shared" si="1"/>
        <v>0.006324054947</v>
      </c>
      <c r="C24" s="22"/>
      <c r="D24" s="2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2">
        <f t="shared" si="2"/>
        <v>42.73280079</v>
      </c>
      <c r="B25" s="27">
        <f t="shared" si="1"/>
        <v>0.008983647863</v>
      </c>
      <c r="C25" s="22"/>
      <c r="D25" s="2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2">
        <f t="shared" si="2"/>
        <v>44.59293448</v>
      </c>
      <c r="B26" s="27">
        <f t="shared" si="1"/>
        <v>0.01240081937</v>
      </c>
      <c r="C26" s="22"/>
      <c r="D26" s="2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2">
        <f t="shared" si="2"/>
        <v>46.45306816</v>
      </c>
      <c r="B27" s="27">
        <f t="shared" si="1"/>
        <v>0.01668329705</v>
      </c>
      <c r="C27" s="22"/>
      <c r="D27" s="2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2">
        <f t="shared" si="2"/>
        <v>48.31320185</v>
      </c>
      <c r="B28" s="27">
        <f t="shared" si="1"/>
        <v>0.02193149068</v>
      </c>
      <c r="C28" s="22"/>
      <c r="D28" s="2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2">
        <f t="shared" si="2"/>
        <v>50.17333553</v>
      </c>
      <c r="B29" s="27">
        <f t="shared" si="1"/>
        <v>0.02823488836</v>
      </c>
      <c r="C29" s="22"/>
      <c r="D29" s="2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2">
        <f t="shared" si="2"/>
        <v>52.03346922</v>
      </c>
      <c r="B30" s="27">
        <f t="shared" si="1"/>
        <v>0.03566903143</v>
      </c>
      <c r="C30" s="22"/>
      <c r="D30" s="2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2">
        <f t="shared" si="2"/>
        <v>53.8936029</v>
      </c>
      <c r="B31" s="27">
        <f t="shared" si="1"/>
        <v>0.04429318097</v>
      </c>
      <c r="C31" s="22"/>
      <c r="D31" s="2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2">
        <f t="shared" si="2"/>
        <v>55.75373659</v>
      </c>
      <c r="B32" s="27">
        <f t="shared" si="1"/>
        <v>0.05414872861</v>
      </c>
      <c r="C32" s="22"/>
      <c r="D32" s="2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2">
        <f t="shared" si="2"/>
        <v>57.61387027</v>
      </c>
      <c r="B33" s="27">
        <f t="shared" si="1"/>
        <v>0.06525835073</v>
      </c>
      <c r="C33" s="22"/>
      <c r="D33" s="2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2">
        <f t="shared" si="2"/>
        <v>59.47400396</v>
      </c>
      <c r="B34" s="27">
        <f t="shared" si="1"/>
        <v>0.07762586328</v>
      </c>
      <c r="C34" s="22"/>
      <c r="D34" s="2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2">
        <f t="shared" si="2"/>
        <v>61.33413764</v>
      </c>
      <c r="B35" s="27">
        <f t="shared" si="1"/>
        <v>0.09123670246</v>
      </c>
      <c r="C35" s="22"/>
      <c r="D35" s="2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2">
        <f t="shared" si="2"/>
        <v>63.19427133</v>
      </c>
      <c r="B36" s="27">
        <f t="shared" si="1"/>
        <v>0.1060589369</v>
      </c>
      <c r="C36" s="22"/>
      <c r="D36" s="2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2">
        <f t="shared" si="2"/>
        <v>65.05440501</v>
      </c>
      <c r="B37" s="27">
        <f t="shared" si="1"/>
        <v>0.1220447056</v>
      </c>
      <c r="C37" s="22"/>
      <c r="D37" s="2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2">
        <f t="shared" si="2"/>
        <v>66.9145387</v>
      </c>
      <c r="B38" s="27">
        <f t="shared" si="1"/>
        <v>0.139131975</v>
      </c>
      <c r="C38" s="22"/>
      <c r="D38" s="2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2">
        <f t="shared" si="2"/>
        <v>68.77467238</v>
      </c>
      <c r="B39" s="27">
        <f t="shared" si="1"/>
        <v>0.1572465102</v>
      </c>
      <c r="C39" s="22"/>
      <c r="D39" s="2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2">
        <f t="shared" si="2"/>
        <v>70.63480607</v>
      </c>
      <c r="B40" s="27">
        <f t="shared" si="1"/>
        <v>0.1763039662</v>
      </c>
      <c r="C40" s="22"/>
      <c r="D40" s="2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2">
        <f t="shared" si="2"/>
        <v>72.49493975</v>
      </c>
      <c r="B41" s="27">
        <f t="shared" si="1"/>
        <v>0.1962120159</v>
      </c>
      <c r="C41" s="22"/>
      <c r="D41" s="2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2">
        <f t="shared" si="2"/>
        <v>74.35507344</v>
      </c>
      <c r="B42" s="27">
        <f t="shared" si="1"/>
        <v>0.2168724429</v>
      </c>
      <c r="C42" s="22"/>
      <c r="D42" s="2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2">
        <f t="shared" si="2"/>
        <v>76.21520713</v>
      </c>
      <c r="B43" s="27">
        <f t="shared" si="1"/>
        <v>0.2381831436</v>
      </c>
      <c r="C43" s="22"/>
      <c r="D43" s="2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2">
        <f t="shared" si="2"/>
        <v>78.07534081</v>
      </c>
      <c r="B44" s="27">
        <f t="shared" si="1"/>
        <v>0.2600399941</v>
      </c>
      <c r="C44" s="22"/>
      <c r="D44" s="2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2">
        <f t="shared" si="2"/>
        <v>79.9354745</v>
      </c>
      <c r="B45" s="27">
        <f t="shared" si="1"/>
        <v>0.2823385507</v>
      </c>
      <c r="C45" s="22"/>
      <c r="D45" s="2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2">
        <f t="shared" si="2"/>
        <v>81.79560818</v>
      </c>
      <c r="B46" s="27">
        <f t="shared" si="1"/>
        <v>0.3049755641</v>
      </c>
      <c r="C46" s="22"/>
      <c r="D46" s="2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2">
        <f t="shared" si="2"/>
        <v>83.65574187</v>
      </c>
      <c r="B47" s="27">
        <f t="shared" si="1"/>
        <v>0.3278502947</v>
      </c>
      <c r="C47" s="22"/>
      <c r="D47" s="2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2">
        <f t="shared" si="2"/>
        <v>85.51587555</v>
      </c>
      <c r="B48" s="27">
        <f t="shared" si="1"/>
        <v>0.3508656294</v>
      </c>
      <c r="C48" s="22"/>
      <c r="D48" s="2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2">
        <f t="shared" si="2"/>
        <v>87.37600924</v>
      </c>
      <c r="B49" s="27">
        <f t="shared" si="1"/>
        <v>0.3739289994</v>
      </c>
      <c r="C49" s="22"/>
      <c r="D49" s="2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2">
        <f t="shared" si="2"/>
        <v>89.23614292</v>
      </c>
      <c r="B50" s="27">
        <f t="shared" si="1"/>
        <v>0.3969531111</v>
      </c>
      <c r="C50" s="22"/>
      <c r="D50" s="2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2">
        <f t="shared" si="2"/>
        <v>91.09627661</v>
      </c>
      <c r="B51" s="27">
        <f t="shared" si="1"/>
        <v>0.4198565</v>
      </c>
      <c r="C51" s="22"/>
      <c r="D51" s="2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2">
        <f t="shared" si="2"/>
        <v>92.95641029</v>
      </c>
      <c r="B52" s="27">
        <f t="shared" si="1"/>
        <v>0.4425639232</v>
      </c>
      <c r="C52" s="22"/>
      <c r="D52" s="2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2">
        <f t="shared" si="2"/>
        <v>94.81654398</v>
      </c>
      <c r="B53" s="27">
        <f t="shared" si="1"/>
        <v>0.4650066066</v>
      </c>
      <c r="C53" s="22"/>
      <c r="D53" s="2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2">
        <f t="shared" si="2"/>
        <v>96.67667766</v>
      </c>
      <c r="B54" s="27">
        <f t="shared" si="1"/>
        <v>0.4871223638</v>
      </c>
      <c r="C54" s="22"/>
      <c r="D54" s="2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2">
        <f t="shared" si="2"/>
        <v>98.53681135</v>
      </c>
      <c r="B55" s="27">
        <f t="shared" si="1"/>
        <v>0.5088556035</v>
      </c>
      <c r="C55" s="22"/>
      <c r="D55" s="2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2">
        <f t="shared" si="2"/>
        <v>100.396945</v>
      </c>
      <c r="B56" s="27">
        <f t="shared" si="1"/>
        <v>0.5301572429</v>
      </c>
      <c r="C56" s="22"/>
      <c r="D56" s="2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2">
        <f t="shared" si="2"/>
        <v>102.2570787</v>
      </c>
      <c r="B57" s="27">
        <f t="shared" si="1"/>
        <v>0.5509845412</v>
      </c>
      <c r="C57" s="22"/>
      <c r="D57" s="2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2">
        <f t="shared" si="2"/>
        <v>104.1172124</v>
      </c>
      <c r="B58" s="27">
        <f t="shared" si="1"/>
        <v>0.5713008704</v>
      </c>
      <c r="C58" s="22"/>
      <c r="D58" s="2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2">
        <f t="shared" si="2"/>
        <v>105.9773461</v>
      </c>
      <c r="B59" s="27">
        <f t="shared" si="1"/>
        <v>0.5910754346</v>
      </c>
      <c r="C59" s="22"/>
      <c r="D59" s="2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2">
        <f t="shared" si="2"/>
        <v>107.8374798</v>
      </c>
      <c r="B60" s="27">
        <f t="shared" si="1"/>
        <v>0.610282952</v>
      </c>
      <c r="C60" s="22"/>
      <c r="D60" s="2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2">
        <f t="shared" si="2"/>
        <v>109.6976135</v>
      </c>
      <c r="B61" s="27">
        <f t="shared" si="1"/>
        <v>0.6289033092</v>
      </c>
      <c r="C61" s="22"/>
      <c r="D61" s="2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2">
        <f t="shared" si="2"/>
        <v>111.5577471</v>
      </c>
      <c r="B62" s="27">
        <f t="shared" si="1"/>
        <v>0.6469211972</v>
      </c>
      <c r="C62" s="22"/>
      <c r="D62" s="2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2">
        <f t="shared" si="2"/>
        <v>113.4178808</v>
      </c>
      <c r="B63" s="27">
        <f t="shared" si="1"/>
        <v>0.6643257391</v>
      </c>
      <c r="C63" s="22"/>
      <c r="D63" s="2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2">
        <f t="shared" si="2"/>
        <v>115.2780145</v>
      </c>
      <c r="B64" s="27">
        <f t="shared" si="1"/>
        <v>0.6811101138</v>
      </c>
      <c r="C64" s="22"/>
      <c r="D64" s="2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2">
        <f t="shared" si="2"/>
        <v>117.1381482</v>
      </c>
      <c r="B65" s="27">
        <f t="shared" si="1"/>
        <v>0.6972711839</v>
      </c>
      <c r="C65" s="22"/>
      <c r="D65" s="2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2">
        <f t="shared" si="2"/>
        <v>118.9982819</v>
      </c>
      <c r="B66" s="27">
        <f t="shared" si="1"/>
        <v>0.712809131</v>
      </c>
      <c r="C66" s="22"/>
      <c r="D66" s="2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2">
        <f t="shared" si="2"/>
        <v>120.8584156</v>
      </c>
      <c r="B67" s="27">
        <f t="shared" si="1"/>
        <v>0.7277271031</v>
      </c>
      <c r="C67" s="22"/>
      <c r="D67" s="2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2">
        <f t="shared" si="2"/>
        <v>122.7185493</v>
      </c>
      <c r="B68" s="27">
        <f t="shared" si="1"/>
        <v>0.7420308761</v>
      </c>
      <c r="C68" s="22"/>
      <c r="D68" s="2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2">
        <f t="shared" si="2"/>
        <v>124.5786829</v>
      </c>
      <c r="B69" s="27">
        <f t="shared" si="1"/>
        <v>0.7557285333</v>
      </c>
      <c r="C69" s="22"/>
      <c r="D69" s="2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2">
        <f t="shared" si="2"/>
        <v>126.4388166</v>
      </c>
      <c r="B70" s="27">
        <f t="shared" si="1"/>
        <v>0.7688301623</v>
      </c>
      <c r="C70" s="22"/>
      <c r="D70" s="2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2">
        <f t="shared" si="2"/>
        <v>128.2989503</v>
      </c>
      <c r="B71" s="27">
        <f t="shared" si="1"/>
        <v>0.7813475721</v>
      </c>
      <c r="C71" s="22"/>
      <c r="D71" s="2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2">
        <f t="shared" si="2"/>
        <v>130.159084</v>
      </c>
      <c r="B72" s="27">
        <f t="shared" si="1"/>
        <v>0.79329403</v>
      </c>
      <c r="C72" s="22"/>
      <c r="D72" s="2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2">
        <f t="shared" si="2"/>
        <v>132.0192177</v>
      </c>
      <c r="B73" s="27">
        <f t="shared" si="1"/>
        <v>0.8046840188</v>
      </c>
      <c r="C73" s="22"/>
      <c r="D73" s="2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2">
        <f t="shared" si="2"/>
        <v>133.8793514</v>
      </c>
      <c r="B74" s="27">
        <f t="shared" si="1"/>
        <v>0.8155330143</v>
      </c>
      <c r="C74" s="22"/>
      <c r="D74" s="2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2">
        <f t="shared" si="2"/>
        <v>135.739485</v>
      </c>
      <c r="B75" s="27">
        <f t="shared" si="1"/>
        <v>0.8258572819</v>
      </c>
      <c r="C75" s="22"/>
      <c r="D75" s="2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2">
        <f t="shared" si="2"/>
        <v>137.5996187</v>
      </c>
      <c r="B76" s="27">
        <f t="shared" si="1"/>
        <v>0.8356736929</v>
      </c>
      <c r="C76" s="22"/>
      <c r="D76" s="2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2">
        <f t="shared" si="2"/>
        <v>139.4597524</v>
      </c>
      <c r="B77" s="27">
        <f t="shared" si="1"/>
        <v>0.8449995586</v>
      </c>
      <c r="C77" s="22"/>
      <c r="D77" s="2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2">
        <f t="shared" si="2"/>
        <v>141.3198861</v>
      </c>
      <c r="B78" s="27">
        <f t="shared" si="1"/>
        <v>0.8538524818</v>
      </c>
      <c r="C78" s="22"/>
      <c r="D78" s="2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2">
        <f t="shared" si="2"/>
        <v>143.1800198</v>
      </c>
      <c r="B79" s="27">
        <f t="shared" si="1"/>
        <v>0.8622502252</v>
      </c>
      <c r="C79" s="22"/>
      <c r="D79" s="2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2">
        <f t="shared" si="2"/>
        <v>145.0401535</v>
      </c>
      <c r="B80" s="27">
        <f t="shared" si="1"/>
        <v>0.8702105944</v>
      </c>
      <c r="C80" s="22"/>
      <c r="D80" s="2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2">
        <f t="shared" si="2"/>
        <v>146.9002872</v>
      </c>
      <c r="B81" s="27">
        <f t="shared" si="1"/>
        <v>0.8777513357</v>
      </c>
      <c r="C81" s="22"/>
      <c r="D81" s="2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2">
        <f t="shared" si="2"/>
        <v>148.7604208</v>
      </c>
      <c r="B82" s="27">
        <f t="shared" si="1"/>
        <v>0.8848900471</v>
      </c>
      <c r="C82" s="22"/>
      <c r="D82" s="2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2">
        <f t="shared" si="2"/>
        <v>150.6205545</v>
      </c>
      <c r="B83" s="27">
        <f t="shared" si="1"/>
        <v>0.8916441018</v>
      </c>
      <c r="C83" s="22"/>
      <c r="D83" s="2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2">
        <f t="shared" si="2"/>
        <v>152.4806882</v>
      </c>
      <c r="B84" s="27">
        <f t="shared" si="1"/>
        <v>0.8980305822</v>
      </c>
      <c r="C84" s="22"/>
      <c r="D84" s="2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2">
        <f t="shared" si="2"/>
        <v>154.3408219</v>
      </c>
      <c r="B85" s="27">
        <f t="shared" si="1"/>
        <v>0.9040662244</v>
      </c>
      <c r="C85" s="22"/>
      <c r="D85" s="2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2">
        <f t="shared" si="2"/>
        <v>156.2009556</v>
      </c>
      <c r="B86" s="27">
        <f t="shared" si="1"/>
        <v>0.9097673729</v>
      </c>
      <c r="C86" s="22"/>
      <c r="D86" s="2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2">
        <f t="shared" si="2"/>
        <v>158.0610893</v>
      </c>
      <c r="B87" s="27">
        <f t="shared" si="1"/>
        <v>0.915149942</v>
      </c>
      <c r="C87" s="22"/>
      <c r="D87" s="2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2">
        <f t="shared" si="2"/>
        <v>159.921223</v>
      </c>
      <c r="B88" s="27">
        <f t="shared" si="1"/>
        <v>0.9202293861</v>
      </c>
      <c r="C88" s="22"/>
      <c r="D88" s="2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2">
        <f t="shared" si="2"/>
        <v>161.7813566</v>
      </c>
      <c r="B89" s="27">
        <f t="shared" si="1"/>
        <v>0.9250206759</v>
      </c>
      <c r="C89" s="22"/>
      <c r="D89" s="2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2">
        <f t="shared" si="2"/>
        <v>163.6414903</v>
      </c>
      <c r="B90" s="27">
        <f t="shared" si="1"/>
        <v>0.9295382814</v>
      </c>
      <c r="C90" s="22"/>
      <c r="D90" s="2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2">
        <f t="shared" si="2"/>
        <v>165.501624</v>
      </c>
      <c r="B91" s="27">
        <f t="shared" si="1"/>
        <v>0.9337961593</v>
      </c>
      <c r="C91" s="22"/>
      <c r="D91" s="2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2">
        <f t="shared" si="2"/>
        <v>167.3617577</v>
      </c>
      <c r="B92" s="27">
        <f t="shared" si="1"/>
        <v>0.9378077454</v>
      </c>
      <c r="C92" s="22"/>
      <c r="D92" s="2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2">
        <f t="shared" si="2"/>
        <v>169.2218914</v>
      </c>
      <c r="B93" s="27">
        <f t="shared" si="1"/>
        <v>0.9415859516</v>
      </c>
      <c r="C93" s="22"/>
      <c r="D93" s="2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2">
        <f t="shared" si="2"/>
        <v>171.0820251</v>
      </c>
      <c r="B94" s="27">
        <f t="shared" si="1"/>
        <v>0.9451431658</v>
      </c>
      <c r="C94" s="22"/>
      <c r="D94" s="2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2">
        <f t="shared" si="2"/>
        <v>172.9421588</v>
      </c>
      <c r="B95" s="27">
        <f t="shared" si="1"/>
        <v>0.948491255</v>
      </c>
      <c r="C95" s="22"/>
      <c r="D95" s="2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2">
        <f t="shared" si="2"/>
        <v>174.8022924</v>
      </c>
      <c r="B96" s="27">
        <f t="shared" si="1"/>
        <v>0.9516415708</v>
      </c>
      <c r="C96" s="22"/>
      <c r="D96" s="2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2">
        <f t="shared" si="2"/>
        <v>176.6624261</v>
      </c>
      <c r="B97" s="27">
        <f t="shared" si="1"/>
        <v>0.9546049583</v>
      </c>
      <c r="C97" s="22"/>
      <c r="D97" s="2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2">
        <f t="shared" si="2"/>
        <v>178.5225598</v>
      </c>
      <c r="B98" s="27">
        <f t="shared" si="1"/>
        <v>0.9573917648</v>
      </c>
      <c r="C98" s="22"/>
      <c r="D98" s="2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2">
        <f t="shared" si="2"/>
        <v>180.3826935</v>
      </c>
      <c r="B99" s="27">
        <f t="shared" si="1"/>
        <v>0.9600118523</v>
      </c>
      <c r="C99" s="22"/>
      <c r="D99" s="2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2">
        <f t="shared" si="2"/>
        <v>182.2428272</v>
      </c>
      <c r="B100" s="27">
        <f t="shared" si="1"/>
        <v>0.9624746094</v>
      </c>
      <c r="C100" s="22"/>
      <c r="D100" s="2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6">
        <f t="shared" si="2"/>
        <v>184.1029609</v>
      </c>
      <c r="B101" s="27">
        <f t="shared" si="1"/>
        <v>0.9647889652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6">
        <f t="shared" si="2"/>
        <v>185.9630945</v>
      </c>
      <c r="B102" s="27">
        <f t="shared" si="1"/>
        <v>0.9669634037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6">
        <f t="shared" si="2"/>
        <v>187.8232282</v>
      </c>
      <c r="B103" s="27">
        <f t="shared" si="1"/>
        <v>0.9690059791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6">
        <f t="shared" si="2"/>
        <v>189.6833619</v>
      </c>
      <c r="B104" s="27">
        <f t="shared" si="1"/>
        <v>0.9709243306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6">
        <f t="shared" si="2"/>
        <v>191.5434956</v>
      </c>
      <c r="B105" s="27">
        <f t="shared" si="1"/>
        <v>0.9727256985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6">
        <f t="shared" si="2"/>
        <v>193.4036293</v>
      </c>
      <c r="B106" s="27">
        <f t="shared" si="1"/>
        <v>0.97441694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6">
        <f t="shared" si="2"/>
        <v>195.263763</v>
      </c>
      <c r="B107" s="27">
        <f t="shared" si="1"/>
        <v>0.9760045447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6">
        <f t="shared" si="2"/>
        <v>197.1238967</v>
      </c>
      <c r="B108" s="27">
        <f t="shared" si="1"/>
        <v>0.9774946501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6">
        <f t="shared" si="2"/>
        <v>198.9840303</v>
      </c>
      <c r="B109" s="27">
        <f t="shared" si="1"/>
        <v>0.9788930577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6">
        <f t="shared" si="2"/>
        <v>200.844164</v>
      </c>
      <c r="B110" s="27">
        <f t="shared" si="1"/>
        <v>0.9802052478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6">
        <f t="shared" si="2"/>
        <v>202.7042977</v>
      </c>
      <c r="B111" s="27">
        <f t="shared" si="1"/>
        <v>0.9814363943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6">
        <f t="shared" si="2"/>
        <v>204.5644314</v>
      </c>
      <c r="B112" s="27">
        <f t="shared" si="1"/>
        <v>0.9825913798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6">
        <f t="shared" si="2"/>
        <v>206.4245651</v>
      </c>
      <c r="B113" s="27">
        <f t="shared" si="1"/>
        <v>0.9836748091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6">
        <f t="shared" si="2"/>
        <v>208.2846988</v>
      </c>
      <c r="B114" s="27">
        <f t="shared" si="1"/>
        <v>0.9846910236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6">
        <f t="shared" si="2"/>
        <v>210.1448325</v>
      </c>
      <c r="B115" s="27">
        <f t="shared" si="1"/>
        <v>0.9856441142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6">
        <f t="shared" si="2"/>
        <v>212.0049661</v>
      </c>
      <c r="B116" s="27">
        <f t="shared" si="1"/>
        <v>0.9865379345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6">
        <f t="shared" si="2"/>
        <v>213.8650998</v>
      </c>
      <c r="B117" s="27">
        <f t="shared" si="1"/>
        <v>0.9873761126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6">
        <f t="shared" si="2"/>
        <v>215.7252335</v>
      </c>
      <c r="B118" s="27">
        <f t="shared" si="1"/>
        <v>0.9881620637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6">
        <f t="shared" si="2"/>
        <v>217.5853672</v>
      </c>
      <c r="B119" s="27">
        <f t="shared" si="1"/>
        <v>0.988899001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6">
        <f t="shared" si="2"/>
        <v>219.4455009</v>
      </c>
      <c r="B120" s="27">
        <f t="shared" si="1"/>
        <v>0.9895899471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6">
        <f t="shared" si="2"/>
        <v>221.3056346</v>
      </c>
      <c r="B121" s="27">
        <f t="shared" si="1"/>
        <v>0.9902377438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6">
        <f t="shared" si="2"/>
        <v>223.1657683</v>
      </c>
      <c r="B122" s="27">
        <f t="shared" si="1"/>
        <v>0.9908450629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6">
        <f t="shared" si="2"/>
        <v>225.0259019</v>
      </c>
      <c r="B123" s="27">
        <f t="shared" si="1"/>
        <v>0.9914144152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6">
        <f t="shared" si="2"/>
        <v>226.8860356</v>
      </c>
      <c r="B124" s="27">
        <f t="shared" si="1"/>
        <v>0.9919481596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6">
        <f t="shared" si="2"/>
        <v>228.7461693</v>
      </c>
      <c r="B125" s="27">
        <f t="shared" si="1"/>
        <v>0.9924485119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6">
        <f t="shared" si="2"/>
        <v>230.606303</v>
      </c>
      <c r="B126" s="27">
        <f t="shared" si="1"/>
        <v>0.9929175532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6">
        <f t="shared" si="2"/>
        <v>232.4664367</v>
      </c>
      <c r="B127" s="27">
        <f t="shared" si="1"/>
        <v>0.9933572371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6">
        <f t="shared" si="2"/>
        <v>234.3265704</v>
      </c>
      <c r="B128" s="27">
        <f t="shared" si="1"/>
        <v>0.9937693978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6">
        <f t="shared" si="2"/>
        <v>236.186704</v>
      </c>
      <c r="B129" s="27">
        <f t="shared" si="1"/>
        <v>0.9941557567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6">
        <f t="shared" si="2"/>
        <v>238.0468377</v>
      </c>
      <c r="B130" s="27">
        <f t="shared" si="1"/>
        <v>0.9945179289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">
        <f t="shared" si="2"/>
        <v>239.9069714</v>
      </c>
      <c r="B131" s="27">
        <f t="shared" si="1"/>
        <v>0.9948574301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">
        <f t="shared" si="2"/>
        <v>241.7671051</v>
      </c>
      <c r="B132" s="27">
        <f t="shared" si="1"/>
        <v>0.9951756818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">
        <f t="shared" si="2"/>
        <v>243.6272388</v>
      </c>
      <c r="B133" s="27">
        <f t="shared" si="1"/>
        <v>0.9954740176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">
        <f t="shared" si="2"/>
        <v>245.4873725</v>
      </c>
      <c r="B134" s="27">
        <f t="shared" si="1"/>
        <v>0.9957536879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">
        <f t="shared" si="2"/>
        <v>247.3475062</v>
      </c>
      <c r="B135" s="27">
        <f t="shared" si="1"/>
        <v>0.9960158655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">
        <f t="shared" si="2"/>
        <v>249.2076398</v>
      </c>
      <c r="B136" s="27">
        <f t="shared" si="1"/>
        <v>0.9962616498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6">
        <f t="shared" si="2"/>
        <v>251.0677735</v>
      </c>
      <c r="B137" s="27">
        <f t="shared" si="1"/>
        <v>0.9964920716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6">
        <f t="shared" si="2"/>
        <v>252.9279072</v>
      </c>
      <c r="B138" s="27">
        <f t="shared" si="1"/>
        <v>0.996708097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6">
        <f t="shared" si="2"/>
        <v>254.7880409</v>
      </c>
      <c r="B139" s="27">
        <f t="shared" si="1"/>
        <v>0.9969106319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6">
        <f t="shared" si="2"/>
        <v>256.6481746</v>
      </c>
      <c r="B140" s="27">
        <f t="shared" si="1"/>
        <v>0.997100525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6">
        <f t="shared" si="2"/>
        <v>258.5083083</v>
      </c>
      <c r="B141" s="27">
        <f t="shared" si="1"/>
        <v>0.9972785718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6">
        <f t="shared" si="2"/>
        <v>260.368442</v>
      </c>
      <c r="B142" s="27">
        <f t="shared" si="1"/>
        <v>0.9974455178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6">
        <f t="shared" si="2"/>
        <v>262.2285756</v>
      </c>
      <c r="B143" s="27">
        <f t="shared" si="1"/>
        <v>0.9976020617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6">
        <f t="shared" si="2"/>
        <v>264.0887093</v>
      </c>
      <c r="B144" s="27">
        <f t="shared" si="1"/>
        <v>0.9977488578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6">
        <f t="shared" si="2"/>
        <v>265.948843</v>
      </c>
      <c r="B145" s="27">
        <f t="shared" si="1"/>
        <v>0.9978865196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6">
        <f t="shared" si="2"/>
        <v>267.8089767</v>
      </c>
      <c r="B146" s="27">
        <f t="shared" si="1"/>
        <v>0.9980156217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6">
        <f t="shared" si="2"/>
        <v>269.6691104</v>
      </c>
      <c r="B147" s="27">
        <f t="shared" si="1"/>
        <v>0.9981367022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6">
        <f t="shared" si="2"/>
        <v>271.5292441</v>
      </c>
      <c r="B148" s="27">
        <f t="shared" si="1"/>
        <v>0.9982502657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6">
        <f t="shared" si="2"/>
        <v>273.3893778</v>
      </c>
      <c r="B149" s="27">
        <f t="shared" si="1"/>
        <v>0.9983567844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6">
        <f t="shared" si="2"/>
        <v>275.2495114</v>
      </c>
      <c r="B150" s="27">
        <f t="shared" si="1"/>
        <v>0.9984567011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6">
        <f t="shared" si="2"/>
        <v>277.1096451</v>
      </c>
      <c r="B151" s="27">
        <f t="shared" si="1"/>
        <v>0.9985504304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6">
        <f t="shared" si="2"/>
        <v>278.9697788</v>
      </c>
      <c r="B152" s="27">
        <f t="shared" si="1"/>
        <v>0.9986383606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6">
        <f t="shared" si="2"/>
        <v>280.8299125</v>
      </c>
      <c r="B153" s="27">
        <f t="shared" si="1"/>
        <v>0.9987208556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6">
        <f t="shared" si="2"/>
        <v>282.6900462</v>
      </c>
      <c r="B154" s="27">
        <f t="shared" si="1"/>
        <v>0.9987982562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6">
        <f t="shared" si="2"/>
        <v>284.5501799</v>
      </c>
      <c r="B155" s="27">
        <f t="shared" si="1"/>
        <v>0.9988708817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6">
        <f t="shared" si="2"/>
        <v>286.4103135</v>
      </c>
      <c r="B156" s="27">
        <f t="shared" si="1"/>
        <v>0.9989390312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6">
        <f t="shared" si="2"/>
        <v>288.2704472</v>
      </c>
      <c r="B157" s="27">
        <f t="shared" si="1"/>
        <v>0.9990029848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6">
        <f t="shared" si="2"/>
        <v>290.1305809</v>
      </c>
      <c r="B158" s="27">
        <f t="shared" si="1"/>
        <v>0.999063005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6">
        <f t="shared" si="2"/>
        <v>291.9907146</v>
      </c>
      <c r="B159" s="27">
        <f t="shared" si="1"/>
        <v>0.9991193377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6">
        <f t="shared" si="2"/>
        <v>293.8508483</v>
      </c>
      <c r="B160" s="27">
        <f t="shared" si="1"/>
        <v>0.9991722131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6">
        <f t="shared" si="2"/>
        <v>295.710982</v>
      </c>
      <c r="B161" s="27">
        <f t="shared" si="1"/>
        <v>0.9992218471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6">
        <f t="shared" si="2"/>
        <v>297.5711157</v>
      </c>
      <c r="B162" s="27">
        <f t="shared" si="1"/>
        <v>0.9992684417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6">
        <f t="shared" si="2"/>
        <v>299.4312493</v>
      </c>
      <c r="B163" s="27">
        <f t="shared" si="1"/>
        <v>0.9993121864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6">
        <f t="shared" si="2"/>
        <v>301.291383</v>
      </c>
      <c r="B164" s="27">
        <f t="shared" si="1"/>
        <v>0.9993532586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6">
        <f t="shared" si="2"/>
        <v>303.1515167</v>
      </c>
      <c r="B165" s="27">
        <f t="shared" si="1"/>
        <v>0.9993918245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6">
        <f t="shared" si="2"/>
        <v>305.0116504</v>
      </c>
      <c r="B166" s="27">
        <f t="shared" si="1"/>
        <v>0.9994280398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6">
        <f t="shared" si="2"/>
        <v>306.8717841</v>
      </c>
      <c r="B167" s="27">
        <f t="shared" si="1"/>
        <v>0.9994620506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6">
        <f t="shared" si="2"/>
        <v>308.7319178</v>
      </c>
      <c r="B168" s="27">
        <f t="shared" si="1"/>
        <v>0.9994939935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">
        <f t="shared" si="2"/>
        <v>310.5920515</v>
      </c>
      <c r="B169" s="27">
        <f t="shared" si="1"/>
        <v>0.9995239966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6">
        <f t="shared" si="2"/>
        <v>312.4521851</v>
      </c>
      <c r="B170" s="27">
        <f t="shared" si="1"/>
        <v>0.9995521801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6">
        <f t="shared" si="2"/>
        <v>314.3123188</v>
      </c>
      <c r="B171" s="27">
        <f t="shared" si="1"/>
        <v>0.9995786565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6">
        <f t="shared" si="2"/>
        <v>316.1724525</v>
      </c>
      <c r="B172" s="27">
        <f t="shared" si="1"/>
        <v>0.9996035312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6">
        <f t="shared" si="2"/>
        <v>318.0325862</v>
      </c>
      <c r="B173" s="27">
        <f t="shared" si="1"/>
        <v>0.9996269031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6">
        <f t="shared" si="2"/>
        <v>319.8927199</v>
      </c>
      <c r="B174" s="27">
        <f t="shared" si="1"/>
        <v>0.9996488648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6">
        <f t="shared" si="2"/>
        <v>321.7528536</v>
      </c>
      <c r="B175" s="27">
        <f t="shared" si="1"/>
        <v>0.9996695032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6">
        <f t="shared" si="2"/>
        <v>323.6129872</v>
      </c>
      <c r="B176" s="27">
        <f t="shared" si="1"/>
        <v>0.9996888996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6">
        <f t="shared" si="2"/>
        <v>325.4731209</v>
      </c>
      <c r="B177" s="27">
        <f t="shared" si="1"/>
        <v>0.9997071303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6">
        <f t="shared" si="2"/>
        <v>327.3332546</v>
      </c>
      <c r="B178" s="27">
        <f t="shared" si="1"/>
        <v>0.999724267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6">
        <f t="shared" si="2"/>
        <v>329.1933883</v>
      </c>
      <c r="B179" s="27">
        <f t="shared" si="1"/>
        <v>0.9997403766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6">
        <f t="shared" si="2"/>
        <v>331.053522</v>
      </c>
      <c r="B180" s="27">
        <f t="shared" si="1"/>
        <v>0.999755522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6">
        <f t="shared" si="2"/>
        <v>332.9136557</v>
      </c>
      <c r="B181" s="27">
        <f t="shared" si="1"/>
        <v>0.9997697622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6">
        <f t="shared" si="2"/>
        <v>334.7737894</v>
      </c>
      <c r="B182" s="27">
        <f t="shared" si="1"/>
        <v>0.9997831525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6">
        <f t="shared" si="2"/>
        <v>336.633923</v>
      </c>
      <c r="B183" s="27">
        <f t="shared" si="1"/>
        <v>0.9997957447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6">
        <f t="shared" si="2"/>
        <v>338.4940567</v>
      </c>
      <c r="B184" s="27">
        <f t="shared" si="1"/>
        <v>0.9998075875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6">
        <f t="shared" si="2"/>
        <v>340.3541904</v>
      </c>
      <c r="B185" s="27">
        <f t="shared" si="1"/>
        <v>0.9998187264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6">
        <f t="shared" si="2"/>
        <v>342.2143241</v>
      </c>
      <c r="B186" s="27">
        <f t="shared" si="1"/>
        <v>0.9998292042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6">
        <f t="shared" si="2"/>
        <v>344.0744578</v>
      </c>
      <c r="B187" s="27">
        <f t="shared" si="1"/>
        <v>0.9998390611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6">
        <f t="shared" si="2"/>
        <v>345.9345915</v>
      </c>
      <c r="B188" s="27">
        <f t="shared" si="1"/>
        <v>0.9998483347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6">
        <f t="shared" si="2"/>
        <v>347.7947252</v>
      </c>
      <c r="B189" s="27">
        <f t="shared" si="1"/>
        <v>0.9998570602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6">
        <f t="shared" si="2"/>
        <v>349.6548588</v>
      </c>
      <c r="B190" s="27">
        <f t="shared" si="1"/>
        <v>0.999865271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6">
        <f t="shared" si="2"/>
        <v>351.5149925</v>
      </c>
      <c r="B191" s="27">
        <f t="shared" si="1"/>
        <v>0.9998729979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6">
        <f t="shared" si="2"/>
        <v>353.3751262</v>
      </c>
      <c r="B192" s="27">
        <f t="shared" si="1"/>
        <v>0.9998802702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6">
        <f t="shared" si="2"/>
        <v>355.2352599</v>
      </c>
      <c r="B193" s="27">
        <f t="shared" si="1"/>
        <v>0.9998871153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6">
        <f t="shared" si="2"/>
        <v>357.0953936</v>
      </c>
      <c r="B194" s="27">
        <f t="shared" si="1"/>
        <v>0.9998935589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6">
        <f t="shared" si="2"/>
        <v>358.9555273</v>
      </c>
      <c r="B195" s="27">
        <f t="shared" si="1"/>
        <v>0.9998996251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6">
        <f t="shared" si="2"/>
        <v>360.815661</v>
      </c>
      <c r="B196" s="27">
        <f t="shared" si="1"/>
        <v>0.9999053365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6">
        <f t="shared" si="2"/>
        <v>362.6757946</v>
      </c>
      <c r="B197" s="27">
        <f t="shared" si="1"/>
        <v>0.9999107143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6">
        <f t="shared" si="2"/>
        <v>364.5359283</v>
      </c>
      <c r="B198" s="27">
        <f t="shared" si="1"/>
        <v>0.9999157786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6">
        <f t="shared" si="2"/>
        <v>366.396062</v>
      </c>
      <c r="B199" s="27">
        <f t="shared" si="1"/>
        <v>0.999920548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6">
        <f t="shared" si="2"/>
        <v>368.2561957</v>
      </c>
      <c r="B200" s="27">
        <f t="shared" si="1"/>
        <v>0.9999250401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6">
        <f t="shared" si="2"/>
        <v>370.1163294</v>
      </c>
      <c r="B201" s="27">
        <f t="shared" si="1"/>
        <v>0.9999292715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6">
        <f t="shared" si="2"/>
        <v>371.9764631</v>
      </c>
      <c r="B202" s="27">
        <f t="shared" si="1"/>
        <v>0.9999332576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6">
        <f t="shared" si="2"/>
        <v>373.8365967</v>
      </c>
      <c r="B203" s="27">
        <f t="shared" si="1"/>
        <v>0.9999370131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6">
        <f t="shared" si="2"/>
        <v>375.6967304</v>
      </c>
      <c r="B204" s="27">
        <f t="shared" si="1"/>
        <v>0.9999405516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6">
        <f t="shared" si="2"/>
        <v>377.5568641</v>
      </c>
      <c r="B205" s="27">
        <f t="shared" si="1"/>
        <v>0.9999438859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6">
        <f t="shared" si="2"/>
        <v>379.4169978</v>
      </c>
      <c r="B206" s="27">
        <f t="shared" si="1"/>
        <v>0.9999470281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6">
        <f t="shared" si="2"/>
        <v>381.2771315</v>
      </c>
      <c r="B207" s="27">
        <f t="shared" si="1"/>
        <v>0.9999499896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6">
        <f t="shared" si="2"/>
        <v>383.1372652</v>
      </c>
      <c r="B208" s="27">
        <f t="shared" si="1"/>
        <v>0.9999527811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6">
        <f t="shared" si="2"/>
        <v>384.9973989</v>
      </c>
      <c r="B209" s="27">
        <f t="shared" si="1"/>
        <v>0.9999554125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6">
        <f t="shared" si="2"/>
        <v>386.8575325</v>
      </c>
      <c r="B210" s="27">
        <f t="shared" si="1"/>
        <v>0.9999578932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6">
        <f t="shared" si="2"/>
        <v>388.7176662</v>
      </c>
      <c r="B211" s="27">
        <f t="shared" si="1"/>
        <v>0.9999602321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6">
        <f t="shared" si="2"/>
        <v>390.5777999</v>
      </c>
      <c r="B212" s="27">
        <f t="shared" si="1"/>
        <v>0.9999624376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6">
        <f t="shared" si="2"/>
        <v>392.4379336</v>
      </c>
      <c r="B213" s="27">
        <f t="shared" si="1"/>
        <v>0.9999645173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6">
        <f t="shared" si="2"/>
        <v>394.2980673</v>
      </c>
      <c r="B214" s="27">
        <f t="shared" si="1"/>
        <v>0.9999664787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6">
        <f t="shared" si="2"/>
        <v>396.158201</v>
      </c>
      <c r="B215" s="27">
        <f t="shared" si="1"/>
        <v>0.9999683288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1">
    <mergeCell ref="A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7" t="s">
        <v>20</v>
      </c>
      <c r="B3" s="18">
        <v>83.0</v>
      </c>
      <c r="C3" s="1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7" t="s">
        <v>21</v>
      </c>
      <c r="B4" s="13">
        <v>0.15</v>
      </c>
      <c r="C4" s="1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 t="s">
        <v>9</v>
      </c>
      <c r="B5" s="13">
        <v>0.2856</v>
      </c>
      <c r="C5" s="1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 t="s">
        <v>22</v>
      </c>
      <c r="B6" s="19">
        <v>1.5</v>
      </c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0" t="s">
        <v>14</v>
      </c>
      <c r="B7" s="21">
        <f>B4-B5^2/2</f>
        <v>0.10921632</v>
      </c>
      <c r="C7" s="1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23</v>
      </c>
      <c r="B9" s="22">
        <f>exp((ln(B3)+B7*B6)-4*B5*sqrt(B6))</f>
        <v>24.13146394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 t="s">
        <v>24</v>
      </c>
      <c r="B10" s="23">
        <f>exp((ln(B3)+B7*B6)+4*B5*sqrt(B6))</f>
        <v>396.158201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 t="s">
        <v>25</v>
      </c>
      <c r="B11" s="23">
        <f>(B10-B9)/200</f>
        <v>1.860133685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 t="s">
        <v>26</v>
      </c>
      <c r="B14" s="24" t="s">
        <v>27</v>
      </c>
      <c r="C14" s="24" t="s">
        <v>28</v>
      </c>
      <c r="D14" s="24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2">
        <f>B9</f>
        <v>24.13146394</v>
      </c>
      <c r="B15" s="27">
        <f t="shared" ref="B15:B215" si="1">normdist(LN(A15), ln($B$3)+$B$7*$B$6, $B$5*sqrt($B$6), TRUE)</f>
        <v>0.00003167124183</v>
      </c>
      <c r="C15" s="22">
        <f t="shared" ref="C15:C215" si="2">A15</f>
        <v>24.13146394</v>
      </c>
      <c r="D15" s="27">
        <f t="shared" ref="D15:D214" si="3">B16-B15</f>
        <v>0.00004435024214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2">
        <f t="shared" ref="A16:A215" si="4">A15+$B$11</f>
        <v>25.99159763</v>
      </c>
      <c r="B16" s="27">
        <f t="shared" si="1"/>
        <v>0.00007602148398</v>
      </c>
      <c r="C16" s="22">
        <f t="shared" si="2"/>
        <v>25.99159763</v>
      </c>
      <c r="D16" s="27">
        <f t="shared" si="3"/>
        <v>0.00008925559459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2">
        <f t="shared" si="4"/>
        <v>27.85173131</v>
      </c>
      <c r="B17" s="27">
        <f t="shared" si="1"/>
        <v>0.0001652770786</v>
      </c>
      <c r="C17" s="22">
        <f t="shared" si="2"/>
        <v>27.85173131</v>
      </c>
      <c r="D17" s="27">
        <f t="shared" si="3"/>
        <v>0.0001652197526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2">
        <f t="shared" si="4"/>
        <v>29.711865</v>
      </c>
      <c r="B18" s="27">
        <f t="shared" si="1"/>
        <v>0.0003304968312</v>
      </c>
      <c r="C18" s="22">
        <f t="shared" si="2"/>
        <v>29.711865</v>
      </c>
      <c r="D18" s="27">
        <f t="shared" si="3"/>
        <v>0.0002848616499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>
        <f t="shared" si="4"/>
        <v>31.57199868</v>
      </c>
      <c r="B19" s="27">
        <f t="shared" si="1"/>
        <v>0.0006153584811</v>
      </c>
      <c r="C19" s="22">
        <f t="shared" si="2"/>
        <v>31.57199868</v>
      </c>
      <c r="D19" s="27">
        <f t="shared" si="3"/>
        <v>0.0004621176782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2">
        <f t="shared" si="4"/>
        <v>33.43213237</v>
      </c>
      <c r="B20" s="27">
        <f t="shared" si="1"/>
        <v>0.001077476159</v>
      </c>
      <c r="C20" s="22">
        <f t="shared" si="2"/>
        <v>33.43213237</v>
      </c>
      <c r="D20" s="27">
        <f t="shared" si="3"/>
        <v>0.0007112285881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2">
        <f t="shared" si="4"/>
        <v>35.29226605</v>
      </c>
      <c r="B21" s="27">
        <f t="shared" si="1"/>
        <v>0.001788704747</v>
      </c>
      <c r="C21" s="22">
        <f t="shared" si="2"/>
        <v>35.29226605</v>
      </c>
      <c r="D21" s="27">
        <f t="shared" si="3"/>
        <v>0.001045601544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2">
        <f t="shared" si="4"/>
        <v>37.15239974</v>
      </c>
      <c r="B22" s="27">
        <f t="shared" si="1"/>
        <v>0.002834306292</v>
      </c>
      <c r="C22" s="22">
        <f t="shared" si="2"/>
        <v>37.15239974</v>
      </c>
      <c r="D22" s="27">
        <f t="shared" si="3"/>
        <v>0.001476694782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2">
        <f t="shared" si="4"/>
        <v>39.01253342</v>
      </c>
      <c r="B23" s="27">
        <f t="shared" si="1"/>
        <v>0.004311001074</v>
      </c>
      <c r="C23" s="22">
        <f t="shared" si="2"/>
        <v>39.01253342</v>
      </c>
      <c r="D23" s="27">
        <f t="shared" si="3"/>
        <v>0.002013053873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2">
        <f t="shared" si="4"/>
        <v>40.87266711</v>
      </c>
      <c r="B24" s="27">
        <f t="shared" si="1"/>
        <v>0.006324054947</v>
      </c>
      <c r="C24" s="22">
        <f t="shared" si="2"/>
        <v>40.87266711</v>
      </c>
      <c r="D24" s="27">
        <f t="shared" si="3"/>
        <v>0.002659592916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2">
        <f t="shared" si="4"/>
        <v>42.73280079</v>
      </c>
      <c r="B25" s="27">
        <f t="shared" si="1"/>
        <v>0.008983647863</v>
      </c>
      <c r="C25" s="22">
        <f t="shared" si="2"/>
        <v>42.73280079</v>
      </c>
      <c r="D25" s="27">
        <f t="shared" si="3"/>
        <v>0.003417171509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2">
        <f t="shared" si="4"/>
        <v>44.59293448</v>
      </c>
      <c r="B26" s="27">
        <f t="shared" si="1"/>
        <v>0.01240081937</v>
      </c>
      <c r="C26" s="22">
        <f t="shared" si="2"/>
        <v>44.59293448</v>
      </c>
      <c r="D26" s="27">
        <f t="shared" si="3"/>
        <v>0.004282477682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2">
        <f t="shared" si="4"/>
        <v>46.45306816</v>
      </c>
      <c r="B27" s="27">
        <f t="shared" si="1"/>
        <v>0.01668329705</v>
      </c>
      <c r="C27" s="22">
        <f t="shared" si="2"/>
        <v>46.45306816</v>
      </c>
      <c r="D27" s="27">
        <f t="shared" si="3"/>
        <v>0.005248193625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2">
        <f t="shared" si="4"/>
        <v>48.31320185</v>
      </c>
      <c r="B28" s="27">
        <f t="shared" si="1"/>
        <v>0.02193149068</v>
      </c>
      <c r="C28" s="22">
        <f t="shared" si="2"/>
        <v>48.31320185</v>
      </c>
      <c r="D28" s="27">
        <f t="shared" si="3"/>
        <v>0.006303397686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2">
        <f t="shared" si="4"/>
        <v>50.17333553</v>
      </c>
      <c r="B29" s="27">
        <f t="shared" si="1"/>
        <v>0.02823488836</v>
      </c>
      <c r="C29" s="22">
        <f t="shared" si="2"/>
        <v>50.17333553</v>
      </c>
      <c r="D29" s="27">
        <f t="shared" si="3"/>
        <v>0.007434143064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2">
        <f t="shared" si="4"/>
        <v>52.03346922</v>
      </c>
      <c r="B30" s="27">
        <f t="shared" si="1"/>
        <v>0.03566903143</v>
      </c>
      <c r="C30" s="22">
        <f t="shared" si="2"/>
        <v>52.03346922</v>
      </c>
      <c r="D30" s="27">
        <f t="shared" si="3"/>
        <v>0.008624149545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2">
        <f t="shared" si="4"/>
        <v>53.8936029</v>
      </c>
      <c r="B31" s="27">
        <f t="shared" si="1"/>
        <v>0.04429318097</v>
      </c>
      <c r="C31" s="22">
        <f t="shared" si="2"/>
        <v>53.8936029</v>
      </c>
      <c r="D31" s="27">
        <f t="shared" si="3"/>
        <v>0.009855547633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2">
        <f t="shared" si="4"/>
        <v>55.75373659</v>
      </c>
      <c r="B32" s="27">
        <f t="shared" si="1"/>
        <v>0.05414872861</v>
      </c>
      <c r="C32" s="22">
        <f t="shared" si="2"/>
        <v>55.75373659</v>
      </c>
      <c r="D32" s="27">
        <f t="shared" si="3"/>
        <v>0.01110962212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2">
        <f t="shared" si="4"/>
        <v>57.61387027</v>
      </c>
      <c r="B33" s="27">
        <f t="shared" si="1"/>
        <v>0.06525835073</v>
      </c>
      <c r="C33" s="22">
        <f t="shared" si="2"/>
        <v>57.61387027</v>
      </c>
      <c r="D33" s="27">
        <f t="shared" si="3"/>
        <v>0.01236751255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2">
        <f t="shared" si="4"/>
        <v>59.47400396</v>
      </c>
      <c r="B34" s="27">
        <f t="shared" si="1"/>
        <v>0.07762586328</v>
      </c>
      <c r="C34" s="22">
        <f t="shared" si="2"/>
        <v>59.47400396</v>
      </c>
      <c r="D34" s="27">
        <f t="shared" si="3"/>
        <v>0.01361083918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2">
        <f t="shared" si="4"/>
        <v>61.33413764</v>
      </c>
      <c r="B35" s="27">
        <f t="shared" si="1"/>
        <v>0.09123670246</v>
      </c>
      <c r="C35" s="22">
        <f t="shared" si="2"/>
        <v>61.33413764</v>
      </c>
      <c r="D35" s="27">
        <f t="shared" si="3"/>
        <v>0.01482223441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2">
        <f t="shared" si="4"/>
        <v>63.19427133</v>
      </c>
      <c r="B36" s="27">
        <f t="shared" si="1"/>
        <v>0.1060589369</v>
      </c>
      <c r="C36" s="22">
        <f t="shared" si="2"/>
        <v>63.19427133</v>
      </c>
      <c r="D36" s="27">
        <f t="shared" si="3"/>
        <v>0.01598576875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2">
        <f t="shared" si="4"/>
        <v>65.05440501</v>
      </c>
      <c r="B37" s="27">
        <f t="shared" si="1"/>
        <v>0.1220447056</v>
      </c>
      <c r="C37" s="22">
        <f t="shared" si="2"/>
        <v>65.05440501</v>
      </c>
      <c r="D37" s="27">
        <f t="shared" si="3"/>
        <v>0.01708726941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2">
        <f t="shared" si="4"/>
        <v>66.9145387</v>
      </c>
      <c r="B38" s="27">
        <f t="shared" si="1"/>
        <v>0.139131975</v>
      </c>
      <c r="C38" s="22">
        <f t="shared" si="2"/>
        <v>66.9145387</v>
      </c>
      <c r="D38" s="27">
        <f t="shared" si="3"/>
        <v>0.01811453515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2">
        <f t="shared" si="4"/>
        <v>68.77467238</v>
      </c>
      <c r="B39" s="27">
        <f t="shared" si="1"/>
        <v>0.1572465102</v>
      </c>
      <c r="C39" s="22">
        <f t="shared" si="2"/>
        <v>68.77467238</v>
      </c>
      <c r="D39" s="27">
        <f t="shared" si="3"/>
        <v>0.01905745603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2">
        <f t="shared" si="4"/>
        <v>70.63480607</v>
      </c>
      <c r="B40" s="27">
        <f t="shared" si="1"/>
        <v>0.1763039662</v>
      </c>
      <c r="C40" s="22">
        <f t="shared" si="2"/>
        <v>70.63480607</v>
      </c>
      <c r="D40" s="27">
        <f t="shared" si="3"/>
        <v>0.0199080497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2">
        <f t="shared" si="4"/>
        <v>72.49493975</v>
      </c>
      <c r="B41" s="27">
        <f t="shared" si="1"/>
        <v>0.1962120159</v>
      </c>
      <c r="C41" s="22">
        <f t="shared" si="2"/>
        <v>72.49493975</v>
      </c>
      <c r="D41" s="27">
        <f t="shared" si="3"/>
        <v>0.02066042699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2">
        <f t="shared" si="4"/>
        <v>74.35507344</v>
      </c>
      <c r="B42" s="27">
        <f t="shared" si="1"/>
        <v>0.2168724429</v>
      </c>
      <c r="C42" s="22">
        <f t="shared" si="2"/>
        <v>74.35507344</v>
      </c>
      <c r="D42" s="27">
        <f t="shared" si="3"/>
        <v>0.02131070068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2">
        <f t="shared" si="4"/>
        <v>76.21520713</v>
      </c>
      <c r="B43" s="27">
        <f t="shared" si="1"/>
        <v>0.2381831436</v>
      </c>
      <c r="C43" s="22">
        <f t="shared" si="2"/>
        <v>76.21520713</v>
      </c>
      <c r="D43" s="27">
        <f t="shared" si="3"/>
        <v>0.02185685048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2">
        <f t="shared" si="4"/>
        <v>78.07534081</v>
      </c>
      <c r="B44" s="27">
        <f t="shared" si="1"/>
        <v>0.2600399941</v>
      </c>
      <c r="C44" s="22">
        <f t="shared" si="2"/>
        <v>78.07534081</v>
      </c>
      <c r="D44" s="27">
        <f t="shared" si="3"/>
        <v>0.02229855668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2">
        <f t="shared" si="4"/>
        <v>79.9354745</v>
      </c>
      <c r="B45" s="27">
        <f t="shared" si="1"/>
        <v>0.2823385507</v>
      </c>
      <c r="C45" s="22">
        <f t="shared" si="2"/>
        <v>79.9354745</v>
      </c>
      <c r="D45" s="27">
        <f t="shared" si="3"/>
        <v>0.02263701332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2">
        <f t="shared" si="4"/>
        <v>81.79560818</v>
      </c>
      <c r="B46" s="27">
        <f t="shared" si="1"/>
        <v>0.3049755641</v>
      </c>
      <c r="C46" s="22">
        <f t="shared" si="2"/>
        <v>81.79560818</v>
      </c>
      <c r="D46" s="27">
        <f t="shared" si="3"/>
        <v>0.02287473067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2">
        <f t="shared" si="4"/>
        <v>83.65574187</v>
      </c>
      <c r="B47" s="27">
        <f t="shared" si="1"/>
        <v>0.3278502947</v>
      </c>
      <c r="C47" s="22">
        <f t="shared" si="2"/>
        <v>83.65574187</v>
      </c>
      <c r="D47" s="27">
        <f t="shared" si="3"/>
        <v>0.02301533465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2">
        <f t="shared" si="4"/>
        <v>85.51587555</v>
      </c>
      <c r="B48" s="27">
        <f t="shared" si="1"/>
        <v>0.3508656294</v>
      </c>
      <c r="C48" s="22">
        <f t="shared" si="2"/>
        <v>85.51587555</v>
      </c>
      <c r="D48" s="27">
        <f t="shared" si="3"/>
        <v>0.02306336999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2">
        <f t="shared" si="4"/>
        <v>87.37600924</v>
      </c>
      <c r="B49" s="27">
        <f t="shared" si="1"/>
        <v>0.3739289994</v>
      </c>
      <c r="C49" s="22">
        <f t="shared" si="2"/>
        <v>87.37600924</v>
      </c>
      <c r="D49" s="27">
        <f t="shared" si="3"/>
        <v>0.0230241117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2">
        <f t="shared" si="4"/>
        <v>89.23614292</v>
      </c>
      <c r="B50" s="27">
        <f t="shared" si="1"/>
        <v>0.3969531111</v>
      </c>
      <c r="C50" s="22">
        <f t="shared" si="2"/>
        <v>89.23614292</v>
      </c>
      <c r="D50" s="27">
        <f t="shared" si="3"/>
        <v>0.0229033889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2">
        <f t="shared" si="4"/>
        <v>91.09627661</v>
      </c>
      <c r="B51" s="27">
        <f t="shared" si="1"/>
        <v>0.4198565</v>
      </c>
      <c r="C51" s="22">
        <f t="shared" si="2"/>
        <v>91.09627661</v>
      </c>
      <c r="D51" s="27">
        <f t="shared" si="3"/>
        <v>0.0227074232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2">
        <f t="shared" si="4"/>
        <v>92.95641029</v>
      </c>
      <c r="B52" s="27">
        <f t="shared" si="1"/>
        <v>0.4425639232</v>
      </c>
      <c r="C52" s="22">
        <f t="shared" si="2"/>
        <v>92.95641029</v>
      </c>
      <c r="D52" s="27">
        <f t="shared" si="3"/>
        <v>0.0224426834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2">
        <f t="shared" si="4"/>
        <v>94.81654398</v>
      </c>
      <c r="B53" s="27">
        <f t="shared" si="1"/>
        <v>0.4650066066</v>
      </c>
      <c r="C53" s="22">
        <f t="shared" si="2"/>
        <v>94.81654398</v>
      </c>
      <c r="D53" s="27">
        <f t="shared" si="3"/>
        <v>0.02211575718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2">
        <f t="shared" si="4"/>
        <v>96.67667766</v>
      </c>
      <c r="B54" s="27">
        <f t="shared" si="1"/>
        <v>0.4871223638</v>
      </c>
      <c r="C54" s="22">
        <f t="shared" si="2"/>
        <v>96.67667766</v>
      </c>
      <c r="D54" s="27">
        <f t="shared" si="3"/>
        <v>0.02173323977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2">
        <f t="shared" si="4"/>
        <v>98.53681135</v>
      </c>
      <c r="B55" s="27">
        <f t="shared" si="1"/>
        <v>0.5088556035</v>
      </c>
      <c r="C55" s="22">
        <f t="shared" si="2"/>
        <v>98.53681135</v>
      </c>
      <c r="D55" s="27">
        <f t="shared" si="3"/>
        <v>0.02130163936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2">
        <f t="shared" si="4"/>
        <v>100.396945</v>
      </c>
      <c r="B56" s="27">
        <f t="shared" si="1"/>
        <v>0.5301572429</v>
      </c>
      <c r="C56" s="22">
        <f t="shared" si="2"/>
        <v>100.396945</v>
      </c>
      <c r="D56" s="27">
        <f t="shared" si="3"/>
        <v>0.02082729831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2">
        <f t="shared" si="4"/>
        <v>102.2570787</v>
      </c>
      <c r="B57" s="27">
        <f t="shared" si="1"/>
        <v>0.5509845412</v>
      </c>
      <c r="C57" s="22">
        <f t="shared" si="2"/>
        <v>102.2570787</v>
      </c>
      <c r="D57" s="27">
        <f t="shared" si="3"/>
        <v>0.02031632915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2">
        <f t="shared" si="4"/>
        <v>104.1172124</v>
      </c>
      <c r="B58" s="27">
        <f t="shared" si="1"/>
        <v>0.5713008704</v>
      </c>
      <c r="C58" s="22">
        <f t="shared" si="2"/>
        <v>104.1172124</v>
      </c>
      <c r="D58" s="27">
        <f t="shared" si="3"/>
        <v>0.01977456422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2">
        <f t="shared" si="4"/>
        <v>105.9773461</v>
      </c>
      <c r="B59" s="27">
        <f t="shared" si="1"/>
        <v>0.5910754346</v>
      </c>
      <c r="C59" s="22">
        <f t="shared" si="2"/>
        <v>105.9773461</v>
      </c>
      <c r="D59" s="27">
        <f t="shared" si="3"/>
        <v>0.01920751747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2">
        <f t="shared" si="4"/>
        <v>107.8374798</v>
      </c>
      <c r="B60" s="27">
        <f t="shared" si="1"/>
        <v>0.610282952</v>
      </c>
      <c r="C60" s="22">
        <f t="shared" si="2"/>
        <v>107.8374798</v>
      </c>
      <c r="D60" s="27">
        <f t="shared" si="3"/>
        <v>0.01862035715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2">
        <f t="shared" si="4"/>
        <v>109.6976135</v>
      </c>
      <c r="B61" s="27">
        <f t="shared" si="1"/>
        <v>0.6289033092</v>
      </c>
      <c r="C61" s="22">
        <f t="shared" si="2"/>
        <v>109.6976135</v>
      </c>
      <c r="D61" s="27">
        <f t="shared" si="3"/>
        <v>0.01801788804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2">
        <f t="shared" si="4"/>
        <v>111.5577471</v>
      </c>
      <c r="B62" s="27">
        <f t="shared" si="1"/>
        <v>0.6469211972</v>
      </c>
      <c r="C62" s="22">
        <f t="shared" si="2"/>
        <v>111.5577471</v>
      </c>
      <c r="D62" s="27">
        <f t="shared" si="3"/>
        <v>0.01740454187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2">
        <f t="shared" si="4"/>
        <v>113.4178808</v>
      </c>
      <c r="B63" s="27">
        <f t="shared" si="1"/>
        <v>0.6643257391</v>
      </c>
      <c r="C63" s="22">
        <f t="shared" si="2"/>
        <v>113.4178808</v>
      </c>
      <c r="D63" s="27">
        <f t="shared" si="3"/>
        <v>0.0167843747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2">
        <f t="shared" si="4"/>
        <v>115.2780145</v>
      </c>
      <c r="B64" s="27">
        <f t="shared" si="1"/>
        <v>0.6811101138</v>
      </c>
      <c r="C64" s="22">
        <f t="shared" si="2"/>
        <v>115.2780145</v>
      </c>
      <c r="D64" s="27">
        <f t="shared" si="3"/>
        <v>0.0161610701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2">
        <f t="shared" si="4"/>
        <v>117.1381482</v>
      </c>
      <c r="B65" s="27">
        <f t="shared" si="1"/>
        <v>0.6972711839</v>
      </c>
      <c r="C65" s="22">
        <f t="shared" si="2"/>
        <v>117.1381482</v>
      </c>
      <c r="D65" s="27">
        <f t="shared" si="3"/>
        <v>0.01553794713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2">
        <f t="shared" si="4"/>
        <v>118.9982819</v>
      </c>
      <c r="B66" s="27">
        <f t="shared" si="1"/>
        <v>0.712809131</v>
      </c>
      <c r="C66" s="22">
        <f t="shared" si="2"/>
        <v>118.9982819</v>
      </c>
      <c r="D66" s="27">
        <f t="shared" si="3"/>
        <v>0.01491797203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2">
        <f t="shared" si="4"/>
        <v>120.8584156</v>
      </c>
      <c r="B67" s="27">
        <f t="shared" si="1"/>
        <v>0.7277271031</v>
      </c>
      <c r="C67" s="22">
        <f t="shared" si="2"/>
        <v>120.8584156</v>
      </c>
      <c r="D67" s="27">
        <f t="shared" si="3"/>
        <v>0.01430377303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2">
        <f t="shared" si="4"/>
        <v>122.7185493</v>
      </c>
      <c r="B68" s="27">
        <f t="shared" si="1"/>
        <v>0.7420308761</v>
      </c>
      <c r="C68" s="22">
        <f t="shared" si="2"/>
        <v>122.7185493</v>
      </c>
      <c r="D68" s="27">
        <f t="shared" si="3"/>
        <v>0.01369765721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2">
        <f t="shared" si="4"/>
        <v>124.5786829</v>
      </c>
      <c r="B69" s="27">
        <f t="shared" si="1"/>
        <v>0.7557285333</v>
      </c>
      <c r="C69" s="22">
        <f t="shared" si="2"/>
        <v>124.5786829</v>
      </c>
      <c r="D69" s="27">
        <f t="shared" si="3"/>
        <v>0.013101629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2">
        <f t="shared" si="4"/>
        <v>126.4388166</v>
      </c>
      <c r="B70" s="27">
        <f t="shared" si="1"/>
        <v>0.7688301623</v>
      </c>
      <c r="C70" s="22">
        <f t="shared" si="2"/>
        <v>126.4388166</v>
      </c>
      <c r="D70" s="27">
        <f t="shared" si="3"/>
        <v>0.01251740978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2">
        <f t="shared" si="4"/>
        <v>128.2989503</v>
      </c>
      <c r="B71" s="27">
        <f t="shared" si="1"/>
        <v>0.7813475721</v>
      </c>
      <c r="C71" s="22">
        <f t="shared" si="2"/>
        <v>128.2989503</v>
      </c>
      <c r="D71" s="27">
        <f t="shared" si="3"/>
        <v>0.01194645788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2">
        <f t="shared" si="4"/>
        <v>130.159084</v>
      </c>
      <c r="B72" s="27">
        <f t="shared" si="1"/>
        <v>0.79329403</v>
      </c>
      <c r="C72" s="22">
        <f t="shared" si="2"/>
        <v>130.159084</v>
      </c>
      <c r="D72" s="27">
        <f t="shared" si="3"/>
        <v>0.01138998884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2">
        <f t="shared" si="4"/>
        <v>132.0192177</v>
      </c>
      <c r="B73" s="27">
        <f t="shared" si="1"/>
        <v>0.8046840188</v>
      </c>
      <c r="C73" s="22">
        <f t="shared" si="2"/>
        <v>132.0192177</v>
      </c>
      <c r="D73" s="27">
        <f t="shared" si="3"/>
        <v>0.01084899549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2">
        <f t="shared" si="4"/>
        <v>133.8793514</v>
      </c>
      <c r="B74" s="27">
        <f t="shared" si="1"/>
        <v>0.8155330143</v>
      </c>
      <c r="C74" s="22">
        <f t="shared" si="2"/>
        <v>133.8793514</v>
      </c>
      <c r="D74" s="27">
        <f t="shared" si="3"/>
        <v>0.01032426762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2">
        <f t="shared" si="4"/>
        <v>135.739485</v>
      </c>
      <c r="B75" s="27">
        <f t="shared" si="1"/>
        <v>0.8258572819</v>
      </c>
      <c r="C75" s="22">
        <f t="shared" si="2"/>
        <v>135.739485</v>
      </c>
      <c r="D75" s="27">
        <f t="shared" si="3"/>
        <v>0.009816411009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2">
        <f t="shared" si="4"/>
        <v>137.5996187</v>
      </c>
      <c r="B76" s="27">
        <f t="shared" si="1"/>
        <v>0.8356736929</v>
      </c>
      <c r="C76" s="22">
        <f t="shared" si="2"/>
        <v>137.5996187</v>
      </c>
      <c r="D76" s="27">
        <f t="shared" si="3"/>
        <v>0.009325865673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2">
        <f t="shared" si="4"/>
        <v>139.4597524</v>
      </c>
      <c r="B77" s="27">
        <f t="shared" si="1"/>
        <v>0.8449995586</v>
      </c>
      <c r="C77" s="22">
        <f t="shared" si="2"/>
        <v>139.4597524</v>
      </c>
      <c r="D77" s="27">
        <f t="shared" si="3"/>
        <v>0.008852923252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2">
        <f t="shared" si="4"/>
        <v>141.3198861</v>
      </c>
      <c r="B78" s="27">
        <f t="shared" si="1"/>
        <v>0.8538524818</v>
      </c>
      <c r="C78" s="22">
        <f t="shared" si="2"/>
        <v>141.3198861</v>
      </c>
      <c r="D78" s="27">
        <f t="shared" si="3"/>
        <v>0.008397743399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2">
        <f t="shared" si="4"/>
        <v>143.1800198</v>
      </c>
      <c r="B79" s="27">
        <f t="shared" si="1"/>
        <v>0.8622502252</v>
      </c>
      <c r="C79" s="22">
        <f t="shared" si="2"/>
        <v>143.1800198</v>
      </c>
      <c r="D79" s="27">
        <f t="shared" si="3"/>
        <v>0.007960369154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2">
        <f t="shared" si="4"/>
        <v>145.0401535</v>
      </c>
      <c r="B80" s="27">
        <f t="shared" si="1"/>
        <v>0.8702105944</v>
      </c>
      <c r="C80" s="22">
        <f t="shared" si="2"/>
        <v>145.0401535</v>
      </c>
      <c r="D80" s="27">
        <f t="shared" si="3"/>
        <v>0.007540741267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2">
        <f t="shared" si="4"/>
        <v>146.9002872</v>
      </c>
      <c r="B81" s="27">
        <f t="shared" si="1"/>
        <v>0.8777513357</v>
      </c>
      <c r="C81" s="22">
        <f t="shared" si="2"/>
        <v>146.9002872</v>
      </c>
      <c r="D81" s="27">
        <f t="shared" si="3"/>
        <v>0.007138711471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2">
        <f t="shared" si="4"/>
        <v>148.7604208</v>
      </c>
      <c r="B82" s="27">
        <f t="shared" si="1"/>
        <v>0.8848900471</v>
      </c>
      <c r="C82" s="22">
        <f t="shared" si="2"/>
        <v>148.7604208</v>
      </c>
      <c r="D82" s="27">
        <f t="shared" si="3"/>
        <v>0.006754054704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2">
        <f t="shared" si="4"/>
        <v>150.6205545</v>
      </c>
      <c r="B83" s="27">
        <f t="shared" si="1"/>
        <v>0.8916441018</v>
      </c>
      <c r="C83" s="22">
        <f t="shared" si="2"/>
        <v>150.6205545</v>
      </c>
      <c r="D83" s="27">
        <f t="shared" si="3"/>
        <v>0.006386480315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2">
        <f t="shared" si="4"/>
        <v>152.4806882</v>
      </c>
      <c r="B84" s="27">
        <f t="shared" si="1"/>
        <v>0.8980305822</v>
      </c>
      <c r="C84" s="22">
        <f t="shared" si="2"/>
        <v>152.4806882</v>
      </c>
      <c r="D84" s="27">
        <f t="shared" si="3"/>
        <v>0.006035642283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2">
        <f t="shared" si="4"/>
        <v>154.3408219</v>
      </c>
      <c r="B85" s="27">
        <f t="shared" si="1"/>
        <v>0.9040662244</v>
      </c>
      <c r="C85" s="22">
        <f t="shared" si="2"/>
        <v>154.3408219</v>
      </c>
      <c r="D85" s="27">
        <f t="shared" si="3"/>
        <v>0.00570114849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2">
        <f t="shared" si="4"/>
        <v>156.2009556</v>
      </c>
      <c r="B86" s="27">
        <f t="shared" si="1"/>
        <v>0.9097673729</v>
      </c>
      <c r="C86" s="22">
        <f t="shared" si="2"/>
        <v>156.2009556</v>
      </c>
      <c r="D86" s="27">
        <f t="shared" si="3"/>
        <v>0.005382569093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2">
        <f t="shared" si="4"/>
        <v>158.0610893</v>
      </c>
      <c r="B87" s="27">
        <f t="shared" si="1"/>
        <v>0.915149942</v>
      </c>
      <c r="C87" s="22">
        <f t="shared" si="2"/>
        <v>158.0610893</v>
      </c>
      <c r="D87" s="27">
        <f t="shared" si="3"/>
        <v>0.005079444051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2">
        <f t="shared" si="4"/>
        <v>159.921223</v>
      </c>
      <c r="B88" s="27">
        <f t="shared" si="1"/>
        <v>0.9202293861</v>
      </c>
      <c r="C88" s="22">
        <f t="shared" si="2"/>
        <v>159.921223</v>
      </c>
      <c r="D88" s="27">
        <f t="shared" si="3"/>
        <v>0.004791289851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2">
        <f t="shared" si="4"/>
        <v>161.7813566</v>
      </c>
      <c r="B89" s="27">
        <f t="shared" si="1"/>
        <v>0.9250206759</v>
      </c>
      <c r="C89" s="22">
        <f t="shared" si="2"/>
        <v>161.7813566</v>
      </c>
      <c r="D89" s="27">
        <f t="shared" si="3"/>
        <v>0.004517605501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2">
        <f t="shared" si="4"/>
        <v>163.6414903</v>
      </c>
      <c r="B90" s="27">
        <f t="shared" si="1"/>
        <v>0.9295382814</v>
      </c>
      <c r="C90" s="22">
        <f t="shared" si="2"/>
        <v>163.6414903</v>
      </c>
      <c r="D90" s="27">
        <f t="shared" si="3"/>
        <v>0.004257877824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2">
        <f t="shared" si="4"/>
        <v>165.501624</v>
      </c>
      <c r="B91" s="27">
        <f t="shared" si="1"/>
        <v>0.9337961593</v>
      </c>
      <c r="C91" s="22">
        <f t="shared" si="2"/>
        <v>165.501624</v>
      </c>
      <c r="D91" s="27">
        <f t="shared" si="3"/>
        <v>0.004011586122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2">
        <f t="shared" si="4"/>
        <v>167.3617577</v>
      </c>
      <c r="B92" s="27">
        <f t="shared" si="1"/>
        <v>0.9378077454</v>
      </c>
      <c r="C92" s="22">
        <f t="shared" si="2"/>
        <v>167.3617577</v>
      </c>
      <c r="D92" s="27">
        <f t="shared" si="3"/>
        <v>0.003778206261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2">
        <f t="shared" si="4"/>
        <v>169.2218914</v>
      </c>
      <c r="B93" s="27">
        <f t="shared" si="1"/>
        <v>0.9415859516</v>
      </c>
      <c r="C93" s="22">
        <f t="shared" si="2"/>
        <v>169.2218914</v>
      </c>
      <c r="D93" s="27">
        <f t="shared" si="3"/>
        <v>0.003557214211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2">
        <f t="shared" si="4"/>
        <v>171.0820251</v>
      </c>
      <c r="B94" s="27">
        <f t="shared" si="1"/>
        <v>0.9451431658</v>
      </c>
      <c r="C94" s="22">
        <f t="shared" si="2"/>
        <v>171.0820251</v>
      </c>
      <c r="D94" s="27">
        <f t="shared" si="3"/>
        <v>0.003348089108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2">
        <f t="shared" si="4"/>
        <v>172.9421588</v>
      </c>
      <c r="B95" s="27">
        <f t="shared" si="1"/>
        <v>0.948491255</v>
      </c>
      <c r="C95" s="22">
        <f t="shared" si="2"/>
        <v>172.9421588</v>
      </c>
      <c r="D95" s="27">
        <f t="shared" si="3"/>
        <v>0.003150315874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2">
        <f t="shared" si="4"/>
        <v>174.8022924</v>
      </c>
      <c r="B96" s="27">
        <f t="shared" si="1"/>
        <v>0.9516415708</v>
      </c>
      <c r="C96" s="22">
        <f t="shared" si="2"/>
        <v>174.8022924</v>
      </c>
      <c r="D96" s="27">
        <f t="shared" si="3"/>
        <v>0.002963387434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2">
        <f t="shared" si="4"/>
        <v>176.6624261</v>
      </c>
      <c r="B97" s="27">
        <f t="shared" si="1"/>
        <v>0.9546049583</v>
      </c>
      <c r="C97" s="22">
        <f t="shared" si="2"/>
        <v>176.6624261</v>
      </c>
      <c r="D97" s="27">
        <f t="shared" si="3"/>
        <v>0.002786806579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2">
        <f t="shared" si="4"/>
        <v>178.5225598</v>
      </c>
      <c r="B98" s="27">
        <f t="shared" si="1"/>
        <v>0.9573917648</v>
      </c>
      <c r="C98" s="22">
        <f t="shared" si="2"/>
        <v>178.5225598</v>
      </c>
      <c r="D98" s="27">
        <f t="shared" si="3"/>
        <v>0.002620087504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2">
        <f t="shared" si="4"/>
        <v>180.3826935</v>
      </c>
      <c r="B99" s="27">
        <f t="shared" si="1"/>
        <v>0.9600118523</v>
      </c>
      <c r="C99" s="22">
        <f t="shared" si="2"/>
        <v>180.3826935</v>
      </c>
      <c r="D99" s="27">
        <f t="shared" si="3"/>
        <v>0.002462757063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2">
        <f t="shared" si="4"/>
        <v>182.2428272</v>
      </c>
      <c r="B100" s="27">
        <f t="shared" si="1"/>
        <v>0.9624746094</v>
      </c>
      <c r="C100" s="22">
        <f t="shared" si="2"/>
        <v>182.2428272</v>
      </c>
      <c r="D100" s="27">
        <f t="shared" si="3"/>
        <v>0.002314355766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6">
        <f t="shared" si="4"/>
        <v>184.1029609</v>
      </c>
      <c r="B101" s="28">
        <f t="shared" si="1"/>
        <v>0.9647889652</v>
      </c>
      <c r="C101" s="26">
        <f t="shared" si="2"/>
        <v>184.1029609</v>
      </c>
      <c r="D101" s="28">
        <f t="shared" si="3"/>
        <v>0.002174438548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6">
        <f t="shared" si="4"/>
        <v>185.9630945</v>
      </c>
      <c r="B102" s="28">
        <f t="shared" si="1"/>
        <v>0.9669634037</v>
      </c>
      <c r="C102" s="26">
        <f t="shared" si="2"/>
        <v>185.9630945</v>
      </c>
      <c r="D102" s="28">
        <f t="shared" si="3"/>
        <v>0.002042575346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6">
        <f t="shared" si="4"/>
        <v>187.8232282</v>
      </c>
      <c r="B103" s="28">
        <f t="shared" si="1"/>
        <v>0.9690059791</v>
      </c>
      <c r="C103" s="26">
        <f t="shared" si="2"/>
        <v>187.8232282</v>
      </c>
      <c r="D103" s="28">
        <f t="shared" si="3"/>
        <v>0.001918351493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6">
        <f t="shared" si="4"/>
        <v>189.6833619</v>
      </c>
      <c r="B104" s="28">
        <f t="shared" si="1"/>
        <v>0.9709243306</v>
      </c>
      <c r="C104" s="26">
        <f t="shared" si="2"/>
        <v>189.6833619</v>
      </c>
      <c r="D104" s="28">
        <f t="shared" si="3"/>
        <v>0.001801367968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6">
        <f t="shared" si="4"/>
        <v>191.5434956</v>
      </c>
      <c r="B105" s="28">
        <f t="shared" si="1"/>
        <v>0.9727256985</v>
      </c>
      <c r="C105" s="26">
        <f t="shared" si="2"/>
        <v>191.5434956</v>
      </c>
      <c r="D105" s="28">
        <f t="shared" si="3"/>
        <v>0.001691241509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6">
        <f t="shared" si="4"/>
        <v>193.4036293</v>
      </c>
      <c r="B106" s="28">
        <f t="shared" si="1"/>
        <v>0.97441694</v>
      </c>
      <c r="C106" s="26">
        <f t="shared" si="2"/>
        <v>193.4036293</v>
      </c>
      <c r="D106" s="28">
        <f t="shared" si="3"/>
        <v>0.001587604613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6">
        <f t="shared" si="4"/>
        <v>195.263763</v>
      </c>
      <c r="B107" s="28">
        <f t="shared" si="1"/>
        <v>0.9760045447</v>
      </c>
      <c r="C107" s="26">
        <f t="shared" si="2"/>
        <v>195.263763</v>
      </c>
      <c r="D107" s="28">
        <f t="shared" si="3"/>
        <v>0.001490105438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6">
        <f t="shared" si="4"/>
        <v>197.1238967</v>
      </c>
      <c r="B108" s="28">
        <f t="shared" si="1"/>
        <v>0.9774946501</v>
      </c>
      <c r="C108" s="26">
        <f t="shared" si="2"/>
        <v>197.1238967</v>
      </c>
      <c r="D108" s="28">
        <f t="shared" si="3"/>
        <v>0.001398407628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6">
        <f t="shared" si="4"/>
        <v>198.9840303</v>
      </c>
      <c r="B109" s="28">
        <f t="shared" si="1"/>
        <v>0.9788930577</v>
      </c>
      <c r="C109" s="26">
        <f t="shared" si="2"/>
        <v>198.9840303</v>
      </c>
      <c r="D109" s="28">
        <f t="shared" si="3"/>
        <v>0.001312190059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6">
        <f t="shared" si="4"/>
        <v>200.844164</v>
      </c>
      <c r="B110" s="28">
        <f t="shared" si="1"/>
        <v>0.9802052478</v>
      </c>
      <c r="C110" s="26">
        <f t="shared" si="2"/>
        <v>200.844164</v>
      </c>
      <c r="D110" s="28">
        <f t="shared" si="3"/>
        <v>0.001231146536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6">
        <f t="shared" si="4"/>
        <v>202.7042977</v>
      </c>
      <c r="B111" s="28">
        <f t="shared" si="1"/>
        <v>0.9814363943</v>
      </c>
      <c r="C111" s="26">
        <f t="shared" si="2"/>
        <v>202.7042977</v>
      </c>
      <c r="D111" s="28">
        <f t="shared" si="3"/>
        <v>0.001154985437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6">
        <f t="shared" si="4"/>
        <v>204.5644314</v>
      </c>
      <c r="B112" s="28">
        <f t="shared" si="1"/>
        <v>0.9825913798</v>
      </c>
      <c r="C112" s="26">
        <f t="shared" si="2"/>
        <v>204.5644314</v>
      </c>
      <c r="D112" s="28">
        <f t="shared" si="3"/>
        <v>0.001083429323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6">
        <f t="shared" si="4"/>
        <v>206.4245651</v>
      </c>
      <c r="B113" s="28">
        <f t="shared" si="1"/>
        <v>0.9836748091</v>
      </c>
      <c r="C113" s="26">
        <f t="shared" si="2"/>
        <v>206.4245651</v>
      </c>
      <c r="D113" s="28">
        <f t="shared" si="3"/>
        <v>0.001016214517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6">
        <f t="shared" si="4"/>
        <v>208.2846988</v>
      </c>
      <c r="B114" s="28">
        <f t="shared" si="1"/>
        <v>0.9846910236</v>
      </c>
      <c r="C114" s="26">
        <f t="shared" si="2"/>
        <v>208.2846988</v>
      </c>
      <c r="D114" s="28">
        <f t="shared" si="3"/>
        <v>0.0009530906545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6">
        <f t="shared" si="4"/>
        <v>210.1448325</v>
      </c>
      <c r="B115" s="28">
        <f t="shared" si="1"/>
        <v>0.9856441142</v>
      </c>
      <c r="C115" s="26">
        <f t="shared" si="2"/>
        <v>210.1448325</v>
      </c>
      <c r="D115" s="28">
        <f t="shared" si="3"/>
        <v>0.0008938202286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6">
        <f t="shared" si="4"/>
        <v>212.0049661</v>
      </c>
      <c r="B116" s="28">
        <f t="shared" si="1"/>
        <v>0.9865379345</v>
      </c>
      <c r="C116" s="26">
        <f t="shared" si="2"/>
        <v>212.0049661</v>
      </c>
      <c r="D116" s="28">
        <f t="shared" si="3"/>
        <v>0.0008381781132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6">
        <f t="shared" si="4"/>
        <v>213.8650998</v>
      </c>
      <c r="B117" s="28">
        <f t="shared" si="1"/>
        <v>0.9873761126</v>
      </c>
      <c r="C117" s="26">
        <f t="shared" si="2"/>
        <v>213.8650998</v>
      </c>
      <c r="D117" s="28">
        <f t="shared" si="3"/>
        <v>0.0007859510859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6">
        <f t="shared" si="4"/>
        <v>215.7252335</v>
      </c>
      <c r="B118" s="28">
        <f t="shared" si="1"/>
        <v>0.9881620637</v>
      </c>
      <c r="C118" s="26">
        <f t="shared" si="2"/>
        <v>215.7252335</v>
      </c>
      <c r="D118" s="28">
        <f t="shared" si="3"/>
        <v>0.0007369373465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6">
        <f t="shared" si="4"/>
        <v>217.5853672</v>
      </c>
      <c r="B119" s="28">
        <f t="shared" si="1"/>
        <v>0.988899001</v>
      </c>
      <c r="C119" s="26">
        <f t="shared" si="2"/>
        <v>217.5853672</v>
      </c>
      <c r="D119" s="28">
        <f t="shared" si="3"/>
        <v>0.0006909460361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6">
        <f t="shared" si="4"/>
        <v>219.4455009</v>
      </c>
      <c r="B120" s="28">
        <f t="shared" si="1"/>
        <v>0.9895899471</v>
      </c>
      <c r="C120" s="26">
        <f t="shared" si="2"/>
        <v>219.4455009</v>
      </c>
      <c r="D120" s="28">
        <f t="shared" si="3"/>
        <v>0.0006477967614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6">
        <f t="shared" si="4"/>
        <v>221.3056346</v>
      </c>
      <c r="B121" s="28">
        <f t="shared" si="1"/>
        <v>0.9902377438</v>
      </c>
      <c r="C121" s="26">
        <f t="shared" si="2"/>
        <v>221.3056346</v>
      </c>
      <c r="D121" s="28">
        <f t="shared" si="3"/>
        <v>0.000607319124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6">
        <f t="shared" si="4"/>
        <v>223.1657683</v>
      </c>
      <c r="B122" s="28">
        <f t="shared" si="1"/>
        <v>0.9908450629</v>
      </c>
      <c r="C122" s="26">
        <f t="shared" si="2"/>
        <v>223.1657683</v>
      </c>
      <c r="D122" s="28">
        <f t="shared" si="3"/>
        <v>0.0005693522592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6">
        <f t="shared" si="4"/>
        <v>225.0259019</v>
      </c>
      <c r="B123" s="28">
        <f t="shared" si="1"/>
        <v>0.9914144152</v>
      </c>
      <c r="C123" s="26">
        <f t="shared" si="2"/>
        <v>225.0259019</v>
      </c>
      <c r="D123" s="28">
        <f t="shared" si="3"/>
        <v>0.0005337443842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6">
        <f t="shared" si="4"/>
        <v>226.8860356</v>
      </c>
      <c r="B124" s="28">
        <f t="shared" si="1"/>
        <v>0.9919481596</v>
      </c>
      <c r="C124" s="26">
        <f t="shared" si="2"/>
        <v>226.8860356</v>
      </c>
      <c r="D124" s="28">
        <f t="shared" si="3"/>
        <v>0.0005003523579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6">
        <f t="shared" si="4"/>
        <v>228.7461693</v>
      </c>
      <c r="B125" s="28">
        <f t="shared" si="1"/>
        <v>0.9924485119</v>
      </c>
      <c r="C125" s="26">
        <f t="shared" si="2"/>
        <v>228.7461693</v>
      </c>
      <c r="D125" s="28">
        <f t="shared" si="3"/>
        <v>0.0004690412539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6">
        <f t="shared" si="4"/>
        <v>230.606303</v>
      </c>
      <c r="B126" s="28">
        <f t="shared" si="1"/>
        <v>0.9929175532</v>
      </c>
      <c r="C126" s="26">
        <f t="shared" si="2"/>
        <v>230.606303</v>
      </c>
      <c r="D126" s="28">
        <f t="shared" si="3"/>
        <v>0.0004396839456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6">
        <f t="shared" si="4"/>
        <v>232.4664367</v>
      </c>
      <c r="B127" s="28">
        <f t="shared" si="1"/>
        <v>0.9933572371</v>
      </c>
      <c r="C127" s="26">
        <f t="shared" si="2"/>
        <v>232.4664367</v>
      </c>
      <c r="D127" s="28">
        <f t="shared" si="3"/>
        <v>0.0004121607068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6">
        <f t="shared" si="4"/>
        <v>234.3265704</v>
      </c>
      <c r="B128" s="28">
        <f t="shared" si="1"/>
        <v>0.9937693978</v>
      </c>
      <c r="C128" s="26">
        <f t="shared" si="2"/>
        <v>234.3265704</v>
      </c>
      <c r="D128" s="28">
        <f t="shared" si="3"/>
        <v>0.0003863588254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6">
        <f t="shared" si="4"/>
        <v>236.186704</v>
      </c>
      <c r="B129" s="28">
        <f t="shared" si="1"/>
        <v>0.9941557567</v>
      </c>
      <c r="C129" s="26">
        <f t="shared" si="2"/>
        <v>236.186704</v>
      </c>
      <c r="D129" s="28">
        <f t="shared" si="3"/>
        <v>0.0003621722327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6">
        <f t="shared" si="4"/>
        <v>238.0468377</v>
      </c>
      <c r="B130" s="28">
        <f t="shared" si="1"/>
        <v>0.9945179289</v>
      </c>
      <c r="C130" s="26">
        <f t="shared" si="2"/>
        <v>238.0468377</v>
      </c>
      <c r="D130" s="28">
        <f t="shared" si="3"/>
        <v>0.0003395011472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">
        <f t="shared" si="4"/>
        <v>239.9069714</v>
      </c>
      <c r="B131" s="28">
        <f t="shared" si="1"/>
        <v>0.9948574301</v>
      </c>
      <c r="C131" s="26">
        <f t="shared" si="2"/>
        <v>239.9069714</v>
      </c>
      <c r="D131" s="28">
        <f t="shared" si="3"/>
        <v>0.0003182517331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">
        <f t="shared" si="4"/>
        <v>241.7671051</v>
      </c>
      <c r="B132" s="28">
        <f t="shared" si="1"/>
        <v>0.9951756818</v>
      </c>
      <c r="C132" s="26">
        <f t="shared" si="2"/>
        <v>241.7671051</v>
      </c>
      <c r="D132" s="28">
        <f t="shared" si="3"/>
        <v>0.000298335774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">
        <f t="shared" si="4"/>
        <v>243.6272388</v>
      </c>
      <c r="B133" s="28">
        <f t="shared" si="1"/>
        <v>0.9954740176</v>
      </c>
      <c r="C133" s="26">
        <f t="shared" si="2"/>
        <v>243.6272388</v>
      </c>
      <c r="D133" s="28">
        <f t="shared" si="3"/>
        <v>0.0002796703607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">
        <f t="shared" si="4"/>
        <v>245.4873725</v>
      </c>
      <c r="B134" s="28">
        <f t="shared" si="1"/>
        <v>0.9957536879</v>
      </c>
      <c r="C134" s="26">
        <f t="shared" si="2"/>
        <v>245.4873725</v>
      </c>
      <c r="D134" s="28">
        <f t="shared" si="3"/>
        <v>0.0002621775938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">
        <f t="shared" si="4"/>
        <v>247.3475062</v>
      </c>
      <c r="B135" s="28">
        <f t="shared" si="1"/>
        <v>0.9960158655</v>
      </c>
      <c r="C135" s="26">
        <f t="shared" si="2"/>
        <v>247.3475062</v>
      </c>
      <c r="D135" s="28">
        <f t="shared" si="3"/>
        <v>0.0002457843003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">
        <f t="shared" si="4"/>
        <v>249.2076398</v>
      </c>
      <c r="B136" s="28">
        <f t="shared" si="1"/>
        <v>0.9962616498</v>
      </c>
      <c r="C136" s="26">
        <f t="shared" si="2"/>
        <v>249.2076398</v>
      </c>
      <c r="D136" s="28">
        <f t="shared" si="3"/>
        <v>0.0002304217632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6">
        <f t="shared" si="4"/>
        <v>251.0677735</v>
      </c>
      <c r="B137" s="28">
        <f t="shared" si="1"/>
        <v>0.9964920716</v>
      </c>
      <c r="C137" s="26">
        <f t="shared" si="2"/>
        <v>251.0677735</v>
      </c>
      <c r="D137" s="28">
        <f t="shared" si="3"/>
        <v>0.0002160254659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6">
        <f t="shared" si="4"/>
        <v>252.9279072</v>
      </c>
      <c r="B138" s="28">
        <f t="shared" si="1"/>
        <v>0.996708097</v>
      </c>
      <c r="C138" s="26">
        <f t="shared" si="2"/>
        <v>252.9279072</v>
      </c>
      <c r="D138" s="28">
        <f t="shared" si="3"/>
        <v>0.000202534848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6">
        <f t="shared" si="4"/>
        <v>254.7880409</v>
      </c>
      <c r="B139" s="28">
        <f t="shared" si="1"/>
        <v>0.9969106319</v>
      </c>
      <c r="C139" s="26">
        <f t="shared" si="2"/>
        <v>254.7880409</v>
      </c>
      <c r="D139" s="28">
        <f t="shared" si="3"/>
        <v>0.0001898930746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6">
        <f t="shared" si="4"/>
        <v>256.6481746</v>
      </c>
      <c r="B140" s="28">
        <f t="shared" si="1"/>
        <v>0.997100525</v>
      </c>
      <c r="C140" s="26">
        <f t="shared" si="2"/>
        <v>256.6481746</v>
      </c>
      <c r="D140" s="28">
        <f t="shared" si="3"/>
        <v>0.0001780468172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6">
        <f t="shared" si="4"/>
        <v>258.5083083</v>
      </c>
      <c r="B141" s="28">
        <f t="shared" si="1"/>
        <v>0.9972785718</v>
      </c>
      <c r="C141" s="26">
        <f t="shared" si="2"/>
        <v>258.5083083</v>
      </c>
      <c r="D141" s="28">
        <f t="shared" si="3"/>
        <v>0.0001669460466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6">
        <f t="shared" si="4"/>
        <v>260.368442</v>
      </c>
      <c r="B142" s="28">
        <f t="shared" si="1"/>
        <v>0.9974455178</v>
      </c>
      <c r="C142" s="26">
        <f t="shared" si="2"/>
        <v>260.368442</v>
      </c>
      <c r="D142" s="28">
        <f t="shared" si="3"/>
        <v>0.0001565438364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6">
        <f t="shared" si="4"/>
        <v>262.2285756</v>
      </c>
      <c r="B143" s="28">
        <f t="shared" si="1"/>
        <v>0.9976020617</v>
      </c>
      <c r="C143" s="26">
        <f t="shared" si="2"/>
        <v>262.2285756</v>
      </c>
      <c r="D143" s="28">
        <f t="shared" si="3"/>
        <v>0.0001467961774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6">
        <f t="shared" si="4"/>
        <v>264.0887093</v>
      </c>
      <c r="B144" s="28">
        <f t="shared" si="1"/>
        <v>0.9977488578</v>
      </c>
      <c r="C144" s="26">
        <f t="shared" si="2"/>
        <v>264.0887093</v>
      </c>
      <c r="D144" s="28">
        <f t="shared" si="3"/>
        <v>0.0001376618026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6">
        <f t="shared" si="4"/>
        <v>265.948843</v>
      </c>
      <c r="B145" s="28">
        <f t="shared" si="1"/>
        <v>0.9978865196</v>
      </c>
      <c r="C145" s="26">
        <f t="shared" si="2"/>
        <v>265.948843</v>
      </c>
      <c r="D145" s="28">
        <f t="shared" si="3"/>
        <v>0.0001291020215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6">
        <f t="shared" si="4"/>
        <v>267.8089767</v>
      </c>
      <c r="B146" s="28">
        <f t="shared" si="1"/>
        <v>0.9980156217</v>
      </c>
      <c r="C146" s="26">
        <f t="shared" si="2"/>
        <v>267.8089767</v>
      </c>
      <c r="D146" s="28">
        <f t="shared" si="3"/>
        <v>0.0001210805637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6">
        <f t="shared" si="4"/>
        <v>269.6691104</v>
      </c>
      <c r="B147" s="28">
        <f t="shared" si="1"/>
        <v>0.9981367022</v>
      </c>
      <c r="C147" s="26">
        <f t="shared" si="2"/>
        <v>269.6691104</v>
      </c>
      <c r="D147" s="28">
        <f t="shared" si="3"/>
        <v>0.0001135634317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6">
        <f t="shared" si="4"/>
        <v>271.5292441</v>
      </c>
      <c r="B148" s="28">
        <f t="shared" si="1"/>
        <v>0.9982502657</v>
      </c>
      <c r="C148" s="26">
        <f t="shared" si="2"/>
        <v>271.5292441</v>
      </c>
      <c r="D148" s="28">
        <f t="shared" si="3"/>
        <v>0.0001065187618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6">
        <f t="shared" si="4"/>
        <v>273.3893778</v>
      </c>
      <c r="B149" s="28">
        <f t="shared" si="1"/>
        <v>0.9983567844</v>
      </c>
      <c r="C149" s="26">
        <f t="shared" si="2"/>
        <v>273.3893778</v>
      </c>
      <c r="D149" s="28">
        <f t="shared" si="3"/>
        <v>0.00009991669338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6">
        <f t="shared" si="4"/>
        <v>275.2495114</v>
      </c>
      <c r="B150" s="28">
        <f t="shared" si="1"/>
        <v>0.9984567011</v>
      </c>
      <c r="C150" s="26">
        <f t="shared" si="2"/>
        <v>275.2495114</v>
      </c>
      <c r="D150" s="28">
        <f t="shared" si="3"/>
        <v>0.0000937292453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6">
        <f t="shared" si="4"/>
        <v>277.1096451</v>
      </c>
      <c r="B151" s="28">
        <f t="shared" si="1"/>
        <v>0.9985504304</v>
      </c>
      <c r="C151" s="26">
        <f t="shared" si="2"/>
        <v>277.1096451</v>
      </c>
      <c r="D151" s="28">
        <f t="shared" si="3"/>
        <v>0.00008793020015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6">
        <f t="shared" si="4"/>
        <v>278.9697788</v>
      </c>
      <c r="B152" s="28">
        <f t="shared" si="1"/>
        <v>0.9986383606</v>
      </c>
      <c r="C152" s="26">
        <f t="shared" si="2"/>
        <v>278.9697788</v>
      </c>
      <c r="D152" s="28">
        <f t="shared" si="3"/>
        <v>0.00008249499478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6">
        <f t="shared" si="4"/>
        <v>280.8299125</v>
      </c>
      <c r="B153" s="28">
        <f t="shared" si="1"/>
        <v>0.9987208556</v>
      </c>
      <c r="C153" s="26">
        <f t="shared" si="2"/>
        <v>280.8299125</v>
      </c>
      <c r="D153" s="28">
        <f t="shared" si="3"/>
        <v>0.00007740061767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6">
        <f t="shared" si="4"/>
        <v>282.6900462</v>
      </c>
      <c r="B154" s="28">
        <f t="shared" si="1"/>
        <v>0.9987982562</v>
      </c>
      <c r="C154" s="26">
        <f t="shared" si="2"/>
        <v>282.6900462</v>
      </c>
      <c r="D154" s="28">
        <f t="shared" si="3"/>
        <v>0.00007262551226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6">
        <f t="shared" si="4"/>
        <v>284.5501799</v>
      </c>
      <c r="B155" s="28">
        <f t="shared" si="1"/>
        <v>0.9988708817</v>
      </c>
      <c r="C155" s="26">
        <f t="shared" si="2"/>
        <v>284.5501799</v>
      </c>
      <c r="D155" s="28">
        <f t="shared" si="3"/>
        <v>0.00006814948611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6">
        <f t="shared" si="4"/>
        <v>286.4103135</v>
      </c>
      <c r="B156" s="28">
        <f t="shared" si="1"/>
        <v>0.9989390312</v>
      </c>
      <c r="C156" s="26">
        <f t="shared" si="2"/>
        <v>286.4103135</v>
      </c>
      <c r="D156" s="28">
        <f t="shared" si="3"/>
        <v>0.00006395362565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6">
        <f t="shared" si="4"/>
        <v>288.2704472</v>
      </c>
      <c r="B157" s="28">
        <f t="shared" si="1"/>
        <v>0.9990029848</v>
      </c>
      <c r="C157" s="26">
        <f t="shared" si="2"/>
        <v>288.2704472</v>
      </c>
      <c r="D157" s="28">
        <f t="shared" si="3"/>
        <v>0.0000600202159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6">
        <f t="shared" si="4"/>
        <v>290.1305809</v>
      </c>
      <c r="B158" s="28">
        <f t="shared" si="1"/>
        <v>0.999063005</v>
      </c>
      <c r="C158" s="26">
        <f t="shared" si="2"/>
        <v>290.1305809</v>
      </c>
      <c r="D158" s="28">
        <f t="shared" si="3"/>
        <v>0.00005633266527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6">
        <f t="shared" si="4"/>
        <v>291.9907146</v>
      </c>
      <c r="B159" s="28">
        <f t="shared" si="1"/>
        <v>0.9991193377</v>
      </c>
      <c r="C159" s="26">
        <f t="shared" si="2"/>
        <v>291.9907146</v>
      </c>
      <c r="D159" s="28">
        <f t="shared" si="3"/>
        <v>0.00005287543483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6">
        <f t="shared" si="4"/>
        <v>293.8508483</v>
      </c>
      <c r="B160" s="28">
        <f t="shared" si="1"/>
        <v>0.9991722131</v>
      </c>
      <c r="C160" s="26">
        <f t="shared" si="2"/>
        <v>293.8508483</v>
      </c>
      <c r="D160" s="28">
        <f t="shared" si="3"/>
        <v>0.00004963397199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6">
        <f t="shared" si="4"/>
        <v>295.710982</v>
      </c>
      <c r="B161" s="28">
        <f t="shared" si="1"/>
        <v>0.9992218471</v>
      </c>
      <c r="C161" s="26">
        <f t="shared" si="2"/>
        <v>295.710982</v>
      </c>
      <c r="D161" s="28">
        <f t="shared" si="3"/>
        <v>0.0000465946482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6">
        <f t="shared" si="4"/>
        <v>297.5711157</v>
      </c>
      <c r="B162" s="28">
        <f t="shared" si="1"/>
        <v>0.9992684417</v>
      </c>
      <c r="C162" s="26">
        <f t="shared" si="2"/>
        <v>297.5711157</v>
      </c>
      <c r="D162" s="28">
        <f t="shared" si="3"/>
        <v>0.00004374470058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6">
        <f t="shared" si="4"/>
        <v>299.4312493</v>
      </c>
      <c r="B163" s="28">
        <f t="shared" si="1"/>
        <v>0.9993121864</v>
      </c>
      <c r="C163" s="26">
        <f t="shared" si="2"/>
        <v>299.4312493</v>
      </c>
      <c r="D163" s="28">
        <f t="shared" si="3"/>
        <v>0.00004107217711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6">
        <f t="shared" si="4"/>
        <v>301.291383</v>
      </c>
      <c r="B164" s="28">
        <f t="shared" si="1"/>
        <v>0.9993532586</v>
      </c>
      <c r="C164" s="26">
        <f t="shared" si="2"/>
        <v>301.291383</v>
      </c>
      <c r="D164" s="28">
        <f t="shared" si="3"/>
        <v>0.00003856588523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6">
        <f t="shared" si="4"/>
        <v>303.1515167</v>
      </c>
      <c r="B165" s="28">
        <f t="shared" si="1"/>
        <v>0.9993918245</v>
      </c>
      <c r="C165" s="26">
        <f t="shared" si="2"/>
        <v>303.1515167</v>
      </c>
      <c r="D165" s="28">
        <f t="shared" si="3"/>
        <v>0.0000362153437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6">
        <f t="shared" si="4"/>
        <v>305.0116504</v>
      </c>
      <c r="B166" s="28">
        <f t="shared" si="1"/>
        <v>0.9994280398</v>
      </c>
      <c r="C166" s="26">
        <f t="shared" si="2"/>
        <v>305.0116504</v>
      </c>
      <c r="D166" s="28">
        <f t="shared" si="3"/>
        <v>0.00003401073738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6">
        <f t="shared" si="4"/>
        <v>306.8717841</v>
      </c>
      <c r="B167" s="28">
        <f t="shared" si="1"/>
        <v>0.9994620506</v>
      </c>
      <c r="C167" s="26">
        <f t="shared" si="2"/>
        <v>306.8717841</v>
      </c>
      <c r="D167" s="28">
        <f t="shared" si="3"/>
        <v>0.00003194287494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6">
        <f t="shared" si="4"/>
        <v>308.7319178</v>
      </c>
      <c r="B168" s="28">
        <f t="shared" si="1"/>
        <v>0.9994939935</v>
      </c>
      <c r="C168" s="26">
        <f t="shared" si="2"/>
        <v>308.7319178</v>
      </c>
      <c r="D168" s="28">
        <f t="shared" si="3"/>
        <v>0.00003000314916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">
        <f t="shared" si="4"/>
        <v>310.5920515</v>
      </c>
      <c r="B169" s="28">
        <f t="shared" si="1"/>
        <v>0.9995239966</v>
      </c>
      <c r="C169" s="26">
        <f t="shared" si="2"/>
        <v>310.5920515</v>
      </c>
      <c r="D169" s="28">
        <f t="shared" si="3"/>
        <v>0.00002818349974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6">
        <f t="shared" si="4"/>
        <v>312.4521851</v>
      </c>
      <c r="B170" s="28">
        <f t="shared" si="1"/>
        <v>0.9995521801</v>
      </c>
      <c r="C170" s="26">
        <f t="shared" si="2"/>
        <v>312.4521851</v>
      </c>
      <c r="D170" s="28">
        <f t="shared" si="3"/>
        <v>0.0000264763785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6">
        <f t="shared" si="4"/>
        <v>314.3123188</v>
      </c>
      <c r="B171" s="28">
        <f t="shared" si="1"/>
        <v>0.9995786565</v>
      </c>
      <c r="C171" s="26">
        <f t="shared" si="2"/>
        <v>314.3123188</v>
      </c>
      <c r="D171" s="28">
        <f t="shared" si="3"/>
        <v>0.00002487471669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6">
        <f t="shared" si="4"/>
        <v>316.1724525</v>
      </c>
      <c r="B172" s="28">
        <f t="shared" si="1"/>
        <v>0.9996035312</v>
      </c>
      <c r="C172" s="26">
        <f t="shared" si="2"/>
        <v>316.1724525</v>
      </c>
      <c r="D172" s="28">
        <f t="shared" si="3"/>
        <v>0.00002337189447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6">
        <f t="shared" si="4"/>
        <v>318.0325862</v>
      </c>
      <c r="B173" s="28">
        <f t="shared" si="1"/>
        <v>0.9996269031</v>
      </c>
      <c r="C173" s="26">
        <f t="shared" si="2"/>
        <v>318.0325862</v>
      </c>
      <c r="D173" s="28">
        <f t="shared" si="3"/>
        <v>0.00002196171226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6">
        <f t="shared" si="4"/>
        <v>319.8927199</v>
      </c>
      <c r="B174" s="28">
        <f t="shared" si="1"/>
        <v>0.9996488648</v>
      </c>
      <c r="C174" s="26">
        <f t="shared" si="2"/>
        <v>319.8927199</v>
      </c>
      <c r="D174" s="28">
        <f t="shared" si="3"/>
        <v>0.0000206383639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6">
        <f t="shared" si="4"/>
        <v>321.7528536</v>
      </c>
      <c r="B175" s="28">
        <f t="shared" si="1"/>
        <v>0.9996695032</v>
      </c>
      <c r="C175" s="26">
        <f t="shared" si="2"/>
        <v>321.7528536</v>
      </c>
      <c r="D175" s="28">
        <f t="shared" si="3"/>
        <v>0.0000193964116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6">
        <f t="shared" si="4"/>
        <v>323.6129872</v>
      </c>
      <c r="B176" s="28">
        <f t="shared" si="1"/>
        <v>0.9996888996</v>
      </c>
      <c r="C176" s="26">
        <f t="shared" si="2"/>
        <v>323.6129872</v>
      </c>
      <c r="D176" s="28">
        <f t="shared" si="3"/>
        <v>0.00001823076236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6">
        <f t="shared" si="4"/>
        <v>325.4731209</v>
      </c>
      <c r="B177" s="28">
        <f t="shared" si="1"/>
        <v>0.9997071303</v>
      </c>
      <c r="C177" s="26">
        <f t="shared" si="2"/>
        <v>325.4731209</v>
      </c>
      <c r="D177" s="28">
        <f t="shared" si="3"/>
        <v>0.000017136646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6">
        <f t="shared" si="4"/>
        <v>327.3332546</v>
      </c>
      <c r="B178" s="28">
        <f t="shared" si="1"/>
        <v>0.999724267</v>
      </c>
      <c r="C178" s="26">
        <f t="shared" si="2"/>
        <v>327.3332546</v>
      </c>
      <c r="D178" s="28">
        <f t="shared" si="3"/>
        <v>0.00001610959454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6">
        <f t="shared" si="4"/>
        <v>329.1933883</v>
      </c>
      <c r="B179" s="28">
        <f t="shared" si="1"/>
        <v>0.9997403766</v>
      </c>
      <c r="C179" s="26">
        <f t="shared" si="2"/>
        <v>329.1933883</v>
      </c>
      <c r="D179" s="28">
        <f t="shared" si="3"/>
        <v>0.00001514542288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6">
        <f t="shared" si="4"/>
        <v>331.053522</v>
      </c>
      <c r="B180" s="28">
        <f t="shared" si="1"/>
        <v>0.999755522</v>
      </c>
      <c r="C180" s="26">
        <f t="shared" si="2"/>
        <v>331.053522</v>
      </c>
      <c r="D180" s="28">
        <f t="shared" si="3"/>
        <v>0.00001424021076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6">
        <f t="shared" si="4"/>
        <v>332.9136557</v>
      </c>
      <c r="B181" s="28">
        <f t="shared" si="1"/>
        <v>0.9997697622</v>
      </c>
      <c r="C181" s="26">
        <f t="shared" si="2"/>
        <v>332.9136557</v>
      </c>
      <c r="D181" s="28">
        <f t="shared" si="3"/>
        <v>0.00001339028587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6">
        <f t="shared" si="4"/>
        <v>334.7737894</v>
      </c>
      <c r="B182" s="28">
        <f t="shared" si="1"/>
        <v>0.9997831525</v>
      </c>
      <c r="C182" s="26">
        <f t="shared" si="2"/>
        <v>334.7737894</v>
      </c>
      <c r="D182" s="28">
        <f t="shared" si="3"/>
        <v>0.00001259220798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6">
        <f t="shared" si="4"/>
        <v>336.633923</v>
      </c>
      <c r="B183" s="28">
        <f t="shared" si="1"/>
        <v>0.9997957447</v>
      </c>
      <c r="C183" s="26">
        <f t="shared" si="2"/>
        <v>336.633923</v>
      </c>
      <c r="D183" s="28">
        <f t="shared" si="3"/>
        <v>0.00001184275415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6">
        <f t="shared" si="4"/>
        <v>338.4940567</v>
      </c>
      <c r="B184" s="28">
        <f t="shared" si="1"/>
        <v>0.9998075875</v>
      </c>
      <c r="C184" s="26">
        <f t="shared" si="2"/>
        <v>338.4940567</v>
      </c>
      <c r="D184" s="28">
        <f t="shared" si="3"/>
        <v>0.00001113890487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6">
        <f t="shared" si="4"/>
        <v>340.3541904</v>
      </c>
      <c r="B185" s="28">
        <f t="shared" si="1"/>
        <v>0.9998187264</v>
      </c>
      <c r="C185" s="26">
        <f t="shared" si="2"/>
        <v>340.3541904</v>
      </c>
      <c r="D185" s="28">
        <f t="shared" si="3"/>
        <v>0.00001047783107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6">
        <f t="shared" si="4"/>
        <v>342.2143241</v>
      </c>
      <c r="B186" s="28">
        <f t="shared" si="1"/>
        <v>0.9998292042</v>
      </c>
      <c r="C186" s="26">
        <f t="shared" si="2"/>
        <v>342.2143241</v>
      </c>
      <c r="D186" s="28">
        <f t="shared" si="3"/>
        <v>0.000009856881967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6">
        <f t="shared" si="4"/>
        <v>344.0744578</v>
      </c>
      <c r="B187" s="28">
        <f t="shared" si="1"/>
        <v>0.9998390611</v>
      </c>
      <c r="C187" s="26">
        <f t="shared" si="2"/>
        <v>344.0744578</v>
      </c>
      <c r="D187" s="28">
        <f t="shared" si="3"/>
        <v>0.000009273573736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6">
        <f t="shared" si="4"/>
        <v>345.9345915</v>
      </c>
      <c r="B188" s="28">
        <f t="shared" si="1"/>
        <v>0.9998483347</v>
      </c>
      <c r="C188" s="26">
        <f t="shared" si="2"/>
        <v>345.9345915</v>
      </c>
      <c r="D188" s="28">
        <f t="shared" si="3"/>
        <v>0.000008725578829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6">
        <f t="shared" si="4"/>
        <v>347.7947252</v>
      </c>
      <c r="B189" s="28">
        <f t="shared" si="1"/>
        <v>0.9998570602</v>
      </c>
      <c r="C189" s="26">
        <f t="shared" si="2"/>
        <v>347.7947252</v>
      </c>
      <c r="D189" s="28">
        <f t="shared" si="3"/>
        <v>0.000008210716042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6">
        <f t="shared" si="4"/>
        <v>349.6548588</v>
      </c>
      <c r="B190" s="28">
        <f t="shared" si="1"/>
        <v>0.999865271</v>
      </c>
      <c r="C190" s="26">
        <f t="shared" si="2"/>
        <v>349.6548588</v>
      </c>
      <c r="D190" s="28">
        <f t="shared" si="3"/>
        <v>0.00000772694119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6">
        <f t="shared" si="4"/>
        <v>351.5149925</v>
      </c>
      <c r="B191" s="28">
        <f t="shared" si="1"/>
        <v>0.9998729979</v>
      </c>
      <c r="C191" s="26">
        <f t="shared" si="2"/>
        <v>351.5149925</v>
      </c>
      <c r="D191" s="28">
        <f t="shared" si="3"/>
        <v>0.000007272338393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6">
        <f t="shared" si="4"/>
        <v>353.3751262</v>
      </c>
      <c r="B192" s="28">
        <f t="shared" si="1"/>
        <v>0.9998802702</v>
      </c>
      <c r="C192" s="26">
        <f t="shared" si="2"/>
        <v>353.3751262</v>
      </c>
      <c r="D192" s="28">
        <f t="shared" si="3"/>
        <v>0.00000684511191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6">
        <f t="shared" si="4"/>
        <v>355.2352599</v>
      </c>
      <c r="B193" s="28">
        <f t="shared" si="1"/>
        <v>0.9998871153</v>
      </c>
      <c r="C193" s="26">
        <f t="shared" si="2"/>
        <v>355.2352599</v>
      </c>
      <c r="D193" s="28">
        <f t="shared" si="3"/>
        <v>0.000006443578504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6">
        <f t="shared" si="4"/>
        <v>357.0953936</v>
      </c>
      <c r="B194" s="28">
        <f t="shared" si="1"/>
        <v>0.9998935589</v>
      </c>
      <c r="C194" s="26">
        <f t="shared" si="2"/>
        <v>357.0953936</v>
      </c>
      <c r="D194" s="28">
        <f t="shared" si="3"/>
        <v>0.000006066160295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6">
        <f t="shared" si="4"/>
        <v>358.9555273</v>
      </c>
      <c r="B195" s="28">
        <f t="shared" si="1"/>
        <v>0.9998996251</v>
      </c>
      <c r="C195" s="26">
        <f t="shared" si="2"/>
        <v>358.9555273</v>
      </c>
      <c r="D195" s="28">
        <f t="shared" si="3"/>
        <v>0.000005711378071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6">
        <f t="shared" si="4"/>
        <v>360.815661</v>
      </c>
      <c r="B196" s="28">
        <f t="shared" si="1"/>
        <v>0.9999053365</v>
      </c>
      <c r="C196" s="26">
        <f t="shared" si="2"/>
        <v>360.815661</v>
      </c>
      <c r="D196" s="28">
        <f t="shared" si="3"/>
        <v>0.00000537784503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6">
        <f t="shared" si="4"/>
        <v>362.6757946</v>
      </c>
      <c r="B197" s="28">
        <f t="shared" si="1"/>
        <v>0.9999107143</v>
      </c>
      <c r="C197" s="26">
        <f t="shared" si="2"/>
        <v>362.6757946</v>
      </c>
      <c r="D197" s="28">
        <f t="shared" si="3"/>
        <v>0.000005064260911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6">
        <f t="shared" si="4"/>
        <v>364.5359283</v>
      </c>
      <c r="B198" s="28">
        <f t="shared" si="1"/>
        <v>0.9999157786</v>
      </c>
      <c r="C198" s="26">
        <f t="shared" si="2"/>
        <v>364.5359283</v>
      </c>
      <c r="D198" s="28">
        <f t="shared" si="3"/>
        <v>0.000004769406527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6">
        <f t="shared" si="4"/>
        <v>366.396062</v>
      </c>
      <c r="B199" s="28">
        <f t="shared" si="1"/>
        <v>0.999920548</v>
      </c>
      <c r="C199" s="26">
        <f t="shared" si="2"/>
        <v>366.396062</v>
      </c>
      <c r="D199" s="28">
        <f t="shared" si="3"/>
        <v>0.000004492138616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6">
        <f t="shared" si="4"/>
        <v>368.2561957</v>
      </c>
      <c r="B200" s="28">
        <f t="shared" si="1"/>
        <v>0.9999250401</v>
      </c>
      <c r="C200" s="26">
        <f t="shared" si="2"/>
        <v>368.2561957</v>
      </c>
      <c r="D200" s="28">
        <f t="shared" si="3"/>
        <v>0.000004231385048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6">
        <f t="shared" si="4"/>
        <v>370.1163294</v>
      </c>
      <c r="B201" s="28">
        <f t="shared" si="1"/>
        <v>0.9999292715</v>
      </c>
      <c r="C201" s="26">
        <f t="shared" si="2"/>
        <v>370.1163294</v>
      </c>
      <c r="D201" s="28">
        <f t="shared" si="3"/>
        <v>0.000003986140325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6">
        <f t="shared" si="4"/>
        <v>371.9764631</v>
      </c>
      <c r="B202" s="28">
        <f t="shared" si="1"/>
        <v>0.9999332576</v>
      </c>
      <c r="C202" s="26">
        <f t="shared" si="2"/>
        <v>371.9764631</v>
      </c>
      <c r="D202" s="28">
        <f t="shared" si="3"/>
        <v>0.000003755461371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6">
        <f t="shared" si="4"/>
        <v>373.8365967</v>
      </c>
      <c r="B203" s="28">
        <f t="shared" si="1"/>
        <v>0.9999370131</v>
      </c>
      <c r="C203" s="26">
        <f t="shared" si="2"/>
        <v>373.8365967</v>
      </c>
      <c r="D203" s="28">
        <f t="shared" si="3"/>
        <v>0.000003538463597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6">
        <f t="shared" si="4"/>
        <v>375.6967304</v>
      </c>
      <c r="B204" s="28">
        <f t="shared" si="1"/>
        <v>0.9999405516</v>
      </c>
      <c r="C204" s="26">
        <f t="shared" si="2"/>
        <v>375.6967304</v>
      </c>
      <c r="D204" s="28">
        <f t="shared" si="3"/>
        <v>0.000003334317207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6">
        <f t="shared" si="4"/>
        <v>377.5568641</v>
      </c>
      <c r="B205" s="28">
        <f t="shared" si="1"/>
        <v>0.9999438859</v>
      </c>
      <c r="C205" s="26">
        <f t="shared" si="2"/>
        <v>377.5568641</v>
      </c>
      <c r="D205" s="28">
        <f t="shared" si="3"/>
        <v>0.000003142243752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6">
        <f t="shared" si="4"/>
        <v>379.4169978</v>
      </c>
      <c r="B206" s="28">
        <f t="shared" si="1"/>
        <v>0.9999470281</v>
      </c>
      <c r="C206" s="26">
        <f t="shared" si="2"/>
        <v>379.4169978</v>
      </c>
      <c r="D206" s="28">
        <f t="shared" si="3"/>
        <v>0.000002961512893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6">
        <f t="shared" si="4"/>
        <v>381.2771315</v>
      </c>
      <c r="B207" s="28">
        <f t="shared" si="1"/>
        <v>0.9999499896</v>
      </c>
      <c r="C207" s="26">
        <f t="shared" si="2"/>
        <v>381.2771315</v>
      </c>
      <c r="D207" s="28">
        <f t="shared" si="3"/>
        <v>0.000002791439379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6">
        <f t="shared" si="4"/>
        <v>383.1372652</v>
      </c>
      <c r="B208" s="28">
        <f t="shared" si="1"/>
        <v>0.9999527811</v>
      </c>
      <c r="C208" s="26">
        <f t="shared" si="2"/>
        <v>383.1372652</v>
      </c>
      <c r="D208" s="28">
        <f t="shared" si="3"/>
        <v>0.000002631380212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6">
        <f t="shared" si="4"/>
        <v>384.9973989</v>
      </c>
      <c r="B209" s="28">
        <f t="shared" si="1"/>
        <v>0.9999554125</v>
      </c>
      <c r="C209" s="26">
        <f t="shared" si="2"/>
        <v>384.9973989</v>
      </c>
      <c r="D209" s="28">
        <f t="shared" si="3"/>
        <v>0.000002480732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6">
        <f t="shared" si="4"/>
        <v>386.8575325</v>
      </c>
      <c r="B210" s="28">
        <f t="shared" si="1"/>
        <v>0.9999578932</v>
      </c>
      <c r="C210" s="26">
        <f t="shared" si="2"/>
        <v>386.8575325</v>
      </c>
      <c r="D210" s="28">
        <f t="shared" si="3"/>
        <v>0.000002338928464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6">
        <f t="shared" si="4"/>
        <v>388.7176662</v>
      </c>
      <c r="B211" s="28">
        <f t="shared" si="1"/>
        <v>0.9999602321</v>
      </c>
      <c r="C211" s="26">
        <f t="shared" si="2"/>
        <v>388.7176662</v>
      </c>
      <c r="D211" s="28">
        <f t="shared" si="3"/>
        <v>0.000002205438123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6">
        <f t="shared" si="4"/>
        <v>390.5777999</v>
      </c>
      <c r="B212" s="28">
        <f t="shared" si="1"/>
        <v>0.9999624376</v>
      </c>
      <c r="C212" s="26">
        <f t="shared" si="2"/>
        <v>390.5777999</v>
      </c>
      <c r="D212" s="28">
        <f t="shared" si="3"/>
        <v>0.00000207976211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6">
        <f t="shared" si="4"/>
        <v>392.4379336</v>
      </c>
      <c r="B213" s="28">
        <f t="shared" si="1"/>
        <v>0.9999645173</v>
      </c>
      <c r="C213" s="26">
        <f t="shared" si="2"/>
        <v>392.4379336</v>
      </c>
      <c r="D213" s="28">
        <f t="shared" si="3"/>
        <v>0.000001961432136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6">
        <f t="shared" si="4"/>
        <v>394.2980673</v>
      </c>
      <c r="B214" s="28">
        <f t="shared" si="1"/>
        <v>0.9999664787</v>
      </c>
      <c r="C214" s="26">
        <f t="shared" si="2"/>
        <v>394.2980673</v>
      </c>
      <c r="D214" s="28">
        <f t="shared" si="3"/>
        <v>0.000001850008581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6">
        <f t="shared" si="4"/>
        <v>396.158201</v>
      </c>
      <c r="B215" s="28">
        <f t="shared" si="1"/>
        <v>0.9999683288</v>
      </c>
      <c r="C215" s="26">
        <f t="shared" si="2"/>
        <v>396.158201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1">
    <mergeCell ref="A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7" t="s">
        <v>20</v>
      </c>
      <c r="B3" s="18">
        <v>83.0</v>
      </c>
      <c r="C3" s="1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7" t="s">
        <v>21</v>
      </c>
      <c r="B4" s="13">
        <v>0.15</v>
      </c>
      <c r="C4" s="1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 t="s">
        <v>9</v>
      </c>
      <c r="B5" s="13">
        <v>0.2856</v>
      </c>
      <c r="C5" s="1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 t="s">
        <v>22</v>
      </c>
      <c r="B6" s="19">
        <v>1.5</v>
      </c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0" t="s">
        <v>14</v>
      </c>
      <c r="B7" s="21">
        <f>B4-B5^2/2</f>
        <v>0.10921632</v>
      </c>
      <c r="C7" s="1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23</v>
      </c>
      <c r="B9" s="22">
        <f>exp((ln(B3)+B7*B6)-4*B5*sqrt(B6))</f>
        <v>24.13146394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 t="s">
        <v>24</v>
      </c>
      <c r="B10" s="23">
        <f>exp((ln(B3)+B7*B6)+4*B5*sqrt(B6))</f>
        <v>396.158201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 t="s">
        <v>25</v>
      </c>
      <c r="B11" s="23">
        <f>(B10-B9)/200</f>
        <v>1.860133685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 t="s">
        <v>26</v>
      </c>
      <c r="B14" s="24" t="s">
        <v>27</v>
      </c>
      <c r="C14" s="24" t="s">
        <v>28</v>
      </c>
      <c r="D14" s="24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2">
        <f>B9</f>
        <v>24.13146394</v>
      </c>
      <c r="B15" s="27">
        <f t="shared" ref="B15:B215" si="1">normdist(LN(A15), ln($B$3)+$B$7*$B$6, $B$5*sqrt($B$6), TRUE)</f>
        <v>0.00003167124183</v>
      </c>
      <c r="C15" s="22">
        <f t="shared" ref="C15:C215" si="2">A15</f>
        <v>24.13146394</v>
      </c>
      <c r="D15" s="27">
        <f t="shared" ref="D15:D214" si="3">B16-B15</f>
        <v>0.00004435024214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2">
        <f t="shared" ref="A16:A215" si="4">A15+$B$11</f>
        <v>25.99159763</v>
      </c>
      <c r="B16" s="27">
        <f t="shared" si="1"/>
        <v>0.00007602148398</v>
      </c>
      <c r="C16" s="22">
        <f t="shared" si="2"/>
        <v>25.99159763</v>
      </c>
      <c r="D16" s="27">
        <f t="shared" si="3"/>
        <v>0.00008925559459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2">
        <f t="shared" si="4"/>
        <v>27.85173131</v>
      </c>
      <c r="B17" s="27">
        <f t="shared" si="1"/>
        <v>0.0001652770786</v>
      </c>
      <c r="C17" s="22">
        <f t="shared" si="2"/>
        <v>27.85173131</v>
      </c>
      <c r="D17" s="27">
        <f t="shared" si="3"/>
        <v>0.0001652197526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2">
        <f t="shared" si="4"/>
        <v>29.711865</v>
      </c>
      <c r="B18" s="27">
        <f t="shared" si="1"/>
        <v>0.0003304968312</v>
      </c>
      <c r="C18" s="22">
        <f t="shared" si="2"/>
        <v>29.711865</v>
      </c>
      <c r="D18" s="27">
        <f t="shared" si="3"/>
        <v>0.0002848616499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>
        <f t="shared" si="4"/>
        <v>31.57199868</v>
      </c>
      <c r="B19" s="27">
        <f t="shared" si="1"/>
        <v>0.0006153584811</v>
      </c>
      <c r="C19" s="22">
        <f t="shared" si="2"/>
        <v>31.57199868</v>
      </c>
      <c r="D19" s="27">
        <f t="shared" si="3"/>
        <v>0.0004621176782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2">
        <f t="shared" si="4"/>
        <v>33.43213237</v>
      </c>
      <c r="B20" s="27">
        <f t="shared" si="1"/>
        <v>0.001077476159</v>
      </c>
      <c r="C20" s="22">
        <f t="shared" si="2"/>
        <v>33.43213237</v>
      </c>
      <c r="D20" s="27">
        <f t="shared" si="3"/>
        <v>0.0007112285881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2">
        <f t="shared" si="4"/>
        <v>35.29226605</v>
      </c>
      <c r="B21" s="27">
        <f t="shared" si="1"/>
        <v>0.001788704747</v>
      </c>
      <c r="C21" s="22">
        <f t="shared" si="2"/>
        <v>35.29226605</v>
      </c>
      <c r="D21" s="27">
        <f t="shared" si="3"/>
        <v>0.001045601544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2">
        <f t="shared" si="4"/>
        <v>37.15239974</v>
      </c>
      <c r="B22" s="27">
        <f t="shared" si="1"/>
        <v>0.002834306292</v>
      </c>
      <c r="C22" s="22">
        <f t="shared" si="2"/>
        <v>37.15239974</v>
      </c>
      <c r="D22" s="27">
        <f t="shared" si="3"/>
        <v>0.001476694782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2">
        <f t="shared" si="4"/>
        <v>39.01253342</v>
      </c>
      <c r="B23" s="27">
        <f t="shared" si="1"/>
        <v>0.004311001074</v>
      </c>
      <c r="C23" s="22">
        <f t="shared" si="2"/>
        <v>39.01253342</v>
      </c>
      <c r="D23" s="27">
        <f t="shared" si="3"/>
        <v>0.002013053873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2">
        <f t="shared" si="4"/>
        <v>40.87266711</v>
      </c>
      <c r="B24" s="27">
        <f t="shared" si="1"/>
        <v>0.006324054947</v>
      </c>
      <c r="C24" s="22">
        <f t="shared" si="2"/>
        <v>40.87266711</v>
      </c>
      <c r="D24" s="27">
        <f t="shared" si="3"/>
        <v>0.002659592916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2">
        <f t="shared" si="4"/>
        <v>42.73280079</v>
      </c>
      <c r="B25" s="27">
        <f t="shared" si="1"/>
        <v>0.008983647863</v>
      </c>
      <c r="C25" s="22">
        <f t="shared" si="2"/>
        <v>42.73280079</v>
      </c>
      <c r="D25" s="27">
        <f t="shared" si="3"/>
        <v>0.003417171509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2">
        <f t="shared" si="4"/>
        <v>44.59293448</v>
      </c>
      <c r="B26" s="27">
        <f t="shared" si="1"/>
        <v>0.01240081937</v>
      </c>
      <c r="C26" s="22">
        <f t="shared" si="2"/>
        <v>44.59293448</v>
      </c>
      <c r="D26" s="27">
        <f t="shared" si="3"/>
        <v>0.004282477682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2">
        <f t="shared" si="4"/>
        <v>46.45306816</v>
      </c>
      <c r="B27" s="27">
        <f t="shared" si="1"/>
        <v>0.01668329705</v>
      </c>
      <c r="C27" s="22">
        <f t="shared" si="2"/>
        <v>46.45306816</v>
      </c>
      <c r="D27" s="27">
        <f t="shared" si="3"/>
        <v>0.005248193625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2">
        <f t="shared" si="4"/>
        <v>48.31320185</v>
      </c>
      <c r="B28" s="27">
        <f t="shared" si="1"/>
        <v>0.02193149068</v>
      </c>
      <c r="C28" s="22">
        <f t="shared" si="2"/>
        <v>48.31320185</v>
      </c>
      <c r="D28" s="27">
        <f t="shared" si="3"/>
        <v>0.006303397686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2">
        <f t="shared" si="4"/>
        <v>50.17333553</v>
      </c>
      <c r="B29" s="27">
        <f t="shared" si="1"/>
        <v>0.02823488836</v>
      </c>
      <c r="C29" s="22">
        <f t="shared" si="2"/>
        <v>50.17333553</v>
      </c>
      <c r="D29" s="27">
        <f t="shared" si="3"/>
        <v>0.007434143064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2">
        <f t="shared" si="4"/>
        <v>52.03346922</v>
      </c>
      <c r="B30" s="27">
        <f t="shared" si="1"/>
        <v>0.03566903143</v>
      </c>
      <c r="C30" s="22">
        <f t="shared" si="2"/>
        <v>52.03346922</v>
      </c>
      <c r="D30" s="27">
        <f t="shared" si="3"/>
        <v>0.008624149545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2">
        <f t="shared" si="4"/>
        <v>53.8936029</v>
      </c>
      <c r="B31" s="27">
        <f t="shared" si="1"/>
        <v>0.04429318097</v>
      </c>
      <c r="C31" s="22">
        <f t="shared" si="2"/>
        <v>53.8936029</v>
      </c>
      <c r="D31" s="27">
        <f t="shared" si="3"/>
        <v>0.009855547633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2">
        <f t="shared" si="4"/>
        <v>55.75373659</v>
      </c>
      <c r="B32" s="27">
        <f t="shared" si="1"/>
        <v>0.05414872861</v>
      </c>
      <c r="C32" s="22">
        <f t="shared" si="2"/>
        <v>55.75373659</v>
      </c>
      <c r="D32" s="27">
        <f t="shared" si="3"/>
        <v>0.01110962212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2">
        <f t="shared" si="4"/>
        <v>57.61387027</v>
      </c>
      <c r="B33" s="27">
        <f t="shared" si="1"/>
        <v>0.06525835073</v>
      </c>
      <c r="C33" s="22">
        <f t="shared" si="2"/>
        <v>57.61387027</v>
      </c>
      <c r="D33" s="27">
        <f t="shared" si="3"/>
        <v>0.01236751255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2">
        <f t="shared" si="4"/>
        <v>59.47400396</v>
      </c>
      <c r="B34" s="27">
        <f t="shared" si="1"/>
        <v>0.07762586328</v>
      </c>
      <c r="C34" s="22">
        <f t="shared" si="2"/>
        <v>59.47400396</v>
      </c>
      <c r="D34" s="27">
        <f t="shared" si="3"/>
        <v>0.01361083918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2">
        <f t="shared" si="4"/>
        <v>61.33413764</v>
      </c>
      <c r="B35" s="27">
        <f t="shared" si="1"/>
        <v>0.09123670246</v>
      </c>
      <c r="C35" s="22">
        <f t="shared" si="2"/>
        <v>61.33413764</v>
      </c>
      <c r="D35" s="27">
        <f t="shared" si="3"/>
        <v>0.01482223441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2">
        <f t="shared" si="4"/>
        <v>63.19427133</v>
      </c>
      <c r="B36" s="27">
        <f t="shared" si="1"/>
        <v>0.1060589369</v>
      </c>
      <c r="C36" s="22">
        <f t="shared" si="2"/>
        <v>63.19427133</v>
      </c>
      <c r="D36" s="27">
        <f t="shared" si="3"/>
        <v>0.01598576875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2">
        <f t="shared" si="4"/>
        <v>65.05440501</v>
      </c>
      <c r="B37" s="27">
        <f t="shared" si="1"/>
        <v>0.1220447056</v>
      </c>
      <c r="C37" s="22">
        <f t="shared" si="2"/>
        <v>65.05440501</v>
      </c>
      <c r="D37" s="27">
        <f t="shared" si="3"/>
        <v>0.01708726941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2">
        <f t="shared" si="4"/>
        <v>66.9145387</v>
      </c>
      <c r="B38" s="27">
        <f t="shared" si="1"/>
        <v>0.139131975</v>
      </c>
      <c r="C38" s="22">
        <f t="shared" si="2"/>
        <v>66.9145387</v>
      </c>
      <c r="D38" s="27">
        <f t="shared" si="3"/>
        <v>0.01811453515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2">
        <f t="shared" si="4"/>
        <v>68.77467238</v>
      </c>
      <c r="B39" s="27">
        <f t="shared" si="1"/>
        <v>0.1572465102</v>
      </c>
      <c r="C39" s="22">
        <f t="shared" si="2"/>
        <v>68.77467238</v>
      </c>
      <c r="D39" s="27">
        <f t="shared" si="3"/>
        <v>0.01905745603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2">
        <f t="shared" si="4"/>
        <v>70.63480607</v>
      </c>
      <c r="B40" s="27">
        <f t="shared" si="1"/>
        <v>0.1763039662</v>
      </c>
      <c r="C40" s="22">
        <f t="shared" si="2"/>
        <v>70.63480607</v>
      </c>
      <c r="D40" s="27">
        <f t="shared" si="3"/>
        <v>0.0199080497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2">
        <f t="shared" si="4"/>
        <v>72.49493975</v>
      </c>
      <c r="B41" s="27">
        <f t="shared" si="1"/>
        <v>0.1962120159</v>
      </c>
      <c r="C41" s="22">
        <f t="shared" si="2"/>
        <v>72.49493975</v>
      </c>
      <c r="D41" s="27">
        <f t="shared" si="3"/>
        <v>0.02066042699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2">
        <f t="shared" si="4"/>
        <v>74.35507344</v>
      </c>
      <c r="B42" s="27">
        <f t="shared" si="1"/>
        <v>0.2168724429</v>
      </c>
      <c r="C42" s="22">
        <f t="shared" si="2"/>
        <v>74.35507344</v>
      </c>
      <c r="D42" s="27">
        <f t="shared" si="3"/>
        <v>0.02131070068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2">
        <f t="shared" si="4"/>
        <v>76.21520713</v>
      </c>
      <c r="B43" s="27">
        <f t="shared" si="1"/>
        <v>0.2381831436</v>
      </c>
      <c r="C43" s="22">
        <f t="shared" si="2"/>
        <v>76.21520713</v>
      </c>
      <c r="D43" s="27">
        <f t="shared" si="3"/>
        <v>0.02185685048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2">
        <f t="shared" si="4"/>
        <v>78.07534081</v>
      </c>
      <c r="B44" s="27">
        <f t="shared" si="1"/>
        <v>0.2600399941</v>
      </c>
      <c r="C44" s="22">
        <f t="shared" si="2"/>
        <v>78.07534081</v>
      </c>
      <c r="D44" s="27">
        <f t="shared" si="3"/>
        <v>0.02229855668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2">
        <f t="shared" si="4"/>
        <v>79.9354745</v>
      </c>
      <c r="B45" s="27">
        <f t="shared" si="1"/>
        <v>0.2823385507</v>
      </c>
      <c r="C45" s="22">
        <f t="shared" si="2"/>
        <v>79.9354745</v>
      </c>
      <c r="D45" s="27">
        <f t="shared" si="3"/>
        <v>0.02263701332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2">
        <f t="shared" si="4"/>
        <v>81.79560818</v>
      </c>
      <c r="B46" s="27">
        <f t="shared" si="1"/>
        <v>0.3049755641</v>
      </c>
      <c r="C46" s="22">
        <f t="shared" si="2"/>
        <v>81.79560818</v>
      </c>
      <c r="D46" s="27">
        <f t="shared" si="3"/>
        <v>0.02287473067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2">
        <f t="shared" si="4"/>
        <v>83.65574187</v>
      </c>
      <c r="B47" s="27">
        <f t="shared" si="1"/>
        <v>0.3278502947</v>
      </c>
      <c r="C47" s="22">
        <f t="shared" si="2"/>
        <v>83.65574187</v>
      </c>
      <c r="D47" s="27">
        <f t="shared" si="3"/>
        <v>0.02301533465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2">
        <f t="shared" si="4"/>
        <v>85.51587555</v>
      </c>
      <c r="B48" s="27">
        <f t="shared" si="1"/>
        <v>0.3508656294</v>
      </c>
      <c r="C48" s="22">
        <f t="shared" si="2"/>
        <v>85.51587555</v>
      </c>
      <c r="D48" s="27">
        <f t="shared" si="3"/>
        <v>0.02306336999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2">
        <f t="shared" si="4"/>
        <v>87.37600924</v>
      </c>
      <c r="B49" s="27">
        <f t="shared" si="1"/>
        <v>0.3739289994</v>
      </c>
      <c r="C49" s="22">
        <f t="shared" si="2"/>
        <v>87.37600924</v>
      </c>
      <c r="D49" s="27">
        <f t="shared" si="3"/>
        <v>0.0230241117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2">
        <f t="shared" si="4"/>
        <v>89.23614292</v>
      </c>
      <c r="B50" s="27">
        <f t="shared" si="1"/>
        <v>0.3969531111</v>
      </c>
      <c r="C50" s="22">
        <f t="shared" si="2"/>
        <v>89.23614292</v>
      </c>
      <c r="D50" s="27">
        <f t="shared" si="3"/>
        <v>0.0229033889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2">
        <f t="shared" si="4"/>
        <v>91.09627661</v>
      </c>
      <c r="B51" s="27">
        <f t="shared" si="1"/>
        <v>0.4198565</v>
      </c>
      <c r="C51" s="22">
        <f t="shared" si="2"/>
        <v>91.09627661</v>
      </c>
      <c r="D51" s="27">
        <f t="shared" si="3"/>
        <v>0.0227074232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2">
        <f t="shared" si="4"/>
        <v>92.95641029</v>
      </c>
      <c r="B52" s="27">
        <f t="shared" si="1"/>
        <v>0.4425639232</v>
      </c>
      <c r="C52" s="22">
        <f t="shared" si="2"/>
        <v>92.95641029</v>
      </c>
      <c r="D52" s="27">
        <f t="shared" si="3"/>
        <v>0.0224426834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2">
        <f t="shared" si="4"/>
        <v>94.81654398</v>
      </c>
      <c r="B53" s="27">
        <f t="shared" si="1"/>
        <v>0.4650066066</v>
      </c>
      <c r="C53" s="22">
        <f t="shared" si="2"/>
        <v>94.81654398</v>
      </c>
      <c r="D53" s="27">
        <f t="shared" si="3"/>
        <v>0.02211575718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2">
        <f t="shared" si="4"/>
        <v>96.67667766</v>
      </c>
      <c r="B54" s="27">
        <f t="shared" si="1"/>
        <v>0.4871223638</v>
      </c>
      <c r="C54" s="22">
        <f t="shared" si="2"/>
        <v>96.67667766</v>
      </c>
      <c r="D54" s="27">
        <f t="shared" si="3"/>
        <v>0.02173323977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2">
        <f t="shared" si="4"/>
        <v>98.53681135</v>
      </c>
      <c r="B55" s="27">
        <f t="shared" si="1"/>
        <v>0.5088556035</v>
      </c>
      <c r="C55" s="22">
        <f t="shared" si="2"/>
        <v>98.53681135</v>
      </c>
      <c r="D55" s="27">
        <f t="shared" si="3"/>
        <v>0.02130163936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2">
        <f t="shared" si="4"/>
        <v>100.396945</v>
      </c>
      <c r="B56" s="27">
        <f t="shared" si="1"/>
        <v>0.5301572429</v>
      </c>
      <c r="C56" s="22">
        <f t="shared" si="2"/>
        <v>100.396945</v>
      </c>
      <c r="D56" s="27">
        <f t="shared" si="3"/>
        <v>0.02082729831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2">
        <f t="shared" si="4"/>
        <v>102.2570787</v>
      </c>
      <c r="B57" s="27">
        <f t="shared" si="1"/>
        <v>0.5509845412</v>
      </c>
      <c r="C57" s="22">
        <f t="shared" si="2"/>
        <v>102.2570787</v>
      </c>
      <c r="D57" s="27">
        <f t="shared" si="3"/>
        <v>0.02031632915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2">
        <f t="shared" si="4"/>
        <v>104.1172124</v>
      </c>
      <c r="B58" s="27">
        <f t="shared" si="1"/>
        <v>0.5713008704</v>
      </c>
      <c r="C58" s="22">
        <f t="shared" si="2"/>
        <v>104.1172124</v>
      </c>
      <c r="D58" s="27">
        <f t="shared" si="3"/>
        <v>0.01977456422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2">
        <f t="shared" si="4"/>
        <v>105.9773461</v>
      </c>
      <c r="B59" s="27">
        <f t="shared" si="1"/>
        <v>0.5910754346</v>
      </c>
      <c r="C59" s="22">
        <f t="shared" si="2"/>
        <v>105.9773461</v>
      </c>
      <c r="D59" s="27">
        <f t="shared" si="3"/>
        <v>0.01920751747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2">
        <f t="shared" si="4"/>
        <v>107.8374798</v>
      </c>
      <c r="B60" s="27">
        <f t="shared" si="1"/>
        <v>0.610282952</v>
      </c>
      <c r="C60" s="22">
        <f t="shared" si="2"/>
        <v>107.8374798</v>
      </c>
      <c r="D60" s="27">
        <f t="shared" si="3"/>
        <v>0.01862035715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2">
        <f t="shared" si="4"/>
        <v>109.6976135</v>
      </c>
      <c r="B61" s="27">
        <f t="shared" si="1"/>
        <v>0.6289033092</v>
      </c>
      <c r="C61" s="22">
        <f t="shared" si="2"/>
        <v>109.6976135</v>
      </c>
      <c r="D61" s="27">
        <f t="shared" si="3"/>
        <v>0.01801788804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2">
        <f t="shared" si="4"/>
        <v>111.5577471</v>
      </c>
      <c r="B62" s="27">
        <f t="shared" si="1"/>
        <v>0.6469211972</v>
      </c>
      <c r="C62" s="22">
        <f t="shared" si="2"/>
        <v>111.5577471</v>
      </c>
      <c r="D62" s="27">
        <f t="shared" si="3"/>
        <v>0.01740454187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2">
        <f t="shared" si="4"/>
        <v>113.4178808</v>
      </c>
      <c r="B63" s="27">
        <f t="shared" si="1"/>
        <v>0.6643257391</v>
      </c>
      <c r="C63" s="22">
        <f t="shared" si="2"/>
        <v>113.4178808</v>
      </c>
      <c r="D63" s="27">
        <f t="shared" si="3"/>
        <v>0.0167843747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2">
        <f t="shared" si="4"/>
        <v>115.2780145</v>
      </c>
      <c r="B64" s="27">
        <f t="shared" si="1"/>
        <v>0.6811101138</v>
      </c>
      <c r="C64" s="22">
        <f t="shared" si="2"/>
        <v>115.2780145</v>
      </c>
      <c r="D64" s="27">
        <f t="shared" si="3"/>
        <v>0.0161610701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2">
        <f t="shared" si="4"/>
        <v>117.1381482</v>
      </c>
      <c r="B65" s="27">
        <f t="shared" si="1"/>
        <v>0.6972711839</v>
      </c>
      <c r="C65" s="22">
        <f t="shared" si="2"/>
        <v>117.1381482</v>
      </c>
      <c r="D65" s="27">
        <f t="shared" si="3"/>
        <v>0.01553794713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2">
        <f t="shared" si="4"/>
        <v>118.9982819</v>
      </c>
      <c r="B66" s="27">
        <f t="shared" si="1"/>
        <v>0.712809131</v>
      </c>
      <c r="C66" s="22">
        <f t="shared" si="2"/>
        <v>118.9982819</v>
      </c>
      <c r="D66" s="27">
        <f t="shared" si="3"/>
        <v>0.01491797203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2">
        <f t="shared" si="4"/>
        <v>120.8584156</v>
      </c>
      <c r="B67" s="27">
        <f t="shared" si="1"/>
        <v>0.7277271031</v>
      </c>
      <c r="C67" s="22">
        <f t="shared" si="2"/>
        <v>120.8584156</v>
      </c>
      <c r="D67" s="27">
        <f t="shared" si="3"/>
        <v>0.01430377303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2">
        <f t="shared" si="4"/>
        <v>122.7185493</v>
      </c>
      <c r="B68" s="27">
        <f t="shared" si="1"/>
        <v>0.7420308761</v>
      </c>
      <c r="C68" s="22">
        <f t="shared" si="2"/>
        <v>122.7185493</v>
      </c>
      <c r="D68" s="27">
        <f t="shared" si="3"/>
        <v>0.01369765721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2">
        <f t="shared" si="4"/>
        <v>124.5786829</v>
      </c>
      <c r="B69" s="27">
        <f t="shared" si="1"/>
        <v>0.7557285333</v>
      </c>
      <c r="C69" s="22">
        <f t="shared" si="2"/>
        <v>124.5786829</v>
      </c>
      <c r="D69" s="27">
        <f t="shared" si="3"/>
        <v>0.013101629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2">
        <f t="shared" si="4"/>
        <v>126.4388166</v>
      </c>
      <c r="B70" s="27">
        <f t="shared" si="1"/>
        <v>0.7688301623</v>
      </c>
      <c r="C70" s="22">
        <f t="shared" si="2"/>
        <v>126.4388166</v>
      </c>
      <c r="D70" s="27">
        <f t="shared" si="3"/>
        <v>0.01251740978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2">
        <f t="shared" si="4"/>
        <v>128.2989503</v>
      </c>
      <c r="B71" s="27">
        <f t="shared" si="1"/>
        <v>0.7813475721</v>
      </c>
      <c r="C71" s="22">
        <f t="shared" si="2"/>
        <v>128.2989503</v>
      </c>
      <c r="D71" s="27">
        <f t="shared" si="3"/>
        <v>0.01194645788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2">
        <f t="shared" si="4"/>
        <v>130.159084</v>
      </c>
      <c r="B72" s="27">
        <f t="shared" si="1"/>
        <v>0.79329403</v>
      </c>
      <c r="C72" s="22">
        <f t="shared" si="2"/>
        <v>130.159084</v>
      </c>
      <c r="D72" s="27">
        <f t="shared" si="3"/>
        <v>0.01138998884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2">
        <f t="shared" si="4"/>
        <v>132.0192177</v>
      </c>
      <c r="B73" s="27">
        <f t="shared" si="1"/>
        <v>0.8046840188</v>
      </c>
      <c r="C73" s="22">
        <f t="shared" si="2"/>
        <v>132.0192177</v>
      </c>
      <c r="D73" s="27">
        <f t="shared" si="3"/>
        <v>0.01084899549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2">
        <f t="shared" si="4"/>
        <v>133.8793514</v>
      </c>
      <c r="B74" s="27">
        <f t="shared" si="1"/>
        <v>0.8155330143</v>
      </c>
      <c r="C74" s="22">
        <f t="shared" si="2"/>
        <v>133.8793514</v>
      </c>
      <c r="D74" s="27">
        <f t="shared" si="3"/>
        <v>0.01032426762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2">
        <f t="shared" si="4"/>
        <v>135.739485</v>
      </c>
      <c r="B75" s="27">
        <f t="shared" si="1"/>
        <v>0.8258572819</v>
      </c>
      <c r="C75" s="22">
        <f t="shared" si="2"/>
        <v>135.739485</v>
      </c>
      <c r="D75" s="27">
        <f t="shared" si="3"/>
        <v>0.009816411009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2">
        <f t="shared" si="4"/>
        <v>137.5996187</v>
      </c>
      <c r="B76" s="27">
        <f t="shared" si="1"/>
        <v>0.8356736929</v>
      </c>
      <c r="C76" s="22">
        <f t="shared" si="2"/>
        <v>137.5996187</v>
      </c>
      <c r="D76" s="27">
        <f t="shared" si="3"/>
        <v>0.009325865673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2">
        <f t="shared" si="4"/>
        <v>139.4597524</v>
      </c>
      <c r="B77" s="27">
        <f t="shared" si="1"/>
        <v>0.8449995586</v>
      </c>
      <c r="C77" s="22">
        <f t="shared" si="2"/>
        <v>139.4597524</v>
      </c>
      <c r="D77" s="27">
        <f t="shared" si="3"/>
        <v>0.008852923252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2">
        <f t="shared" si="4"/>
        <v>141.3198861</v>
      </c>
      <c r="B78" s="27">
        <f t="shared" si="1"/>
        <v>0.8538524818</v>
      </c>
      <c r="C78" s="22">
        <f t="shared" si="2"/>
        <v>141.3198861</v>
      </c>
      <c r="D78" s="27">
        <f t="shared" si="3"/>
        <v>0.008397743399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2">
        <f t="shared" si="4"/>
        <v>143.1800198</v>
      </c>
      <c r="B79" s="27">
        <f t="shared" si="1"/>
        <v>0.8622502252</v>
      </c>
      <c r="C79" s="22">
        <f t="shared" si="2"/>
        <v>143.1800198</v>
      </c>
      <c r="D79" s="27">
        <f t="shared" si="3"/>
        <v>0.007960369154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2">
        <f t="shared" si="4"/>
        <v>145.0401535</v>
      </c>
      <c r="B80" s="27">
        <f t="shared" si="1"/>
        <v>0.8702105944</v>
      </c>
      <c r="C80" s="22">
        <f t="shared" si="2"/>
        <v>145.0401535</v>
      </c>
      <c r="D80" s="27">
        <f t="shared" si="3"/>
        <v>0.007540741267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2">
        <f t="shared" si="4"/>
        <v>146.9002872</v>
      </c>
      <c r="B81" s="27">
        <f t="shared" si="1"/>
        <v>0.8777513357</v>
      </c>
      <c r="C81" s="22">
        <f t="shared" si="2"/>
        <v>146.9002872</v>
      </c>
      <c r="D81" s="27">
        <f t="shared" si="3"/>
        <v>0.007138711471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2">
        <f t="shared" si="4"/>
        <v>148.7604208</v>
      </c>
      <c r="B82" s="27">
        <f t="shared" si="1"/>
        <v>0.8848900471</v>
      </c>
      <c r="C82" s="22">
        <f t="shared" si="2"/>
        <v>148.7604208</v>
      </c>
      <c r="D82" s="27">
        <f t="shared" si="3"/>
        <v>0.006754054704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2">
        <f t="shared" si="4"/>
        <v>150.6205545</v>
      </c>
      <c r="B83" s="27">
        <f t="shared" si="1"/>
        <v>0.8916441018</v>
      </c>
      <c r="C83" s="22">
        <f t="shared" si="2"/>
        <v>150.6205545</v>
      </c>
      <c r="D83" s="27">
        <f t="shared" si="3"/>
        <v>0.006386480315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2">
        <f t="shared" si="4"/>
        <v>152.4806882</v>
      </c>
      <c r="B84" s="27">
        <f t="shared" si="1"/>
        <v>0.8980305822</v>
      </c>
      <c r="C84" s="22">
        <f t="shared" si="2"/>
        <v>152.4806882</v>
      </c>
      <c r="D84" s="27">
        <f t="shared" si="3"/>
        <v>0.006035642283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2">
        <f t="shared" si="4"/>
        <v>154.3408219</v>
      </c>
      <c r="B85" s="27">
        <f t="shared" si="1"/>
        <v>0.9040662244</v>
      </c>
      <c r="C85" s="22">
        <f t="shared" si="2"/>
        <v>154.3408219</v>
      </c>
      <c r="D85" s="27">
        <f t="shared" si="3"/>
        <v>0.00570114849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2">
        <f t="shared" si="4"/>
        <v>156.2009556</v>
      </c>
      <c r="B86" s="27">
        <f t="shared" si="1"/>
        <v>0.9097673729</v>
      </c>
      <c r="C86" s="22">
        <f t="shared" si="2"/>
        <v>156.2009556</v>
      </c>
      <c r="D86" s="27">
        <f t="shared" si="3"/>
        <v>0.005382569093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2">
        <f t="shared" si="4"/>
        <v>158.0610893</v>
      </c>
      <c r="B87" s="27">
        <f t="shared" si="1"/>
        <v>0.915149942</v>
      </c>
      <c r="C87" s="22">
        <f t="shared" si="2"/>
        <v>158.0610893</v>
      </c>
      <c r="D87" s="27">
        <f t="shared" si="3"/>
        <v>0.005079444051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2">
        <f t="shared" si="4"/>
        <v>159.921223</v>
      </c>
      <c r="B88" s="27">
        <f t="shared" si="1"/>
        <v>0.9202293861</v>
      </c>
      <c r="C88" s="22">
        <f t="shared" si="2"/>
        <v>159.921223</v>
      </c>
      <c r="D88" s="27">
        <f t="shared" si="3"/>
        <v>0.004791289851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2">
        <f t="shared" si="4"/>
        <v>161.7813566</v>
      </c>
      <c r="B89" s="27">
        <f t="shared" si="1"/>
        <v>0.9250206759</v>
      </c>
      <c r="C89" s="22">
        <f t="shared" si="2"/>
        <v>161.7813566</v>
      </c>
      <c r="D89" s="27">
        <f t="shared" si="3"/>
        <v>0.004517605501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2">
        <f t="shared" si="4"/>
        <v>163.6414903</v>
      </c>
      <c r="B90" s="27">
        <f t="shared" si="1"/>
        <v>0.9295382814</v>
      </c>
      <c r="C90" s="22">
        <f t="shared" si="2"/>
        <v>163.6414903</v>
      </c>
      <c r="D90" s="27">
        <f t="shared" si="3"/>
        <v>0.004257877824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2">
        <f t="shared" si="4"/>
        <v>165.501624</v>
      </c>
      <c r="B91" s="27">
        <f t="shared" si="1"/>
        <v>0.9337961593</v>
      </c>
      <c r="C91" s="22">
        <f t="shared" si="2"/>
        <v>165.501624</v>
      </c>
      <c r="D91" s="27">
        <f t="shared" si="3"/>
        <v>0.004011586122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2">
        <f t="shared" si="4"/>
        <v>167.3617577</v>
      </c>
      <c r="B92" s="27">
        <f t="shared" si="1"/>
        <v>0.9378077454</v>
      </c>
      <c r="C92" s="22">
        <f t="shared" si="2"/>
        <v>167.3617577</v>
      </c>
      <c r="D92" s="27">
        <f t="shared" si="3"/>
        <v>0.003778206261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2">
        <f t="shared" si="4"/>
        <v>169.2218914</v>
      </c>
      <c r="B93" s="27">
        <f t="shared" si="1"/>
        <v>0.9415859516</v>
      </c>
      <c r="C93" s="22">
        <f t="shared" si="2"/>
        <v>169.2218914</v>
      </c>
      <c r="D93" s="27">
        <f t="shared" si="3"/>
        <v>0.003557214211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2">
        <f t="shared" si="4"/>
        <v>171.0820251</v>
      </c>
      <c r="B94" s="27">
        <f t="shared" si="1"/>
        <v>0.9451431658</v>
      </c>
      <c r="C94" s="22">
        <f t="shared" si="2"/>
        <v>171.0820251</v>
      </c>
      <c r="D94" s="27">
        <f t="shared" si="3"/>
        <v>0.003348089108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2">
        <f t="shared" si="4"/>
        <v>172.9421588</v>
      </c>
      <c r="B95" s="27">
        <f t="shared" si="1"/>
        <v>0.948491255</v>
      </c>
      <c r="C95" s="22">
        <f t="shared" si="2"/>
        <v>172.9421588</v>
      </c>
      <c r="D95" s="27">
        <f t="shared" si="3"/>
        <v>0.003150315874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2">
        <f t="shared" si="4"/>
        <v>174.8022924</v>
      </c>
      <c r="B96" s="27">
        <f t="shared" si="1"/>
        <v>0.9516415708</v>
      </c>
      <c r="C96" s="22">
        <f t="shared" si="2"/>
        <v>174.8022924</v>
      </c>
      <c r="D96" s="27">
        <f t="shared" si="3"/>
        <v>0.002963387434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2">
        <f t="shared" si="4"/>
        <v>176.6624261</v>
      </c>
      <c r="B97" s="27">
        <f t="shared" si="1"/>
        <v>0.9546049583</v>
      </c>
      <c r="C97" s="22">
        <f t="shared" si="2"/>
        <v>176.6624261</v>
      </c>
      <c r="D97" s="27">
        <f t="shared" si="3"/>
        <v>0.002786806579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2">
        <f t="shared" si="4"/>
        <v>178.5225598</v>
      </c>
      <c r="B98" s="27">
        <f t="shared" si="1"/>
        <v>0.9573917648</v>
      </c>
      <c r="C98" s="22">
        <f t="shared" si="2"/>
        <v>178.5225598</v>
      </c>
      <c r="D98" s="27">
        <f t="shared" si="3"/>
        <v>0.002620087504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2">
        <f t="shared" si="4"/>
        <v>180.3826935</v>
      </c>
      <c r="B99" s="27">
        <f t="shared" si="1"/>
        <v>0.9600118523</v>
      </c>
      <c r="C99" s="22">
        <f t="shared" si="2"/>
        <v>180.3826935</v>
      </c>
      <c r="D99" s="27">
        <f t="shared" si="3"/>
        <v>0.002462757063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2">
        <f t="shared" si="4"/>
        <v>182.2428272</v>
      </c>
      <c r="B100" s="27">
        <f t="shared" si="1"/>
        <v>0.9624746094</v>
      </c>
      <c r="C100" s="22">
        <f t="shared" si="2"/>
        <v>182.2428272</v>
      </c>
      <c r="D100" s="27">
        <f t="shared" si="3"/>
        <v>0.002314355766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6">
        <f t="shared" si="4"/>
        <v>184.1029609</v>
      </c>
      <c r="B101" s="28">
        <f t="shared" si="1"/>
        <v>0.9647889652</v>
      </c>
      <c r="C101" s="26">
        <f t="shared" si="2"/>
        <v>184.1029609</v>
      </c>
      <c r="D101" s="28">
        <f t="shared" si="3"/>
        <v>0.002174438548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6">
        <f t="shared" si="4"/>
        <v>185.9630945</v>
      </c>
      <c r="B102" s="28">
        <f t="shared" si="1"/>
        <v>0.9669634037</v>
      </c>
      <c r="C102" s="26">
        <f t="shared" si="2"/>
        <v>185.9630945</v>
      </c>
      <c r="D102" s="28">
        <f t="shared" si="3"/>
        <v>0.002042575346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6">
        <f t="shared" si="4"/>
        <v>187.8232282</v>
      </c>
      <c r="B103" s="28">
        <f t="shared" si="1"/>
        <v>0.9690059791</v>
      </c>
      <c r="C103" s="26">
        <f t="shared" si="2"/>
        <v>187.8232282</v>
      </c>
      <c r="D103" s="28">
        <f t="shared" si="3"/>
        <v>0.001918351493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6">
        <f t="shared" si="4"/>
        <v>189.6833619</v>
      </c>
      <c r="B104" s="28">
        <f t="shared" si="1"/>
        <v>0.9709243306</v>
      </c>
      <c r="C104" s="26">
        <f t="shared" si="2"/>
        <v>189.6833619</v>
      </c>
      <c r="D104" s="28">
        <f t="shared" si="3"/>
        <v>0.001801367968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6">
        <f t="shared" si="4"/>
        <v>191.5434956</v>
      </c>
      <c r="B105" s="28">
        <f t="shared" si="1"/>
        <v>0.9727256985</v>
      </c>
      <c r="C105" s="26">
        <f t="shared" si="2"/>
        <v>191.5434956</v>
      </c>
      <c r="D105" s="28">
        <f t="shared" si="3"/>
        <v>0.001691241509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6">
        <f t="shared" si="4"/>
        <v>193.4036293</v>
      </c>
      <c r="B106" s="28">
        <f t="shared" si="1"/>
        <v>0.97441694</v>
      </c>
      <c r="C106" s="26">
        <f t="shared" si="2"/>
        <v>193.4036293</v>
      </c>
      <c r="D106" s="28">
        <f t="shared" si="3"/>
        <v>0.001587604613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6">
        <f t="shared" si="4"/>
        <v>195.263763</v>
      </c>
      <c r="B107" s="28">
        <f t="shared" si="1"/>
        <v>0.9760045447</v>
      </c>
      <c r="C107" s="26">
        <f t="shared" si="2"/>
        <v>195.263763</v>
      </c>
      <c r="D107" s="28">
        <f t="shared" si="3"/>
        <v>0.001490105438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6">
        <f t="shared" si="4"/>
        <v>197.1238967</v>
      </c>
      <c r="B108" s="28">
        <f t="shared" si="1"/>
        <v>0.9774946501</v>
      </c>
      <c r="C108" s="26">
        <f t="shared" si="2"/>
        <v>197.1238967</v>
      </c>
      <c r="D108" s="28">
        <f t="shared" si="3"/>
        <v>0.001398407628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6">
        <f t="shared" si="4"/>
        <v>198.9840303</v>
      </c>
      <c r="B109" s="28">
        <f t="shared" si="1"/>
        <v>0.9788930577</v>
      </c>
      <c r="C109" s="26">
        <f t="shared" si="2"/>
        <v>198.9840303</v>
      </c>
      <c r="D109" s="28">
        <f t="shared" si="3"/>
        <v>0.001312190059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6">
        <f t="shared" si="4"/>
        <v>200.844164</v>
      </c>
      <c r="B110" s="28">
        <f t="shared" si="1"/>
        <v>0.9802052478</v>
      </c>
      <c r="C110" s="26">
        <f t="shared" si="2"/>
        <v>200.844164</v>
      </c>
      <c r="D110" s="28">
        <f t="shared" si="3"/>
        <v>0.001231146536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6">
        <f t="shared" si="4"/>
        <v>202.7042977</v>
      </c>
      <c r="B111" s="28">
        <f t="shared" si="1"/>
        <v>0.9814363943</v>
      </c>
      <c r="C111" s="26">
        <f t="shared" si="2"/>
        <v>202.7042977</v>
      </c>
      <c r="D111" s="28">
        <f t="shared" si="3"/>
        <v>0.001154985437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6">
        <f t="shared" si="4"/>
        <v>204.5644314</v>
      </c>
      <c r="B112" s="28">
        <f t="shared" si="1"/>
        <v>0.9825913798</v>
      </c>
      <c r="C112" s="26">
        <f t="shared" si="2"/>
        <v>204.5644314</v>
      </c>
      <c r="D112" s="28">
        <f t="shared" si="3"/>
        <v>0.001083429323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6">
        <f t="shared" si="4"/>
        <v>206.4245651</v>
      </c>
      <c r="B113" s="28">
        <f t="shared" si="1"/>
        <v>0.9836748091</v>
      </c>
      <c r="C113" s="26">
        <f t="shared" si="2"/>
        <v>206.4245651</v>
      </c>
      <c r="D113" s="28">
        <f t="shared" si="3"/>
        <v>0.001016214517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6">
        <f t="shared" si="4"/>
        <v>208.2846988</v>
      </c>
      <c r="B114" s="28">
        <f t="shared" si="1"/>
        <v>0.9846910236</v>
      </c>
      <c r="C114" s="26">
        <f t="shared" si="2"/>
        <v>208.2846988</v>
      </c>
      <c r="D114" s="28">
        <f t="shared" si="3"/>
        <v>0.0009530906545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6">
        <f t="shared" si="4"/>
        <v>210.1448325</v>
      </c>
      <c r="B115" s="28">
        <f t="shared" si="1"/>
        <v>0.9856441142</v>
      </c>
      <c r="C115" s="26">
        <f t="shared" si="2"/>
        <v>210.1448325</v>
      </c>
      <c r="D115" s="28">
        <f t="shared" si="3"/>
        <v>0.0008938202286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6">
        <f t="shared" si="4"/>
        <v>212.0049661</v>
      </c>
      <c r="B116" s="28">
        <f t="shared" si="1"/>
        <v>0.9865379345</v>
      </c>
      <c r="C116" s="26">
        <f t="shared" si="2"/>
        <v>212.0049661</v>
      </c>
      <c r="D116" s="28">
        <f t="shared" si="3"/>
        <v>0.0008381781132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6">
        <f t="shared" si="4"/>
        <v>213.8650998</v>
      </c>
      <c r="B117" s="28">
        <f t="shared" si="1"/>
        <v>0.9873761126</v>
      </c>
      <c r="C117" s="26">
        <f t="shared" si="2"/>
        <v>213.8650998</v>
      </c>
      <c r="D117" s="28">
        <f t="shared" si="3"/>
        <v>0.0007859510859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6">
        <f t="shared" si="4"/>
        <v>215.7252335</v>
      </c>
      <c r="B118" s="28">
        <f t="shared" si="1"/>
        <v>0.9881620637</v>
      </c>
      <c r="C118" s="26">
        <f t="shared" si="2"/>
        <v>215.7252335</v>
      </c>
      <c r="D118" s="28">
        <f t="shared" si="3"/>
        <v>0.0007369373465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6">
        <f t="shared" si="4"/>
        <v>217.5853672</v>
      </c>
      <c r="B119" s="28">
        <f t="shared" si="1"/>
        <v>0.988899001</v>
      </c>
      <c r="C119" s="26">
        <f t="shared" si="2"/>
        <v>217.5853672</v>
      </c>
      <c r="D119" s="28">
        <f t="shared" si="3"/>
        <v>0.0006909460361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6">
        <f t="shared" si="4"/>
        <v>219.4455009</v>
      </c>
      <c r="B120" s="28">
        <f t="shared" si="1"/>
        <v>0.9895899471</v>
      </c>
      <c r="C120" s="26">
        <f t="shared" si="2"/>
        <v>219.4455009</v>
      </c>
      <c r="D120" s="28">
        <f t="shared" si="3"/>
        <v>0.0006477967614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6">
        <f t="shared" si="4"/>
        <v>221.3056346</v>
      </c>
      <c r="B121" s="28">
        <f t="shared" si="1"/>
        <v>0.9902377438</v>
      </c>
      <c r="C121" s="26">
        <f t="shared" si="2"/>
        <v>221.3056346</v>
      </c>
      <c r="D121" s="28">
        <f t="shared" si="3"/>
        <v>0.000607319124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6">
        <f t="shared" si="4"/>
        <v>223.1657683</v>
      </c>
      <c r="B122" s="28">
        <f t="shared" si="1"/>
        <v>0.9908450629</v>
      </c>
      <c r="C122" s="26">
        <f t="shared" si="2"/>
        <v>223.1657683</v>
      </c>
      <c r="D122" s="28">
        <f t="shared" si="3"/>
        <v>0.0005693522592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6">
        <f t="shared" si="4"/>
        <v>225.0259019</v>
      </c>
      <c r="B123" s="28">
        <f t="shared" si="1"/>
        <v>0.9914144152</v>
      </c>
      <c r="C123" s="26">
        <f t="shared" si="2"/>
        <v>225.0259019</v>
      </c>
      <c r="D123" s="28">
        <f t="shared" si="3"/>
        <v>0.0005337443842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6">
        <f t="shared" si="4"/>
        <v>226.8860356</v>
      </c>
      <c r="B124" s="28">
        <f t="shared" si="1"/>
        <v>0.9919481596</v>
      </c>
      <c r="C124" s="26">
        <f t="shared" si="2"/>
        <v>226.8860356</v>
      </c>
      <c r="D124" s="28">
        <f t="shared" si="3"/>
        <v>0.0005003523579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6">
        <f t="shared" si="4"/>
        <v>228.7461693</v>
      </c>
      <c r="B125" s="28">
        <f t="shared" si="1"/>
        <v>0.9924485119</v>
      </c>
      <c r="C125" s="26">
        <f t="shared" si="2"/>
        <v>228.7461693</v>
      </c>
      <c r="D125" s="28">
        <f t="shared" si="3"/>
        <v>0.0004690412539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6">
        <f t="shared" si="4"/>
        <v>230.606303</v>
      </c>
      <c r="B126" s="28">
        <f t="shared" si="1"/>
        <v>0.9929175532</v>
      </c>
      <c r="C126" s="26">
        <f t="shared" si="2"/>
        <v>230.606303</v>
      </c>
      <c r="D126" s="28">
        <f t="shared" si="3"/>
        <v>0.0004396839456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6">
        <f t="shared" si="4"/>
        <v>232.4664367</v>
      </c>
      <c r="B127" s="28">
        <f t="shared" si="1"/>
        <v>0.9933572371</v>
      </c>
      <c r="C127" s="26">
        <f t="shared" si="2"/>
        <v>232.4664367</v>
      </c>
      <c r="D127" s="28">
        <f t="shared" si="3"/>
        <v>0.0004121607068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6">
        <f t="shared" si="4"/>
        <v>234.3265704</v>
      </c>
      <c r="B128" s="28">
        <f t="shared" si="1"/>
        <v>0.9937693978</v>
      </c>
      <c r="C128" s="26">
        <f t="shared" si="2"/>
        <v>234.3265704</v>
      </c>
      <c r="D128" s="28">
        <f t="shared" si="3"/>
        <v>0.0003863588254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6">
        <f t="shared" si="4"/>
        <v>236.186704</v>
      </c>
      <c r="B129" s="28">
        <f t="shared" si="1"/>
        <v>0.9941557567</v>
      </c>
      <c r="C129" s="26">
        <f t="shared" si="2"/>
        <v>236.186704</v>
      </c>
      <c r="D129" s="28">
        <f t="shared" si="3"/>
        <v>0.0003621722327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6">
        <f t="shared" si="4"/>
        <v>238.0468377</v>
      </c>
      <c r="B130" s="28">
        <f t="shared" si="1"/>
        <v>0.9945179289</v>
      </c>
      <c r="C130" s="26">
        <f t="shared" si="2"/>
        <v>238.0468377</v>
      </c>
      <c r="D130" s="28">
        <f t="shared" si="3"/>
        <v>0.0003395011472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6">
        <f t="shared" si="4"/>
        <v>239.9069714</v>
      </c>
      <c r="B131" s="28">
        <f t="shared" si="1"/>
        <v>0.9948574301</v>
      </c>
      <c r="C131" s="26">
        <f t="shared" si="2"/>
        <v>239.9069714</v>
      </c>
      <c r="D131" s="28">
        <f t="shared" si="3"/>
        <v>0.0003182517331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6">
        <f t="shared" si="4"/>
        <v>241.7671051</v>
      </c>
      <c r="B132" s="28">
        <f t="shared" si="1"/>
        <v>0.9951756818</v>
      </c>
      <c r="C132" s="26">
        <f t="shared" si="2"/>
        <v>241.7671051</v>
      </c>
      <c r="D132" s="28">
        <f t="shared" si="3"/>
        <v>0.000298335774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6">
        <f t="shared" si="4"/>
        <v>243.6272388</v>
      </c>
      <c r="B133" s="28">
        <f t="shared" si="1"/>
        <v>0.9954740176</v>
      </c>
      <c r="C133" s="26">
        <f t="shared" si="2"/>
        <v>243.6272388</v>
      </c>
      <c r="D133" s="28">
        <f t="shared" si="3"/>
        <v>0.0002796703607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6">
        <f t="shared" si="4"/>
        <v>245.4873725</v>
      </c>
      <c r="B134" s="28">
        <f t="shared" si="1"/>
        <v>0.9957536879</v>
      </c>
      <c r="C134" s="26">
        <f t="shared" si="2"/>
        <v>245.4873725</v>
      </c>
      <c r="D134" s="28">
        <f t="shared" si="3"/>
        <v>0.0002621775938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6">
        <f t="shared" si="4"/>
        <v>247.3475062</v>
      </c>
      <c r="B135" s="28">
        <f t="shared" si="1"/>
        <v>0.9960158655</v>
      </c>
      <c r="C135" s="26">
        <f t="shared" si="2"/>
        <v>247.3475062</v>
      </c>
      <c r="D135" s="28">
        <f t="shared" si="3"/>
        <v>0.0002457843003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6">
        <f t="shared" si="4"/>
        <v>249.2076398</v>
      </c>
      <c r="B136" s="28">
        <f t="shared" si="1"/>
        <v>0.9962616498</v>
      </c>
      <c r="C136" s="26">
        <f t="shared" si="2"/>
        <v>249.2076398</v>
      </c>
      <c r="D136" s="28">
        <f t="shared" si="3"/>
        <v>0.0002304217632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6">
        <f t="shared" si="4"/>
        <v>251.0677735</v>
      </c>
      <c r="B137" s="28">
        <f t="shared" si="1"/>
        <v>0.9964920716</v>
      </c>
      <c r="C137" s="26">
        <f t="shared" si="2"/>
        <v>251.0677735</v>
      </c>
      <c r="D137" s="28">
        <f t="shared" si="3"/>
        <v>0.0002160254659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6">
        <f t="shared" si="4"/>
        <v>252.9279072</v>
      </c>
      <c r="B138" s="28">
        <f t="shared" si="1"/>
        <v>0.996708097</v>
      </c>
      <c r="C138" s="26">
        <f t="shared" si="2"/>
        <v>252.9279072</v>
      </c>
      <c r="D138" s="28">
        <f t="shared" si="3"/>
        <v>0.000202534848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6">
        <f t="shared" si="4"/>
        <v>254.7880409</v>
      </c>
      <c r="B139" s="28">
        <f t="shared" si="1"/>
        <v>0.9969106319</v>
      </c>
      <c r="C139" s="26">
        <f t="shared" si="2"/>
        <v>254.7880409</v>
      </c>
      <c r="D139" s="28">
        <f t="shared" si="3"/>
        <v>0.0001898930746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6">
        <f t="shared" si="4"/>
        <v>256.6481746</v>
      </c>
      <c r="B140" s="28">
        <f t="shared" si="1"/>
        <v>0.997100525</v>
      </c>
      <c r="C140" s="26">
        <f t="shared" si="2"/>
        <v>256.6481746</v>
      </c>
      <c r="D140" s="28">
        <f t="shared" si="3"/>
        <v>0.0001780468172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6">
        <f t="shared" si="4"/>
        <v>258.5083083</v>
      </c>
      <c r="B141" s="28">
        <f t="shared" si="1"/>
        <v>0.9972785718</v>
      </c>
      <c r="C141" s="26">
        <f t="shared" si="2"/>
        <v>258.5083083</v>
      </c>
      <c r="D141" s="28">
        <f t="shared" si="3"/>
        <v>0.0001669460466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6">
        <f t="shared" si="4"/>
        <v>260.368442</v>
      </c>
      <c r="B142" s="28">
        <f t="shared" si="1"/>
        <v>0.9974455178</v>
      </c>
      <c r="C142" s="26">
        <f t="shared" si="2"/>
        <v>260.368442</v>
      </c>
      <c r="D142" s="28">
        <f t="shared" si="3"/>
        <v>0.0001565438364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6">
        <f t="shared" si="4"/>
        <v>262.2285756</v>
      </c>
      <c r="B143" s="28">
        <f t="shared" si="1"/>
        <v>0.9976020617</v>
      </c>
      <c r="C143" s="26">
        <f t="shared" si="2"/>
        <v>262.2285756</v>
      </c>
      <c r="D143" s="28">
        <f t="shared" si="3"/>
        <v>0.0001467961774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6">
        <f t="shared" si="4"/>
        <v>264.0887093</v>
      </c>
      <c r="B144" s="28">
        <f t="shared" si="1"/>
        <v>0.9977488578</v>
      </c>
      <c r="C144" s="26">
        <f t="shared" si="2"/>
        <v>264.0887093</v>
      </c>
      <c r="D144" s="28">
        <f t="shared" si="3"/>
        <v>0.0001376618026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6">
        <f t="shared" si="4"/>
        <v>265.948843</v>
      </c>
      <c r="B145" s="28">
        <f t="shared" si="1"/>
        <v>0.9978865196</v>
      </c>
      <c r="C145" s="26">
        <f t="shared" si="2"/>
        <v>265.948843</v>
      </c>
      <c r="D145" s="28">
        <f t="shared" si="3"/>
        <v>0.0001291020215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6">
        <f t="shared" si="4"/>
        <v>267.8089767</v>
      </c>
      <c r="B146" s="28">
        <f t="shared" si="1"/>
        <v>0.9980156217</v>
      </c>
      <c r="C146" s="26">
        <f t="shared" si="2"/>
        <v>267.8089767</v>
      </c>
      <c r="D146" s="28">
        <f t="shared" si="3"/>
        <v>0.0001210805637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6">
        <f t="shared" si="4"/>
        <v>269.6691104</v>
      </c>
      <c r="B147" s="28">
        <f t="shared" si="1"/>
        <v>0.9981367022</v>
      </c>
      <c r="C147" s="26">
        <f t="shared" si="2"/>
        <v>269.6691104</v>
      </c>
      <c r="D147" s="28">
        <f t="shared" si="3"/>
        <v>0.0001135634317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6">
        <f t="shared" si="4"/>
        <v>271.5292441</v>
      </c>
      <c r="B148" s="28">
        <f t="shared" si="1"/>
        <v>0.9982502657</v>
      </c>
      <c r="C148" s="26">
        <f t="shared" si="2"/>
        <v>271.5292441</v>
      </c>
      <c r="D148" s="28">
        <f t="shared" si="3"/>
        <v>0.0001065187618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6">
        <f t="shared" si="4"/>
        <v>273.3893778</v>
      </c>
      <c r="B149" s="28">
        <f t="shared" si="1"/>
        <v>0.9983567844</v>
      </c>
      <c r="C149" s="26">
        <f t="shared" si="2"/>
        <v>273.3893778</v>
      </c>
      <c r="D149" s="28">
        <f t="shared" si="3"/>
        <v>0.00009991669338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6">
        <f t="shared" si="4"/>
        <v>275.2495114</v>
      </c>
      <c r="B150" s="28">
        <f t="shared" si="1"/>
        <v>0.9984567011</v>
      </c>
      <c r="C150" s="26">
        <f t="shared" si="2"/>
        <v>275.2495114</v>
      </c>
      <c r="D150" s="28">
        <f t="shared" si="3"/>
        <v>0.0000937292453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6">
        <f t="shared" si="4"/>
        <v>277.1096451</v>
      </c>
      <c r="B151" s="28">
        <f t="shared" si="1"/>
        <v>0.9985504304</v>
      </c>
      <c r="C151" s="26">
        <f t="shared" si="2"/>
        <v>277.1096451</v>
      </c>
      <c r="D151" s="28">
        <f t="shared" si="3"/>
        <v>0.00008793020015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6">
        <f t="shared" si="4"/>
        <v>278.9697788</v>
      </c>
      <c r="B152" s="28">
        <f t="shared" si="1"/>
        <v>0.9986383606</v>
      </c>
      <c r="C152" s="26">
        <f t="shared" si="2"/>
        <v>278.9697788</v>
      </c>
      <c r="D152" s="28">
        <f t="shared" si="3"/>
        <v>0.00008249499478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6">
        <f t="shared" si="4"/>
        <v>280.8299125</v>
      </c>
      <c r="B153" s="28">
        <f t="shared" si="1"/>
        <v>0.9987208556</v>
      </c>
      <c r="C153" s="26">
        <f t="shared" si="2"/>
        <v>280.8299125</v>
      </c>
      <c r="D153" s="28">
        <f t="shared" si="3"/>
        <v>0.00007740061767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6">
        <f t="shared" si="4"/>
        <v>282.6900462</v>
      </c>
      <c r="B154" s="28">
        <f t="shared" si="1"/>
        <v>0.9987982562</v>
      </c>
      <c r="C154" s="26">
        <f t="shared" si="2"/>
        <v>282.6900462</v>
      </c>
      <c r="D154" s="28">
        <f t="shared" si="3"/>
        <v>0.00007262551226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6">
        <f t="shared" si="4"/>
        <v>284.5501799</v>
      </c>
      <c r="B155" s="28">
        <f t="shared" si="1"/>
        <v>0.9988708817</v>
      </c>
      <c r="C155" s="26">
        <f t="shared" si="2"/>
        <v>284.5501799</v>
      </c>
      <c r="D155" s="28">
        <f t="shared" si="3"/>
        <v>0.00006814948611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6">
        <f t="shared" si="4"/>
        <v>286.4103135</v>
      </c>
      <c r="B156" s="28">
        <f t="shared" si="1"/>
        <v>0.9989390312</v>
      </c>
      <c r="C156" s="26">
        <f t="shared" si="2"/>
        <v>286.4103135</v>
      </c>
      <c r="D156" s="28">
        <f t="shared" si="3"/>
        <v>0.00006395362565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6">
        <f t="shared" si="4"/>
        <v>288.2704472</v>
      </c>
      <c r="B157" s="28">
        <f t="shared" si="1"/>
        <v>0.9990029848</v>
      </c>
      <c r="C157" s="26">
        <f t="shared" si="2"/>
        <v>288.2704472</v>
      </c>
      <c r="D157" s="28">
        <f t="shared" si="3"/>
        <v>0.0000600202159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6">
        <f t="shared" si="4"/>
        <v>290.1305809</v>
      </c>
      <c r="B158" s="28">
        <f t="shared" si="1"/>
        <v>0.999063005</v>
      </c>
      <c r="C158" s="26">
        <f t="shared" si="2"/>
        <v>290.1305809</v>
      </c>
      <c r="D158" s="28">
        <f t="shared" si="3"/>
        <v>0.00005633266527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6">
        <f t="shared" si="4"/>
        <v>291.9907146</v>
      </c>
      <c r="B159" s="28">
        <f t="shared" si="1"/>
        <v>0.9991193377</v>
      </c>
      <c r="C159" s="26">
        <f t="shared" si="2"/>
        <v>291.9907146</v>
      </c>
      <c r="D159" s="28">
        <f t="shared" si="3"/>
        <v>0.00005287543483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6">
        <f t="shared" si="4"/>
        <v>293.8508483</v>
      </c>
      <c r="B160" s="28">
        <f t="shared" si="1"/>
        <v>0.9991722131</v>
      </c>
      <c r="C160" s="26">
        <f t="shared" si="2"/>
        <v>293.8508483</v>
      </c>
      <c r="D160" s="28">
        <f t="shared" si="3"/>
        <v>0.00004963397199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6">
        <f t="shared" si="4"/>
        <v>295.710982</v>
      </c>
      <c r="B161" s="28">
        <f t="shared" si="1"/>
        <v>0.9992218471</v>
      </c>
      <c r="C161" s="26">
        <f t="shared" si="2"/>
        <v>295.710982</v>
      </c>
      <c r="D161" s="28">
        <f t="shared" si="3"/>
        <v>0.0000465946482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6">
        <f t="shared" si="4"/>
        <v>297.5711157</v>
      </c>
      <c r="B162" s="28">
        <f t="shared" si="1"/>
        <v>0.9992684417</v>
      </c>
      <c r="C162" s="26">
        <f t="shared" si="2"/>
        <v>297.5711157</v>
      </c>
      <c r="D162" s="28">
        <f t="shared" si="3"/>
        <v>0.00004374470058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6">
        <f t="shared" si="4"/>
        <v>299.4312493</v>
      </c>
      <c r="B163" s="28">
        <f t="shared" si="1"/>
        <v>0.9993121864</v>
      </c>
      <c r="C163" s="26">
        <f t="shared" si="2"/>
        <v>299.4312493</v>
      </c>
      <c r="D163" s="28">
        <f t="shared" si="3"/>
        <v>0.00004107217711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6">
        <f t="shared" si="4"/>
        <v>301.291383</v>
      </c>
      <c r="B164" s="28">
        <f t="shared" si="1"/>
        <v>0.9993532586</v>
      </c>
      <c r="C164" s="26">
        <f t="shared" si="2"/>
        <v>301.291383</v>
      </c>
      <c r="D164" s="28">
        <f t="shared" si="3"/>
        <v>0.00003856588523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6">
        <f t="shared" si="4"/>
        <v>303.1515167</v>
      </c>
      <c r="B165" s="28">
        <f t="shared" si="1"/>
        <v>0.9993918245</v>
      </c>
      <c r="C165" s="26">
        <f t="shared" si="2"/>
        <v>303.1515167</v>
      </c>
      <c r="D165" s="28">
        <f t="shared" si="3"/>
        <v>0.0000362153437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6">
        <f t="shared" si="4"/>
        <v>305.0116504</v>
      </c>
      <c r="B166" s="28">
        <f t="shared" si="1"/>
        <v>0.9994280398</v>
      </c>
      <c r="C166" s="26">
        <f t="shared" si="2"/>
        <v>305.0116504</v>
      </c>
      <c r="D166" s="28">
        <f t="shared" si="3"/>
        <v>0.00003401073738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6">
        <f t="shared" si="4"/>
        <v>306.8717841</v>
      </c>
      <c r="B167" s="28">
        <f t="shared" si="1"/>
        <v>0.9994620506</v>
      </c>
      <c r="C167" s="26">
        <f t="shared" si="2"/>
        <v>306.8717841</v>
      </c>
      <c r="D167" s="28">
        <f t="shared" si="3"/>
        <v>0.00003194287494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6">
        <f t="shared" si="4"/>
        <v>308.7319178</v>
      </c>
      <c r="B168" s="28">
        <f t="shared" si="1"/>
        <v>0.9994939935</v>
      </c>
      <c r="C168" s="26">
        <f t="shared" si="2"/>
        <v>308.7319178</v>
      </c>
      <c r="D168" s="28">
        <f t="shared" si="3"/>
        <v>0.00003000314916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">
        <f t="shared" si="4"/>
        <v>310.5920515</v>
      </c>
      <c r="B169" s="28">
        <f t="shared" si="1"/>
        <v>0.9995239966</v>
      </c>
      <c r="C169" s="26">
        <f t="shared" si="2"/>
        <v>310.5920515</v>
      </c>
      <c r="D169" s="28">
        <f t="shared" si="3"/>
        <v>0.00002818349974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6">
        <f t="shared" si="4"/>
        <v>312.4521851</v>
      </c>
      <c r="B170" s="28">
        <f t="shared" si="1"/>
        <v>0.9995521801</v>
      </c>
      <c r="C170" s="26">
        <f t="shared" si="2"/>
        <v>312.4521851</v>
      </c>
      <c r="D170" s="28">
        <f t="shared" si="3"/>
        <v>0.0000264763785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6">
        <f t="shared" si="4"/>
        <v>314.3123188</v>
      </c>
      <c r="B171" s="28">
        <f t="shared" si="1"/>
        <v>0.9995786565</v>
      </c>
      <c r="C171" s="26">
        <f t="shared" si="2"/>
        <v>314.3123188</v>
      </c>
      <c r="D171" s="28">
        <f t="shared" si="3"/>
        <v>0.00002487471669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6">
        <f t="shared" si="4"/>
        <v>316.1724525</v>
      </c>
      <c r="B172" s="28">
        <f t="shared" si="1"/>
        <v>0.9996035312</v>
      </c>
      <c r="C172" s="26">
        <f t="shared" si="2"/>
        <v>316.1724525</v>
      </c>
      <c r="D172" s="28">
        <f t="shared" si="3"/>
        <v>0.00002337189447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6">
        <f t="shared" si="4"/>
        <v>318.0325862</v>
      </c>
      <c r="B173" s="28">
        <f t="shared" si="1"/>
        <v>0.9996269031</v>
      </c>
      <c r="C173" s="26">
        <f t="shared" si="2"/>
        <v>318.0325862</v>
      </c>
      <c r="D173" s="28">
        <f t="shared" si="3"/>
        <v>0.00002196171226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6">
        <f t="shared" si="4"/>
        <v>319.8927199</v>
      </c>
      <c r="B174" s="28">
        <f t="shared" si="1"/>
        <v>0.9996488648</v>
      </c>
      <c r="C174" s="26">
        <f t="shared" si="2"/>
        <v>319.8927199</v>
      </c>
      <c r="D174" s="28">
        <f t="shared" si="3"/>
        <v>0.0000206383639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6">
        <f t="shared" si="4"/>
        <v>321.7528536</v>
      </c>
      <c r="B175" s="28">
        <f t="shared" si="1"/>
        <v>0.9996695032</v>
      </c>
      <c r="C175" s="26">
        <f t="shared" si="2"/>
        <v>321.7528536</v>
      </c>
      <c r="D175" s="28">
        <f t="shared" si="3"/>
        <v>0.0000193964116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6">
        <f t="shared" si="4"/>
        <v>323.6129872</v>
      </c>
      <c r="B176" s="28">
        <f t="shared" si="1"/>
        <v>0.9996888996</v>
      </c>
      <c r="C176" s="26">
        <f t="shared" si="2"/>
        <v>323.6129872</v>
      </c>
      <c r="D176" s="28">
        <f t="shared" si="3"/>
        <v>0.00001823076236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6">
        <f t="shared" si="4"/>
        <v>325.4731209</v>
      </c>
      <c r="B177" s="28">
        <f t="shared" si="1"/>
        <v>0.9997071303</v>
      </c>
      <c r="C177" s="26">
        <f t="shared" si="2"/>
        <v>325.4731209</v>
      </c>
      <c r="D177" s="28">
        <f t="shared" si="3"/>
        <v>0.000017136646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6">
        <f t="shared" si="4"/>
        <v>327.3332546</v>
      </c>
      <c r="B178" s="28">
        <f t="shared" si="1"/>
        <v>0.999724267</v>
      </c>
      <c r="C178" s="26">
        <f t="shared" si="2"/>
        <v>327.3332546</v>
      </c>
      <c r="D178" s="28">
        <f t="shared" si="3"/>
        <v>0.00001610959454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6">
        <f t="shared" si="4"/>
        <v>329.1933883</v>
      </c>
      <c r="B179" s="28">
        <f t="shared" si="1"/>
        <v>0.9997403766</v>
      </c>
      <c r="C179" s="26">
        <f t="shared" si="2"/>
        <v>329.1933883</v>
      </c>
      <c r="D179" s="28">
        <f t="shared" si="3"/>
        <v>0.00001514542288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6">
        <f t="shared" si="4"/>
        <v>331.053522</v>
      </c>
      <c r="B180" s="28">
        <f t="shared" si="1"/>
        <v>0.999755522</v>
      </c>
      <c r="C180" s="26">
        <f t="shared" si="2"/>
        <v>331.053522</v>
      </c>
      <c r="D180" s="28">
        <f t="shared" si="3"/>
        <v>0.00001424021076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6">
        <f t="shared" si="4"/>
        <v>332.9136557</v>
      </c>
      <c r="B181" s="28">
        <f t="shared" si="1"/>
        <v>0.9997697622</v>
      </c>
      <c r="C181" s="26">
        <f t="shared" si="2"/>
        <v>332.9136557</v>
      </c>
      <c r="D181" s="28">
        <f t="shared" si="3"/>
        <v>0.00001339028587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6">
        <f t="shared" si="4"/>
        <v>334.7737894</v>
      </c>
      <c r="B182" s="28">
        <f t="shared" si="1"/>
        <v>0.9997831525</v>
      </c>
      <c r="C182" s="26">
        <f t="shared" si="2"/>
        <v>334.7737894</v>
      </c>
      <c r="D182" s="28">
        <f t="shared" si="3"/>
        <v>0.00001259220798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6">
        <f t="shared" si="4"/>
        <v>336.633923</v>
      </c>
      <c r="B183" s="28">
        <f t="shared" si="1"/>
        <v>0.9997957447</v>
      </c>
      <c r="C183" s="26">
        <f t="shared" si="2"/>
        <v>336.633923</v>
      </c>
      <c r="D183" s="28">
        <f t="shared" si="3"/>
        <v>0.00001184275415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6">
        <f t="shared" si="4"/>
        <v>338.4940567</v>
      </c>
      <c r="B184" s="28">
        <f t="shared" si="1"/>
        <v>0.9998075875</v>
      </c>
      <c r="C184" s="26">
        <f t="shared" si="2"/>
        <v>338.4940567</v>
      </c>
      <c r="D184" s="28">
        <f t="shared" si="3"/>
        <v>0.00001113890487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6">
        <f t="shared" si="4"/>
        <v>340.3541904</v>
      </c>
      <c r="B185" s="28">
        <f t="shared" si="1"/>
        <v>0.9998187264</v>
      </c>
      <c r="C185" s="26">
        <f t="shared" si="2"/>
        <v>340.3541904</v>
      </c>
      <c r="D185" s="28">
        <f t="shared" si="3"/>
        <v>0.00001047783107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6">
        <f t="shared" si="4"/>
        <v>342.2143241</v>
      </c>
      <c r="B186" s="28">
        <f t="shared" si="1"/>
        <v>0.9998292042</v>
      </c>
      <c r="C186" s="26">
        <f t="shared" si="2"/>
        <v>342.2143241</v>
      </c>
      <c r="D186" s="28">
        <f t="shared" si="3"/>
        <v>0.000009856881967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6">
        <f t="shared" si="4"/>
        <v>344.0744578</v>
      </c>
      <c r="B187" s="28">
        <f t="shared" si="1"/>
        <v>0.9998390611</v>
      </c>
      <c r="C187" s="26">
        <f t="shared" si="2"/>
        <v>344.0744578</v>
      </c>
      <c r="D187" s="28">
        <f t="shared" si="3"/>
        <v>0.000009273573736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6">
        <f t="shared" si="4"/>
        <v>345.9345915</v>
      </c>
      <c r="B188" s="28">
        <f t="shared" si="1"/>
        <v>0.9998483347</v>
      </c>
      <c r="C188" s="26">
        <f t="shared" si="2"/>
        <v>345.9345915</v>
      </c>
      <c r="D188" s="28">
        <f t="shared" si="3"/>
        <v>0.000008725578829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6">
        <f t="shared" si="4"/>
        <v>347.7947252</v>
      </c>
      <c r="B189" s="28">
        <f t="shared" si="1"/>
        <v>0.9998570602</v>
      </c>
      <c r="C189" s="26">
        <f t="shared" si="2"/>
        <v>347.7947252</v>
      </c>
      <c r="D189" s="28">
        <f t="shared" si="3"/>
        <v>0.000008210716042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6">
        <f t="shared" si="4"/>
        <v>349.6548588</v>
      </c>
      <c r="B190" s="28">
        <f t="shared" si="1"/>
        <v>0.999865271</v>
      </c>
      <c r="C190" s="26">
        <f t="shared" si="2"/>
        <v>349.6548588</v>
      </c>
      <c r="D190" s="28">
        <f t="shared" si="3"/>
        <v>0.00000772694119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6">
        <f t="shared" si="4"/>
        <v>351.5149925</v>
      </c>
      <c r="B191" s="28">
        <f t="shared" si="1"/>
        <v>0.9998729979</v>
      </c>
      <c r="C191" s="26">
        <f t="shared" si="2"/>
        <v>351.5149925</v>
      </c>
      <c r="D191" s="28">
        <f t="shared" si="3"/>
        <v>0.000007272338393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6">
        <f t="shared" si="4"/>
        <v>353.3751262</v>
      </c>
      <c r="B192" s="28">
        <f t="shared" si="1"/>
        <v>0.9998802702</v>
      </c>
      <c r="C192" s="26">
        <f t="shared" si="2"/>
        <v>353.3751262</v>
      </c>
      <c r="D192" s="28">
        <f t="shared" si="3"/>
        <v>0.00000684511191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6">
        <f t="shared" si="4"/>
        <v>355.2352599</v>
      </c>
      <c r="B193" s="28">
        <f t="shared" si="1"/>
        <v>0.9998871153</v>
      </c>
      <c r="C193" s="26">
        <f t="shared" si="2"/>
        <v>355.2352599</v>
      </c>
      <c r="D193" s="28">
        <f t="shared" si="3"/>
        <v>0.000006443578504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6">
        <f t="shared" si="4"/>
        <v>357.0953936</v>
      </c>
      <c r="B194" s="28">
        <f t="shared" si="1"/>
        <v>0.9998935589</v>
      </c>
      <c r="C194" s="26">
        <f t="shared" si="2"/>
        <v>357.0953936</v>
      </c>
      <c r="D194" s="28">
        <f t="shared" si="3"/>
        <v>0.000006066160295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6">
        <f t="shared" si="4"/>
        <v>358.9555273</v>
      </c>
      <c r="B195" s="28">
        <f t="shared" si="1"/>
        <v>0.9998996251</v>
      </c>
      <c r="C195" s="26">
        <f t="shared" si="2"/>
        <v>358.9555273</v>
      </c>
      <c r="D195" s="28">
        <f t="shared" si="3"/>
        <v>0.000005711378071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6">
        <f t="shared" si="4"/>
        <v>360.815661</v>
      </c>
      <c r="B196" s="28">
        <f t="shared" si="1"/>
        <v>0.9999053365</v>
      </c>
      <c r="C196" s="26">
        <f t="shared" si="2"/>
        <v>360.815661</v>
      </c>
      <c r="D196" s="28">
        <f t="shared" si="3"/>
        <v>0.00000537784503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6">
        <f t="shared" si="4"/>
        <v>362.6757946</v>
      </c>
      <c r="B197" s="28">
        <f t="shared" si="1"/>
        <v>0.9999107143</v>
      </c>
      <c r="C197" s="26">
        <f t="shared" si="2"/>
        <v>362.6757946</v>
      </c>
      <c r="D197" s="28">
        <f t="shared" si="3"/>
        <v>0.000005064260911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6">
        <f t="shared" si="4"/>
        <v>364.5359283</v>
      </c>
      <c r="B198" s="28">
        <f t="shared" si="1"/>
        <v>0.9999157786</v>
      </c>
      <c r="C198" s="26">
        <f t="shared" si="2"/>
        <v>364.5359283</v>
      </c>
      <c r="D198" s="28">
        <f t="shared" si="3"/>
        <v>0.000004769406527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6">
        <f t="shared" si="4"/>
        <v>366.396062</v>
      </c>
      <c r="B199" s="28">
        <f t="shared" si="1"/>
        <v>0.999920548</v>
      </c>
      <c r="C199" s="26">
        <f t="shared" si="2"/>
        <v>366.396062</v>
      </c>
      <c r="D199" s="28">
        <f t="shared" si="3"/>
        <v>0.000004492138616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6">
        <f t="shared" si="4"/>
        <v>368.2561957</v>
      </c>
      <c r="B200" s="28">
        <f t="shared" si="1"/>
        <v>0.9999250401</v>
      </c>
      <c r="C200" s="26">
        <f t="shared" si="2"/>
        <v>368.2561957</v>
      </c>
      <c r="D200" s="28">
        <f t="shared" si="3"/>
        <v>0.000004231385048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6">
        <f t="shared" si="4"/>
        <v>370.1163294</v>
      </c>
      <c r="B201" s="28">
        <f t="shared" si="1"/>
        <v>0.9999292715</v>
      </c>
      <c r="C201" s="26">
        <f t="shared" si="2"/>
        <v>370.1163294</v>
      </c>
      <c r="D201" s="28">
        <f t="shared" si="3"/>
        <v>0.000003986140325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6">
        <f t="shared" si="4"/>
        <v>371.9764631</v>
      </c>
      <c r="B202" s="28">
        <f t="shared" si="1"/>
        <v>0.9999332576</v>
      </c>
      <c r="C202" s="26">
        <f t="shared" si="2"/>
        <v>371.9764631</v>
      </c>
      <c r="D202" s="28">
        <f t="shared" si="3"/>
        <v>0.000003755461371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6">
        <f t="shared" si="4"/>
        <v>373.8365967</v>
      </c>
      <c r="B203" s="28">
        <f t="shared" si="1"/>
        <v>0.9999370131</v>
      </c>
      <c r="C203" s="26">
        <f t="shared" si="2"/>
        <v>373.8365967</v>
      </c>
      <c r="D203" s="28">
        <f t="shared" si="3"/>
        <v>0.000003538463597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6">
        <f t="shared" si="4"/>
        <v>375.6967304</v>
      </c>
      <c r="B204" s="28">
        <f t="shared" si="1"/>
        <v>0.9999405516</v>
      </c>
      <c r="C204" s="26">
        <f t="shared" si="2"/>
        <v>375.6967304</v>
      </c>
      <c r="D204" s="28">
        <f t="shared" si="3"/>
        <v>0.000003334317207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6">
        <f t="shared" si="4"/>
        <v>377.5568641</v>
      </c>
      <c r="B205" s="28">
        <f t="shared" si="1"/>
        <v>0.9999438859</v>
      </c>
      <c r="C205" s="26">
        <f t="shared" si="2"/>
        <v>377.5568641</v>
      </c>
      <c r="D205" s="28">
        <f t="shared" si="3"/>
        <v>0.000003142243752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6">
        <f t="shared" si="4"/>
        <v>379.4169978</v>
      </c>
      <c r="B206" s="28">
        <f t="shared" si="1"/>
        <v>0.9999470281</v>
      </c>
      <c r="C206" s="26">
        <f t="shared" si="2"/>
        <v>379.4169978</v>
      </c>
      <c r="D206" s="28">
        <f t="shared" si="3"/>
        <v>0.000002961512893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6">
        <f t="shared" si="4"/>
        <v>381.2771315</v>
      </c>
      <c r="B207" s="28">
        <f t="shared" si="1"/>
        <v>0.9999499896</v>
      </c>
      <c r="C207" s="26">
        <f t="shared" si="2"/>
        <v>381.2771315</v>
      </c>
      <c r="D207" s="28">
        <f t="shared" si="3"/>
        <v>0.000002791439379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6">
        <f t="shared" si="4"/>
        <v>383.1372652</v>
      </c>
      <c r="B208" s="28">
        <f t="shared" si="1"/>
        <v>0.9999527811</v>
      </c>
      <c r="C208" s="26">
        <f t="shared" si="2"/>
        <v>383.1372652</v>
      </c>
      <c r="D208" s="28">
        <f t="shared" si="3"/>
        <v>0.000002631380212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6">
        <f t="shared" si="4"/>
        <v>384.9973989</v>
      </c>
      <c r="B209" s="28">
        <f t="shared" si="1"/>
        <v>0.9999554125</v>
      </c>
      <c r="C209" s="26">
        <f t="shared" si="2"/>
        <v>384.9973989</v>
      </c>
      <c r="D209" s="28">
        <f t="shared" si="3"/>
        <v>0.000002480732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6">
        <f t="shared" si="4"/>
        <v>386.8575325</v>
      </c>
      <c r="B210" s="28">
        <f t="shared" si="1"/>
        <v>0.9999578932</v>
      </c>
      <c r="C210" s="26">
        <f t="shared" si="2"/>
        <v>386.8575325</v>
      </c>
      <c r="D210" s="28">
        <f t="shared" si="3"/>
        <v>0.000002338928464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6">
        <f t="shared" si="4"/>
        <v>388.7176662</v>
      </c>
      <c r="B211" s="28">
        <f t="shared" si="1"/>
        <v>0.9999602321</v>
      </c>
      <c r="C211" s="26">
        <f t="shared" si="2"/>
        <v>388.7176662</v>
      </c>
      <c r="D211" s="28">
        <f t="shared" si="3"/>
        <v>0.000002205438123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6">
        <f t="shared" si="4"/>
        <v>390.5777999</v>
      </c>
      <c r="B212" s="28">
        <f t="shared" si="1"/>
        <v>0.9999624376</v>
      </c>
      <c r="C212" s="26">
        <f t="shared" si="2"/>
        <v>390.5777999</v>
      </c>
      <c r="D212" s="28">
        <f t="shared" si="3"/>
        <v>0.00000207976211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6">
        <f t="shared" si="4"/>
        <v>392.4379336</v>
      </c>
      <c r="B213" s="28">
        <f t="shared" si="1"/>
        <v>0.9999645173</v>
      </c>
      <c r="C213" s="26">
        <f t="shared" si="2"/>
        <v>392.4379336</v>
      </c>
      <c r="D213" s="28">
        <f t="shared" si="3"/>
        <v>0.000001961432136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6">
        <f t="shared" si="4"/>
        <v>394.2980673</v>
      </c>
      <c r="B214" s="28">
        <f t="shared" si="1"/>
        <v>0.9999664787</v>
      </c>
      <c r="C214" s="26">
        <f t="shared" si="2"/>
        <v>394.2980673</v>
      </c>
      <c r="D214" s="28">
        <f t="shared" si="3"/>
        <v>0.000001850008581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6">
        <f t="shared" si="4"/>
        <v>396.158201</v>
      </c>
      <c r="B215" s="28">
        <f t="shared" si="1"/>
        <v>0.9999683288</v>
      </c>
      <c r="C215" s="26">
        <f t="shared" si="2"/>
        <v>396.158201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mergeCells count="1">
    <mergeCell ref="A1:D1"/>
  </mergeCells>
  <drawing r:id="rId1"/>
</worksheet>
</file>