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ormatted ASX Data" sheetId="2" r:id="rId4"/>
    <sheet state="visible" name="Shark Attacks Last 100 Yrs" sheetId="3" r:id="rId5"/>
  </sheets>
  <definedNames>
    <definedName name="Dates">'Formatted ASX Data'!$A$3:$A$159</definedName>
    <definedName name="ASXTable">'Formatted ASX Data'!$A$2:$F$159</definedName>
  </definedNames>
  <calcPr/>
</workbook>
</file>

<file path=xl/sharedStrings.xml><?xml version="1.0" encoding="utf-8"?>
<sst xmlns="http://schemas.openxmlformats.org/spreadsheetml/2006/main" count="33" uniqueCount="25">
  <si>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</si>
  <si>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</si>
  <si>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</si>
  <si>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</si>
  <si>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</si>
  <si>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</si>
  <si>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</si>
  <si>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</si>
  <si>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</si>
  <si>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Trend</t>
  </si>
  <si>
    <t>Current as at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</si>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</sst>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>
      <color rgb="FF0000FF"/>
      <name val="Arial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2" numFmtId="167" xfId="0" applyAlignment="1" applyFont="1" applyNumberFormat="1">
      <alignment vertical="bottom"/>
    </xf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169" xfId="0" applyAlignment="1" applyFont="1" applyNumberForma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7" numFmtId="169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2">
    <dxf>
      <font/>
      <fill>
        <patternFill patternType="solid">
          <fgColor rgb="FFFFE599"/>
          <bgColor rgb="FFFFE599"/>
        </patternFill>
      </fill>
      <border/>
    </dxf>
    <dxf>
      <font>
        <b/>
        <color rgb="FF0000FF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13</xdr:row>
      <xdr:rowOff>180975</xdr:rowOff>
    </xdr:from>
    <xdr:ext cx="4486275" cy="2581275"/>
    <xdr:pic>
      <xdr:nvPicPr>
        <xdr:cNvPr id="63019364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27</xdr:row>
      <xdr:rowOff>0</xdr:rowOff>
    </xdr:from>
    <xdr:ext cx="4543425" cy="2809875"/>
    <xdr:pic>
      <xdr:nvPicPr>
        <xdr:cNvPr id="1733706811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27</xdr:row>
      <xdr:rowOff>9525</xdr:rowOff>
    </xdr:from>
    <xdr:ext cx="5695950" cy="2962275"/>
    <xdr:pic>
      <xdr:nvPicPr>
        <xdr:cNvPr id="854275917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1</xdr:row>
      <xdr:rowOff>19050</xdr:rowOff>
    </xdr:from>
    <xdr:ext cx="4486275" cy="2533650"/>
    <xdr:pic>
      <xdr:nvPicPr>
        <xdr:cNvPr id="931193105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5734050" cy="2562225"/>
    <xdr:pic>
      <xdr:nvPicPr>
        <xdr:cNvPr id="1750595313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2" width="12.63"/>
    <col customWidth="1" min="12" max="12" width="8.88"/>
  </cols>
  <sheetData>
    <row r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6" t="s">
        <v>1</v>
      </c>
      <c r="B15" s="7"/>
      <c r="C15" s="7"/>
      <c r="D15" s="2"/>
      <c r="E15" s="2"/>
      <c r="F15" s="2"/>
      <c r="G15" s="5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9">
        <v>42997.0</v>
      </c>
      <c r="B17" s="10" t="str">
        <f t="shared" ref="B17:B26" si="1">text(A17,"mm-dd-yy")</f>
        <v>09-19-17</v>
      </c>
      <c r="C17" s="11">
        <f>vlookup($A17,ASXTable,2,FALSE)</f>
        <v>0.029</v>
      </c>
      <c r="D17" s="11">
        <f>vlookup($A17,ASXTable,3,FALSE)</f>
        <v>0.03</v>
      </c>
      <c r="E17" s="11">
        <f>vlookup($A17,ASXTable,4,FALSE)</f>
        <v>0.027</v>
      </c>
      <c r="F17" s="11">
        <f>vlookup($A17,ASXTable,5,FALSE)</f>
        <v>0.03</v>
      </c>
      <c r="G17" s="12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9">
        <v>42998.0</v>
      </c>
      <c r="B18" s="10" t="str">
        <f t="shared" si="1"/>
        <v>09-20-17</v>
      </c>
      <c r="C18" s="11">
        <f>vlookup($A18,ASXTable,2,FALSE)</f>
        <v>0.035</v>
      </c>
      <c r="D18" s="11">
        <f>vlookup($A18,ASXTable,3,FALSE)</f>
        <v>0.035</v>
      </c>
      <c r="E18" s="11">
        <f>vlookup($A18,ASXTable,4,FALSE)</f>
        <v>0.035</v>
      </c>
      <c r="F18" s="11">
        <f>vlookup($A18,ASXTable,5,FALSE)</f>
        <v>0.035</v>
      </c>
      <c r="G18" s="12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9">
        <v>43003.0</v>
      </c>
      <c r="B19" s="10" t="str">
        <f t="shared" si="1"/>
        <v>09-25-17</v>
      </c>
      <c r="C19" s="11">
        <f>vlookup($A19,ASXTable,2,FALSE)</f>
        <v>0.037</v>
      </c>
      <c r="D19" s="11">
        <f>vlookup($A19,ASXTable,3,FALSE)</f>
        <v>0.037</v>
      </c>
      <c r="E19" s="11">
        <f>vlookup($A19,ASXTable,4,FALSE)</f>
        <v>0.036</v>
      </c>
      <c r="F19" s="11">
        <f>vlookup($A19,ASXTable,5,FALSE)</f>
        <v>0.036</v>
      </c>
      <c r="G19" s="12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9">
        <v>43005.0</v>
      </c>
      <c r="B20" s="10" t="str">
        <f t="shared" si="1"/>
        <v>09-27-17</v>
      </c>
      <c r="C20" s="11">
        <f>vlookup($A20,ASXTable,2,FALSE)</f>
        <v>0.036</v>
      </c>
      <c r="D20" s="11">
        <f>vlookup($A20,ASXTable,3,FALSE)</f>
        <v>0.036</v>
      </c>
      <c r="E20" s="11">
        <f>vlookup($A20,ASXTable,4,FALSE)</f>
        <v>0.036</v>
      </c>
      <c r="F20" s="11">
        <f>vlookup($A20,ASXTable,5,FALSE)</f>
        <v>0.036</v>
      </c>
      <c r="G20" s="12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9">
        <v>43007.0</v>
      </c>
      <c r="B21" s="10" t="str">
        <f t="shared" si="1"/>
        <v>09-29-17</v>
      </c>
      <c r="C21" s="11">
        <f>vlookup($A21,ASXTable,2,FALSE)</f>
        <v>0.037</v>
      </c>
      <c r="D21" s="11">
        <f>vlookup($A21,ASXTable,3,FALSE)</f>
        <v>0.038</v>
      </c>
      <c r="E21" s="11">
        <f>vlookup($A21,ASXTable,4,FALSE)</f>
        <v>0.036</v>
      </c>
      <c r="F21" s="11">
        <f>vlookup($A21,ASXTable,5,FALSE)</f>
        <v>0.036</v>
      </c>
      <c r="G21" s="12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9">
        <v>43012.0</v>
      </c>
      <c r="B22" s="10" t="str">
        <f t="shared" si="1"/>
        <v>10-04-17</v>
      </c>
      <c r="C22" s="11">
        <f>vlookup($A22,ASXTable,2,FALSE)</f>
        <v>0.045</v>
      </c>
      <c r="D22" s="11">
        <f>vlookup($A22,ASXTable,3,FALSE)</f>
        <v>0.05</v>
      </c>
      <c r="E22" s="11">
        <f>vlookup($A22,ASXTable,4,FALSE)</f>
        <v>0.045</v>
      </c>
      <c r="F22" s="11">
        <f>vlookup($A22,ASXTable,5,FALSE)</f>
        <v>0.05</v>
      </c>
      <c r="G22" s="12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9">
        <v>43013.0</v>
      </c>
      <c r="B23" s="10" t="str">
        <f t="shared" si="1"/>
        <v>10-05-17</v>
      </c>
      <c r="C23" s="11">
        <f>vlookup($A23,ASXTable,2,FALSE)</f>
        <v>0.051</v>
      </c>
      <c r="D23" s="11">
        <f>vlookup($A23,ASXTable,3,FALSE)</f>
        <v>0.051</v>
      </c>
      <c r="E23" s="11">
        <f>vlookup($A23,ASXTable,4,FALSE)</f>
        <v>0.051</v>
      </c>
      <c r="F23" s="11">
        <f>vlookup($A23,ASXTable,5,FALSE)</f>
        <v>0.051</v>
      </c>
      <c r="G23" s="12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9">
        <v>43014.0</v>
      </c>
      <c r="B24" s="10" t="str">
        <f t="shared" si="1"/>
        <v>10-06-17</v>
      </c>
      <c r="C24" s="11">
        <f>vlookup($A24,ASXTable,2,FALSE)</f>
        <v>0.052</v>
      </c>
      <c r="D24" s="11">
        <f>vlookup($A24,ASXTable,3,FALSE)</f>
        <v>0.052</v>
      </c>
      <c r="E24" s="11">
        <f>vlookup($A24,ASXTable,4,FALSE)</f>
        <v>0.052</v>
      </c>
      <c r="F24" s="11">
        <f>vlookup($A24,ASXTable,5,FALSE)</f>
        <v>0.052</v>
      </c>
      <c r="G24" s="12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9">
        <v>43017.0</v>
      </c>
      <c r="B25" s="10" t="str">
        <f t="shared" si="1"/>
        <v>10-09-17</v>
      </c>
      <c r="C25" s="11">
        <f>vlookup($A25,ASXTable,2,FALSE)</f>
        <v>0.055</v>
      </c>
      <c r="D25" s="11">
        <f>vlookup($A25,ASXTable,3,FALSE)</f>
        <v>0.06</v>
      </c>
      <c r="E25" s="11">
        <f>vlookup($A25,ASXTable,4,FALSE)</f>
        <v>0.055</v>
      </c>
      <c r="F25" s="11">
        <f>vlookup($A25,ASXTable,5,FALSE)</f>
        <v>0.06</v>
      </c>
      <c r="G25" s="12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9">
        <v>43018.0</v>
      </c>
      <c r="B26" s="10" t="str">
        <f t="shared" si="1"/>
        <v>10-10-17</v>
      </c>
      <c r="C26" s="11">
        <f>vlookup($A26,ASXTable,2,FALSE)</f>
        <v>0.061</v>
      </c>
      <c r="D26" s="11">
        <f>vlookup($A26,ASXTable,3,FALSE)</f>
        <v>0.079</v>
      </c>
      <c r="E26" s="11">
        <f>vlookup($A26,ASXTable,4,FALSE)</f>
        <v>0.061</v>
      </c>
      <c r="F26" s="11">
        <f>vlookup($A26,ASXTable,5,FALSE)</f>
        <v>0.079</v>
      </c>
      <c r="G26" s="12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3" t="s">
        <v>9</v>
      </c>
      <c r="B27" s="2"/>
      <c r="C27" s="2"/>
      <c r="D27" s="2"/>
      <c r="E27" s="2"/>
      <c r="F27" s="2"/>
      <c r="G27" s="1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15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15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15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15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15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15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15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15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15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15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15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15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15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15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15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15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15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15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15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15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15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15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15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15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15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15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15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15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15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15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4"/>
      <c r="B101" s="2"/>
      <c r="C101" s="2"/>
      <c r="D101" s="2"/>
      <c r="E101" s="2"/>
      <c r="F101" s="2"/>
      <c r="G101" s="5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4"/>
      <c r="B102" s="2"/>
      <c r="C102" s="2"/>
      <c r="D102" s="2"/>
      <c r="E102" s="2"/>
      <c r="F102" s="2"/>
      <c r="G102" s="5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4"/>
      <c r="B103" s="2"/>
      <c r="C103" s="2"/>
      <c r="D103" s="2"/>
      <c r="E103" s="2"/>
      <c r="F103" s="2"/>
      <c r="G103" s="5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4"/>
      <c r="B104" s="2"/>
      <c r="C104" s="2"/>
      <c r="D104" s="2"/>
      <c r="E104" s="2"/>
      <c r="F104" s="2"/>
      <c r="G104" s="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4"/>
      <c r="B105" s="2"/>
      <c r="C105" s="2"/>
      <c r="D105" s="2"/>
      <c r="E105" s="2"/>
      <c r="F105" s="2"/>
      <c r="G105" s="5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4"/>
      <c r="B106" s="2"/>
      <c r="C106" s="2"/>
      <c r="D106" s="2"/>
      <c r="E106" s="2"/>
      <c r="F106" s="2"/>
      <c r="G106" s="5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4"/>
      <c r="B107" s="2"/>
      <c r="C107" s="2"/>
      <c r="D107" s="2"/>
      <c r="E107" s="2"/>
      <c r="F107" s="2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4"/>
      <c r="B108" s="2"/>
      <c r="C108" s="2"/>
      <c r="D108" s="2"/>
      <c r="E108" s="2"/>
      <c r="F108" s="2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4"/>
      <c r="B109" s="2"/>
      <c r="C109" s="2"/>
      <c r="D109" s="2"/>
      <c r="E109" s="2"/>
      <c r="F109" s="2"/>
      <c r="G109" s="5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4"/>
      <c r="B110" s="2"/>
      <c r="C110" s="2"/>
      <c r="D110" s="2"/>
      <c r="E110" s="2"/>
      <c r="F110" s="2"/>
      <c r="G110" s="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4"/>
      <c r="B111" s="2"/>
      <c r="C111" s="2"/>
      <c r="D111" s="2"/>
      <c r="E111" s="2"/>
      <c r="F111" s="2"/>
      <c r="G111" s="5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4"/>
      <c r="B112" s="2"/>
      <c r="C112" s="2"/>
      <c r="D112" s="2"/>
      <c r="E112" s="2"/>
      <c r="F112" s="2"/>
      <c r="G112" s="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4"/>
      <c r="B113" s="2"/>
      <c r="C113" s="2"/>
      <c r="D113" s="2"/>
      <c r="E113" s="2"/>
      <c r="F113" s="2"/>
      <c r="G113" s="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4"/>
      <c r="B114" s="2"/>
      <c r="C114" s="2"/>
      <c r="D114" s="2"/>
      <c r="E114" s="2"/>
      <c r="F114" s="2"/>
      <c r="G114" s="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4"/>
      <c r="B115" s="2"/>
      <c r="C115" s="2"/>
      <c r="D115" s="2"/>
      <c r="E115" s="2"/>
      <c r="F115" s="2"/>
      <c r="G115" s="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4"/>
      <c r="B116" s="2"/>
      <c r="C116" s="2"/>
      <c r="D116" s="2"/>
      <c r="E116" s="2"/>
      <c r="F116" s="2"/>
      <c r="G116" s="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4"/>
      <c r="B117" s="2"/>
      <c r="C117" s="2"/>
      <c r="D117" s="2"/>
      <c r="E117" s="2"/>
      <c r="F117" s="2"/>
      <c r="G117" s="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4"/>
      <c r="B118" s="2"/>
      <c r="C118" s="2"/>
      <c r="D118" s="2"/>
      <c r="E118" s="2"/>
      <c r="F118" s="2"/>
      <c r="G118" s="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4"/>
      <c r="B119" s="2"/>
      <c r="C119" s="2"/>
      <c r="D119" s="2"/>
      <c r="E119" s="2"/>
      <c r="F119" s="2"/>
      <c r="G119" s="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4"/>
      <c r="B120" s="2"/>
      <c r="C120" s="2"/>
      <c r="D120" s="2"/>
      <c r="E120" s="2"/>
      <c r="F120" s="2"/>
      <c r="G120" s="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4"/>
      <c r="B121" s="2"/>
      <c r="C121" s="2"/>
      <c r="D121" s="2"/>
      <c r="E121" s="2"/>
      <c r="F121" s="2"/>
      <c r="G121" s="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4"/>
      <c r="B122" s="2"/>
      <c r="C122" s="2"/>
      <c r="D122" s="2"/>
      <c r="E122" s="2"/>
      <c r="F122" s="2"/>
      <c r="G122" s="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4"/>
      <c r="B123" s="2"/>
      <c r="C123" s="2"/>
      <c r="D123" s="2"/>
      <c r="E123" s="2"/>
      <c r="F123" s="2"/>
      <c r="G123" s="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4"/>
      <c r="B124" s="2"/>
      <c r="C124" s="2"/>
      <c r="D124" s="2"/>
      <c r="E124" s="2"/>
      <c r="F124" s="2"/>
      <c r="G124" s="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4"/>
      <c r="B125" s="2"/>
      <c r="C125" s="2"/>
      <c r="D125" s="2"/>
      <c r="E125" s="2"/>
      <c r="F125" s="2"/>
      <c r="G125" s="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4"/>
      <c r="B126" s="2"/>
      <c r="C126" s="2"/>
      <c r="D126" s="2"/>
      <c r="E126" s="2"/>
      <c r="F126" s="2"/>
      <c r="G126" s="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4"/>
      <c r="B127" s="2"/>
      <c r="C127" s="2"/>
      <c r="D127" s="2"/>
      <c r="E127" s="2"/>
      <c r="F127" s="2"/>
      <c r="G127" s="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4"/>
      <c r="B128" s="2"/>
      <c r="C128" s="2"/>
      <c r="D128" s="2"/>
      <c r="E128" s="2"/>
      <c r="F128" s="2"/>
      <c r="G128" s="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4"/>
      <c r="B129" s="2"/>
      <c r="C129" s="2"/>
      <c r="D129" s="2"/>
      <c r="E129" s="2"/>
      <c r="F129" s="2"/>
      <c r="G129" s="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4"/>
      <c r="B130" s="2"/>
      <c r="C130" s="2"/>
      <c r="D130" s="2"/>
      <c r="E130" s="2"/>
      <c r="F130" s="2"/>
      <c r="G130" s="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4"/>
      <c r="B131" s="2"/>
      <c r="C131" s="2"/>
      <c r="D131" s="2"/>
      <c r="E131" s="2"/>
      <c r="F131" s="2"/>
      <c r="G131" s="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4"/>
      <c r="B132" s="2"/>
      <c r="C132" s="2"/>
      <c r="D132" s="2"/>
      <c r="E132" s="2"/>
      <c r="F132" s="2"/>
      <c r="G132" s="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4"/>
      <c r="B133" s="2"/>
      <c r="C133" s="2"/>
      <c r="D133" s="2"/>
      <c r="E133" s="2"/>
      <c r="F133" s="2"/>
      <c r="G133" s="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4"/>
      <c r="B134" s="2"/>
      <c r="C134" s="2"/>
      <c r="D134" s="2"/>
      <c r="E134" s="2"/>
      <c r="F134" s="2"/>
      <c r="G134" s="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4"/>
      <c r="B135" s="2"/>
      <c r="C135" s="2"/>
      <c r="D135" s="2"/>
      <c r="E135" s="2"/>
      <c r="F135" s="2"/>
      <c r="G135" s="5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4"/>
      <c r="B136" s="2"/>
      <c r="C136" s="2"/>
      <c r="D136" s="2"/>
      <c r="E136" s="2"/>
      <c r="F136" s="2"/>
      <c r="G136" s="5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4"/>
      <c r="B137" s="2"/>
      <c r="C137" s="2"/>
      <c r="D137" s="2"/>
      <c r="E137" s="2"/>
      <c r="F137" s="2"/>
      <c r="G137" s="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4"/>
      <c r="B138" s="2"/>
      <c r="C138" s="2"/>
      <c r="D138" s="2"/>
      <c r="E138" s="2"/>
      <c r="F138" s="2"/>
      <c r="G138" s="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4"/>
      <c r="B139" s="2"/>
      <c r="C139" s="2"/>
      <c r="D139" s="2"/>
      <c r="E139" s="2"/>
      <c r="F139" s="2"/>
      <c r="G139" s="5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4"/>
      <c r="B140" s="2"/>
      <c r="C140" s="2"/>
      <c r="D140" s="2"/>
      <c r="E140" s="2"/>
      <c r="F140" s="2"/>
      <c r="G140" s="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4"/>
      <c r="B141" s="2"/>
      <c r="C141" s="2"/>
      <c r="D141" s="2"/>
      <c r="E141" s="2"/>
      <c r="F141" s="2"/>
      <c r="G141" s="5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4"/>
      <c r="B142" s="2"/>
      <c r="C142" s="2"/>
      <c r="D142" s="2"/>
      <c r="E142" s="2"/>
      <c r="F142" s="2"/>
      <c r="G142" s="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4"/>
      <c r="B143" s="2"/>
      <c r="C143" s="2"/>
      <c r="D143" s="2"/>
      <c r="E143" s="2"/>
      <c r="F143" s="2"/>
      <c r="G143" s="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4"/>
      <c r="B144" s="2"/>
      <c r="C144" s="2"/>
      <c r="D144" s="2"/>
      <c r="E144" s="2"/>
      <c r="F144" s="2"/>
      <c r="G144" s="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4"/>
      <c r="B145" s="2"/>
      <c r="C145" s="2"/>
      <c r="D145" s="2"/>
      <c r="E145" s="2"/>
      <c r="F145" s="2"/>
      <c r="G145" s="5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4"/>
      <c r="B146" s="2"/>
      <c r="C146" s="2"/>
      <c r="D146" s="2"/>
      <c r="E146" s="2"/>
      <c r="F146" s="2"/>
      <c r="G146" s="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4"/>
      <c r="B147" s="2"/>
      <c r="C147" s="2"/>
      <c r="D147" s="2"/>
      <c r="E147" s="2"/>
      <c r="F147" s="2"/>
      <c r="G147" s="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4"/>
      <c r="B148" s="2"/>
      <c r="C148" s="2"/>
      <c r="D148" s="2"/>
      <c r="E148" s="2"/>
      <c r="F148" s="2"/>
      <c r="G148" s="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4"/>
      <c r="B149" s="2"/>
      <c r="C149" s="2"/>
      <c r="D149" s="2"/>
      <c r="E149" s="2"/>
      <c r="F149" s="2"/>
      <c r="G149" s="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4"/>
      <c r="B150" s="2"/>
      <c r="C150" s="2"/>
      <c r="D150" s="2"/>
      <c r="E150" s="2"/>
      <c r="F150" s="2"/>
      <c r="G150" s="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4"/>
      <c r="B151" s="2"/>
      <c r="C151" s="2"/>
      <c r="D151" s="2"/>
      <c r="E151" s="2"/>
      <c r="F151" s="2"/>
      <c r="G151" s="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4"/>
      <c r="B152" s="2"/>
      <c r="C152" s="2"/>
      <c r="D152" s="2"/>
      <c r="E152" s="2"/>
      <c r="F152" s="2"/>
      <c r="G152" s="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4"/>
      <c r="B153" s="2"/>
      <c r="C153" s="2"/>
      <c r="D153" s="2"/>
      <c r="E153" s="2"/>
      <c r="F153" s="2"/>
      <c r="G153" s="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4"/>
      <c r="B154" s="2"/>
      <c r="C154" s="2"/>
      <c r="D154" s="2"/>
      <c r="E154" s="2"/>
      <c r="F154" s="2"/>
      <c r="G154" s="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4"/>
      <c r="B155" s="2"/>
      <c r="C155" s="2"/>
      <c r="D155" s="2"/>
      <c r="E155" s="2"/>
      <c r="F155" s="2"/>
      <c r="G155" s="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4"/>
      <c r="B156" s="2"/>
      <c r="C156" s="2"/>
      <c r="D156" s="2"/>
      <c r="E156" s="2"/>
      <c r="F156" s="2"/>
      <c r="G156" s="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4"/>
      <c r="B157" s="2"/>
      <c r="C157" s="2"/>
      <c r="D157" s="2"/>
      <c r="E157" s="2"/>
      <c r="F157" s="2"/>
      <c r="G157" s="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4"/>
      <c r="B158" s="2"/>
      <c r="C158" s="2"/>
      <c r="D158" s="2"/>
      <c r="E158" s="2"/>
      <c r="F158" s="2"/>
      <c r="G158" s="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4"/>
      <c r="B159" s="2"/>
      <c r="C159" s="2"/>
      <c r="D159" s="2"/>
      <c r="E159" s="2"/>
      <c r="F159" s="2"/>
      <c r="G159" s="5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1">
    <mergeCell ref="A1:L1"/>
  </mergeCells>
  <conditionalFormatting sqref="G17:G26">
    <cfRule type="cellIs" dxfId="0" priority="1" stopIfTrue="1" operator="greaterThan">
      <formula>60000</formula>
    </cfRule>
  </conditionalFormatting>
  <conditionalFormatting sqref="F17:F26">
    <cfRule type="cellIs" dxfId="1" priority="2" operator="between">
      <formula>0.04</formula>
      <formula>0.05</formula>
    </cfRule>
  </conditionalFormatting>
  <drawing r:id="rId1"/>
  <extLst>
    <ext uri="{05C60535-1F16-4fd2-B633-F4F36F0B64E0}">
      <x14:sparklineGroups>
        <x14:sparklineGroup displayEmptyCellsAs="gap">
          <x14:colorSeries rgb="FF376091"/>
          <x14:sparklines>
            <x14:sparkline>
              <xm:f>Sheet1!C17:C26</xm:f>
              <xm:sqref>C27</xm:sqref>
            </x14:sparkline>
          </x14:sparklines>
        </x14:sparklineGroup>
        <x14:sparklineGroup displayEmptyCellsAs="gap">
          <x14:colorSeries rgb="FFFF0000"/>
          <x14:sparklines>
            <x14:sparkline>
              <xm:f>Sheet1!D17:D26</xm:f>
              <xm:sqref>D27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Sheet1!E17:E26</xm:f>
              <xm:sqref>E27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Sheet1!F17:F26</xm:f>
              <xm:sqref>F27</xm:sqref>
            </x14:sparkline>
          </x14:sparklines>
        </x14:sparklineGroup>
        <x14:sparklineGroup type="column" displayEmptyCellsAs="gap">
          <x14:colorSeries rgb="FF0000FF"/>
          <x14:sparklines>
            <x14:sparkline>
              <xm:f>Sheet1!G17:G26</xm:f>
              <xm:sqref>G27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</v>
      </c>
      <c r="B1" s="7"/>
      <c r="C1" s="2"/>
      <c r="D1" s="2"/>
      <c r="E1" s="2"/>
      <c r="F1" s="2"/>
      <c r="G1" s="2"/>
      <c r="H1" s="17" t="s">
        <v>10</v>
      </c>
      <c r="I1" s="18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9" t="s">
        <v>2</v>
      </c>
      <c r="B2" s="19" t="s">
        <v>4</v>
      </c>
      <c r="C2" s="19" t="s">
        <v>5</v>
      </c>
      <c r="D2" s="19" t="s">
        <v>6</v>
      </c>
      <c r="E2" s="20" t="s">
        <v>7</v>
      </c>
      <c r="F2" s="20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1">
        <v>42886.0</v>
      </c>
      <c r="B3" s="11">
        <v>0.097</v>
      </c>
      <c r="C3" s="11">
        <v>0.097</v>
      </c>
      <c r="D3" s="11">
        <v>0.097</v>
      </c>
      <c r="E3" s="11">
        <v>0.097</v>
      </c>
      <c r="F3" s="22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1">
        <v>42887.0</v>
      </c>
      <c r="B4" s="11">
        <v>0.095</v>
      </c>
      <c r="C4" s="11">
        <v>0.095</v>
      </c>
      <c r="D4" s="11">
        <v>0.094</v>
      </c>
      <c r="E4" s="11">
        <v>0.094</v>
      </c>
      <c r="F4" s="22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1">
        <v>42888.0</v>
      </c>
      <c r="B5" s="11">
        <v>0.093</v>
      </c>
      <c r="C5" s="11">
        <v>0.093</v>
      </c>
      <c r="D5" s="11">
        <v>0.092</v>
      </c>
      <c r="E5" s="11">
        <v>0.092</v>
      </c>
      <c r="F5" s="22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1">
        <v>42891.0</v>
      </c>
      <c r="B6" s="11">
        <v>0.087</v>
      </c>
      <c r="C6" s="11">
        <v>0.087</v>
      </c>
      <c r="D6" s="11">
        <v>0.087</v>
      </c>
      <c r="E6" s="11">
        <v>0.087</v>
      </c>
      <c r="F6" s="22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1">
        <v>42894.0</v>
      </c>
      <c r="B7" s="11">
        <v>0.087</v>
      </c>
      <c r="C7" s="11">
        <v>0.087</v>
      </c>
      <c r="D7" s="11">
        <v>0.087</v>
      </c>
      <c r="E7" s="11">
        <v>0.087</v>
      </c>
      <c r="F7" s="22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1">
        <v>42895.0</v>
      </c>
      <c r="B8" s="11">
        <v>0.087</v>
      </c>
      <c r="C8" s="11">
        <v>0.087</v>
      </c>
      <c r="D8" s="11">
        <v>0.087</v>
      </c>
      <c r="E8" s="11">
        <v>0.087</v>
      </c>
      <c r="F8" s="22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1">
        <v>42899.0</v>
      </c>
      <c r="B9" s="11">
        <v>0.09</v>
      </c>
      <c r="C9" s="11">
        <v>0.09</v>
      </c>
      <c r="D9" s="11">
        <v>0.09</v>
      </c>
      <c r="E9" s="11">
        <v>0.09</v>
      </c>
      <c r="F9" s="22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1">
        <v>42900.0</v>
      </c>
      <c r="B10" s="11">
        <v>0.087</v>
      </c>
      <c r="C10" s="11">
        <v>0.087</v>
      </c>
      <c r="D10" s="11">
        <v>0.082</v>
      </c>
      <c r="E10" s="11">
        <v>0.082</v>
      </c>
      <c r="F10" s="22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1">
        <v>42902.0</v>
      </c>
      <c r="B11" s="11">
        <v>0.08</v>
      </c>
      <c r="C11" s="11">
        <v>0.08</v>
      </c>
      <c r="D11" s="11">
        <v>0.078</v>
      </c>
      <c r="E11" s="11">
        <v>0.078</v>
      </c>
      <c r="F11" s="22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1">
        <v>42906.0</v>
      </c>
      <c r="B12" s="11">
        <v>0.078</v>
      </c>
      <c r="C12" s="11">
        <v>0.078</v>
      </c>
      <c r="D12" s="11">
        <v>0.078</v>
      </c>
      <c r="E12" s="11">
        <v>0.078</v>
      </c>
      <c r="F12" s="22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1">
        <v>42907.0</v>
      </c>
      <c r="B13" s="11">
        <v>0.075</v>
      </c>
      <c r="C13" s="11">
        <v>0.075</v>
      </c>
      <c r="D13" s="11">
        <v>0.075</v>
      </c>
      <c r="E13" s="11">
        <v>0.075</v>
      </c>
      <c r="F13" s="22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1">
        <v>42912.0</v>
      </c>
      <c r="B14" s="11">
        <v>0.078</v>
      </c>
      <c r="C14" s="11">
        <v>0.08</v>
      </c>
      <c r="D14" s="11">
        <v>0.078</v>
      </c>
      <c r="E14" s="11">
        <v>0.08</v>
      </c>
      <c r="F14" s="22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1">
        <v>42916.0</v>
      </c>
      <c r="B15" s="11">
        <v>0.074</v>
      </c>
      <c r="C15" s="11">
        <v>0.074</v>
      </c>
      <c r="D15" s="11">
        <v>0.074</v>
      </c>
      <c r="E15" s="11">
        <v>0.074</v>
      </c>
      <c r="F15" s="22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1">
        <v>42919.0</v>
      </c>
      <c r="B16" s="11">
        <v>0.074</v>
      </c>
      <c r="C16" s="11">
        <v>0.074</v>
      </c>
      <c r="D16" s="11">
        <v>0.07</v>
      </c>
      <c r="E16" s="11">
        <v>0.07</v>
      </c>
      <c r="F16" s="22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1">
        <v>42920.0</v>
      </c>
      <c r="B17" s="11">
        <v>0.07</v>
      </c>
      <c r="C17" s="11">
        <v>0.07</v>
      </c>
      <c r="D17" s="11">
        <v>0.07</v>
      </c>
      <c r="E17" s="11">
        <v>0.07</v>
      </c>
      <c r="F17" s="22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1">
        <v>42921.0</v>
      </c>
      <c r="B18" s="11">
        <v>0.07</v>
      </c>
      <c r="C18" s="11">
        <v>0.07</v>
      </c>
      <c r="D18" s="11">
        <v>0.07</v>
      </c>
      <c r="E18" s="11">
        <v>0.07</v>
      </c>
      <c r="F18" s="22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1">
        <v>42923.0</v>
      </c>
      <c r="B19" s="11">
        <v>0.07</v>
      </c>
      <c r="C19" s="11">
        <v>0.07</v>
      </c>
      <c r="D19" s="11">
        <v>0.07</v>
      </c>
      <c r="E19" s="11">
        <v>0.07</v>
      </c>
      <c r="F19" s="22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1">
        <v>42933.0</v>
      </c>
      <c r="B20" s="11">
        <v>0.06</v>
      </c>
      <c r="C20" s="11">
        <v>0.06</v>
      </c>
      <c r="D20" s="11">
        <v>0.059</v>
      </c>
      <c r="E20" s="11">
        <v>0.059</v>
      </c>
      <c r="F20" s="22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1">
        <v>42934.0</v>
      </c>
      <c r="B21" s="11">
        <v>0.06</v>
      </c>
      <c r="C21" s="11">
        <v>0.06</v>
      </c>
      <c r="D21" s="11">
        <v>0.06</v>
      </c>
      <c r="E21" s="11">
        <v>0.06</v>
      </c>
      <c r="F21" s="22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1">
        <v>42936.0</v>
      </c>
      <c r="B22" s="11">
        <v>0.06</v>
      </c>
      <c r="C22" s="11">
        <v>0.06</v>
      </c>
      <c r="D22" s="11">
        <v>0.06</v>
      </c>
      <c r="E22" s="11">
        <v>0.06</v>
      </c>
      <c r="F22" s="22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1">
        <v>42937.0</v>
      </c>
      <c r="B23" s="11">
        <v>0.06</v>
      </c>
      <c r="C23" s="11">
        <v>0.06</v>
      </c>
      <c r="D23" s="11">
        <v>0.06</v>
      </c>
      <c r="E23" s="11">
        <v>0.06</v>
      </c>
      <c r="F23" s="22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1">
        <v>42940.0</v>
      </c>
      <c r="B24" s="11">
        <v>0.06</v>
      </c>
      <c r="C24" s="11">
        <v>0.06</v>
      </c>
      <c r="D24" s="11">
        <v>0.057</v>
      </c>
      <c r="E24" s="11">
        <v>0.057</v>
      </c>
      <c r="F24" s="22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1">
        <v>42941.0</v>
      </c>
      <c r="B25" s="11">
        <v>0.059</v>
      </c>
      <c r="C25" s="11">
        <v>0.059</v>
      </c>
      <c r="D25" s="11">
        <v>0.059</v>
      </c>
      <c r="E25" s="11">
        <v>0.059</v>
      </c>
      <c r="F25" s="22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1">
        <v>42944.0</v>
      </c>
      <c r="B26" s="11">
        <v>0.06</v>
      </c>
      <c r="C26" s="11">
        <v>0.06</v>
      </c>
      <c r="D26" s="11">
        <v>0.06</v>
      </c>
      <c r="E26" s="11">
        <v>0.06</v>
      </c>
      <c r="F26" s="22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1">
        <v>42948.0</v>
      </c>
      <c r="B27" s="11">
        <v>0.055</v>
      </c>
      <c r="C27" s="11">
        <v>0.055</v>
      </c>
      <c r="D27" s="11">
        <v>0.055</v>
      </c>
      <c r="E27" s="11">
        <v>0.055</v>
      </c>
      <c r="F27" s="22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1">
        <v>42949.0</v>
      </c>
      <c r="B28" s="11">
        <v>0.055</v>
      </c>
      <c r="C28" s="11">
        <v>0.055</v>
      </c>
      <c r="D28" s="11">
        <v>0.055</v>
      </c>
      <c r="E28" s="11">
        <v>0.055</v>
      </c>
      <c r="F28" s="22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1">
        <v>42954.0</v>
      </c>
      <c r="B29" s="11">
        <v>0.057</v>
      </c>
      <c r="C29" s="11">
        <v>0.057</v>
      </c>
      <c r="D29" s="11">
        <v>0.055</v>
      </c>
      <c r="E29" s="11">
        <v>0.055</v>
      </c>
      <c r="F29" s="22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1">
        <v>42955.0</v>
      </c>
      <c r="B30" s="11">
        <v>0.055</v>
      </c>
      <c r="C30" s="11">
        <v>0.055</v>
      </c>
      <c r="D30" s="11">
        <v>0.055</v>
      </c>
      <c r="E30" s="11">
        <v>0.055</v>
      </c>
      <c r="F30" s="22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1">
        <v>42956.0</v>
      </c>
      <c r="B31" s="11">
        <v>0.056</v>
      </c>
      <c r="C31" s="11">
        <v>0.056</v>
      </c>
      <c r="D31" s="11">
        <v>0.056</v>
      </c>
      <c r="E31" s="11">
        <v>0.056</v>
      </c>
      <c r="F31" s="22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1">
        <v>42957.0</v>
      </c>
      <c r="B32" s="11">
        <v>0.056</v>
      </c>
      <c r="C32" s="11">
        <v>0.056</v>
      </c>
      <c r="D32" s="11">
        <v>0.056</v>
      </c>
      <c r="E32" s="11">
        <v>0.056</v>
      </c>
      <c r="F32" s="22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1">
        <v>42958.0</v>
      </c>
      <c r="B33" s="11">
        <v>0.056</v>
      </c>
      <c r="C33" s="11">
        <v>0.056</v>
      </c>
      <c r="D33" s="11">
        <v>0.056</v>
      </c>
      <c r="E33" s="11">
        <v>0.056</v>
      </c>
      <c r="F33" s="22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1">
        <v>42964.0</v>
      </c>
      <c r="B34" s="11">
        <v>0.056</v>
      </c>
      <c r="C34" s="11">
        <v>0.056</v>
      </c>
      <c r="D34" s="11">
        <v>0.055</v>
      </c>
      <c r="E34" s="11">
        <v>0.055</v>
      </c>
      <c r="F34" s="22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1">
        <v>42968.0</v>
      </c>
      <c r="B35" s="11">
        <v>0.055</v>
      </c>
      <c r="C35" s="11">
        <v>0.055</v>
      </c>
      <c r="D35" s="11">
        <v>0.055</v>
      </c>
      <c r="E35" s="11">
        <v>0.055</v>
      </c>
      <c r="F35" s="22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1">
        <v>42971.0</v>
      </c>
      <c r="B36" s="11">
        <v>0.055</v>
      </c>
      <c r="C36" s="11">
        <v>0.055</v>
      </c>
      <c r="D36" s="11">
        <v>0.055</v>
      </c>
      <c r="E36" s="11">
        <v>0.055</v>
      </c>
      <c r="F36" s="22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1">
        <v>42976.0</v>
      </c>
      <c r="B37" s="11">
        <v>0.055</v>
      </c>
      <c r="C37" s="11">
        <v>0.055</v>
      </c>
      <c r="D37" s="11">
        <v>0.054</v>
      </c>
      <c r="E37" s="11">
        <v>0.055</v>
      </c>
      <c r="F37" s="22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1">
        <v>42977.0</v>
      </c>
      <c r="B38" s="11">
        <v>0.042</v>
      </c>
      <c r="C38" s="11">
        <v>0.042</v>
      </c>
      <c r="D38" s="11">
        <v>0.042</v>
      </c>
      <c r="E38" s="11">
        <v>0.042</v>
      </c>
      <c r="F38" s="22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1">
        <v>42978.0</v>
      </c>
      <c r="B39" s="11">
        <v>0.042</v>
      </c>
      <c r="C39" s="11">
        <v>0.042</v>
      </c>
      <c r="D39" s="11">
        <v>0.042</v>
      </c>
      <c r="E39" s="11">
        <v>0.042</v>
      </c>
      <c r="F39" s="22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1">
        <v>42982.0</v>
      </c>
      <c r="B40" s="11">
        <v>0.045</v>
      </c>
      <c r="C40" s="11">
        <v>0.047</v>
      </c>
      <c r="D40" s="11">
        <v>0.045</v>
      </c>
      <c r="E40" s="11">
        <v>0.047</v>
      </c>
      <c r="F40" s="22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1">
        <v>42983.0</v>
      </c>
      <c r="B41" s="11">
        <v>0.043</v>
      </c>
      <c r="C41" s="11">
        <v>0.043</v>
      </c>
      <c r="D41" s="11">
        <v>0.043</v>
      </c>
      <c r="E41" s="11">
        <v>0.043</v>
      </c>
      <c r="F41" s="22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1">
        <v>42984.0</v>
      </c>
      <c r="B42" s="11">
        <v>0.043</v>
      </c>
      <c r="C42" s="11">
        <v>0.043</v>
      </c>
      <c r="D42" s="11">
        <v>0.043</v>
      </c>
      <c r="E42" s="11">
        <v>0.043</v>
      </c>
      <c r="F42" s="22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1">
        <v>42986.0</v>
      </c>
      <c r="B43" s="11">
        <v>0.042</v>
      </c>
      <c r="C43" s="11">
        <v>0.042</v>
      </c>
      <c r="D43" s="11">
        <v>0.041</v>
      </c>
      <c r="E43" s="11">
        <v>0.041</v>
      </c>
      <c r="F43" s="22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1">
        <v>42989.0</v>
      </c>
      <c r="B44" s="11">
        <v>0.042</v>
      </c>
      <c r="C44" s="11">
        <v>0.042</v>
      </c>
      <c r="D44" s="11">
        <v>0.042</v>
      </c>
      <c r="E44" s="11">
        <v>0.042</v>
      </c>
      <c r="F44" s="22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1">
        <v>42990.0</v>
      </c>
      <c r="B45" s="11">
        <v>0.04</v>
      </c>
      <c r="C45" s="11">
        <v>0.04</v>
      </c>
      <c r="D45" s="11">
        <v>0.04</v>
      </c>
      <c r="E45" s="11">
        <v>0.04</v>
      </c>
      <c r="F45" s="22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1">
        <v>42993.0</v>
      </c>
      <c r="B46" s="11">
        <v>0.032</v>
      </c>
      <c r="C46" s="11">
        <v>0.032</v>
      </c>
      <c r="D46" s="11">
        <v>0.03</v>
      </c>
      <c r="E46" s="11">
        <v>0.031</v>
      </c>
      <c r="F46" s="22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1">
        <v>42996.0</v>
      </c>
      <c r="B47" s="11">
        <v>0.031</v>
      </c>
      <c r="C47" s="11">
        <v>0.031</v>
      </c>
      <c r="D47" s="11">
        <v>0.03</v>
      </c>
      <c r="E47" s="11">
        <v>0.03</v>
      </c>
      <c r="F47" s="22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1">
        <v>42997.0</v>
      </c>
      <c r="B48" s="11">
        <v>0.029</v>
      </c>
      <c r="C48" s="11">
        <v>0.03</v>
      </c>
      <c r="D48" s="11">
        <v>0.027</v>
      </c>
      <c r="E48" s="11">
        <v>0.03</v>
      </c>
      <c r="F48" s="22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1">
        <v>42998.0</v>
      </c>
      <c r="B49" s="11">
        <v>0.035</v>
      </c>
      <c r="C49" s="11">
        <v>0.035</v>
      </c>
      <c r="D49" s="11">
        <v>0.035</v>
      </c>
      <c r="E49" s="11">
        <v>0.035</v>
      </c>
      <c r="F49" s="22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1">
        <v>43003.0</v>
      </c>
      <c r="B50" s="11">
        <v>0.037</v>
      </c>
      <c r="C50" s="11">
        <v>0.037</v>
      </c>
      <c r="D50" s="11">
        <v>0.036</v>
      </c>
      <c r="E50" s="11">
        <v>0.036</v>
      </c>
      <c r="F50" s="22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1">
        <v>43005.0</v>
      </c>
      <c r="B51" s="11">
        <v>0.036</v>
      </c>
      <c r="C51" s="11">
        <v>0.036</v>
      </c>
      <c r="D51" s="11">
        <v>0.036</v>
      </c>
      <c r="E51" s="11">
        <v>0.036</v>
      </c>
      <c r="F51" s="22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1">
        <v>43007.0</v>
      </c>
      <c r="B52" s="11">
        <v>0.037</v>
      </c>
      <c r="C52" s="11">
        <v>0.038</v>
      </c>
      <c r="D52" s="11">
        <v>0.036</v>
      </c>
      <c r="E52" s="11">
        <v>0.036</v>
      </c>
      <c r="F52" s="22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1">
        <v>43012.0</v>
      </c>
      <c r="B53" s="11">
        <v>0.045</v>
      </c>
      <c r="C53" s="11">
        <v>0.05</v>
      </c>
      <c r="D53" s="11">
        <v>0.045</v>
      </c>
      <c r="E53" s="11">
        <v>0.05</v>
      </c>
      <c r="F53" s="22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1">
        <v>43013.0</v>
      </c>
      <c r="B54" s="11">
        <v>0.051</v>
      </c>
      <c r="C54" s="11">
        <v>0.051</v>
      </c>
      <c r="D54" s="11">
        <v>0.051</v>
      </c>
      <c r="E54" s="11">
        <v>0.051</v>
      </c>
      <c r="F54" s="22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1">
        <v>43014.0</v>
      </c>
      <c r="B55" s="11">
        <v>0.052</v>
      </c>
      <c r="C55" s="11">
        <v>0.052</v>
      </c>
      <c r="D55" s="11">
        <v>0.052</v>
      </c>
      <c r="E55" s="11">
        <v>0.052</v>
      </c>
      <c r="F55" s="22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1">
        <v>43017.0</v>
      </c>
      <c r="B56" s="11">
        <v>0.055</v>
      </c>
      <c r="C56" s="11">
        <v>0.06</v>
      </c>
      <c r="D56" s="11">
        <v>0.055</v>
      </c>
      <c r="E56" s="11">
        <v>0.06</v>
      </c>
      <c r="F56" s="22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3">
        <v>43018.0</v>
      </c>
      <c r="B57" s="11">
        <v>0.061</v>
      </c>
      <c r="C57" s="11">
        <v>0.079</v>
      </c>
      <c r="D57" s="11">
        <v>0.061</v>
      </c>
      <c r="E57" s="11">
        <v>0.079</v>
      </c>
      <c r="F57" s="22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3">
        <v>43019.0</v>
      </c>
      <c r="B58" s="11">
        <v>0.077</v>
      </c>
      <c r="C58" s="11">
        <v>0.077</v>
      </c>
      <c r="D58" s="11">
        <v>0.064</v>
      </c>
      <c r="E58" s="11">
        <v>0.065</v>
      </c>
      <c r="F58" s="22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3">
        <v>43021.0</v>
      </c>
      <c r="B59" s="11">
        <v>0.062</v>
      </c>
      <c r="C59" s="11">
        <v>0.062</v>
      </c>
      <c r="D59" s="11">
        <v>0.062</v>
      </c>
      <c r="E59" s="11">
        <v>0.062</v>
      </c>
      <c r="F59" s="22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3">
        <v>43024.0</v>
      </c>
      <c r="B60" s="11">
        <v>0.061</v>
      </c>
      <c r="C60" s="11">
        <v>0.061</v>
      </c>
      <c r="D60" s="11">
        <v>0.061</v>
      </c>
      <c r="E60" s="11">
        <v>0.061</v>
      </c>
      <c r="F60" s="22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3">
        <v>43025.0</v>
      </c>
      <c r="B61" s="11">
        <v>0.061</v>
      </c>
      <c r="C61" s="11">
        <v>0.061</v>
      </c>
      <c r="D61" s="11">
        <v>0.059</v>
      </c>
      <c r="E61" s="11">
        <v>0.059</v>
      </c>
      <c r="F61" s="22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3">
        <v>43026.0</v>
      </c>
      <c r="B62" s="11">
        <v>0.051</v>
      </c>
      <c r="C62" s="11">
        <v>0.051</v>
      </c>
      <c r="D62" s="11">
        <v>0.051</v>
      </c>
      <c r="E62" s="11">
        <v>0.051</v>
      </c>
      <c r="F62" s="22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3">
        <v>43027.0</v>
      </c>
      <c r="B63" s="11">
        <v>0.051</v>
      </c>
      <c r="C63" s="11">
        <v>0.051</v>
      </c>
      <c r="D63" s="11">
        <v>0.051</v>
      </c>
      <c r="E63" s="11">
        <v>0.051</v>
      </c>
      <c r="F63" s="22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3">
        <v>43031.0</v>
      </c>
      <c r="B64" s="11">
        <v>0.051</v>
      </c>
      <c r="C64" s="11">
        <v>0.051</v>
      </c>
      <c r="D64" s="11">
        <v>0.051</v>
      </c>
      <c r="E64" s="11">
        <v>0.051</v>
      </c>
      <c r="F64" s="22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3">
        <v>43032.0</v>
      </c>
      <c r="B65" s="11">
        <v>0.051</v>
      </c>
      <c r="C65" s="11">
        <v>0.051</v>
      </c>
      <c r="D65" s="11">
        <v>0.05</v>
      </c>
      <c r="E65" s="11">
        <v>0.05</v>
      </c>
      <c r="F65" s="22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3">
        <v>43035.0</v>
      </c>
      <c r="B66" s="11">
        <v>0.051</v>
      </c>
      <c r="C66" s="11">
        <v>0.057</v>
      </c>
      <c r="D66" s="11">
        <v>0.051</v>
      </c>
      <c r="E66" s="11">
        <v>0.057</v>
      </c>
      <c r="F66" s="22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3">
        <v>43038.0</v>
      </c>
      <c r="B67" s="11">
        <v>0.06</v>
      </c>
      <c r="C67" s="11">
        <v>0.064</v>
      </c>
      <c r="D67" s="11">
        <v>0.06</v>
      </c>
      <c r="E67" s="11">
        <v>0.064</v>
      </c>
      <c r="F67" s="22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3">
        <v>43039.0</v>
      </c>
      <c r="B68" s="11">
        <v>0.06</v>
      </c>
      <c r="C68" s="11">
        <v>0.06</v>
      </c>
      <c r="D68" s="11">
        <v>0.06</v>
      </c>
      <c r="E68" s="11">
        <v>0.06</v>
      </c>
      <c r="F68" s="22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1">
        <v>43042.0</v>
      </c>
      <c r="B69" s="11">
        <v>0.058</v>
      </c>
      <c r="C69" s="11">
        <v>0.058</v>
      </c>
      <c r="D69" s="11">
        <v>0.055</v>
      </c>
      <c r="E69" s="11">
        <v>0.055</v>
      </c>
      <c r="F69" s="22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1">
        <v>43046.0</v>
      </c>
      <c r="B70" s="11">
        <v>0.056</v>
      </c>
      <c r="C70" s="11">
        <v>0.056</v>
      </c>
      <c r="D70" s="11">
        <v>0.056</v>
      </c>
      <c r="E70" s="11">
        <v>0.056</v>
      </c>
      <c r="F70" s="22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1">
        <v>43048.0</v>
      </c>
      <c r="B71" s="11">
        <v>0.05</v>
      </c>
      <c r="C71" s="11">
        <v>0.052</v>
      </c>
      <c r="D71" s="11">
        <v>0.05</v>
      </c>
      <c r="E71" s="11">
        <v>0.052</v>
      </c>
      <c r="F71" s="22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3">
        <v>43049.0</v>
      </c>
      <c r="B72" s="11">
        <v>0.054</v>
      </c>
      <c r="C72" s="11">
        <v>0.054</v>
      </c>
      <c r="D72" s="11">
        <v>0.054</v>
      </c>
      <c r="E72" s="11">
        <v>0.054</v>
      </c>
      <c r="F72" s="22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3">
        <v>43052.0</v>
      </c>
      <c r="B73" s="11">
        <v>0.055</v>
      </c>
      <c r="C73" s="11">
        <v>0.055</v>
      </c>
      <c r="D73" s="11">
        <v>0.055</v>
      </c>
      <c r="E73" s="11">
        <v>0.055</v>
      </c>
      <c r="F73" s="22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3">
        <v>43053.0</v>
      </c>
      <c r="B74" s="11">
        <v>0.055</v>
      </c>
      <c r="C74" s="11">
        <v>0.055</v>
      </c>
      <c r="D74" s="11">
        <v>0.055</v>
      </c>
      <c r="E74" s="11">
        <v>0.055</v>
      </c>
      <c r="F74" s="22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3">
        <v>43059.0</v>
      </c>
      <c r="B75" s="11">
        <v>0.055</v>
      </c>
      <c r="C75" s="11">
        <v>0.055</v>
      </c>
      <c r="D75" s="11">
        <v>0.055</v>
      </c>
      <c r="E75" s="11">
        <v>0.055</v>
      </c>
      <c r="F75" s="22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3">
        <v>43060.0</v>
      </c>
      <c r="B76" s="11">
        <v>0.052</v>
      </c>
      <c r="C76" s="11">
        <v>0.052</v>
      </c>
      <c r="D76" s="11">
        <v>0.052</v>
      </c>
      <c r="E76" s="11">
        <v>0.052</v>
      </c>
      <c r="F76" s="22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3">
        <v>43062.0</v>
      </c>
      <c r="B77" s="11">
        <v>0.051</v>
      </c>
      <c r="C77" s="11">
        <v>0.051</v>
      </c>
      <c r="D77" s="11">
        <v>0.05</v>
      </c>
      <c r="E77" s="11">
        <v>0.05</v>
      </c>
      <c r="F77" s="22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3">
        <v>43063.0</v>
      </c>
      <c r="B78" s="11">
        <v>0.055</v>
      </c>
      <c r="C78" s="11">
        <v>0.055</v>
      </c>
      <c r="D78" s="11">
        <v>0.055</v>
      </c>
      <c r="E78" s="11">
        <v>0.055</v>
      </c>
      <c r="F78" s="22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3">
        <v>43066.0</v>
      </c>
      <c r="B79" s="11">
        <v>0.055</v>
      </c>
      <c r="C79" s="11">
        <v>0.055</v>
      </c>
      <c r="D79" s="11">
        <v>0.05</v>
      </c>
      <c r="E79" s="11">
        <v>0.05</v>
      </c>
      <c r="F79" s="22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3">
        <v>43067.0</v>
      </c>
      <c r="B80" s="11">
        <v>0.045</v>
      </c>
      <c r="C80" s="11">
        <v>0.045</v>
      </c>
      <c r="D80" s="11">
        <v>0.045</v>
      </c>
      <c r="E80" s="11">
        <v>0.045</v>
      </c>
      <c r="F80" s="22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3">
        <v>43068.0</v>
      </c>
      <c r="B81" s="11">
        <v>0.045</v>
      </c>
      <c r="C81" s="11">
        <v>0.045</v>
      </c>
      <c r="D81" s="11">
        <v>0.045</v>
      </c>
      <c r="E81" s="11">
        <v>0.045</v>
      </c>
      <c r="F81" s="22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3">
        <v>43069.0</v>
      </c>
      <c r="B82" s="11">
        <v>0.041</v>
      </c>
      <c r="C82" s="11">
        <v>0.041</v>
      </c>
      <c r="D82" s="11">
        <v>0.04</v>
      </c>
      <c r="E82" s="11">
        <v>0.04</v>
      </c>
      <c r="F82" s="22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1">
        <v>43070.0</v>
      </c>
      <c r="B83" s="11">
        <v>0.038</v>
      </c>
      <c r="C83" s="11">
        <v>0.04</v>
      </c>
      <c r="D83" s="11">
        <v>0.038</v>
      </c>
      <c r="E83" s="11">
        <v>0.04</v>
      </c>
      <c r="F83" s="22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1">
        <v>43073.0</v>
      </c>
      <c r="B84" s="11">
        <v>0.035</v>
      </c>
      <c r="C84" s="11">
        <v>0.035</v>
      </c>
      <c r="D84" s="11">
        <v>0.032</v>
      </c>
      <c r="E84" s="11">
        <v>0.032</v>
      </c>
      <c r="F84" s="22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1">
        <v>43074.0</v>
      </c>
      <c r="B85" s="11">
        <v>0.032</v>
      </c>
      <c r="C85" s="11">
        <v>0.033</v>
      </c>
      <c r="D85" s="11">
        <v>0.032</v>
      </c>
      <c r="E85" s="11">
        <v>0.033</v>
      </c>
      <c r="F85" s="22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1">
        <v>43075.0</v>
      </c>
      <c r="B86" s="11">
        <v>0.035</v>
      </c>
      <c r="C86" s="11">
        <v>0.035</v>
      </c>
      <c r="D86" s="11">
        <v>0.035</v>
      </c>
      <c r="E86" s="11">
        <v>0.035</v>
      </c>
      <c r="F86" s="22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3">
        <v>43082.0</v>
      </c>
      <c r="B87" s="11">
        <v>0.04</v>
      </c>
      <c r="C87" s="11">
        <v>0.041</v>
      </c>
      <c r="D87" s="11">
        <v>0.04</v>
      </c>
      <c r="E87" s="11">
        <v>0.041</v>
      </c>
      <c r="F87" s="22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3">
        <v>43083.0</v>
      </c>
      <c r="B88" s="11">
        <v>0.045</v>
      </c>
      <c r="C88" s="11">
        <v>0.045</v>
      </c>
      <c r="D88" s="11">
        <v>0.04</v>
      </c>
      <c r="E88" s="11">
        <v>0.04</v>
      </c>
      <c r="F88" s="22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3">
        <v>43088.0</v>
      </c>
      <c r="B89" s="11">
        <v>0.042</v>
      </c>
      <c r="C89" s="11">
        <v>0.042</v>
      </c>
      <c r="D89" s="11">
        <v>0.041</v>
      </c>
      <c r="E89" s="11">
        <v>0.041</v>
      </c>
      <c r="F89" s="22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3">
        <v>43090.0</v>
      </c>
      <c r="B90" s="11">
        <v>0.043</v>
      </c>
      <c r="C90" s="11">
        <v>0.043</v>
      </c>
      <c r="D90" s="11">
        <v>0.042</v>
      </c>
      <c r="E90" s="11">
        <v>0.042</v>
      </c>
      <c r="F90" s="22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3">
        <v>43091.0</v>
      </c>
      <c r="B91" s="11">
        <v>0.044</v>
      </c>
      <c r="C91" s="11">
        <v>0.044</v>
      </c>
      <c r="D91" s="11">
        <v>0.044</v>
      </c>
      <c r="E91" s="11">
        <v>0.044</v>
      </c>
      <c r="F91" s="22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3">
        <v>43096.0</v>
      </c>
      <c r="B92" s="11">
        <v>0.046</v>
      </c>
      <c r="C92" s="11">
        <v>0.046</v>
      </c>
      <c r="D92" s="11">
        <v>0.046</v>
      </c>
      <c r="E92" s="11">
        <v>0.046</v>
      </c>
      <c r="F92" s="22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3">
        <v>43098.0</v>
      </c>
      <c r="B93" s="11">
        <v>0.04</v>
      </c>
      <c r="C93" s="11">
        <v>0.04</v>
      </c>
      <c r="D93" s="11">
        <v>0.04</v>
      </c>
      <c r="E93" s="11">
        <v>0.04</v>
      </c>
      <c r="F93" s="22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1">
        <v>43102.0</v>
      </c>
      <c r="B94" s="11">
        <v>0.04</v>
      </c>
      <c r="C94" s="11">
        <v>0.04</v>
      </c>
      <c r="D94" s="11">
        <v>0.04</v>
      </c>
      <c r="E94" s="11">
        <v>0.04</v>
      </c>
      <c r="F94" s="22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1">
        <v>43103.0</v>
      </c>
      <c r="B95" s="11">
        <v>0.04</v>
      </c>
      <c r="C95" s="11">
        <v>0.04</v>
      </c>
      <c r="D95" s="11">
        <v>0.04</v>
      </c>
      <c r="E95" s="11">
        <v>0.04</v>
      </c>
      <c r="F95" s="22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1">
        <v>43104.0</v>
      </c>
      <c r="B96" s="11">
        <v>0.04</v>
      </c>
      <c r="C96" s="11">
        <v>0.04</v>
      </c>
      <c r="D96" s="11">
        <v>0.038</v>
      </c>
      <c r="E96" s="11">
        <v>0.04</v>
      </c>
      <c r="F96" s="22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1">
        <v>43108.0</v>
      </c>
      <c r="B97" s="11">
        <v>0.038</v>
      </c>
      <c r="C97" s="11">
        <v>0.038</v>
      </c>
      <c r="D97" s="11">
        <v>0.038</v>
      </c>
      <c r="E97" s="11">
        <v>0.038</v>
      </c>
      <c r="F97" s="22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1">
        <v>43110.0</v>
      </c>
      <c r="B98" s="11">
        <v>0.036</v>
      </c>
      <c r="C98" s="11">
        <v>0.036</v>
      </c>
      <c r="D98" s="11">
        <v>0.036</v>
      </c>
      <c r="E98" s="11">
        <v>0.036</v>
      </c>
      <c r="F98" s="22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1">
        <v>43111.0</v>
      </c>
      <c r="B99" s="11">
        <v>0.034</v>
      </c>
      <c r="C99" s="11">
        <v>0.034</v>
      </c>
      <c r="D99" s="11">
        <v>0.034</v>
      </c>
      <c r="E99" s="11">
        <v>0.034</v>
      </c>
      <c r="F99" s="22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1">
        <v>43112.0</v>
      </c>
      <c r="B100" s="11">
        <v>0.036</v>
      </c>
      <c r="C100" s="11">
        <v>0.036</v>
      </c>
      <c r="D100" s="11">
        <v>0.036</v>
      </c>
      <c r="E100" s="11">
        <v>0.036</v>
      </c>
      <c r="F100" s="22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1">
        <v>43116.0</v>
      </c>
      <c r="B101" s="11">
        <v>0.034</v>
      </c>
      <c r="C101" s="11">
        <v>0.034</v>
      </c>
      <c r="D101" s="11">
        <v>0.033</v>
      </c>
      <c r="E101" s="11">
        <v>0.033</v>
      </c>
      <c r="F101" s="22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1">
        <v>43117.0</v>
      </c>
      <c r="B102" s="11">
        <v>0.033</v>
      </c>
      <c r="C102" s="11">
        <v>0.033</v>
      </c>
      <c r="D102" s="11">
        <v>0.031</v>
      </c>
      <c r="E102" s="11">
        <v>0.031</v>
      </c>
      <c r="F102" s="22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1">
        <v>43118.0</v>
      </c>
      <c r="B103" s="11">
        <v>0.033</v>
      </c>
      <c r="C103" s="11">
        <v>0.033</v>
      </c>
      <c r="D103" s="11">
        <v>0.033</v>
      </c>
      <c r="E103" s="11">
        <v>0.033</v>
      </c>
      <c r="F103" s="22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1">
        <v>43119.0</v>
      </c>
      <c r="B104" s="11">
        <v>0.034</v>
      </c>
      <c r="C104" s="11">
        <v>0.034</v>
      </c>
      <c r="D104" s="11">
        <v>0.034</v>
      </c>
      <c r="E104" s="11">
        <v>0.034</v>
      </c>
      <c r="F104" s="22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1">
        <v>43122.0</v>
      </c>
      <c r="B105" s="11">
        <v>0.036</v>
      </c>
      <c r="C105" s="11">
        <v>0.036</v>
      </c>
      <c r="D105" s="11">
        <v>0.035</v>
      </c>
      <c r="E105" s="11">
        <v>0.035</v>
      </c>
      <c r="F105" s="22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1">
        <v>43123.0</v>
      </c>
      <c r="B106" s="11">
        <v>0.035</v>
      </c>
      <c r="C106" s="11">
        <v>0.035</v>
      </c>
      <c r="D106" s="11">
        <v>0.034</v>
      </c>
      <c r="E106" s="11">
        <v>0.034</v>
      </c>
      <c r="F106" s="22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1">
        <v>43129.0</v>
      </c>
      <c r="B107" s="11">
        <v>0.034</v>
      </c>
      <c r="C107" s="11">
        <v>0.034</v>
      </c>
      <c r="D107" s="11">
        <v>0.034</v>
      </c>
      <c r="E107" s="11">
        <v>0.034</v>
      </c>
      <c r="F107" s="22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1">
        <v>43136.0</v>
      </c>
      <c r="B108" s="11">
        <v>0.039</v>
      </c>
      <c r="C108" s="11">
        <v>0.04</v>
      </c>
      <c r="D108" s="11">
        <v>0.039</v>
      </c>
      <c r="E108" s="11">
        <v>0.04</v>
      </c>
      <c r="F108" s="22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1">
        <v>43137.0</v>
      </c>
      <c r="B109" s="11">
        <v>0.042</v>
      </c>
      <c r="C109" s="11">
        <v>0.045</v>
      </c>
      <c r="D109" s="11">
        <v>0.041</v>
      </c>
      <c r="E109" s="11">
        <v>0.045</v>
      </c>
      <c r="F109" s="22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1">
        <v>43140.0</v>
      </c>
      <c r="B110" s="11">
        <v>0.042</v>
      </c>
      <c r="C110" s="11">
        <v>0.042</v>
      </c>
      <c r="D110" s="11">
        <v>0.034</v>
      </c>
      <c r="E110" s="11">
        <v>0.038</v>
      </c>
      <c r="F110" s="22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1">
        <v>43143.0</v>
      </c>
      <c r="B111" s="11">
        <v>0.042</v>
      </c>
      <c r="C111" s="11">
        <v>0.045</v>
      </c>
      <c r="D111" s="11">
        <v>0.041</v>
      </c>
      <c r="E111" s="11">
        <v>0.045</v>
      </c>
      <c r="F111" s="22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1">
        <v>43144.0</v>
      </c>
      <c r="B112" s="11">
        <v>0.05</v>
      </c>
      <c r="C112" s="11">
        <v>0.05</v>
      </c>
      <c r="D112" s="11">
        <v>0.045</v>
      </c>
      <c r="E112" s="11">
        <v>0.045</v>
      </c>
      <c r="F112" s="22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1">
        <v>43145.0</v>
      </c>
      <c r="B113" s="11">
        <v>0.045</v>
      </c>
      <c r="C113" s="11">
        <v>0.05</v>
      </c>
      <c r="D113" s="11">
        <v>0.045</v>
      </c>
      <c r="E113" s="11">
        <v>0.046</v>
      </c>
      <c r="F113" s="22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1">
        <v>43146.0</v>
      </c>
      <c r="B114" s="11">
        <v>0.046</v>
      </c>
      <c r="C114" s="11">
        <v>0.046</v>
      </c>
      <c r="D114" s="11">
        <v>0.046</v>
      </c>
      <c r="E114" s="11">
        <v>0.046</v>
      </c>
      <c r="F114" s="22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1">
        <v>43151.0</v>
      </c>
      <c r="B115" s="11">
        <v>0.046</v>
      </c>
      <c r="C115" s="11">
        <v>0.046</v>
      </c>
      <c r="D115" s="11">
        <v>0.04</v>
      </c>
      <c r="E115" s="11">
        <v>0.04</v>
      </c>
      <c r="F115" s="22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1">
        <v>43154.0</v>
      </c>
      <c r="B116" s="11">
        <v>0.042</v>
      </c>
      <c r="C116" s="11">
        <v>0.042</v>
      </c>
      <c r="D116" s="11">
        <v>0.04</v>
      </c>
      <c r="E116" s="11">
        <v>0.04</v>
      </c>
      <c r="F116" s="22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1">
        <v>43157.0</v>
      </c>
      <c r="B117" s="11">
        <v>0.04</v>
      </c>
      <c r="C117" s="11">
        <v>0.041</v>
      </c>
      <c r="D117" s="11">
        <v>0.04</v>
      </c>
      <c r="E117" s="11">
        <v>0.04</v>
      </c>
      <c r="F117" s="22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1">
        <v>43158.0</v>
      </c>
      <c r="B118" s="11">
        <v>0.04</v>
      </c>
      <c r="C118" s="11">
        <v>0.04</v>
      </c>
      <c r="D118" s="11">
        <v>0.04</v>
      </c>
      <c r="E118" s="11">
        <v>0.04</v>
      </c>
      <c r="F118" s="22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1">
        <v>43159.0</v>
      </c>
      <c r="B119" s="11">
        <v>0.041</v>
      </c>
      <c r="C119" s="11">
        <v>0.041</v>
      </c>
      <c r="D119" s="11">
        <v>0.041</v>
      </c>
      <c r="E119" s="11">
        <v>0.041</v>
      </c>
      <c r="F119" s="22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1">
        <v>43160.0</v>
      </c>
      <c r="B120" s="11">
        <v>0.04</v>
      </c>
      <c r="C120" s="11">
        <v>0.04</v>
      </c>
      <c r="D120" s="11">
        <v>0.04</v>
      </c>
      <c r="E120" s="11">
        <v>0.04</v>
      </c>
      <c r="F120" s="22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1">
        <v>43161.0</v>
      </c>
      <c r="B121" s="11">
        <v>0.039</v>
      </c>
      <c r="C121" s="11">
        <v>0.039</v>
      </c>
      <c r="D121" s="11">
        <v>0.039</v>
      </c>
      <c r="E121" s="11">
        <v>0.039</v>
      </c>
      <c r="F121" s="22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1">
        <v>43164.0</v>
      </c>
      <c r="B122" s="11">
        <v>0.041</v>
      </c>
      <c r="C122" s="11">
        <v>0.041</v>
      </c>
      <c r="D122" s="11">
        <v>0.04</v>
      </c>
      <c r="E122" s="11">
        <v>0.04</v>
      </c>
      <c r="F122" s="22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1">
        <v>43165.0</v>
      </c>
      <c r="B123" s="11">
        <v>0.04</v>
      </c>
      <c r="C123" s="11">
        <v>0.04</v>
      </c>
      <c r="D123" s="11">
        <v>0.04</v>
      </c>
      <c r="E123" s="11">
        <v>0.04</v>
      </c>
      <c r="F123" s="22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1">
        <v>43171.0</v>
      </c>
      <c r="B124" s="11">
        <v>0.04</v>
      </c>
      <c r="C124" s="11">
        <v>0.04</v>
      </c>
      <c r="D124" s="11">
        <v>0.04</v>
      </c>
      <c r="E124" s="11">
        <v>0.04</v>
      </c>
      <c r="F124" s="22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1">
        <v>43172.0</v>
      </c>
      <c r="B125" s="11">
        <v>0.04</v>
      </c>
      <c r="C125" s="11">
        <v>0.04</v>
      </c>
      <c r="D125" s="11">
        <v>0.04</v>
      </c>
      <c r="E125" s="11">
        <v>0.04</v>
      </c>
      <c r="F125" s="22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1">
        <v>43173.0</v>
      </c>
      <c r="B126" s="11">
        <v>0.035</v>
      </c>
      <c r="C126" s="11">
        <v>0.035</v>
      </c>
      <c r="D126" s="11">
        <v>0.035</v>
      </c>
      <c r="E126" s="11">
        <v>0.035</v>
      </c>
      <c r="F126" s="22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1">
        <v>43174.0</v>
      </c>
      <c r="B127" s="11">
        <v>0.036</v>
      </c>
      <c r="C127" s="11">
        <v>0.036</v>
      </c>
      <c r="D127" s="11">
        <v>0.035</v>
      </c>
      <c r="E127" s="11">
        <v>0.035</v>
      </c>
      <c r="F127" s="22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1">
        <v>43181.0</v>
      </c>
      <c r="B128" s="11">
        <v>0.036</v>
      </c>
      <c r="C128" s="11">
        <v>0.036</v>
      </c>
      <c r="D128" s="11">
        <v>0.035</v>
      </c>
      <c r="E128" s="11">
        <v>0.035</v>
      </c>
      <c r="F128" s="22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1">
        <v>43182.0</v>
      </c>
      <c r="B129" s="11">
        <v>0.036</v>
      </c>
      <c r="C129" s="11">
        <v>0.036</v>
      </c>
      <c r="D129" s="11">
        <v>0.036</v>
      </c>
      <c r="E129" s="11">
        <v>0.036</v>
      </c>
      <c r="F129" s="22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1">
        <v>43185.0</v>
      </c>
      <c r="B130" s="11">
        <v>0.036</v>
      </c>
      <c r="C130" s="11">
        <v>0.036</v>
      </c>
      <c r="D130" s="11">
        <v>0.036</v>
      </c>
      <c r="E130" s="11">
        <v>0.036</v>
      </c>
      <c r="F130" s="22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1">
        <v>43186.0</v>
      </c>
      <c r="B131" s="11">
        <v>0.036</v>
      </c>
      <c r="C131" s="11">
        <v>0.036</v>
      </c>
      <c r="D131" s="11">
        <v>0.036</v>
      </c>
      <c r="E131" s="11">
        <v>0.036</v>
      </c>
      <c r="F131" s="22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1">
        <v>43188.0</v>
      </c>
      <c r="B132" s="11">
        <v>0.035</v>
      </c>
      <c r="C132" s="11">
        <v>0.035</v>
      </c>
      <c r="D132" s="11">
        <v>0.033</v>
      </c>
      <c r="E132" s="11">
        <v>0.033</v>
      </c>
      <c r="F132" s="22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1">
        <v>43194.0</v>
      </c>
      <c r="B133" s="11">
        <v>0.034</v>
      </c>
      <c r="C133" s="11">
        <v>0.034</v>
      </c>
      <c r="D133" s="11">
        <v>0.034</v>
      </c>
      <c r="E133" s="11">
        <v>0.034</v>
      </c>
      <c r="F133" s="22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1">
        <v>43195.0</v>
      </c>
      <c r="B134" s="11">
        <v>0.034</v>
      </c>
      <c r="C134" s="11">
        <v>0.036</v>
      </c>
      <c r="D134" s="11">
        <v>0.034</v>
      </c>
      <c r="E134" s="11">
        <v>0.035</v>
      </c>
      <c r="F134" s="22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1">
        <v>43196.0</v>
      </c>
      <c r="B135" s="11">
        <v>0.033</v>
      </c>
      <c r="C135" s="11">
        <v>0.033</v>
      </c>
      <c r="D135" s="11">
        <v>0.031</v>
      </c>
      <c r="E135" s="11">
        <v>0.031</v>
      </c>
      <c r="F135" s="22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1">
        <v>43201.0</v>
      </c>
      <c r="B136" s="11">
        <v>0.03</v>
      </c>
      <c r="C136" s="11">
        <v>0.031</v>
      </c>
      <c r="D136" s="11">
        <v>0.03</v>
      </c>
      <c r="E136" s="11">
        <v>0.031</v>
      </c>
      <c r="F136" s="22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1">
        <v>43207.0</v>
      </c>
      <c r="B137" s="11">
        <v>0.029</v>
      </c>
      <c r="C137" s="11">
        <v>0.029</v>
      </c>
      <c r="D137" s="11">
        <v>0.029</v>
      </c>
      <c r="E137" s="11">
        <v>0.029</v>
      </c>
      <c r="F137" s="22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1">
        <v>43208.0</v>
      </c>
      <c r="B138" s="11">
        <v>0.029</v>
      </c>
      <c r="C138" s="11">
        <v>0.031</v>
      </c>
      <c r="D138" s="11">
        <v>0.029</v>
      </c>
      <c r="E138" s="11">
        <v>0.031</v>
      </c>
      <c r="F138" s="22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1">
        <v>43209.0</v>
      </c>
      <c r="B139" s="11">
        <v>0.033</v>
      </c>
      <c r="C139" s="11">
        <v>0.033</v>
      </c>
      <c r="D139" s="11">
        <v>0.033</v>
      </c>
      <c r="E139" s="11">
        <v>0.033</v>
      </c>
      <c r="F139" s="22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1">
        <v>43210.0</v>
      </c>
      <c r="B140" s="11">
        <v>0.032</v>
      </c>
      <c r="C140" s="11">
        <v>0.035</v>
      </c>
      <c r="D140" s="11">
        <v>0.032</v>
      </c>
      <c r="E140" s="11">
        <v>0.035</v>
      </c>
      <c r="F140" s="22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1">
        <v>43213.0</v>
      </c>
      <c r="B141" s="11">
        <v>0.035</v>
      </c>
      <c r="C141" s="11">
        <v>0.037</v>
      </c>
      <c r="D141" s="11">
        <v>0.034</v>
      </c>
      <c r="E141" s="11">
        <v>0.037</v>
      </c>
      <c r="F141" s="22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1">
        <v>43214.0</v>
      </c>
      <c r="B142" s="11">
        <v>0.035</v>
      </c>
      <c r="C142" s="11">
        <v>0.038</v>
      </c>
      <c r="D142" s="11">
        <v>0.035</v>
      </c>
      <c r="E142" s="11">
        <v>0.038</v>
      </c>
      <c r="F142" s="22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1">
        <v>43216.0</v>
      </c>
      <c r="B143" s="11">
        <v>0.038</v>
      </c>
      <c r="C143" s="11">
        <v>0.038</v>
      </c>
      <c r="D143" s="11">
        <v>0.033</v>
      </c>
      <c r="E143" s="11">
        <v>0.033</v>
      </c>
      <c r="F143" s="22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1">
        <v>43217.0</v>
      </c>
      <c r="B144" s="11">
        <v>0.033</v>
      </c>
      <c r="C144" s="11">
        <v>0.033</v>
      </c>
      <c r="D144" s="11">
        <v>0.032</v>
      </c>
      <c r="E144" s="11">
        <v>0.032</v>
      </c>
      <c r="F144" s="22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1">
        <v>43222.0</v>
      </c>
      <c r="B145" s="11">
        <v>0.034</v>
      </c>
      <c r="C145" s="11">
        <v>0.036</v>
      </c>
      <c r="D145" s="11">
        <v>0.033</v>
      </c>
      <c r="E145" s="11">
        <v>0.035</v>
      </c>
      <c r="F145" s="22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1">
        <v>43223.0</v>
      </c>
      <c r="B146" s="11">
        <v>0.04</v>
      </c>
      <c r="C146" s="11">
        <v>0.04</v>
      </c>
      <c r="D146" s="11">
        <v>0.04</v>
      </c>
      <c r="E146" s="11">
        <v>0.04</v>
      </c>
      <c r="F146" s="22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1">
        <v>43224.0</v>
      </c>
      <c r="B147" s="11">
        <v>0.035</v>
      </c>
      <c r="C147" s="11">
        <v>0.036</v>
      </c>
      <c r="D147" s="11">
        <v>0.035</v>
      </c>
      <c r="E147" s="11">
        <v>0.036</v>
      </c>
      <c r="F147" s="22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1">
        <v>43227.0</v>
      </c>
      <c r="B148" s="11">
        <v>0.037</v>
      </c>
      <c r="C148" s="11">
        <v>0.037</v>
      </c>
      <c r="D148" s="11">
        <v>0.036</v>
      </c>
      <c r="E148" s="11">
        <v>0.036</v>
      </c>
      <c r="F148" s="22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1">
        <v>43228.0</v>
      </c>
      <c r="B149" s="11">
        <v>0.036</v>
      </c>
      <c r="C149" s="11">
        <v>0.036</v>
      </c>
      <c r="D149" s="11">
        <v>0.036</v>
      </c>
      <c r="E149" s="11">
        <v>0.036</v>
      </c>
      <c r="F149" s="22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1">
        <v>43230.0</v>
      </c>
      <c r="B150" s="11">
        <v>0.037</v>
      </c>
      <c r="C150" s="11">
        <v>0.037</v>
      </c>
      <c r="D150" s="11">
        <v>0.035</v>
      </c>
      <c r="E150" s="11">
        <v>0.035</v>
      </c>
      <c r="F150" s="22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1">
        <v>43234.0</v>
      </c>
      <c r="B151" s="11">
        <v>0.036</v>
      </c>
      <c r="C151" s="11">
        <v>0.036</v>
      </c>
      <c r="D151" s="11">
        <v>0.033</v>
      </c>
      <c r="E151" s="11">
        <v>0.033</v>
      </c>
      <c r="F151" s="22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1">
        <v>43235.0</v>
      </c>
      <c r="B152" s="11">
        <v>0.033</v>
      </c>
      <c r="C152" s="11">
        <v>0.033</v>
      </c>
      <c r="D152" s="11">
        <v>0.033</v>
      </c>
      <c r="E152" s="11">
        <v>0.033</v>
      </c>
      <c r="F152" s="22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1">
        <v>43238.0</v>
      </c>
      <c r="B153" s="11">
        <v>0.034</v>
      </c>
      <c r="C153" s="11">
        <v>0.037</v>
      </c>
      <c r="D153" s="11">
        <v>0.034</v>
      </c>
      <c r="E153" s="11">
        <v>0.037</v>
      </c>
      <c r="F153" s="22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1">
        <v>43242.0</v>
      </c>
      <c r="B154" s="11">
        <v>0.036</v>
      </c>
      <c r="C154" s="11">
        <v>0.036</v>
      </c>
      <c r="D154" s="11">
        <v>0.034</v>
      </c>
      <c r="E154" s="11">
        <v>0.034</v>
      </c>
      <c r="F154" s="22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1">
        <v>43243.0</v>
      </c>
      <c r="B155" s="11">
        <v>0.034</v>
      </c>
      <c r="C155" s="11">
        <v>0.034</v>
      </c>
      <c r="D155" s="11">
        <v>0.032</v>
      </c>
      <c r="E155" s="11">
        <v>0.032</v>
      </c>
      <c r="F155" s="22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1">
        <v>43244.0</v>
      </c>
      <c r="B156" s="11">
        <v>0.03</v>
      </c>
      <c r="C156" s="11">
        <v>0.034</v>
      </c>
      <c r="D156" s="11">
        <v>0.03</v>
      </c>
      <c r="E156" s="11">
        <v>0.034</v>
      </c>
      <c r="F156" s="22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1">
        <v>43245.0</v>
      </c>
      <c r="B157" s="11">
        <v>0.032</v>
      </c>
      <c r="C157" s="11">
        <v>0.032</v>
      </c>
      <c r="D157" s="11">
        <v>0.029</v>
      </c>
      <c r="E157" s="11">
        <v>0.029</v>
      </c>
      <c r="F157" s="22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1">
        <v>43248.0</v>
      </c>
      <c r="B158" s="11">
        <v>0.03</v>
      </c>
      <c r="C158" s="11">
        <v>0.03</v>
      </c>
      <c r="D158" s="11">
        <v>0.03</v>
      </c>
      <c r="E158" s="11">
        <v>0.03</v>
      </c>
      <c r="F158" s="22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1">
        <v>43251.0</v>
      </c>
      <c r="B159" s="24">
        <v>0.03</v>
      </c>
      <c r="C159" s="24">
        <v>0.03</v>
      </c>
      <c r="D159" s="24">
        <v>0.03</v>
      </c>
      <c r="E159" s="24">
        <v>0.03</v>
      </c>
      <c r="F159" s="22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0</v>
      </c>
      <c r="B1" s="7"/>
      <c r="C1" s="7"/>
      <c r="D1" s="2"/>
      <c r="E1" s="2"/>
      <c r="F1" s="2"/>
      <c r="G1" s="2"/>
      <c r="H1" s="2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5" t="s">
        <v>11</v>
      </c>
      <c r="B2" s="25" t="s">
        <v>12</v>
      </c>
      <c r="C2" s="25" t="s">
        <v>13</v>
      </c>
      <c r="D2" s="25" t="s">
        <v>14</v>
      </c>
      <c r="E2" s="25" t="s">
        <v>15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16</v>
      </c>
      <c r="B3" s="26">
        <v>221.0</v>
      </c>
      <c r="C3" s="26">
        <v>47.0</v>
      </c>
      <c r="D3" s="26">
        <v>119.0</v>
      </c>
      <c r="E3" s="26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</v>
      </c>
      <c r="B4" s="26">
        <v>161.0</v>
      </c>
      <c r="C4" s="26">
        <v>52.0</v>
      </c>
      <c r="D4" s="26">
        <v>91.0</v>
      </c>
      <c r="E4" s="26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18</v>
      </c>
      <c r="B5" s="26">
        <v>92.0</v>
      </c>
      <c r="C5" s="26">
        <v>17.0</v>
      </c>
      <c r="D5" s="26">
        <v>59.0</v>
      </c>
      <c r="E5" s="26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19</v>
      </c>
      <c r="B6" s="26">
        <v>43.0</v>
      </c>
      <c r="C6" s="26">
        <v>13.0</v>
      </c>
      <c r="D6" s="26">
        <v>22.0</v>
      </c>
      <c r="E6" s="26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20</v>
      </c>
      <c r="B7" s="26">
        <v>34.0</v>
      </c>
      <c r="C7" s="26">
        <v>3.0</v>
      </c>
      <c r="D7" s="26">
        <v>20.0</v>
      </c>
      <c r="E7" s="26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21</v>
      </c>
      <c r="B8" s="26">
        <v>10.0</v>
      </c>
      <c r="C8" s="26">
        <v>1.0</v>
      </c>
      <c r="D8" s="26">
        <v>5.0</v>
      </c>
      <c r="E8" s="26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22</v>
      </c>
      <c r="B9" s="26">
        <v>8.0</v>
      </c>
      <c r="C9" s="26">
        <v>1.0</v>
      </c>
      <c r="D9" s="26">
        <v>6.0</v>
      </c>
      <c r="E9" s="26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23</v>
      </c>
      <c r="B10" s="26">
        <f t="shared" ref="B10:E10" si="1">SUM(B3:B9)</f>
        <v>569</v>
      </c>
      <c r="C10" s="26">
        <f t="shared" si="1"/>
        <v>134</v>
      </c>
      <c r="D10" s="26">
        <f t="shared" si="1"/>
        <v>322</v>
      </c>
      <c r="E10" s="26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6" t="s">
        <v>24</v>
      </c>
      <c r="B11" s="2"/>
      <c r="C11" s="26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