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EVENT STUDIES\"/>
    </mc:Choice>
  </mc:AlternateContent>
  <xr:revisionPtr revIDLastSave="0" documentId="13_ncr:1_{6D31FD8D-DB7D-47DD-A627-CE987E6E9E4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NIOT" sheetId="1" r:id="rId1"/>
    <sheet name="CR" sheetId="2" r:id="rId2"/>
    <sheet name="NSE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45" i="3" l="1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T2" i="3"/>
  <c r="AT49" i="3" s="1"/>
  <c r="AS2" i="3"/>
  <c r="AS47" i="3" s="1"/>
  <c r="AR2" i="3"/>
  <c r="AR47" i="3" s="1"/>
  <c r="AQ2" i="3"/>
  <c r="AQ49" i="3" s="1"/>
  <c r="AP2" i="3"/>
  <c r="AP49" i="3" s="1"/>
  <c r="AO2" i="3"/>
  <c r="AO47" i="3" s="1"/>
  <c r="AN2" i="3"/>
  <c r="AN47" i="3" s="1"/>
  <c r="AM2" i="3"/>
  <c r="AM49" i="3" s="1"/>
  <c r="AL2" i="3"/>
  <c r="AL49" i="3" s="1"/>
  <c r="AK2" i="3"/>
  <c r="AK47" i="3" s="1"/>
  <c r="AJ2" i="3"/>
  <c r="AJ47" i="3" s="1"/>
  <c r="AI2" i="3"/>
  <c r="AI49" i="3" s="1"/>
  <c r="AH2" i="3"/>
  <c r="AH49" i="3" s="1"/>
  <c r="AG2" i="3"/>
  <c r="AG47" i="3" s="1"/>
  <c r="AF2" i="3"/>
  <c r="AF47" i="3" s="1"/>
  <c r="AE2" i="3"/>
  <c r="AE49" i="3" s="1"/>
  <c r="AD2" i="3"/>
  <c r="AD49" i="3" s="1"/>
  <c r="AC2" i="3"/>
  <c r="AC47" i="3" s="1"/>
  <c r="AB2" i="3"/>
  <c r="AB47" i="3" s="1"/>
  <c r="AA2" i="3"/>
  <c r="AA49" i="3" s="1"/>
  <c r="Z2" i="3"/>
  <c r="Z49" i="3" s="1"/>
  <c r="Y2" i="3"/>
  <c r="Y47" i="3" s="1"/>
  <c r="X2" i="3"/>
  <c r="X47" i="3" s="1"/>
  <c r="W2" i="3"/>
  <c r="W49" i="3" s="1"/>
  <c r="V2" i="3"/>
  <c r="V49" i="3" s="1"/>
  <c r="U2" i="3"/>
  <c r="U47" i="3" s="1"/>
  <c r="T2" i="3"/>
  <c r="T47" i="3" s="1"/>
  <c r="S2" i="3"/>
  <c r="S49" i="3" s="1"/>
  <c r="R2" i="3"/>
  <c r="R49" i="3" s="1"/>
  <c r="Q2" i="3"/>
  <c r="Q47" i="3" s="1"/>
  <c r="P2" i="3"/>
  <c r="P47" i="3" s="1"/>
  <c r="O2" i="3"/>
  <c r="O49" i="3" s="1"/>
  <c r="N2" i="3"/>
  <c r="N49" i="3" s="1"/>
  <c r="M2" i="3"/>
  <c r="M47" i="3" s="1"/>
  <c r="L2" i="3"/>
  <c r="L47" i="3" s="1"/>
  <c r="K2" i="3"/>
  <c r="K49" i="3" s="1"/>
  <c r="J2" i="3"/>
  <c r="J49" i="3" s="1"/>
  <c r="I2" i="3"/>
  <c r="I47" i="3" s="1"/>
  <c r="H2" i="3"/>
  <c r="H47" i="3" s="1"/>
  <c r="G2" i="3"/>
  <c r="G49" i="3" s="1"/>
  <c r="F2" i="3"/>
  <c r="F49" i="3" s="1"/>
  <c r="E2" i="3"/>
  <c r="E47" i="3" s="1"/>
  <c r="D2" i="3"/>
  <c r="D47" i="3" s="1"/>
  <c r="C2" i="3"/>
  <c r="C49" i="3" s="1"/>
  <c r="B2" i="3"/>
  <c r="B49" i="3" s="1"/>
  <c r="G49" i="2"/>
  <c r="K49" i="2"/>
  <c r="O49" i="2"/>
  <c r="S49" i="2"/>
  <c r="W49" i="2"/>
  <c r="AA49" i="2"/>
  <c r="AE49" i="2"/>
  <c r="AI49" i="2"/>
  <c r="AM49" i="2"/>
  <c r="AQ49" i="2"/>
  <c r="E47" i="2"/>
  <c r="E48" i="2" s="1"/>
  <c r="I47" i="2"/>
  <c r="I48" i="2" s="1"/>
  <c r="M47" i="2"/>
  <c r="M48" i="2" s="1"/>
  <c r="Q47" i="2"/>
  <c r="Q48" i="2" s="1"/>
  <c r="U47" i="2"/>
  <c r="U48" i="2" s="1"/>
  <c r="Y47" i="2"/>
  <c r="Y48" i="2" s="1"/>
  <c r="AC47" i="2"/>
  <c r="AC48" i="2" s="1"/>
  <c r="AG47" i="2"/>
  <c r="AG48" i="2" s="1"/>
  <c r="AK47" i="2"/>
  <c r="AK48" i="2" s="1"/>
  <c r="AO47" i="2"/>
  <c r="AO48" i="2" s="1"/>
  <c r="AS47" i="2"/>
  <c r="AS48" i="2" s="1"/>
  <c r="C2" i="2"/>
  <c r="C49" i="2" s="1"/>
  <c r="D2" i="2"/>
  <c r="D47" i="2" s="1"/>
  <c r="E2" i="2"/>
  <c r="E49" i="2" s="1"/>
  <c r="F2" i="2"/>
  <c r="F49" i="2" s="1"/>
  <c r="G2" i="2"/>
  <c r="G47" i="2" s="1"/>
  <c r="H2" i="2"/>
  <c r="H47" i="2" s="1"/>
  <c r="I2" i="2"/>
  <c r="I49" i="2" s="1"/>
  <c r="J2" i="2"/>
  <c r="J49" i="2" s="1"/>
  <c r="K2" i="2"/>
  <c r="K47" i="2" s="1"/>
  <c r="L2" i="2"/>
  <c r="L47" i="2" s="1"/>
  <c r="M2" i="2"/>
  <c r="M49" i="2" s="1"/>
  <c r="N2" i="2"/>
  <c r="N49" i="2" s="1"/>
  <c r="O2" i="2"/>
  <c r="O47" i="2" s="1"/>
  <c r="P2" i="2"/>
  <c r="P47" i="2" s="1"/>
  <c r="Q2" i="2"/>
  <c r="Q49" i="2" s="1"/>
  <c r="R2" i="2"/>
  <c r="R49" i="2" s="1"/>
  <c r="S2" i="2"/>
  <c r="S47" i="2" s="1"/>
  <c r="T2" i="2"/>
  <c r="T47" i="2" s="1"/>
  <c r="U2" i="2"/>
  <c r="U49" i="2" s="1"/>
  <c r="V2" i="2"/>
  <c r="V49" i="2" s="1"/>
  <c r="W2" i="2"/>
  <c r="W47" i="2" s="1"/>
  <c r="X2" i="2"/>
  <c r="X47" i="2" s="1"/>
  <c r="Y2" i="2"/>
  <c r="Y49" i="2" s="1"/>
  <c r="Z2" i="2"/>
  <c r="Z49" i="2" s="1"/>
  <c r="AA2" i="2"/>
  <c r="AA47" i="2" s="1"/>
  <c r="AB2" i="2"/>
  <c r="AB47" i="2" s="1"/>
  <c r="AC2" i="2"/>
  <c r="AC49" i="2" s="1"/>
  <c r="AD2" i="2"/>
  <c r="AD49" i="2" s="1"/>
  <c r="AE2" i="2"/>
  <c r="AE47" i="2" s="1"/>
  <c r="AF2" i="2"/>
  <c r="AF47" i="2" s="1"/>
  <c r="AG2" i="2"/>
  <c r="AG49" i="2" s="1"/>
  <c r="AH2" i="2"/>
  <c r="AH49" i="2" s="1"/>
  <c r="AI2" i="2"/>
  <c r="AI47" i="2" s="1"/>
  <c r="AJ2" i="2"/>
  <c r="AJ47" i="2" s="1"/>
  <c r="AK2" i="2"/>
  <c r="AK49" i="2" s="1"/>
  <c r="AL2" i="2"/>
  <c r="AL49" i="2" s="1"/>
  <c r="AM2" i="2"/>
  <c r="AM47" i="2" s="1"/>
  <c r="AN2" i="2"/>
  <c r="AN47" i="2" s="1"/>
  <c r="AO2" i="2"/>
  <c r="AO49" i="2" s="1"/>
  <c r="AP2" i="2"/>
  <c r="AP49" i="2" s="1"/>
  <c r="AQ2" i="2"/>
  <c r="AQ47" i="2" s="1"/>
  <c r="AR2" i="2"/>
  <c r="AR47" i="2" s="1"/>
  <c r="AS2" i="2"/>
  <c r="AS49" i="2" s="1"/>
  <c r="AT2" i="2"/>
  <c r="AT49" i="2" s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B3" i="2"/>
  <c r="B4" i="2"/>
  <c r="B49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2" i="2"/>
  <c r="B47" i="2" s="1"/>
  <c r="D48" i="3" l="1"/>
  <c r="H48" i="3"/>
  <c r="L48" i="3"/>
  <c r="P48" i="3"/>
  <c r="T48" i="3"/>
  <c r="X48" i="3"/>
  <c r="AB48" i="3"/>
  <c r="AF48" i="3"/>
  <c r="AJ48" i="3"/>
  <c r="AN48" i="3"/>
  <c r="AR48" i="3"/>
  <c r="E48" i="3"/>
  <c r="I48" i="3"/>
  <c r="M48" i="3"/>
  <c r="Q48" i="3"/>
  <c r="U48" i="3"/>
  <c r="Y48" i="3"/>
  <c r="AC48" i="3"/>
  <c r="AG48" i="3"/>
  <c r="AK48" i="3"/>
  <c r="AO48" i="3"/>
  <c r="AS48" i="3"/>
  <c r="B47" i="3"/>
  <c r="F47" i="3"/>
  <c r="J47" i="3"/>
  <c r="N47" i="3"/>
  <c r="R47" i="3"/>
  <c r="V47" i="3"/>
  <c r="Z47" i="3"/>
  <c r="AD47" i="3"/>
  <c r="AH47" i="3"/>
  <c r="AL47" i="3"/>
  <c r="AP47" i="3"/>
  <c r="AT47" i="3"/>
  <c r="D49" i="3"/>
  <c r="D50" i="3" s="1"/>
  <c r="H49" i="3"/>
  <c r="H50" i="3" s="1"/>
  <c r="L49" i="3"/>
  <c r="L50" i="3" s="1"/>
  <c r="P49" i="3"/>
  <c r="P50" i="3" s="1"/>
  <c r="T49" i="3"/>
  <c r="T50" i="3" s="1"/>
  <c r="X49" i="3"/>
  <c r="X50" i="3" s="1"/>
  <c r="AB49" i="3"/>
  <c r="AB50" i="3" s="1"/>
  <c r="AF49" i="3"/>
  <c r="AF50" i="3" s="1"/>
  <c r="AJ49" i="3"/>
  <c r="AJ50" i="3" s="1"/>
  <c r="AN49" i="3"/>
  <c r="AN50" i="3" s="1"/>
  <c r="AR49" i="3"/>
  <c r="AR50" i="3" s="1"/>
  <c r="C47" i="3"/>
  <c r="G47" i="3"/>
  <c r="K47" i="3"/>
  <c r="O47" i="3"/>
  <c r="S47" i="3"/>
  <c r="W47" i="3"/>
  <c r="AA47" i="3"/>
  <c r="AE47" i="3"/>
  <c r="AI47" i="3"/>
  <c r="AM47" i="3"/>
  <c r="AQ47" i="3"/>
  <c r="E49" i="3"/>
  <c r="E50" i="3" s="1"/>
  <c r="I49" i="3"/>
  <c r="I50" i="3" s="1"/>
  <c r="M49" i="3"/>
  <c r="M50" i="3" s="1"/>
  <c r="Q49" i="3"/>
  <c r="Q50" i="3" s="1"/>
  <c r="U49" i="3"/>
  <c r="U50" i="3" s="1"/>
  <c r="Y49" i="3"/>
  <c r="Y50" i="3" s="1"/>
  <c r="AC49" i="3"/>
  <c r="AC50" i="3" s="1"/>
  <c r="AG49" i="3"/>
  <c r="AG50" i="3" s="1"/>
  <c r="AK49" i="3"/>
  <c r="AK50" i="3" s="1"/>
  <c r="AO49" i="3"/>
  <c r="AO50" i="3" s="1"/>
  <c r="AS49" i="3"/>
  <c r="AS50" i="3" s="1"/>
  <c r="AR48" i="2"/>
  <c r="AN48" i="2"/>
  <c r="AJ48" i="2"/>
  <c r="AF48" i="2"/>
  <c r="AB48" i="2"/>
  <c r="X48" i="2"/>
  <c r="T48" i="2"/>
  <c r="P48" i="2"/>
  <c r="L48" i="2"/>
  <c r="H48" i="2"/>
  <c r="D48" i="2"/>
  <c r="AQ50" i="2"/>
  <c r="AQ48" i="2"/>
  <c r="AM50" i="2"/>
  <c r="AM48" i="2"/>
  <c r="AI50" i="2"/>
  <c r="AI48" i="2"/>
  <c r="AE50" i="2"/>
  <c r="AE48" i="2"/>
  <c r="AA50" i="2"/>
  <c r="AA48" i="2"/>
  <c r="W50" i="2"/>
  <c r="W48" i="2"/>
  <c r="S50" i="2"/>
  <c r="S48" i="2"/>
  <c r="O50" i="2"/>
  <c r="O48" i="2"/>
  <c r="K50" i="2"/>
  <c r="K48" i="2"/>
  <c r="G50" i="2"/>
  <c r="G48" i="2"/>
  <c r="B50" i="2"/>
  <c r="B48" i="2"/>
  <c r="C47" i="2"/>
  <c r="AT47" i="2"/>
  <c r="AP47" i="2"/>
  <c r="AL47" i="2"/>
  <c r="AH47" i="2"/>
  <c r="AD47" i="2"/>
  <c r="Z47" i="2"/>
  <c r="V47" i="2"/>
  <c r="R47" i="2"/>
  <c r="N47" i="2"/>
  <c r="J47" i="2"/>
  <c r="F47" i="2"/>
  <c r="AR49" i="2"/>
  <c r="AR50" i="2" s="1"/>
  <c r="AN49" i="2"/>
  <c r="AN50" i="2" s="1"/>
  <c r="AJ49" i="2"/>
  <c r="AJ50" i="2" s="1"/>
  <c r="AF49" i="2"/>
  <c r="AF50" i="2" s="1"/>
  <c r="AB49" i="2"/>
  <c r="AB50" i="2" s="1"/>
  <c r="X49" i="2"/>
  <c r="X50" i="2" s="1"/>
  <c r="T49" i="2"/>
  <c r="T50" i="2" s="1"/>
  <c r="P49" i="2"/>
  <c r="P50" i="2" s="1"/>
  <c r="L49" i="2"/>
  <c r="L50" i="2" s="1"/>
  <c r="H49" i="2"/>
  <c r="H50" i="2" s="1"/>
  <c r="D49" i="2"/>
  <c r="D50" i="2" s="1"/>
  <c r="AS50" i="2"/>
  <c r="AO50" i="2"/>
  <c r="AK50" i="2"/>
  <c r="AG50" i="2"/>
  <c r="AC50" i="2"/>
  <c r="Y50" i="2"/>
  <c r="U50" i="2"/>
  <c r="Q50" i="2"/>
  <c r="M50" i="2"/>
  <c r="I50" i="2"/>
  <c r="E50" i="2"/>
  <c r="AI48" i="3" l="1"/>
  <c r="AI50" i="3"/>
  <c r="S48" i="3"/>
  <c r="S50" i="3"/>
  <c r="C48" i="3"/>
  <c r="C50" i="3"/>
  <c r="AT50" i="3"/>
  <c r="AT48" i="3"/>
  <c r="AD50" i="3"/>
  <c r="AD48" i="3"/>
  <c r="N50" i="3"/>
  <c r="N48" i="3"/>
  <c r="AE48" i="3"/>
  <c r="AE50" i="3"/>
  <c r="O48" i="3"/>
  <c r="O50" i="3"/>
  <c r="AP50" i="3"/>
  <c r="AP48" i="3"/>
  <c r="Z50" i="3"/>
  <c r="Z48" i="3"/>
  <c r="J50" i="3"/>
  <c r="J48" i="3"/>
  <c r="AQ48" i="3"/>
  <c r="AQ50" i="3"/>
  <c r="AA48" i="3"/>
  <c r="AA50" i="3"/>
  <c r="K48" i="3"/>
  <c r="K50" i="3"/>
  <c r="AL50" i="3"/>
  <c r="AL48" i="3"/>
  <c r="V50" i="3"/>
  <c r="V48" i="3"/>
  <c r="F50" i="3"/>
  <c r="F48" i="3"/>
  <c r="AM48" i="3"/>
  <c r="AM50" i="3"/>
  <c r="W48" i="3"/>
  <c r="W50" i="3"/>
  <c r="G48" i="3"/>
  <c r="G50" i="3"/>
  <c r="AH50" i="3"/>
  <c r="AH48" i="3"/>
  <c r="R50" i="3"/>
  <c r="R48" i="3"/>
  <c r="B50" i="3"/>
  <c r="B48" i="3"/>
  <c r="F48" i="2"/>
  <c r="F50" i="2"/>
  <c r="V48" i="2"/>
  <c r="V50" i="2"/>
  <c r="AL48" i="2"/>
  <c r="AL50" i="2"/>
  <c r="J48" i="2"/>
  <c r="J50" i="2"/>
  <c r="Z48" i="2"/>
  <c r="Z50" i="2"/>
  <c r="AP48" i="2"/>
  <c r="AP50" i="2"/>
  <c r="N48" i="2"/>
  <c r="N50" i="2"/>
  <c r="AD48" i="2"/>
  <c r="AD50" i="2"/>
  <c r="AT48" i="2"/>
  <c r="AT50" i="2"/>
  <c r="R50" i="2"/>
  <c r="R48" i="2"/>
  <c r="AH48" i="2"/>
  <c r="AH50" i="2"/>
  <c r="C50" i="2"/>
  <c r="C48" i="2"/>
</calcChain>
</file>

<file path=xl/sharedStrings.xml><?xml version="1.0" encoding="utf-8"?>
<sst xmlns="http://schemas.openxmlformats.org/spreadsheetml/2006/main" count="313" uniqueCount="119">
  <si>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</si>
  <si>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</si>
  <si>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</si>
  <si>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</si>
  <si>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</si>
  <si>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</si>
  <si>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</si>
  <si>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</si>
  <si>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</si>
  <si>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</si>
  <si>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</si>
  <si>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</si>
  <si>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</si>
  <si>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</si>
  <si>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</si>
  <si>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</si>
  <si>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</si>
  <si>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</si>
  <si>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</si>
  <si>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</si>
  <si>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</si>
  <si>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</si>
  <si>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</si>
  <si>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</si>
  <si>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</si>
  <si>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</si>
  <si>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</si>
  <si>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</si>
  <si>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</si>
  <si>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</si>
  <si>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</si>
  <si>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</si>
  <si>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</si>
  <si>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</si>
  <si>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</si>
  <si>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</si>
  <si>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</si>
  <si>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</si>
  <si>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</si>
  <si>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</si>
  <si>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</si>
  <si>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</si>
  <si>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</si>
  <si>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</si>
  <si>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</si>
  <si>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</si>
  <si>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</si>
  <si>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</si>
  <si>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</si>
  <si>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</si>
  <si>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</si>
  <si>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</si>
  <si>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</si>
  <si>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</si>
  <si>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TTL_01T02: Agriculture, hunting, forestry</t>
  </si>
  <si>
    <t>TTL_03: Fishing and aquaculture</t>
  </si>
  <si>
    <t>TTL_05T06: Mining and quarrying, energy producing products</t>
  </si>
  <si>
    <t>TTL_07T08: Mining and quarrying, non-energy producing products</t>
  </si>
  <si>
    <t>TTL_09: Mining support service activities</t>
  </si>
  <si>
    <t>TTL_10T12: Food products, beverages and tobacco</t>
  </si>
  <si>
    <t>TTL_13T15: Textiles, textile products, leather and footwear</t>
  </si>
  <si>
    <t>TTL_16: Wood and products of wood and cork</t>
  </si>
  <si>
    <t>TTL_17T18: Paper products and printing</t>
  </si>
  <si>
    <t>TTL_19: Coke and refined petroleum products</t>
  </si>
  <si>
    <t>TTL_20: Chemical and chemical products</t>
  </si>
  <si>
    <t>TTL_21: Pharmaceuticals, medicinal chemical and botanical products</t>
  </si>
  <si>
    <t>TTL_22: Rubber and plastics products</t>
  </si>
  <si>
    <t>TTL_23: Other non-metallic mineral products</t>
  </si>
  <si>
    <t>TTL_24: Basic metals</t>
  </si>
  <si>
    <t>TTL_25: Fabricated metal products</t>
  </si>
  <si>
    <t>TTL_26: Computer, electronic and optical equipment</t>
  </si>
  <si>
    <t>TTL_27: Electrical equipment</t>
  </si>
  <si>
    <t>TTL_28: Machinery and equipment, nec</t>
  </si>
  <si>
    <t>TTL_29: Motor vehicles, trailers and semi-trailers</t>
  </si>
  <si>
    <t>TTL_30: Other transport equipment</t>
  </si>
  <si>
    <t>TTL_31T33: Manufacturing nec; repair and installation of machinery and equipment</t>
  </si>
  <si>
    <t>TTL_35: Electricity, gas, steam and air conditioning supply</t>
  </si>
  <si>
    <t>TTL_36T39: Water supply; sewerage, waste management and remediation activities</t>
  </si>
  <si>
    <t>TTL_41T43: Construction</t>
  </si>
  <si>
    <t>TTL_45T47: Wholesale and retail trade; repair of motor vehicles</t>
  </si>
  <si>
    <t>TTL_49: Land transport and transport via pipelines</t>
  </si>
  <si>
    <t>TTL_50: Water transport</t>
  </si>
  <si>
    <t>TTL_51: Air transport</t>
  </si>
  <si>
    <t>TTL_52: Warehousing and support activities for transportation</t>
  </si>
  <si>
    <t>TTL_53: Postal and courier activities</t>
  </si>
  <si>
    <t>TTL_55T56: Accommodation and food service activities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</si>
  <si>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</si>
  <si>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</si>
  <si>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</si>
  <si>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</si>
  <si>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</si>
  <si>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TTL_69T75: Professional, scientific and technical activities</t>
  </si>
  <si>
    <t>TTL_77T82: Administrative and support services</t>
  </si>
  <si>
    <t>TTL_84: Public administration and defence; compulsory social security</t>
  </si>
  <si>
    <t>TTL_85: Education</t>
  </si>
  <si>
    <t>TTL_86T88: Human health and social work activities</t>
  </si>
  <si>
    <t>TTL_90T93: Arts, entertainment and recreation</t>
  </si>
  <si>
    <t>TTL_94T96: Other service activities</t>
  </si>
  <si>
    <t>TTL_97T98: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</si>
  <si>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</si>
  <si>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</si>
  <si>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</si>
  <si>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</si>
  <si>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</si>
  <si>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TOTAL DEPENDENCE ON OTHER SECTORS W. R. T. TO THE TOTAL OUTPUT OF THE SECTOR</t>
  </si>
  <si>
    <t>AVERAGE DEPENDENCE</t>
  </si>
  <si>
    <t>STANDARD DEVIATION OF CR SCORE</t>
  </si>
  <si>
    <t>TOTAL DEPENDENCE BY STANDARD DEVIATION</t>
  </si>
  <si>
    <t>Coefficient of Relatedness</t>
  </si>
  <si>
    <t>NIOT (In USD Million)</t>
  </si>
  <si>
    <t>Tata Consumer Products Ltd</t>
  </si>
  <si>
    <t>Venkys (India) Ltd</t>
  </si>
  <si>
    <t>Coal India Ltd</t>
  </si>
  <si>
    <t>Vedanta Ltd</t>
  </si>
  <si>
    <t>ABB India Ltd</t>
  </si>
  <si>
    <t xml:space="preserve">	Nestle India</t>
  </si>
  <si>
    <t xml:space="preserve">	Grasim Inds</t>
  </si>
  <si>
    <t>Century Plyboards (India) Ltd</t>
  </si>
  <si>
    <t>JK Paper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</si>
</sst>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9" fontId="0" fillId="0" borderId="1" xfId="1" applyFont="1" applyBorder="1"/>
    <xf numFmtId="164" fontId="0" fillId="0" borderId="1" xfId="0" applyNumberFormat="1" applyBorder="1"/>
    <xf numFmtId="9" fontId="2" fillId="0" borderId="1" xfId="1" applyFont="1" applyBorder="1"/>
    <xf numFmtId="165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2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51"/>
  <sheetViews>
    <sheetView topLeftCell="AS1" workbookViewId="0">
      <selection activeCell="AT2" sqref="AT2"/>
    </sheetView>
  </sheetViews>
  <sheetFormatPr defaultRowHeight="15" x14ac:dyDescent="0.25"/>
  <cols>
    <col min="1" max="1" width="123.5703125" bestFit="1" customWidth="1"/>
    <col min="2" max="2" width="34.85546875" bestFit="1" customWidth="1"/>
    <col min="3" max="3" width="26.85546875" bestFit="1" customWidth="1"/>
    <col min="4" max="4" width="53" bestFit="1" customWidth="1"/>
    <col min="5" max="5" width="57.28515625" bestFit="1" customWidth="1"/>
    <col min="6" max="6" width="34.7109375" bestFit="1" customWidth="1"/>
    <col min="7" max="7" width="43.140625" bestFit="1" customWidth="1"/>
    <col min="8" max="8" width="51.42578125" bestFit="1" customWidth="1"/>
    <col min="9" max="9" width="39" bestFit="1" customWidth="1"/>
    <col min="10" max="10" width="33.42578125" bestFit="1" customWidth="1"/>
    <col min="11" max="11" width="39.42578125" bestFit="1" customWidth="1"/>
    <col min="12" max="12" width="34.42578125" bestFit="1" customWidth="1"/>
    <col min="13" max="13" width="59.85546875" bestFit="1" customWidth="1"/>
    <col min="14" max="14" width="31.28515625" bestFit="1" customWidth="1"/>
    <col min="15" max="15" width="38.5703125" bestFit="1" customWidth="1"/>
    <col min="16" max="16" width="16.28515625" bestFit="1" customWidth="1"/>
    <col min="17" max="17" width="28.85546875" bestFit="1" customWidth="1"/>
    <col min="18" max="18" width="45.5703125" bestFit="1" customWidth="1"/>
    <col min="19" max="19" width="24" bestFit="1" customWidth="1"/>
    <col min="20" max="20" width="33.42578125" bestFit="1" customWidth="1"/>
    <col min="21" max="21" width="42.28515625" bestFit="1" customWidth="1"/>
    <col min="22" max="22" width="30" bestFit="1" customWidth="1"/>
    <col min="23" max="23" width="73.28515625" bestFit="1" customWidth="1"/>
    <col min="24" max="24" width="49.85546875" bestFit="1" customWidth="1"/>
    <col min="25" max="25" width="73.7109375" bestFit="1" customWidth="1"/>
    <col min="26" max="26" width="19.85546875" bestFit="1" customWidth="1"/>
    <col min="27" max="27" width="55.42578125" bestFit="1" customWidth="1"/>
    <col min="28" max="28" width="43.140625" bestFit="1" customWidth="1"/>
    <col min="29" max="29" width="19.5703125" bestFit="1" customWidth="1"/>
    <col min="30" max="30" width="16.5703125" bestFit="1" customWidth="1"/>
    <col min="31" max="31" width="54" bestFit="1" customWidth="1"/>
    <col min="32" max="32" width="30.28515625" bestFit="1" customWidth="1"/>
    <col min="33" max="33" width="47.42578125" bestFit="1" customWidth="1"/>
    <col min="34" max="34" width="54" bestFit="1" customWidth="1"/>
    <col min="35" max="35" width="24.140625" bestFit="1" customWidth="1"/>
    <col min="36" max="36" width="38.42578125" bestFit="1" customWidth="1"/>
    <col min="37" max="37" width="38.28515625" bestFit="1" customWidth="1"/>
    <col min="38" max="38" width="24" bestFit="1" customWidth="1"/>
    <col min="39" max="39" width="50.140625" bestFit="1" customWidth="1"/>
    <col min="40" max="40" width="41" bestFit="1" customWidth="1"/>
    <col min="41" max="41" width="61.42578125" bestFit="1" customWidth="1"/>
    <col min="42" max="42" width="14.140625" bestFit="1" customWidth="1"/>
    <col min="43" max="43" width="44.28515625" bestFit="1" customWidth="1"/>
    <col min="44" max="44" width="40.140625" bestFit="1" customWidth="1"/>
    <col min="45" max="45" width="29.140625" bestFit="1" customWidth="1"/>
    <col min="46" max="46" width="121" bestFit="1" customWidth="1"/>
    <col min="47" max="47" width="48.42578125" bestFit="1" customWidth="1"/>
    <col min="48" max="48" width="77.42578125" bestFit="1" customWidth="1"/>
    <col min="49" max="49" width="56.7109375" bestFit="1" customWidth="1"/>
    <col min="50" max="50" width="33.42578125" bestFit="1" customWidth="1"/>
    <col min="51" max="51" width="28.42578125" bestFit="1" customWidth="1"/>
    <col min="52" max="52" width="54.140625" bestFit="1" customWidth="1"/>
    <col min="53" max="53" width="55.5703125" bestFit="1" customWidth="1"/>
    <col min="54" max="54" width="26.5703125" bestFit="1" customWidth="1"/>
    <col min="55" max="55" width="27" bestFit="1" customWidth="1"/>
  </cols>
  <sheetData>
    <row r="1" spans="1:55" x14ac:dyDescent="0.25">
      <c r="A1" s="1" t="s">
        <v>109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</row>
    <row r="2" spans="1:55" x14ac:dyDescent="0.25">
      <c r="A2" s="8" t="s">
        <v>54</v>
      </c>
      <c r="B2" s="2">
        <v>44778.9</v>
      </c>
      <c r="C2" s="2">
        <v>1662</v>
      </c>
      <c r="D2" s="2">
        <v>50.5</v>
      </c>
      <c r="E2" s="2">
        <v>10.3</v>
      </c>
      <c r="F2" s="2">
        <v>12.8</v>
      </c>
      <c r="G2" s="2">
        <v>129654.39999999999</v>
      </c>
      <c r="H2" s="2">
        <v>16451.7</v>
      </c>
      <c r="I2" s="2">
        <v>2327.6</v>
      </c>
      <c r="J2" s="2">
        <v>518.5</v>
      </c>
      <c r="K2" s="2">
        <v>10.199999999999999</v>
      </c>
      <c r="L2" s="2">
        <v>9613</v>
      </c>
      <c r="M2" s="2">
        <v>436.4</v>
      </c>
      <c r="N2" s="2">
        <v>3419.1</v>
      </c>
      <c r="O2" s="2">
        <v>97.3</v>
      </c>
      <c r="P2" s="2">
        <v>7.3</v>
      </c>
      <c r="Q2" s="2">
        <v>5.3</v>
      </c>
      <c r="R2" s="2">
        <v>1.4</v>
      </c>
      <c r="S2" s="2">
        <v>1.7</v>
      </c>
      <c r="T2" s="2">
        <v>2</v>
      </c>
      <c r="U2" s="2">
        <v>3.1</v>
      </c>
      <c r="V2" s="2">
        <v>1</v>
      </c>
      <c r="W2" s="2">
        <v>919.2</v>
      </c>
      <c r="X2" s="2">
        <v>1271.2</v>
      </c>
      <c r="Y2" s="2">
        <v>70.3</v>
      </c>
      <c r="Z2" s="2">
        <v>23568.7</v>
      </c>
      <c r="AA2" s="2">
        <v>314.39999999999998</v>
      </c>
      <c r="AB2" s="2">
        <v>4684</v>
      </c>
      <c r="AC2" s="2">
        <v>14.7</v>
      </c>
      <c r="AD2" s="2">
        <v>311.2</v>
      </c>
      <c r="AE2" s="2">
        <v>549.70000000000005</v>
      </c>
      <c r="AF2" s="2">
        <v>2.9</v>
      </c>
      <c r="AG2" s="2">
        <v>33815.599999999999</v>
      </c>
      <c r="AH2" s="2">
        <v>75.400000000000006</v>
      </c>
      <c r="AI2" s="2">
        <v>39.6</v>
      </c>
      <c r="AJ2" s="2">
        <v>169.6</v>
      </c>
      <c r="AK2" s="2">
        <v>812.3</v>
      </c>
      <c r="AL2" s="2">
        <v>247.1</v>
      </c>
      <c r="AM2" s="2">
        <v>58</v>
      </c>
      <c r="AN2" s="2">
        <v>368.8</v>
      </c>
      <c r="AO2" s="2">
        <v>18412.2</v>
      </c>
      <c r="AP2" s="2">
        <v>127.3</v>
      </c>
      <c r="AQ2" s="2">
        <v>58</v>
      </c>
      <c r="AR2" s="2">
        <v>47.3</v>
      </c>
      <c r="AS2" s="2">
        <v>493.4</v>
      </c>
      <c r="AT2" s="2">
        <v>0</v>
      </c>
      <c r="AU2" s="2">
        <v>233960.7</v>
      </c>
      <c r="AV2" s="2">
        <v>95.5</v>
      </c>
      <c r="AW2" s="2">
        <v>0.1</v>
      </c>
      <c r="AX2" s="2">
        <v>1673.1</v>
      </c>
      <c r="AY2" s="2">
        <v>-60.3</v>
      </c>
      <c r="AZ2" s="2">
        <v>190.4</v>
      </c>
      <c r="BA2" s="2">
        <v>305.10000000000002</v>
      </c>
      <c r="BB2" s="2">
        <v>6592.1</v>
      </c>
      <c r="BC2" s="2">
        <v>-8464.9</v>
      </c>
    </row>
    <row r="3" spans="1:55" x14ac:dyDescent="0.25">
      <c r="A3" s="8" t="s">
        <v>55</v>
      </c>
      <c r="B3" s="2">
        <v>1.4</v>
      </c>
      <c r="C3" s="2">
        <v>803</v>
      </c>
      <c r="D3" s="2">
        <v>0.1</v>
      </c>
      <c r="E3" s="2">
        <v>0</v>
      </c>
      <c r="F3" s="2">
        <v>0</v>
      </c>
      <c r="G3" s="2">
        <v>4722.3999999999996</v>
      </c>
      <c r="H3" s="2">
        <v>0.3</v>
      </c>
      <c r="I3" s="2">
        <v>0.1</v>
      </c>
      <c r="J3" s="2">
        <v>0</v>
      </c>
      <c r="K3" s="2">
        <v>0.2</v>
      </c>
      <c r="L3" s="2">
        <v>0.5</v>
      </c>
      <c r="M3" s="2">
        <v>1899.5</v>
      </c>
      <c r="N3" s="2">
        <v>0.2</v>
      </c>
      <c r="O3" s="2">
        <v>0.1</v>
      </c>
      <c r="P3" s="2">
        <v>0.1</v>
      </c>
      <c r="Q3" s="2">
        <v>0</v>
      </c>
      <c r="R3" s="2">
        <v>0.1</v>
      </c>
      <c r="S3" s="2">
        <v>0</v>
      </c>
      <c r="T3" s="2">
        <v>0.1</v>
      </c>
      <c r="U3" s="2">
        <v>0.1</v>
      </c>
      <c r="V3" s="2">
        <v>0.2</v>
      </c>
      <c r="W3" s="2">
        <v>0.4</v>
      </c>
      <c r="X3" s="2">
        <v>0.1</v>
      </c>
      <c r="Y3" s="2">
        <v>0</v>
      </c>
      <c r="Z3" s="2">
        <v>1.1000000000000001</v>
      </c>
      <c r="AA3" s="2">
        <v>0.1</v>
      </c>
      <c r="AB3" s="2">
        <v>0.1</v>
      </c>
      <c r="AC3" s="2">
        <v>0.1</v>
      </c>
      <c r="AD3" s="2">
        <v>0</v>
      </c>
      <c r="AE3" s="2">
        <v>0</v>
      </c>
      <c r="AF3" s="2">
        <v>0</v>
      </c>
      <c r="AG3" s="2">
        <v>256.8</v>
      </c>
      <c r="AH3" s="2">
        <v>0</v>
      </c>
      <c r="AI3" s="2">
        <v>0</v>
      </c>
      <c r="AJ3" s="2">
        <v>0.2</v>
      </c>
      <c r="AK3" s="2">
        <v>0.1</v>
      </c>
      <c r="AL3" s="2">
        <v>0</v>
      </c>
      <c r="AM3" s="2">
        <v>0</v>
      </c>
      <c r="AN3" s="2">
        <v>0.1</v>
      </c>
      <c r="AO3" s="2">
        <v>0.6</v>
      </c>
      <c r="AP3" s="2">
        <v>0</v>
      </c>
      <c r="AQ3" s="2">
        <v>0.1</v>
      </c>
      <c r="AR3" s="2">
        <v>0</v>
      </c>
      <c r="AS3" s="2">
        <v>0</v>
      </c>
      <c r="AT3" s="2">
        <v>0</v>
      </c>
      <c r="AU3" s="2">
        <v>25875.3</v>
      </c>
      <c r="AV3" s="2">
        <v>1</v>
      </c>
      <c r="AW3" s="2">
        <v>0</v>
      </c>
      <c r="AX3" s="2">
        <v>1</v>
      </c>
      <c r="AY3" s="2">
        <v>-4.0999999999999996</v>
      </c>
      <c r="AZ3" s="2">
        <v>13.6</v>
      </c>
      <c r="BA3" s="2">
        <v>21</v>
      </c>
      <c r="BB3" s="2">
        <v>638.4</v>
      </c>
      <c r="BC3" s="2">
        <v>-155.6</v>
      </c>
    </row>
    <row r="4" spans="1:55" x14ac:dyDescent="0.25">
      <c r="A4" s="8" t="s">
        <v>56</v>
      </c>
      <c r="B4" s="2">
        <v>69.8</v>
      </c>
      <c r="C4" s="2">
        <v>1.2</v>
      </c>
      <c r="D4" s="2">
        <v>68.599999999999994</v>
      </c>
      <c r="E4" s="2">
        <v>54.1</v>
      </c>
      <c r="F4" s="2">
        <v>668</v>
      </c>
      <c r="G4" s="2">
        <v>705</v>
      </c>
      <c r="H4" s="2">
        <v>3320.7</v>
      </c>
      <c r="I4" s="2">
        <v>31.2</v>
      </c>
      <c r="J4" s="2">
        <v>1353.6</v>
      </c>
      <c r="K4" s="2">
        <v>119062.9</v>
      </c>
      <c r="L4" s="2">
        <v>1638.3</v>
      </c>
      <c r="M4" s="2">
        <v>202</v>
      </c>
      <c r="N4" s="2">
        <v>330.8</v>
      </c>
      <c r="O4" s="2">
        <v>12176.6</v>
      </c>
      <c r="P4" s="2">
        <v>19247.400000000001</v>
      </c>
      <c r="Q4" s="2">
        <v>63.3</v>
      </c>
      <c r="R4" s="2">
        <v>2.7</v>
      </c>
      <c r="S4" s="2">
        <v>17.100000000000001</v>
      </c>
      <c r="T4" s="2">
        <v>226.8</v>
      </c>
      <c r="U4" s="2">
        <v>24.4</v>
      </c>
      <c r="V4" s="2">
        <v>12.2</v>
      </c>
      <c r="W4" s="2">
        <v>61.3</v>
      </c>
      <c r="X4" s="2">
        <v>44851.3</v>
      </c>
      <c r="Y4" s="2">
        <v>1429.5</v>
      </c>
      <c r="Z4" s="2">
        <v>73.3</v>
      </c>
      <c r="AA4" s="2">
        <v>75.900000000000006</v>
      </c>
      <c r="AB4" s="2">
        <v>913.4</v>
      </c>
      <c r="AC4" s="2">
        <v>0.7</v>
      </c>
      <c r="AD4" s="2">
        <v>10.6</v>
      </c>
      <c r="AE4" s="2">
        <v>29.1</v>
      </c>
      <c r="AF4" s="2">
        <v>6.1</v>
      </c>
      <c r="AG4" s="2">
        <v>3.4</v>
      </c>
      <c r="AH4" s="2">
        <v>2.4</v>
      </c>
      <c r="AI4" s="2">
        <v>33.5</v>
      </c>
      <c r="AJ4" s="2">
        <v>6.5</v>
      </c>
      <c r="AK4" s="2">
        <v>11.1</v>
      </c>
      <c r="AL4" s="2">
        <v>30.9</v>
      </c>
      <c r="AM4" s="2">
        <v>10.3</v>
      </c>
      <c r="AN4" s="2">
        <v>111.1</v>
      </c>
      <c r="AO4" s="2">
        <v>1.5</v>
      </c>
      <c r="AP4" s="2">
        <v>4.4000000000000004</v>
      </c>
      <c r="AQ4" s="2">
        <v>1.1000000000000001</v>
      </c>
      <c r="AR4" s="2">
        <v>1.1000000000000001</v>
      </c>
      <c r="AS4" s="2">
        <v>36.5</v>
      </c>
      <c r="AT4" s="2">
        <v>0</v>
      </c>
      <c r="AU4" s="2">
        <v>897.2</v>
      </c>
      <c r="AV4" s="2">
        <v>0.1</v>
      </c>
      <c r="AW4" s="2">
        <v>0</v>
      </c>
      <c r="AX4" s="2">
        <v>16.899999999999999</v>
      </c>
      <c r="AY4" s="2">
        <v>5.5</v>
      </c>
      <c r="AZ4" s="2">
        <v>12.3</v>
      </c>
      <c r="BA4" s="2">
        <v>0</v>
      </c>
      <c r="BB4" s="2">
        <v>202.1</v>
      </c>
      <c r="BC4" s="2">
        <v>-149003.9</v>
      </c>
    </row>
    <row r="5" spans="1:55" x14ac:dyDescent="0.25">
      <c r="A5" s="8" t="s">
        <v>57</v>
      </c>
      <c r="B5" s="2">
        <v>1.7</v>
      </c>
      <c r="C5" s="2">
        <v>447.4</v>
      </c>
      <c r="D5" s="2">
        <v>191.2</v>
      </c>
      <c r="E5" s="2">
        <v>1005.9</v>
      </c>
      <c r="F5" s="2">
        <v>30.6</v>
      </c>
      <c r="G5" s="2">
        <v>0.9</v>
      </c>
      <c r="H5" s="2">
        <v>5</v>
      </c>
      <c r="I5" s="2">
        <v>0.2</v>
      </c>
      <c r="J5" s="2">
        <v>0.7</v>
      </c>
      <c r="K5" s="2">
        <v>36</v>
      </c>
      <c r="L5" s="2">
        <v>8.6999999999999993</v>
      </c>
      <c r="M5" s="2">
        <v>1.5</v>
      </c>
      <c r="N5" s="2">
        <v>3.5</v>
      </c>
      <c r="O5" s="2">
        <v>2070.6</v>
      </c>
      <c r="P5" s="2">
        <v>20001.400000000001</v>
      </c>
      <c r="Q5" s="2">
        <v>5621</v>
      </c>
      <c r="R5" s="2">
        <v>1.4</v>
      </c>
      <c r="S5" s="2">
        <v>5.2</v>
      </c>
      <c r="T5" s="2">
        <v>4.2</v>
      </c>
      <c r="U5" s="2">
        <v>7.4</v>
      </c>
      <c r="V5" s="2">
        <v>1.5</v>
      </c>
      <c r="W5" s="2">
        <v>122.2</v>
      </c>
      <c r="X5" s="2">
        <v>13.7</v>
      </c>
      <c r="Y5" s="2">
        <v>0.3</v>
      </c>
      <c r="Z5" s="2">
        <v>2634.7</v>
      </c>
      <c r="AA5" s="2">
        <v>1</v>
      </c>
      <c r="AB5" s="2">
        <v>0.8</v>
      </c>
      <c r="AC5" s="2">
        <v>0</v>
      </c>
      <c r="AD5" s="2">
        <v>0.4</v>
      </c>
      <c r="AE5" s="2">
        <v>0.2</v>
      </c>
      <c r="AF5" s="2">
        <v>0</v>
      </c>
      <c r="AG5" s="2">
        <v>0</v>
      </c>
      <c r="AH5" s="2">
        <v>0.3</v>
      </c>
      <c r="AI5" s="2">
        <v>0.3</v>
      </c>
      <c r="AJ5" s="2">
        <v>1.1000000000000001</v>
      </c>
      <c r="AK5" s="2">
        <v>0.4</v>
      </c>
      <c r="AL5" s="2">
        <v>0.2</v>
      </c>
      <c r="AM5" s="2">
        <v>0.2</v>
      </c>
      <c r="AN5" s="2">
        <v>0.7</v>
      </c>
      <c r="AO5" s="2">
        <v>0.2</v>
      </c>
      <c r="AP5" s="2">
        <v>0.3</v>
      </c>
      <c r="AQ5" s="2">
        <v>0.1</v>
      </c>
      <c r="AR5" s="2">
        <v>0.1</v>
      </c>
      <c r="AS5" s="2">
        <v>0.4</v>
      </c>
      <c r="AT5" s="2">
        <v>0</v>
      </c>
      <c r="AU5" s="2">
        <v>8.9</v>
      </c>
      <c r="AV5" s="2">
        <v>0</v>
      </c>
      <c r="AW5" s="2">
        <v>0</v>
      </c>
      <c r="AX5" s="2">
        <v>7</v>
      </c>
      <c r="AY5" s="2">
        <v>0</v>
      </c>
      <c r="AZ5" s="2">
        <v>5.7</v>
      </c>
      <c r="BA5" s="2">
        <v>0</v>
      </c>
      <c r="BB5" s="2">
        <v>1620.6</v>
      </c>
      <c r="BC5" s="2">
        <v>-7120</v>
      </c>
    </row>
    <row r="6" spans="1:55" x14ac:dyDescent="0.25">
      <c r="A6" s="8" t="s">
        <v>58</v>
      </c>
      <c r="B6" s="2">
        <v>195.7</v>
      </c>
      <c r="C6" s="2">
        <v>57.2</v>
      </c>
      <c r="D6" s="2">
        <v>6023.6</v>
      </c>
      <c r="E6" s="2">
        <v>2280.5</v>
      </c>
      <c r="F6" s="2">
        <v>1734.4</v>
      </c>
      <c r="G6" s="2">
        <v>64.400000000000006</v>
      </c>
      <c r="H6" s="2">
        <v>2.4</v>
      </c>
      <c r="I6" s="2">
        <v>0.7</v>
      </c>
      <c r="J6" s="2">
        <v>59</v>
      </c>
      <c r="K6" s="2">
        <v>413.1</v>
      </c>
      <c r="L6" s="2">
        <v>159.1</v>
      </c>
      <c r="M6" s="2">
        <v>1.9</v>
      </c>
      <c r="N6" s="2">
        <v>28.9</v>
      </c>
      <c r="O6" s="2">
        <v>843.4</v>
      </c>
      <c r="P6" s="2">
        <v>689.6</v>
      </c>
      <c r="Q6" s="2">
        <v>4</v>
      </c>
      <c r="R6" s="2">
        <v>0.8</v>
      </c>
      <c r="S6" s="2">
        <v>3.1</v>
      </c>
      <c r="T6" s="2">
        <v>11.4</v>
      </c>
      <c r="U6" s="2">
        <v>1</v>
      </c>
      <c r="V6" s="2">
        <v>2.6</v>
      </c>
      <c r="W6" s="2">
        <v>5.4</v>
      </c>
      <c r="X6" s="2">
        <v>227.4</v>
      </c>
      <c r="Y6" s="2">
        <v>44.2</v>
      </c>
      <c r="Z6" s="2">
        <v>4800.3999999999996</v>
      </c>
      <c r="AA6" s="2">
        <v>6.4</v>
      </c>
      <c r="AB6" s="2">
        <v>186.9</v>
      </c>
      <c r="AC6" s="2">
        <v>0</v>
      </c>
      <c r="AD6" s="2">
        <v>0.1</v>
      </c>
      <c r="AE6" s="2">
        <v>7.9</v>
      </c>
      <c r="AF6" s="2">
        <v>0</v>
      </c>
      <c r="AG6" s="2">
        <v>1.3</v>
      </c>
      <c r="AH6" s="2">
        <v>0.2</v>
      </c>
      <c r="AI6" s="2">
        <v>0.1</v>
      </c>
      <c r="AJ6" s="2">
        <v>0.9</v>
      </c>
      <c r="AK6" s="2">
        <v>0.3</v>
      </c>
      <c r="AL6" s="2">
        <v>68.3</v>
      </c>
      <c r="AM6" s="2">
        <v>6.4</v>
      </c>
      <c r="AN6" s="2">
        <v>12.7</v>
      </c>
      <c r="AO6" s="2">
        <v>28.3</v>
      </c>
      <c r="AP6" s="2">
        <v>0.8</v>
      </c>
      <c r="AQ6" s="2">
        <v>0.6</v>
      </c>
      <c r="AR6" s="2">
        <v>0.7</v>
      </c>
      <c r="AS6" s="2">
        <v>1.3</v>
      </c>
      <c r="AT6" s="2">
        <v>0</v>
      </c>
      <c r="AU6" s="2">
        <v>1.4</v>
      </c>
      <c r="AV6" s="2">
        <v>0</v>
      </c>
      <c r="AW6" s="2">
        <v>0</v>
      </c>
      <c r="AX6" s="2">
        <v>2.1</v>
      </c>
      <c r="AY6" s="2">
        <v>10.9</v>
      </c>
      <c r="AZ6" s="2">
        <v>0.8</v>
      </c>
      <c r="BA6" s="2">
        <v>0</v>
      </c>
      <c r="BB6" s="2">
        <v>270.8</v>
      </c>
      <c r="BC6" s="2">
        <v>-235.1</v>
      </c>
    </row>
    <row r="7" spans="1:55" x14ac:dyDescent="0.25">
      <c r="A7" s="8" t="s">
        <v>59</v>
      </c>
      <c r="B7" s="2">
        <v>5331.8</v>
      </c>
      <c r="C7" s="2">
        <v>96.3</v>
      </c>
      <c r="D7" s="2">
        <v>290.10000000000002</v>
      </c>
      <c r="E7" s="2">
        <v>186.8</v>
      </c>
      <c r="F7" s="2">
        <v>18.8</v>
      </c>
      <c r="G7" s="2">
        <v>18434.099999999999</v>
      </c>
      <c r="H7" s="2">
        <v>2554.1</v>
      </c>
      <c r="I7" s="2">
        <v>109.3</v>
      </c>
      <c r="J7" s="2">
        <v>214.4</v>
      </c>
      <c r="K7" s="2">
        <v>151.4</v>
      </c>
      <c r="L7" s="2">
        <v>3962.4</v>
      </c>
      <c r="M7" s="2">
        <v>1018.2</v>
      </c>
      <c r="N7" s="2">
        <v>1044.0999999999999</v>
      </c>
      <c r="O7" s="2">
        <v>339.4</v>
      </c>
      <c r="P7" s="2">
        <v>885.1</v>
      </c>
      <c r="Q7" s="2">
        <v>249.4</v>
      </c>
      <c r="R7" s="2">
        <v>161</v>
      </c>
      <c r="S7" s="2">
        <v>349.4</v>
      </c>
      <c r="T7" s="2">
        <v>387.2</v>
      </c>
      <c r="U7" s="2">
        <v>591.29999999999995</v>
      </c>
      <c r="V7" s="2">
        <v>175.6</v>
      </c>
      <c r="W7" s="2">
        <v>819.8</v>
      </c>
      <c r="X7" s="2">
        <v>138.69999999999999</v>
      </c>
      <c r="Y7" s="2">
        <v>57.4</v>
      </c>
      <c r="Z7" s="2">
        <v>1971.6</v>
      </c>
      <c r="AA7" s="2">
        <v>1209.9000000000001</v>
      </c>
      <c r="AB7" s="2">
        <v>489.7</v>
      </c>
      <c r="AC7" s="2">
        <v>14.2</v>
      </c>
      <c r="AD7" s="2">
        <v>48.6</v>
      </c>
      <c r="AE7" s="2">
        <v>96</v>
      </c>
      <c r="AF7" s="2">
        <v>8.9</v>
      </c>
      <c r="AG7" s="2">
        <v>1533.9</v>
      </c>
      <c r="AH7" s="2">
        <v>113.6</v>
      </c>
      <c r="AI7" s="2">
        <v>184.2</v>
      </c>
      <c r="AJ7" s="2">
        <v>126.5</v>
      </c>
      <c r="AK7" s="2">
        <v>135.69999999999999</v>
      </c>
      <c r="AL7" s="2">
        <v>113.6</v>
      </c>
      <c r="AM7" s="2">
        <v>30.5</v>
      </c>
      <c r="AN7" s="2">
        <v>296</v>
      </c>
      <c r="AO7" s="2">
        <v>5784.3</v>
      </c>
      <c r="AP7" s="2">
        <v>39.200000000000003</v>
      </c>
      <c r="AQ7" s="2">
        <v>766.9</v>
      </c>
      <c r="AR7" s="2">
        <v>14.5</v>
      </c>
      <c r="AS7" s="2">
        <v>150.80000000000001</v>
      </c>
      <c r="AT7" s="2">
        <v>0</v>
      </c>
      <c r="AU7" s="2">
        <v>189915.8</v>
      </c>
      <c r="AV7" s="2">
        <v>58.6</v>
      </c>
      <c r="AW7" s="2">
        <v>26.9</v>
      </c>
      <c r="AX7" s="2">
        <v>859.2</v>
      </c>
      <c r="AY7" s="2">
        <v>24202.7</v>
      </c>
      <c r="AZ7" s="2">
        <v>718.8</v>
      </c>
      <c r="BA7" s="2">
        <v>1509.9</v>
      </c>
      <c r="BB7" s="2">
        <v>27392.1</v>
      </c>
      <c r="BC7" s="2">
        <v>-23779.3</v>
      </c>
    </row>
    <row r="8" spans="1:55" x14ac:dyDescent="0.25">
      <c r="A8" s="8" t="s">
        <v>60</v>
      </c>
      <c r="B8" s="2">
        <v>1262.7</v>
      </c>
      <c r="C8" s="2">
        <v>66.099999999999994</v>
      </c>
      <c r="D8" s="2">
        <v>504.3</v>
      </c>
      <c r="E8" s="2">
        <v>265.8</v>
      </c>
      <c r="F8" s="2">
        <v>19.399999999999999</v>
      </c>
      <c r="G8" s="2">
        <v>1768.9</v>
      </c>
      <c r="H8" s="2">
        <v>30710.400000000001</v>
      </c>
      <c r="I8" s="2">
        <v>142</v>
      </c>
      <c r="J8" s="2">
        <v>242.6</v>
      </c>
      <c r="K8" s="2">
        <v>148.30000000000001</v>
      </c>
      <c r="L8" s="2">
        <v>3309.4</v>
      </c>
      <c r="M8" s="2">
        <v>884.3</v>
      </c>
      <c r="N8" s="2">
        <v>1906.4</v>
      </c>
      <c r="O8" s="2">
        <v>355.7</v>
      </c>
      <c r="P8" s="2">
        <v>752.9</v>
      </c>
      <c r="Q8" s="2">
        <v>213.7</v>
      </c>
      <c r="R8" s="2">
        <v>199.4</v>
      </c>
      <c r="S8" s="2">
        <v>393.7</v>
      </c>
      <c r="T8" s="2">
        <v>566.1</v>
      </c>
      <c r="U8" s="2">
        <v>1144.3</v>
      </c>
      <c r="V8" s="2">
        <v>297.10000000000002</v>
      </c>
      <c r="W8" s="2">
        <v>1225.2</v>
      </c>
      <c r="X8" s="2">
        <v>268.8</v>
      </c>
      <c r="Y8" s="2">
        <v>73.900000000000006</v>
      </c>
      <c r="Z8" s="2">
        <v>1883.7</v>
      </c>
      <c r="AA8" s="2">
        <v>1077.9000000000001</v>
      </c>
      <c r="AB8" s="2">
        <v>1416.7</v>
      </c>
      <c r="AC8" s="2">
        <v>30.5</v>
      </c>
      <c r="AD8" s="2">
        <v>377.3</v>
      </c>
      <c r="AE8" s="2">
        <v>274.2</v>
      </c>
      <c r="AF8" s="2">
        <v>11</v>
      </c>
      <c r="AG8" s="2">
        <v>272.8</v>
      </c>
      <c r="AH8" s="2">
        <v>124.4</v>
      </c>
      <c r="AI8" s="2">
        <v>160.5</v>
      </c>
      <c r="AJ8" s="2">
        <v>106.7</v>
      </c>
      <c r="AK8" s="2">
        <v>87.6</v>
      </c>
      <c r="AL8" s="2">
        <v>126.1</v>
      </c>
      <c r="AM8" s="2">
        <v>34.1</v>
      </c>
      <c r="AN8" s="2">
        <v>371</v>
      </c>
      <c r="AO8" s="2">
        <v>342.8</v>
      </c>
      <c r="AP8" s="2">
        <v>57.6</v>
      </c>
      <c r="AQ8" s="2">
        <v>256.10000000000002</v>
      </c>
      <c r="AR8" s="2">
        <v>15.2</v>
      </c>
      <c r="AS8" s="2">
        <v>313.8</v>
      </c>
      <c r="AT8" s="2">
        <v>0</v>
      </c>
      <c r="AU8" s="2">
        <v>86690.1</v>
      </c>
      <c r="AV8" s="2">
        <v>13</v>
      </c>
      <c r="AW8" s="2">
        <v>8.8000000000000007</v>
      </c>
      <c r="AX8" s="2">
        <v>1468.1</v>
      </c>
      <c r="AY8" s="2">
        <v>12680.7</v>
      </c>
      <c r="AZ8" s="2">
        <v>363.6</v>
      </c>
      <c r="BA8" s="2">
        <v>1030.9000000000001</v>
      </c>
      <c r="BB8" s="2">
        <v>40002.5</v>
      </c>
      <c r="BC8" s="2">
        <v>-10570.2</v>
      </c>
    </row>
    <row r="9" spans="1:55" x14ac:dyDescent="0.25">
      <c r="A9" s="8" t="s">
        <v>61</v>
      </c>
      <c r="B9" s="2">
        <v>632.5</v>
      </c>
      <c r="C9" s="2">
        <v>28.1</v>
      </c>
      <c r="D9" s="2">
        <v>757.6</v>
      </c>
      <c r="E9" s="2">
        <v>16.8</v>
      </c>
      <c r="F9" s="2">
        <v>9</v>
      </c>
      <c r="G9" s="2">
        <v>207.6</v>
      </c>
      <c r="H9" s="2">
        <v>180.5</v>
      </c>
      <c r="I9" s="2">
        <v>2209</v>
      </c>
      <c r="J9" s="2">
        <v>525.79999999999995</v>
      </c>
      <c r="K9" s="2">
        <v>14.2</v>
      </c>
      <c r="L9" s="2">
        <v>145.9</v>
      </c>
      <c r="M9" s="2">
        <v>37.1</v>
      </c>
      <c r="N9" s="2">
        <v>55</v>
      </c>
      <c r="O9" s="2">
        <v>49.4</v>
      </c>
      <c r="P9" s="2">
        <v>98.8</v>
      </c>
      <c r="Q9" s="2">
        <v>89.7</v>
      </c>
      <c r="R9" s="2">
        <v>28</v>
      </c>
      <c r="S9" s="2">
        <v>44.9</v>
      </c>
      <c r="T9" s="2">
        <v>120.6</v>
      </c>
      <c r="U9" s="2">
        <v>240.5</v>
      </c>
      <c r="V9" s="2">
        <v>102.8</v>
      </c>
      <c r="W9" s="2">
        <v>2371.1999999999998</v>
      </c>
      <c r="X9" s="2">
        <v>26.9</v>
      </c>
      <c r="Y9" s="2">
        <v>8.9</v>
      </c>
      <c r="Z9" s="2">
        <v>1028.9000000000001</v>
      </c>
      <c r="AA9" s="2">
        <v>1465.1</v>
      </c>
      <c r="AB9" s="2">
        <v>104.4</v>
      </c>
      <c r="AC9" s="2">
        <v>1.7</v>
      </c>
      <c r="AD9" s="2">
        <v>12.7</v>
      </c>
      <c r="AE9" s="2">
        <v>17.2</v>
      </c>
      <c r="AF9" s="2">
        <v>1.5</v>
      </c>
      <c r="AG9" s="2">
        <v>27.3</v>
      </c>
      <c r="AH9" s="2">
        <v>26.8</v>
      </c>
      <c r="AI9" s="2">
        <v>27.7</v>
      </c>
      <c r="AJ9" s="2">
        <v>18.399999999999999</v>
      </c>
      <c r="AK9" s="2">
        <v>21.7</v>
      </c>
      <c r="AL9" s="2">
        <v>24.5</v>
      </c>
      <c r="AM9" s="2">
        <v>57.1</v>
      </c>
      <c r="AN9" s="2">
        <v>562.9</v>
      </c>
      <c r="AO9" s="2">
        <v>31.9</v>
      </c>
      <c r="AP9" s="2">
        <v>12.3</v>
      </c>
      <c r="AQ9" s="2">
        <v>21.7</v>
      </c>
      <c r="AR9" s="2">
        <v>2.2999999999999998</v>
      </c>
      <c r="AS9" s="2">
        <v>29.3</v>
      </c>
      <c r="AT9" s="2">
        <v>0</v>
      </c>
      <c r="AU9" s="2">
        <v>3380.5</v>
      </c>
      <c r="AV9" s="2">
        <v>0.5</v>
      </c>
      <c r="AW9" s="2">
        <v>0.9</v>
      </c>
      <c r="AX9" s="2">
        <v>358.3</v>
      </c>
      <c r="AY9" s="2">
        <v>414.5</v>
      </c>
      <c r="AZ9" s="2">
        <v>34.200000000000003</v>
      </c>
      <c r="BA9" s="2">
        <v>113.8</v>
      </c>
      <c r="BB9" s="2">
        <v>3416.6</v>
      </c>
      <c r="BC9" s="2">
        <v>-1807.5</v>
      </c>
    </row>
    <row r="10" spans="1:55" x14ac:dyDescent="0.25">
      <c r="A10" s="8" t="s">
        <v>62</v>
      </c>
      <c r="B10" s="2">
        <v>415.6</v>
      </c>
      <c r="C10" s="2">
        <v>23.8</v>
      </c>
      <c r="D10" s="2">
        <v>46.2</v>
      </c>
      <c r="E10" s="2">
        <v>105.8</v>
      </c>
      <c r="F10" s="2">
        <v>12.2</v>
      </c>
      <c r="G10" s="2">
        <v>330.4</v>
      </c>
      <c r="H10" s="2">
        <v>366.6</v>
      </c>
      <c r="I10" s="2">
        <v>247</v>
      </c>
      <c r="J10" s="2">
        <v>9766.9</v>
      </c>
      <c r="K10" s="2">
        <v>121.5</v>
      </c>
      <c r="L10" s="2">
        <v>249.8</v>
      </c>
      <c r="M10" s="2">
        <v>368.5</v>
      </c>
      <c r="N10" s="2">
        <v>306.89999999999998</v>
      </c>
      <c r="O10" s="2">
        <v>123.5</v>
      </c>
      <c r="P10" s="2">
        <v>192.6</v>
      </c>
      <c r="Q10" s="2">
        <v>44</v>
      </c>
      <c r="R10" s="2">
        <v>363.5</v>
      </c>
      <c r="S10" s="2">
        <v>89</v>
      </c>
      <c r="T10" s="2">
        <v>329.4</v>
      </c>
      <c r="U10" s="2">
        <v>389.3</v>
      </c>
      <c r="V10" s="2">
        <v>91.3</v>
      </c>
      <c r="W10" s="2">
        <v>209.9</v>
      </c>
      <c r="X10" s="2">
        <v>823</v>
      </c>
      <c r="Y10" s="2">
        <v>66.400000000000006</v>
      </c>
      <c r="Z10" s="2">
        <v>348.2</v>
      </c>
      <c r="AA10" s="2">
        <v>601.20000000000005</v>
      </c>
      <c r="AB10" s="2">
        <v>3142.2</v>
      </c>
      <c r="AC10" s="2">
        <v>29.3</v>
      </c>
      <c r="AD10" s="2">
        <v>405.7</v>
      </c>
      <c r="AE10" s="2">
        <v>504.1</v>
      </c>
      <c r="AF10" s="2">
        <v>107.6</v>
      </c>
      <c r="AG10" s="2">
        <v>19.5</v>
      </c>
      <c r="AH10" s="2">
        <v>4179.6000000000004</v>
      </c>
      <c r="AI10" s="2">
        <v>806.7</v>
      </c>
      <c r="AJ10" s="2">
        <v>277.5</v>
      </c>
      <c r="AK10" s="2">
        <v>1542.2</v>
      </c>
      <c r="AL10" s="2">
        <v>408.2</v>
      </c>
      <c r="AM10" s="2">
        <v>349.6</v>
      </c>
      <c r="AN10" s="2">
        <v>1959.5</v>
      </c>
      <c r="AO10" s="2">
        <v>88.3</v>
      </c>
      <c r="AP10" s="2">
        <v>1764.1</v>
      </c>
      <c r="AQ10" s="2">
        <v>102.3</v>
      </c>
      <c r="AR10" s="2">
        <v>47.6</v>
      </c>
      <c r="AS10" s="2">
        <v>952.7</v>
      </c>
      <c r="AT10" s="2">
        <v>0</v>
      </c>
      <c r="AU10" s="2">
        <v>5078.6000000000004</v>
      </c>
      <c r="AV10" s="2">
        <v>6.9</v>
      </c>
      <c r="AW10" s="2">
        <v>0.6</v>
      </c>
      <c r="AX10" s="2">
        <v>159.30000000000001</v>
      </c>
      <c r="AY10" s="2">
        <v>626.4</v>
      </c>
      <c r="AZ10" s="2">
        <v>90.5</v>
      </c>
      <c r="BA10" s="2">
        <v>137.80000000000001</v>
      </c>
      <c r="BB10" s="2">
        <v>1673.6</v>
      </c>
      <c r="BC10" s="2">
        <v>-5448.8</v>
      </c>
    </row>
    <row r="11" spans="1:55" x14ac:dyDescent="0.25">
      <c r="A11" s="8" t="s">
        <v>63</v>
      </c>
      <c r="B11" s="2">
        <v>6833.2</v>
      </c>
      <c r="C11" s="2">
        <v>75.099999999999994</v>
      </c>
      <c r="D11" s="2">
        <v>1441.8</v>
      </c>
      <c r="E11" s="2">
        <v>993.2</v>
      </c>
      <c r="F11" s="2">
        <v>117.4</v>
      </c>
      <c r="G11" s="2">
        <v>2064.5</v>
      </c>
      <c r="H11" s="2">
        <v>4440.1000000000004</v>
      </c>
      <c r="I11" s="2">
        <v>115.6</v>
      </c>
      <c r="J11" s="2">
        <v>407.3</v>
      </c>
      <c r="K11" s="2">
        <v>1375.8</v>
      </c>
      <c r="L11" s="2">
        <v>5603.3</v>
      </c>
      <c r="M11" s="2">
        <v>1376.2</v>
      </c>
      <c r="N11" s="2">
        <v>2560</v>
      </c>
      <c r="O11" s="2">
        <v>1377.5</v>
      </c>
      <c r="P11" s="2">
        <v>5894.1</v>
      </c>
      <c r="Q11" s="2">
        <v>279</v>
      </c>
      <c r="R11" s="2">
        <v>234.3</v>
      </c>
      <c r="S11" s="2">
        <v>677.5</v>
      </c>
      <c r="T11" s="2">
        <v>2403.6</v>
      </c>
      <c r="U11" s="2">
        <v>840.2</v>
      </c>
      <c r="V11" s="2">
        <v>246.1</v>
      </c>
      <c r="W11" s="2">
        <v>1269.2</v>
      </c>
      <c r="X11" s="2">
        <v>4342.3</v>
      </c>
      <c r="Y11" s="2">
        <v>1390</v>
      </c>
      <c r="Z11" s="2">
        <v>6001.2</v>
      </c>
      <c r="AA11" s="2">
        <v>7227</v>
      </c>
      <c r="AB11" s="2">
        <v>22343.4</v>
      </c>
      <c r="AC11" s="2">
        <v>58.6</v>
      </c>
      <c r="AD11" s="2">
        <v>898.2</v>
      </c>
      <c r="AE11" s="2">
        <v>2786.1</v>
      </c>
      <c r="AF11" s="2">
        <v>551.5</v>
      </c>
      <c r="AG11" s="2">
        <v>302.60000000000002</v>
      </c>
      <c r="AH11" s="2">
        <v>256.3</v>
      </c>
      <c r="AI11" s="2">
        <v>3200.6</v>
      </c>
      <c r="AJ11" s="2">
        <v>438.9</v>
      </c>
      <c r="AK11" s="2">
        <v>1177.2</v>
      </c>
      <c r="AL11" s="2">
        <v>2824.3</v>
      </c>
      <c r="AM11" s="2">
        <v>967.6</v>
      </c>
      <c r="AN11" s="2">
        <v>10436.9</v>
      </c>
      <c r="AO11" s="2">
        <v>55.9</v>
      </c>
      <c r="AP11" s="2">
        <v>428.5</v>
      </c>
      <c r="AQ11" s="2">
        <v>73.7</v>
      </c>
      <c r="AR11" s="2">
        <v>89.7</v>
      </c>
      <c r="AS11" s="2">
        <v>3350.1</v>
      </c>
      <c r="AT11" s="2">
        <v>0</v>
      </c>
      <c r="AU11" s="2">
        <v>27811.3</v>
      </c>
      <c r="AV11" s="2">
        <v>7.5</v>
      </c>
      <c r="AW11" s="2">
        <v>0.6</v>
      </c>
      <c r="AX11" s="2">
        <v>773.7</v>
      </c>
      <c r="AY11" s="2">
        <v>5616.4</v>
      </c>
      <c r="AZ11" s="2">
        <v>351.6</v>
      </c>
      <c r="BA11" s="2">
        <v>478.3</v>
      </c>
      <c r="BB11" s="2">
        <v>49901.8</v>
      </c>
      <c r="BC11" s="2">
        <v>-24968.799999999999</v>
      </c>
    </row>
    <row r="12" spans="1:55" x14ac:dyDescent="0.25">
      <c r="A12" s="8" t="s">
        <v>64</v>
      </c>
      <c r="B12" s="2">
        <v>6291</v>
      </c>
      <c r="C12" s="2">
        <v>59.5</v>
      </c>
      <c r="D12" s="2">
        <v>3206.8</v>
      </c>
      <c r="E12" s="2">
        <v>1986.2</v>
      </c>
      <c r="F12" s="2">
        <v>77.3</v>
      </c>
      <c r="G12" s="2">
        <v>3574.2</v>
      </c>
      <c r="H12" s="2">
        <v>19392.3</v>
      </c>
      <c r="I12" s="2">
        <v>562.4</v>
      </c>
      <c r="J12" s="2">
        <v>1576.5</v>
      </c>
      <c r="K12" s="2">
        <v>850.3</v>
      </c>
      <c r="L12" s="2">
        <v>33447.599999999999</v>
      </c>
      <c r="M12" s="2">
        <v>6296.4</v>
      </c>
      <c r="N12" s="2">
        <v>12439</v>
      </c>
      <c r="O12" s="2">
        <v>1533.5</v>
      </c>
      <c r="P12" s="2">
        <v>2871.2</v>
      </c>
      <c r="Q12" s="2">
        <v>495.3</v>
      </c>
      <c r="R12" s="2">
        <v>667.2</v>
      </c>
      <c r="S12" s="2">
        <v>2047.5</v>
      </c>
      <c r="T12" s="2">
        <v>1339.3</v>
      </c>
      <c r="U12" s="2">
        <v>3516.8</v>
      </c>
      <c r="V12" s="2">
        <v>882.9</v>
      </c>
      <c r="W12" s="2">
        <v>6316.3</v>
      </c>
      <c r="X12" s="2">
        <v>106.4</v>
      </c>
      <c r="Y12" s="2">
        <v>288.5</v>
      </c>
      <c r="Z12" s="2">
        <v>7415.6</v>
      </c>
      <c r="AA12" s="2">
        <v>1860.7</v>
      </c>
      <c r="AB12" s="2">
        <v>682.1</v>
      </c>
      <c r="AC12" s="2">
        <v>6.4</v>
      </c>
      <c r="AD12" s="2">
        <v>36.1</v>
      </c>
      <c r="AE12" s="2">
        <v>172.7</v>
      </c>
      <c r="AF12" s="2">
        <v>7.8</v>
      </c>
      <c r="AG12" s="2">
        <v>152.30000000000001</v>
      </c>
      <c r="AH12" s="2">
        <v>503</v>
      </c>
      <c r="AI12" s="2">
        <v>104.9</v>
      </c>
      <c r="AJ12" s="2">
        <v>79.5</v>
      </c>
      <c r="AK12" s="2">
        <v>79.7</v>
      </c>
      <c r="AL12" s="2">
        <v>89.6</v>
      </c>
      <c r="AM12" s="2">
        <v>25.8</v>
      </c>
      <c r="AN12" s="2">
        <v>249.8</v>
      </c>
      <c r="AO12" s="2">
        <v>159.6</v>
      </c>
      <c r="AP12" s="2">
        <v>66.8</v>
      </c>
      <c r="AQ12" s="2">
        <v>699.5</v>
      </c>
      <c r="AR12" s="2">
        <v>11.3</v>
      </c>
      <c r="AS12" s="2">
        <v>872.5</v>
      </c>
      <c r="AT12" s="2">
        <v>0</v>
      </c>
      <c r="AU12" s="2">
        <v>19676.8</v>
      </c>
      <c r="AV12" s="2">
        <v>9.1999999999999993</v>
      </c>
      <c r="AW12" s="2">
        <v>64.900000000000006</v>
      </c>
      <c r="AX12" s="2">
        <v>803</v>
      </c>
      <c r="AY12" s="2">
        <v>1894.8</v>
      </c>
      <c r="AZ12" s="2">
        <v>118.9</v>
      </c>
      <c r="BA12" s="2">
        <v>182.8</v>
      </c>
      <c r="BB12" s="2">
        <v>22667.9</v>
      </c>
      <c r="BC12" s="2">
        <v>-45122.400000000001</v>
      </c>
    </row>
    <row r="13" spans="1:55" x14ac:dyDescent="0.25">
      <c r="A13" s="8" t="s">
        <v>65</v>
      </c>
      <c r="B13" s="2">
        <v>1155</v>
      </c>
      <c r="C13" s="2">
        <v>40.9</v>
      </c>
      <c r="D13" s="2">
        <v>228.2</v>
      </c>
      <c r="E13" s="2">
        <v>137.5</v>
      </c>
      <c r="F13" s="2">
        <v>7.6</v>
      </c>
      <c r="G13" s="2">
        <v>666.7</v>
      </c>
      <c r="H13" s="2">
        <v>1561.6</v>
      </c>
      <c r="I13" s="2">
        <v>48.3</v>
      </c>
      <c r="J13" s="2">
        <v>114.6</v>
      </c>
      <c r="K13" s="2">
        <v>72.400000000000006</v>
      </c>
      <c r="L13" s="2">
        <v>2583.6999999999998</v>
      </c>
      <c r="M13" s="2">
        <v>5320.6</v>
      </c>
      <c r="N13" s="2">
        <v>852.7</v>
      </c>
      <c r="O13" s="2">
        <v>140.5</v>
      </c>
      <c r="P13" s="2">
        <v>312.60000000000002</v>
      </c>
      <c r="Q13" s="2">
        <v>74.900000000000006</v>
      </c>
      <c r="R13" s="2">
        <v>67.400000000000006</v>
      </c>
      <c r="S13" s="2">
        <v>166.6</v>
      </c>
      <c r="T13" s="2">
        <v>139.30000000000001</v>
      </c>
      <c r="U13" s="2">
        <v>226.7</v>
      </c>
      <c r="V13" s="2">
        <v>66.5</v>
      </c>
      <c r="W13" s="2">
        <v>524.5</v>
      </c>
      <c r="X13" s="2">
        <v>36.200000000000003</v>
      </c>
      <c r="Y13" s="2">
        <v>24.7</v>
      </c>
      <c r="Z13" s="2">
        <v>736.5</v>
      </c>
      <c r="AA13" s="2">
        <v>351.5</v>
      </c>
      <c r="AB13" s="2">
        <v>122.7</v>
      </c>
      <c r="AC13" s="2">
        <v>3</v>
      </c>
      <c r="AD13" s="2">
        <v>11.4</v>
      </c>
      <c r="AE13" s="2">
        <v>25.6</v>
      </c>
      <c r="AF13" s="2">
        <v>2</v>
      </c>
      <c r="AG13" s="2">
        <v>93.5</v>
      </c>
      <c r="AH13" s="2">
        <v>50.4</v>
      </c>
      <c r="AI13" s="2">
        <v>41.6</v>
      </c>
      <c r="AJ13" s="2">
        <v>63.4</v>
      </c>
      <c r="AK13" s="2">
        <v>26.3</v>
      </c>
      <c r="AL13" s="2">
        <v>26.3</v>
      </c>
      <c r="AM13" s="2">
        <v>11.3</v>
      </c>
      <c r="AN13" s="2">
        <v>79</v>
      </c>
      <c r="AO13" s="2">
        <v>295</v>
      </c>
      <c r="AP13" s="2">
        <v>18.399999999999999</v>
      </c>
      <c r="AQ13" s="2">
        <v>13739.9</v>
      </c>
      <c r="AR13" s="2">
        <v>6.6</v>
      </c>
      <c r="AS13" s="2">
        <v>66.900000000000006</v>
      </c>
      <c r="AT13" s="2">
        <v>0</v>
      </c>
      <c r="AU13" s="2">
        <v>14551.5</v>
      </c>
      <c r="AV13" s="2">
        <v>12</v>
      </c>
      <c r="AW13" s="2">
        <v>1352.1</v>
      </c>
      <c r="AX13" s="2">
        <v>263.5</v>
      </c>
      <c r="AY13" s="2">
        <v>1625.8</v>
      </c>
      <c r="AZ13" s="2">
        <v>94</v>
      </c>
      <c r="BA13" s="2">
        <v>204.9</v>
      </c>
      <c r="BB13" s="2">
        <v>15144.5</v>
      </c>
      <c r="BC13" s="2">
        <v>-2548.6</v>
      </c>
    </row>
    <row r="14" spans="1:55" x14ac:dyDescent="0.25">
      <c r="A14" s="8" t="s">
        <v>66</v>
      </c>
      <c r="B14" s="2">
        <v>341.7</v>
      </c>
      <c r="C14" s="2">
        <v>21.6</v>
      </c>
      <c r="D14" s="2">
        <v>92.4</v>
      </c>
      <c r="E14" s="2">
        <v>401.8</v>
      </c>
      <c r="F14" s="2">
        <v>22.2</v>
      </c>
      <c r="G14" s="2">
        <v>2345.3000000000002</v>
      </c>
      <c r="H14" s="2">
        <v>4379.3</v>
      </c>
      <c r="I14" s="2">
        <v>87.6</v>
      </c>
      <c r="J14" s="2">
        <v>640.1</v>
      </c>
      <c r="K14" s="2">
        <v>246.1</v>
      </c>
      <c r="L14" s="2">
        <v>1916.4</v>
      </c>
      <c r="M14" s="2">
        <v>1913.5</v>
      </c>
      <c r="N14" s="2">
        <v>2267.4</v>
      </c>
      <c r="O14" s="2">
        <v>1202.9000000000001</v>
      </c>
      <c r="P14" s="2">
        <v>1034.4000000000001</v>
      </c>
      <c r="Q14" s="2">
        <v>386.6</v>
      </c>
      <c r="R14" s="2">
        <v>1724.2</v>
      </c>
      <c r="S14" s="2">
        <v>1310.5</v>
      </c>
      <c r="T14" s="2">
        <v>2129.9</v>
      </c>
      <c r="U14" s="2">
        <v>15656.2</v>
      </c>
      <c r="V14" s="2">
        <v>3037.5</v>
      </c>
      <c r="W14" s="2">
        <v>1582.6</v>
      </c>
      <c r="X14" s="2">
        <v>29.9</v>
      </c>
      <c r="Y14" s="2">
        <v>722.6</v>
      </c>
      <c r="Z14" s="2">
        <v>4589.8999999999996</v>
      </c>
      <c r="AA14" s="2">
        <v>647.4</v>
      </c>
      <c r="AB14" s="2">
        <v>2330.5</v>
      </c>
      <c r="AC14" s="2">
        <v>2.7</v>
      </c>
      <c r="AD14" s="2">
        <v>14.2</v>
      </c>
      <c r="AE14" s="2">
        <v>244.1</v>
      </c>
      <c r="AF14" s="2">
        <v>2.6</v>
      </c>
      <c r="AG14" s="2">
        <v>76.2</v>
      </c>
      <c r="AH14" s="2">
        <v>282.89999999999998</v>
      </c>
      <c r="AI14" s="2">
        <v>46</v>
      </c>
      <c r="AJ14" s="2">
        <v>42.4</v>
      </c>
      <c r="AK14" s="2">
        <v>21.5</v>
      </c>
      <c r="AL14" s="2">
        <v>111.7</v>
      </c>
      <c r="AM14" s="2">
        <v>16.5</v>
      </c>
      <c r="AN14" s="2">
        <v>164.5</v>
      </c>
      <c r="AO14" s="2">
        <v>60.6</v>
      </c>
      <c r="AP14" s="2">
        <v>88.1</v>
      </c>
      <c r="AQ14" s="2">
        <v>110.2</v>
      </c>
      <c r="AR14" s="2">
        <v>20.3</v>
      </c>
      <c r="AS14" s="2">
        <v>1618.1</v>
      </c>
      <c r="AT14" s="2">
        <v>0</v>
      </c>
      <c r="AU14" s="2">
        <v>13048.4</v>
      </c>
      <c r="AV14" s="2">
        <v>0.5</v>
      </c>
      <c r="AW14" s="2">
        <v>8.4</v>
      </c>
      <c r="AX14" s="2">
        <v>3469.2</v>
      </c>
      <c r="AY14" s="2">
        <v>1797.2</v>
      </c>
      <c r="AZ14" s="2">
        <v>6</v>
      </c>
      <c r="BA14" s="2">
        <v>13.6</v>
      </c>
      <c r="BB14" s="2">
        <v>6921.5</v>
      </c>
      <c r="BC14" s="2">
        <v>-20422.3</v>
      </c>
    </row>
    <row r="15" spans="1:55" x14ac:dyDescent="0.25">
      <c r="A15" s="8" t="s">
        <v>67</v>
      </c>
      <c r="B15" s="2">
        <v>227.1</v>
      </c>
      <c r="C15" s="2">
        <v>19.399999999999999</v>
      </c>
      <c r="D15" s="2">
        <v>45.8</v>
      </c>
      <c r="E15" s="2">
        <v>34.4</v>
      </c>
      <c r="F15" s="2">
        <v>36.700000000000003</v>
      </c>
      <c r="G15" s="2">
        <v>294.89999999999998</v>
      </c>
      <c r="H15" s="2">
        <v>251.4</v>
      </c>
      <c r="I15" s="2">
        <v>43.4</v>
      </c>
      <c r="J15" s="2">
        <v>58.9</v>
      </c>
      <c r="K15" s="2">
        <v>24.9</v>
      </c>
      <c r="L15" s="2">
        <v>328.9</v>
      </c>
      <c r="M15" s="2">
        <v>102.4</v>
      </c>
      <c r="N15" s="2">
        <v>233.3</v>
      </c>
      <c r="O15" s="2">
        <v>7431</v>
      </c>
      <c r="P15" s="2">
        <v>2399.6999999999998</v>
      </c>
      <c r="Q15" s="2">
        <v>211.1</v>
      </c>
      <c r="R15" s="2">
        <v>145.4</v>
      </c>
      <c r="S15" s="2">
        <v>387.4</v>
      </c>
      <c r="T15" s="2">
        <v>219</v>
      </c>
      <c r="U15" s="2">
        <v>356.5</v>
      </c>
      <c r="V15" s="2">
        <v>105.7</v>
      </c>
      <c r="W15" s="2">
        <v>329.3</v>
      </c>
      <c r="X15" s="2">
        <v>28.6</v>
      </c>
      <c r="Y15" s="2">
        <v>12.1</v>
      </c>
      <c r="Z15" s="2">
        <v>58794.3</v>
      </c>
      <c r="AA15" s="2">
        <v>180.6</v>
      </c>
      <c r="AB15" s="2">
        <v>122.1</v>
      </c>
      <c r="AC15" s="2">
        <v>2.2999999999999998</v>
      </c>
      <c r="AD15" s="2">
        <v>15.3</v>
      </c>
      <c r="AE15" s="2">
        <v>25.2</v>
      </c>
      <c r="AF15" s="2">
        <v>1.8</v>
      </c>
      <c r="AG15" s="2">
        <v>47</v>
      </c>
      <c r="AH15" s="2">
        <v>24</v>
      </c>
      <c r="AI15" s="2">
        <v>46.7</v>
      </c>
      <c r="AJ15" s="2">
        <v>30.1</v>
      </c>
      <c r="AK15" s="2">
        <v>42.1</v>
      </c>
      <c r="AL15" s="2">
        <v>29.7</v>
      </c>
      <c r="AM15" s="2">
        <v>6.3</v>
      </c>
      <c r="AN15" s="2">
        <v>71.5</v>
      </c>
      <c r="AO15" s="2">
        <v>46.2</v>
      </c>
      <c r="AP15" s="2">
        <v>13.3</v>
      </c>
      <c r="AQ15" s="2">
        <v>29.8</v>
      </c>
      <c r="AR15" s="2">
        <v>3.8</v>
      </c>
      <c r="AS15" s="2">
        <v>29.4</v>
      </c>
      <c r="AT15" s="2">
        <v>0</v>
      </c>
      <c r="AU15" s="2">
        <v>1936.8</v>
      </c>
      <c r="AV15" s="2">
        <v>0.7</v>
      </c>
      <c r="AW15" s="2">
        <v>1</v>
      </c>
      <c r="AX15" s="2">
        <v>362.3</v>
      </c>
      <c r="AY15" s="2">
        <v>184.5</v>
      </c>
      <c r="AZ15" s="2">
        <v>3.8</v>
      </c>
      <c r="BA15" s="2">
        <v>11.5</v>
      </c>
      <c r="BB15" s="2">
        <v>3651.6</v>
      </c>
      <c r="BC15" s="2">
        <v>-4226.3</v>
      </c>
    </row>
    <row r="16" spans="1:55" x14ac:dyDescent="0.25">
      <c r="A16" s="8" t="s">
        <v>68</v>
      </c>
      <c r="B16" s="2">
        <v>709.2</v>
      </c>
      <c r="C16" s="2">
        <v>56.8</v>
      </c>
      <c r="D16" s="2">
        <v>1427.1</v>
      </c>
      <c r="E16" s="2">
        <v>480.4</v>
      </c>
      <c r="F16" s="2">
        <v>88.2</v>
      </c>
      <c r="G16" s="2">
        <v>1303.8</v>
      </c>
      <c r="H16" s="2">
        <v>1010.4</v>
      </c>
      <c r="I16" s="2">
        <v>120.2</v>
      </c>
      <c r="J16" s="2">
        <v>546.6</v>
      </c>
      <c r="K16" s="2">
        <v>235.6</v>
      </c>
      <c r="L16" s="2">
        <v>1263.9000000000001</v>
      </c>
      <c r="M16" s="2">
        <v>485.6</v>
      </c>
      <c r="N16" s="2">
        <v>1206.3</v>
      </c>
      <c r="O16" s="2">
        <v>1947.7</v>
      </c>
      <c r="P16" s="2">
        <v>29165.4</v>
      </c>
      <c r="Q16" s="2">
        <v>14905.6</v>
      </c>
      <c r="R16" s="2">
        <v>2884.5</v>
      </c>
      <c r="S16" s="2">
        <v>13793.8</v>
      </c>
      <c r="T16" s="2">
        <v>15029.1</v>
      </c>
      <c r="U16" s="2">
        <v>26773.5</v>
      </c>
      <c r="V16" s="2">
        <v>5724.4</v>
      </c>
      <c r="W16" s="2">
        <v>5785.9</v>
      </c>
      <c r="X16" s="2">
        <v>4534.6000000000004</v>
      </c>
      <c r="Y16" s="2">
        <v>134.80000000000001</v>
      </c>
      <c r="Z16" s="2">
        <v>40401.1</v>
      </c>
      <c r="AA16" s="2">
        <v>769.9</v>
      </c>
      <c r="AB16" s="2">
        <v>321</v>
      </c>
      <c r="AC16" s="2">
        <v>8.4</v>
      </c>
      <c r="AD16" s="2">
        <v>36.1</v>
      </c>
      <c r="AE16" s="2">
        <v>73.5</v>
      </c>
      <c r="AF16" s="2">
        <v>6.1</v>
      </c>
      <c r="AG16" s="2">
        <v>204.2</v>
      </c>
      <c r="AH16" s="2">
        <v>229.8</v>
      </c>
      <c r="AI16" s="2">
        <v>130.30000000000001</v>
      </c>
      <c r="AJ16" s="2">
        <v>70.8</v>
      </c>
      <c r="AK16" s="2">
        <v>89.7</v>
      </c>
      <c r="AL16" s="2">
        <v>80.3</v>
      </c>
      <c r="AM16" s="2">
        <v>19.2</v>
      </c>
      <c r="AN16" s="2">
        <v>194.2</v>
      </c>
      <c r="AO16" s="2">
        <v>188.9</v>
      </c>
      <c r="AP16" s="2">
        <v>45.4</v>
      </c>
      <c r="AQ16" s="2">
        <v>90.9</v>
      </c>
      <c r="AR16" s="2">
        <v>10.4</v>
      </c>
      <c r="AS16" s="2">
        <v>111</v>
      </c>
      <c r="AT16" s="2">
        <v>0</v>
      </c>
      <c r="AU16" s="2">
        <v>4369</v>
      </c>
      <c r="AV16" s="2">
        <v>1.5</v>
      </c>
      <c r="AW16" s="2">
        <v>5.0999999999999996</v>
      </c>
      <c r="AX16" s="2">
        <v>3166.6</v>
      </c>
      <c r="AY16" s="2">
        <v>556.6</v>
      </c>
      <c r="AZ16" s="2">
        <v>9.3000000000000007</v>
      </c>
      <c r="BA16" s="2">
        <v>147.19999999999999</v>
      </c>
      <c r="BB16" s="2">
        <v>22886.6</v>
      </c>
      <c r="BC16" s="2">
        <v>-27925.3</v>
      </c>
    </row>
    <row r="17" spans="1:55" x14ac:dyDescent="0.25">
      <c r="A17" s="8" t="s">
        <v>69</v>
      </c>
      <c r="B17" s="2">
        <v>1300.8</v>
      </c>
      <c r="C17" s="2">
        <v>179.6</v>
      </c>
      <c r="D17" s="2">
        <v>666.8</v>
      </c>
      <c r="E17" s="2">
        <v>1508.3</v>
      </c>
      <c r="F17" s="2">
        <v>113.8</v>
      </c>
      <c r="G17" s="2">
        <v>1286.3</v>
      </c>
      <c r="H17" s="2">
        <v>1299.9000000000001</v>
      </c>
      <c r="I17" s="2">
        <v>117</v>
      </c>
      <c r="J17" s="2">
        <v>249.1</v>
      </c>
      <c r="K17" s="2">
        <v>401.2</v>
      </c>
      <c r="L17" s="2">
        <v>1014.1</v>
      </c>
      <c r="M17" s="2">
        <v>871.3</v>
      </c>
      <c r="N17" s="2">
        <v>492.7</v>
      </c>
      <c r="O17" s="2">
        <v>936.5</v>
      </c>
      <c r="P17" s="2">
        <v>4735.8</v>
      </c>
      <c r="Q17" s="2">
        <v>2443.4</v>
      </c>
      <c r="R17" s="2">
        <v>669.7</v>
      </c>
      <c r="S17" s="2">
        <v>2786.8</v>
      </c>
      <c r="T17" s="2">
        <v>2456.1</v>
      </c>
      <c r="U17" s="2">
        <v>4339.1000000000004</v>
      </c>
      <c r="V17" s="2">
        <v>1361.3</v>
      </c>
      <c r="W17" s="2">
        <v>931.5</v>
      </c>
      <c r="X17" s="2">
        <v>383.2</v>
      </c>
      <c r="Y17" s="2">
        <v>66.3</v>
      </c>
      <c r="Z17" s="2">
        <v>10788.8</v>
      </c>
      <c r="AA17" s="2">
        <v>1055.5</v>
      </c>
      <c r="AB17" s="2">
        <v>604.20000000000005</v>
      </c>
      <c r="AC17" s="2">
        <v>10.4</v>
      </c>
      <c r="AD17" s="2">
        <v>81.2</v>
      </c>
      <c r="AE17" s="2">
        <v>153.1</v>
      </c>
      <c r="AF17" s="2">
        <v>5.8</v>
      </c>
      <c r="AG17" s="2">
        <v>83.5</v>
      </c>
      <c r="AH17" s="2">
        <v>124.8</v>
      </c>
      <c r="AI17" s="2">
        <v>187.3</v>
      </c>
      <c r="AJ17" s="2">
        <v>138.9</v>
      </c>
      <c r="AK17" s="2">
        <v>79.400000000000006</v>
      </c>
      <c r="AL17" s="2">
        <v>142.5</v>
      </c>
      <c r="AM17" s="2">
        <v>31.2</v>
      </c>
      <c r="AN17" s="2">
        <v>449.1</v>
      </c>
      <c r="AO17" s="2">
        <v>195.1</v>
      </c>
      <c r="AP17" s="2">
        <v>109</v>
      </c>
      <c r="AQ17" s="2">
        <v>166.9</v>
      </c>
      <c r="AR17" s="2">
        <v>19.3</v>
      </c>
      <c r="AS17" s="2">
        <v>159.6</v>
      </c>
      <c r="AT17" s="2">
        <v>0</v>
      </c>
      <c r="AU17" s="2">
        <v>1518</v>
      </c>
      <c r="AV17" s="2">
        <v>0.9</v>
      </c>
      <c r="AW17" s="2">
        <v>3</v>
      </c>
      <c r="AX17" s="2">
        <v>9595.5</v>
      </c>
      <c r="AY17" s="2">
        <v>1614.3</v>
      </c>
      <c r="AZ17" s="2">
        <v>8.3000000000000007</v>
      </c>
      <c r="BA17" s="2">
        <v>19.2</v>
      </c>
      <c r="BB17" s="2">
        <v>7329.2</v>
      </c>
      <c r="BC17" s="2">
        <v>-7717.5</v>
      </c>
    </row>
    <row r="18" spans="1:55" x14ac:dyDescent="0.25">
      <c r="A18" s="8" t="s">
        <v>70</v>
      </c>
      <c r="B18" s="2">
        <v>289.10000000000002</v>
      </c>
      <c r="C18" s="2">
        <v>22.3</v>
      </c>
      <c r="D18" s="2">
        <v>75.5</v>
      </c>
      <c r="E18" s="2">
        <v>95.1</v>
      </c>
      <c r="F18" s="2">
        <v>34</v>
      </c>
      <c r="G18" s="2">
        <v>645.9</v>
      </c>
      <c r="H18" s="2">
        <v>835.3</v>
      </c>
      <c r="I18" s="2">
        <v>101.6</v>
      </c>
      <c r="J18" s="2">
        <v>219.8</v>
      </c>
      <c r="K18" s="2">
        <v>81.599999999999994</v>
      </c>
      <c r="L18" s="2">
        <v>368.5</v>
      </c>
      <c r="M18" s="2">
        <v>402.1</v>
      </c>
      <c r="N18" s="2">
        <v>314.8</v>
      </c>
      <c r="O18" s="2">
        <v>339.6</v>
      </c>
      <c r="P18" s="2">
        <v>838.4</v>
      </c>
      <c r="Q18" s="2">
        <v>222</v>
      </c>
      <c r="R18" s="2">
        <v>2511.4</v>
      </c>
      <c r="S18" s="2">
        <v>576.9</v>
      </c>
      <c r="T18" s="2">
        <v>490.5</v>
      </c>
      <c r="U18" s="2">
        <v>766.1</v>
      </c>
      <c r="V18" s="2">
        <v>276.3</v>
      </c>
      <c r="W18" s="2">
        <v>359.3</v>
      </c>
      <c r="X18" s="2">
        <v>80.599999999999994</v>
      </c>
      <c r="Y18" s="2">
        <v>18.399999999999999</v>
      </c>
      <c r="Z18" s="2">
        <v>1270.4000000000001</v>
      </c>
      <c r="AA18" s="2">
        <v>358.6</v>
      </c>
      <c r="AB18" s="2">
        <v>400.9</v>
      </c>
      <c r="AC18" s="2">
        <v>6.4</v>
      </c>
      <c r="AD18" s="2">
        <v>292.39999999999998</v>
      </c>
      <c r="AE18" s="2">
        <v>148.30000000000001</v>
      </c>
      <c r="AF18" s="2">
        <v>25.6</v>
      </c>
      <c r="AG18" s="2">
        <v>72.400000000000006</v>
      </c>
      <c r="AH18" s="2">
        <v>300.60000000000002</v>
      </c>
      <c r="AI18" s="2">
        <v>1739.3</v>
      </c>
      <c r="AJ18" s="2">
        <v>81.8</v>
      </c>
      <c r="AK18" s="2">
        <v>76.099999999999994</v>
      </c>
      <c r="AL18" s="2">
        <v>51.3</v>
      </c>
      <c r="AM18" s="2">
        <v>22.4</v>
      </c>
      <c r="AN18" s="2">
        <v>159.19999999999999</v>
      </c>
      <c r="AO18" s="2">
        <v>249.6</v>
      </c>
      <c r="AP18" s="2">
        <v>39</v>
      </c>
      <c r="AQ18" s="2">
        <v>49.5</v>
      </c>
      <c r="AR18" s="2">
        <v>10.199999999999999</v>
      </c>
      <c r="AS18" s="2">
        <v>187.5</v>
      </c>
      <c r="AT18" s="2">
        <v>0</v>
      </c>
      <c r="AU18" s="2">
        <v>10147</v>
      </c>
      <c r="AV18" s="2">
        <v>5</v>
      </c>
      <c r="AW18" s="2">
        <v>2.1</v>
      </c>
      <c r="AX18" s="2">
        <v>41817.800000000003</v>
      </c>
      <c r="AY18" s="2">
        <v>3395.9</v>
      </c>
      <c r="AZ18" s="2">
        <v>135.69999999999999</v>
      </c>
      <c r="BA18" s="2">
        <v>280.10000000000002</v>
      </c>
      <c r="BB18" s="2">
        <v>6862.8</v>
      </c>
      <c r="BC18" s="2">
        <v>-40533.4</v>
      </c>
    </row>
    <row r="19" spans="1:55" x14ac:dyDescent="0.25">
      <c r="A19" s="8" t="s">
        <v>71</v>
      </c>
      <c r="B19" s="2">
        <v>356.2</v>
      </c>
      <c r="C19" s="2">
        <v>17.3</v>
      </c>
      <c r="D19" s="2">
        <v>67.900000000000006</v>
      </c>
      <c r="E19" s="2">
        <v>111.4</v>
      </c>
      <c r="F19" s="2">
        <v>38.5</v>
      </c>
      <c r="G19" s="2">
        <v>475.5</v>
      </c>
      <c r="H19" s="2">
        <v>495.1</v>
      </c>
      <c r="I19" s="2">
        <v>80.599999999999994</v>
      </c>
      <c r="J19" s="2">
        <v>80.599999999999994</v>
      </c>
      <c r="K19" s="2">
        <v>68.5</v>
      </c>
      <c r="L19" s="2">
        <v>269.39999999999998</v>
      </c>
      <c r="M19" s="2">
        <v>170.8</v>
      </c>
      <c r="N19" s="2">
        <v>155.4</v>
      </c>
      <c r="O19" s="2">
        <v>247.7</v>
      </c>
      <c r="P19" s="2">
        <v>623.6</v>
      </c>
      <c r="Q19" s="2">
        <v>611.79999999999995</v>
      </c>
      <c r="R19" s="2">
        <v>2112.1999999999998</v>
      </c>
      <c r="S19" s="2">
        <v>2932.2</v>
      </c>
      <c r="T19" s="2">
        <v>1395.1</v>
      </c>
      <c r="U19" s="2">
        <v>2411.8000000000002</v>
      </c>
      <c r="V19" s="2">
        <v>632.4</v>
      </c>
      <c r="W19" s="2">
        <v>307.60000000000002</v>
      </c>
      <c r="X19" s="2">
        <v>280.7</v>
      </c>
      <c r="Y19" s="2">
        <v>35.299999999999997</v>
      </c>
      <c r="Z19" s="2">
        <v>5196.6000000000004</v>
      </c>
      <c r="AA19" s="2">
        <v>593.20000000000005</v>
      </c>
      <c r="AB19" s="2">
        <v>662.6</v>
      </c>
      <c r="AC19" s="2">
        <v>7.2</v>
      </c>
      <c r="AD19" s="2">
        <v>71.8</v>
      </c>
      <c r="AE19" s="2">
        <v>142.69999999999999</v>
      </c>
      <c r="AF19" s="2">
        <v>18.3</v>
      </c>
      <c r="AG19" s="2">
        <v>64.599999999999994</v>
      </c>
      <c r="AH19" s="2">
        <v>65.400000000000006</v>
      </c>
      <c r="AI19" s="2">
        <v>1002.4</v>
      </c>
      <c r="AJ19" s="2">
        <v>69.3</v>
      </c>
      <c r="AK19" s="2">
        <v>281.89999999999998</v>
      </c>
      <c r="AL19" s="2">
        <v>124.1</v>
      </c>
      <c r="AM19" s="2">
        <v>22.6</v>
      </c>
      <c r="AN19" s="2">
        <v>176.7</v>
      </c>
      <c r="AO19" s="2">
        <v>87.2</v>
      </c>
      <c r="AP19" s="2">
        <v>33.1</v>
      </c>
      <c r="AQ19" s="2">
        <v>38.200000000000003</v>
      </c>
      <c r="AR19" s="2">
        <v>9.3000000000000007</v>
      </c>
      <c r="AS19" s="2">
        <v>336.2</v>
      </c>
      <c r="AT19" s="2">
        <v>0</v>
      </c>
      <c r="AU19" s="2">
        <v>3627.8</v>
      </c>
      <c r="AV19" s="2">
        <v>0.8</v>
      </c>
      <c r="AW19" s="2">
        <v>1.6</v>
      </c>
      <c r="AX19" s="2">
        <v>40488.699999999997</v>
      </c>
      <c r="AY19" s="2">
        <v>5211.1000000000004</v>
      </c>
      <c r="AZ19" s="2">
        <v>58.5</v>
      </c>
      <c r="BA19" s="2">
        <v>130.80000000000001</v>
      </c>
      <c r="BB19" s="2">
        <v>9203.5</v>
      </c>
      <c r="BC19" s="2">
        <v>-23720.7</v>
      </c>
    </row>
    <row r="20" spans="1:55" x14ac:dyDescent="0.25">
      <c r="A20" s="8" t="s">
        <v>72</v>
      </c>
      <c r="B20" s="2">
        <v>1184</v>
      </c>
      <c r="C20" s="2">
        <v>38</v>
      </c>
      <c r="D20" s="2">
        <v>158.30000000000001</v>
      </c>
      <c r="E20" s="2">
        <v>511.4</v>
      </c>
      <c r="F20" s="2">
        <v>211.4</v>
      </c>
      <c r="G20" s="2">
        <v>1164.8</v>
      </c>
      <c r="H20" s="2">
        <v>768.3</v>
      </c>
      <c r="I20" s="2">
        <v>686.2</v>
      </c>
      <c r="J20" s="2">
        <v>106.1</v>
      </c>
      <c r="K20" s="2">
        <v>433.3</v>
      </c>
      <c r="L20" s="2">
        <v>413.9</v>
      </c>
      <c r="M20" s="2">
        <v>309.3</v>
      </c>
      <c r="N20" s="2">
        <v>255.9</v>
      </c>
      <c r="O20" s="2">
        <v>271.10000000000002</v>
      </c>
      <c r="P20" s="2">
        <v>965.2</v>
      </c>
      <c r="Q20" s="2">
        <v>575.20000000000005</v>
      </c>
      <c r="R20" s="2">
        <v>389.9</v>
      </c>
      <c r="S20" s="2">
        <v>859.3</v>
      </c>
      <c r="T20" s="2">
        <v>2981.1</v>
      </c>
      <c r="U20" s="2">
        <v>2600.6</v>
      </c>
      <c r="V20" s="2">
        <v>861.6</v>
      </c>
      <c r="W20" s="2">
        <v>344.9</v>
      </c>
      <c r="X20" s="2">
        <v>69.599999999999994</v>
      </c>
      <c r="Y20" s="2">
        <v>38.5</v>
      </c>
      <c r="Z20" s="2">
        <v>2719.3</v>
      </c>
      <c r="AA20" s="2">
        <v>586.6</v>
      </c>
      <c r="AB20" s="2">
        <v>337.9</v>
      </c>
      <c r="AC20" s="2">
        <v>16.399999999999999</v>
      </c>
      <c r="AD20" s="2">
        <v>28.8</v>
      </c>
      <c r="AE20" s="2">
        <v>59.6</v>
      </c>
      <c r="AF20" s="2">
        <v>13.5</v>
      </c>
      <c r="AG20" s="2">
        <v>118.1</v>
      </c>
      <c r="AH20" s="2">
        <v>76.599999999999994</v>
      </c>
      <c r="AI20" s="2">
        <v>252.4</v>
      </c>
      <c r="AJ20" s="2">
        <v>72.7</v>
      </c>
      <c r="AK20" s="2">
        <v>62.7</v>
      </c>
      <c r="AL20" s="2">
        <v>72.599999999999994</v>
      </c>
      <c r="AM20" s="2">
        <v>21.8</v>
      </c>
      <c r="AN20" s="2">
        <v>220.3</v>
      </c>
      <c r="AO20" s="2">
        <v>132.5</v>
      </c>
      <c r="AP20" s="2">
        <v>34.299999999999997</v>
      </c>
      <c r="AQ20" s="2">
        <v>60.6</v>
      </c>
      <c r="AR20" s="2">
        <v>10.199999999999999</v>
      </c>
      <c r="AS20" s="2">
        <v>131.30000000000001</v>
      </c>
      <c r="AT20" s="2">
        <v>0</v>
      </c>
      <c r="AU20" s="2">
        <v>6270.1</v>
      </c>
      <c r="AV20" s="2">
        <v>2.2999999999999998</v>
      </c>
      <c r="AW20" s="2">
        <v>2.7</v>
      </c>
      <c r="AX20" s="2">
        <v>77540.5</v>
      </c>
      <c r="AY20" s="2">
        <v>8929.7999999999993</v>
      </c>
      <c r="AZ20" s="2">
        <v>7.6</v>
      </c>
      <c r="BA20" s="2">
        <v>50.6</v>
      </c>
      <c r="BB20" s="2">
        <v>15118.7</v>
      </c>
      <c r="BC20" s="2">
        <v>-46504.800000000003</v>
      </c>
    </row>
    <row r="21" spans="1:55" x14ac:dyDescent="0.25">
      <c r="A21" s="8" t="s">
        <v>73</v>
      </c>
      <c r="B21" s="2">
        <v>124.1</v>
      </c>
      <c r="C21" s="2">
        <v>7.1</v>
      </c>
      <c r="D21" s="2">
        <v>39.5</v>
      </c>
      <c r="E21" s="2">
        <v>53.2</v>
      </c>
      <c r="F21" s="2">
        <v>23.2</v>
      </c>
      <c r="G21" s="2">
        <v>169.3</v>
      </c>
      <c r="H21" s="2">
        <v>171.4</v>
      </c>
      <c r="I21" s="2">
        <v>36.6</v>
      </c>
      <c r="J21" s="2">
        <v>28.9</v>
      </c>
      <c r="K21" s="2">
        <v>38.1</v>
      </c>
      <c r="L21" s="2">
        <v>82.1</v>
      </c>
      <c r="M21" s="2">
        <v>66.599999999999994</v>
      </c>
      <c r="N21" s="2">
        <v>64.2</v>
      </c>
      <c r="O21" s="2">
        <v>63.1</v>
      </c>
      <c r="P21" s="2">
        <v>221.1</v>
      </c>
      <c r="Q21" s="2">
        <v>114.2</v>
      </c>
      <c r="R21" s="2">
        <v>107.2</v>
      </c>
      <c r="S21" s="2">
        <v>184.9</v>
      </c>
      <c r="T21" s="2">
        <v>297</v>
      </c>
      <c r="U21" s="2">
        <v>861.3</v>
      </c>
      <c r="V21" s="2">
        <v>141.5</v>
      </c>
      <c r="W21" s="2">
        <v>106</v>
      </c>
      <c r="X21" s="2">
        <v>30.6</v>
      </c>
      <c r="Y21" s="2">
        <v>17.7</v>
      </c>
      <c r="Z21" s="2">
        <v>585.1</v>
      </c>
      <c r="AA21" s="2">
        <v>133.30000000000001</v>
      </c>
      <c r="AB21" s="2">
        <v>127.5</v>
      </c>
      <c r="AC21" s="2">
        <v>4.4000000000000004</v>
      </c>
      <c r="AD21" s="2">
        <v>6.7</v>
      </c>
      <c r="AE21" s="2">
        <v>18.5</v>
      </c>
      <c r="AF21" s="2">
        <v>1.4</v>
      </c>
      <c r="AG21" s="2">
        <v>20.2</v>
      </c>
      <c r="AH21" s="2">
        <v>21.7</v>
      </c>
      <c r="AI21" s="2">
        <v>38.200000000000003</v>
      </c>
      <c r="AJ21" s="2">
        <v>17.8</v>
      </c>
      <c r="AK21" s="2">
        <v>18.899999999999999</v>
      </c>
      <c r="AL21" s="2">
        <v>16</v>
      </c>
      <c r="AM21" s="2">
        <v>4.9000000000000004</v>
      </c>
      <c r="AN21" s="2">
        <v>54</v>
      </c>
      <c r="AO21" s="2">
        <v>21.1</v>
      </c>
      <c r="AP21" s="2">
        <v>14</v>
      </c>
      <c r="AQ21" s="2">
        <v>14.6</v>
      </c>
      <c r="AR21" s="2">
        <v>2.8</v>
      </c>
      <c r="AS21" s="2">
        <v>46</v>
      </c>
      <c r="AT21" s="2">
        <v>0</v>
      </c>
      <c r="AU21" s="2">
        <v>27347.9</v>
      </c>
      <c r="AV21" s="2">
        <v>0.6</v>
      </c>
      <c r="AW21" s="2">
        <v>0.4</v>
      </c>
      <c r="AX21" s="2">
        <v>75148.899999999994</v>
      </c>
      <c r="AY21" s="2">
        <v>14017.6</v>
      </c>
      <c r="AZ21" s="2">
        <v>73.7</v>
      </c>
      <c r="BA21" s="2">
        <v>139.6</v>
      </c>
      <c r="BB21" s="2">
        <v>12968.6</v>
      </c>
      <c r="BC21" s="2">
        <v>-7167.3</v>
      </c>
    </row>
    <row r="22" spans="1:55" x14ac:dyDescent="0.25">
      <c r="A22" s="8" t="s">
        <v>74</v>
      </c>
      <c r="B22" s="2">
        <v>317</v>
      </c>
      <c r="C22" s="2">
        <v>120</v>
      </c>
      <c r="D22" s="2">
        <v>10.1</v>
      </c>
      <c r="E22" s="2">
        <v>16.899999999999999</v>
      </c>
      <c r="F22" s="2">
        <v>4.3</v>
      </c>
      <c r="G22" s="2">
        <v>69.2</v>
      </c>
      <c r="H22" s="2">
        <v>60.8</v>
      </c>
      <c r="I22" s="2">
        <v>11.9</v>
      </c>
      <c r="J22" s="2">
        <v>41.4</v>
      </c>
      <c r="K22" s="2">
        <v>10.8</v>
      </c>
      <c r="L22" s="2">
        <v>95.8</v>
      </c>
      <c r="M22" s="2">
        <v>81.2</v>
      </c>
      <c r="N22" s="2">
        <v>63</v>
      </c>
      <c r="O22" s="2">
        <v>108.9</v>
      </c>
      <c r="P22" s="2">
        <v>75.8</v>
      </c>
      <c r="Q22" s="2">
        <v>38.5</v>
      </c>
      <c r="R22" s="2">
        <v>31.3</v>
      </c>
      <c r="S22" s="2">
        <v>57.9</v>
      </c>
      <c r="T22" s="2">
        <v>131.30000000000001</v>
      </c>
      <c r="U22" s="2">
        <v>2714.3</v>
      </c>
      <c r="V22" s="2">
        <v>3880.6</v>
      </c>
      <c r="W22" s="2">
        <v>47.5</v>
      </c>
      <c r="X22" s="2">
        <v>11.3</v>
      </c>
      <c r="Y22" s="2">
        <v>5.8</v>
      </c>
      <c r="Z22" s="2">
        <v>195</v>
      </c>
      <c r="AA22" s="2">
        <v>991</v>
      </c>
      <c r="AB22" s="2">
        <v>917.1</v>
      </c>
      <c r="AC22" s="2">
        <v>1410.5</v>
      </c>
      <c r="AD22" s="2">
        <v>8.6</v>
      </c>
      <c r="AE22" s="2">
        <v>88.8</v>
      </c>
      <c r="AF22" s="2">
        <v>1.1000000000000001</v>
      </c>
      <c r="AG22" s="2">
        <v>27.4</v>
      </c>
      <c r="AH22" s="2">
        <v>119.5</v>
      </c>
      <c r="AI22" s="2">
        <v>15.3</v>
      </c>
      <c r="AJ22" s="2">
        <v>51.3</v>
      </c>
      <c r="AK22" s="2">
        <v>6.5</v>
      </c>
      <c r="AL22" s="2">
        <v>127.8</v>
      </c>
      <c r="AM22" s="2">
        <v>16.399999999999999</v>
      </c>
      <c r="AN22" s="2">
        <v>265.7</v>
      </c>
      <c r="AO22" s="2">
        <v>741</v>
      </c>
      <c r="AP22" s="2">
        <v>32.9</v>
      </c>
      <c r="AQ22" s="2">
        <v>7</v>
      </c>
      <c r="AR22" s="2">
        <v>29</v>
      </c>
      <c r="AS22" s="2">
        <v>203.6</v>
      </c>
      <c r="AT22" s="2">
        <v>0</v>
      </c>
      <c r="AU22" s="2">
        <v>14080.7</v>
      </c>
      <c r="AV22" s="2">
        <v>1.7</v>
      </c>
      <c r="AW22" s="2">
        <v>0.2</v>
      </c>
      <c r="AX22" s="2">
        <v>18467.7</v>
      </c>
      <c r="AY22" s="2">
        <v>3576.6</v>
      </c>
      <c r="AZ22" s="2">
        <v>4</v>
      </c>
      <c r="BA22" s="2">
        <v>2.2000000000000002</v>
      </c>
      <c r="BB22" s="2">
        <v>7747.9</v>
      </c>
      <c r="BC22" s="2">
        <v>-17120.099999999999</v>
      </c>
    </row>
    <row r="23" spans="1:55" x14ac:dyDescent="0.25">
      <c r="A23" s="8" t="s">
        <v>75</v>
      </c>
      <c r="B23" s="2">
        <v>1752</v>
      </c>
      <c r="C23" s="2">
        <v>159</v>
      </c>
      <c r="D23" s="2">
        <v>431.4</v>
      </c>
      <c r="E23" s="2">
        <v>239.2</v>
      </c>
      <c r="F23" s="2">
        <v>45.7</v>
      </c>
      <c r="G23" s="2">
        <v>1125.5</v>
      </c>
      <c r="H23" s="2">
        <v>911.7</v>
      </c>
      <c r="I23" s="2">
        <v>681.5</v>
      </c>
      <c r="J23" s="2">
        <v>274.3</v>
      </c>
      <c r="K23" s="2">
        <v>86</v>
      </c>
      <c r="L23" s="2">
        <v>534.20000000000005</v>
      </c>
      <c r="M23" s="2">
        <v>324.60000000000002</v>
      </c>
      <c r="N23" s="2">
        <v>290.39999999999998</v>
      </c>
      <c r="O23" s="2">
        <v>346.8</v>
      </c>
      <c r="P23" s="2">
        <v>1027.7</v>
      </c>
      <c r="Q23" s="2">
        <v>579.20000000000005</v>
      </c>
      <c r="R23" s="2">
        <v>251.8</v>
      </c>
      <c r="S23" s="2">
        <v>450.4</v>
      </c>
      <c r="T23" s="2">
        <v>821.2</v>
      </c>
      <c r="U23" s="2">
        <v>1076.3</v>
      </c>
      <c r="V23" s="2">
        <v>374.2</v>
      </c>
      <c r="W23" s="2">
        <v>14178.7</v>
      </c>
      <c r="X23" s="2">
        <v>327.9</v>
      </c>
      <c r="Y23" s="2">
        <v>85.1</v>
      </c>
      <c r="Z23" s="2">
        <v>3694.2</v>
      </c>
      <c r="AA23" s="2">
        <v>1232.0999999999999</v>
      </c>
      <c r="AB23" s="2">
        <v>1191.3</v>
      </c>
      <c r="AC23" s="2">
        <v>25.2</v>
      </c>
      <c r="AD23" s="2">
        <v>177.2</v>
      </c>
      <c r="AE23" s="2">
        <v>204.2</v>
      </c>
      <c r="AF23" s="2">
        <v>20</v>
      </c>
      <c r="AG23" s="2">
        <v>187.1</v>
      </c>
      <c r="AH23" s="2">
        <v>92.5</v>
      </c>
      <c r="AI23" s="2">
        <v>361.8</v>
      </c>
      <c r="AJ23" s="2">
        <v>207.2</v>
      </c>
      <c r="AK23" s="2">
        <v>310.3</v>
      </c>
      <c r="AL23" s="2">
        <v>327.9</v>
      </c>
      <c r="AM23" s="2">
        <v>69.900000000000006</v>
      </c>
      <c r="AN23" s="2">
        <v>755</v>
      </c>
      <c r="AO23" s="2">
        <v>268.10000000000002</v>
      </c>
      <c r="AP23" s="2">
        <v>94.6</v>
      </c>
      <c r="AQ23" s="2">
        <v>232</v>
      </c>
      <c r="AR23" s="2">
        <v>31.6</v>
      </c>
      <c r="AS23" s="2">
        <v>496.4</v>
      </c>
      <c r="AT23" s="2">
        <v>0</v>
      </c>
      <c r="AU23" s="2">
        <v>10896.1</v>
      </c>
      <c r="AV23" s="2">
        <v>6.2</v>
      </c>
      <c r="AW23" s="2">
        <v>7.4</v>
      </c>
      <c r="AX23" s="2">
        <v>6172.5</v>
      </c>
      <c r="AY23" s="2">
        <v>1386.8</v>
      </c>
      <c r="AZ23" s="2">
        <v>389.9</v>
      </c>
      <c r="BA23" s="2">
        <v>988.8</v>
      </c>
      <c r="BB23" s="2">
        <v>34657.599999999999</v>
      </c>
      <c r="BC23" s="2">
        <v>-20325.2</v>
      </c>
    </row>
    <row r="24" spans="1:55" x14ac:dyDescent="0.25">
      <c r="A24" s="8" t="s">
        <v>76</v>
      </c>
      <c r="B24" s="2">
        <v>10190.200000000001</v>
      </c>
      <c r="C24" s="2">
        <v>0.2</v>
      </c>
      <c r="D24" s="2">
        <v>392.9</v>
      </c>
      <c r="E24" s="2">
        <v>348.8</v>
      </c>
      <c r="F24" s="2">
        <v>102.7</v>
      </c>
      <c r="G24" s="2">
        <v>198.3</v>
      </c>
      <c r="H24" s="2">
        <v>3261.8</v>
      </c>
      <c r="I24" s="2">
        <v>36.200000000000003</v>
      </c>
      <c r="J24" s="2">
        <v>847.9</v>
      </c>
      <c r="K24" s="2">
        <v>159.80000000000001</v>
      </c>
      <c r="L24" s="2">
        <v>397.6</v>
      </c>
      <c r="M24" s="2">
        <v>119.7</v>
      </c>
      <c r="N24" s="2">
        <v>1078.3</v>
      </c>
      <c r="O24" s="2">
        <v>835.9</v>
      </c>
      <c r="P24" s="2">
        <v>5091.8</v>
      </c>
      <c r="Q24" s="2">
        <v>519.5</v>
      </c>
      <c r="R24" s="2">
        <v>2698</v>
      </c>
      <c r="S24" s="2">
        <v>3608.7</v>
      </c>
      <c r="T24" s="2">
        <v>3641.1</v>
      </c>
      <c r="U24" s="2">
        <v>6984.5</v>
      </c>
      <c r="V24" s="2">
        <v>1167.7</v>
      </c>
      <c r="W24" s="2">
        <v>242</v>
      </c>
      <c r="X24" s="2">
        <v>555.5</v>
      </c>
      <c r="Y24" s="2">
        <v>555.79999999999995</v>
      </c>
      <c r="Z24" s="2">
        <v>5986.2</v>
      </c>
      <c r="AA24" s="2">
        <v>6072.1</v>
      </c>
      <c r="AB24" s="2">
        <v>4673</v>
      </c>
      <c r="AC24" s="2">
        <v>77.099999999999994</v>
      </c>
      <c r="AD24" s="2">
        <v>1405.3</v>
      </c>
      <c r="AE24" s="2">
        <v>2443.5</v>
      </c>
      <c r="AF24" s="2">
        <v>215.7</v>
      </c>
      <c r="AG24" s="2">
        <v>607.20000000000005</v>
      </c>
      <c r="AH24" s="2">
        <v>786.4</v>
      </c>
      <c r="AI24" s="2">
        <v>6494.9</v>
      </c>
      <c r="AJ24" s="2">
        <v>1237.0999999999999</v>
      </c>
      <c r="AK24" s="2">
        <v>9131.2999999999993</v>
      </c>
      <c r="AL24" s="2">
        <v>1701.7</v>
      </c>
      <c r="AM24" s="2">
        <v>325.60000000000002</v>
      </c>
      <c r="AN24" s="2">
        <v>1668.8</v>
      </c>
      <c r="AO24" s="2">
        <v>1546.1</v>
      </c>
      <c r="AP24" s="2">
        <v>863.4</v>
      </c>
      <c r="AQ24" s="2">
        <v>560.6</v>
      </c>
      <c r="AR24" s="2">
        <v>314.39999999999998</v>
      </c>
      <c r="AS24" s="2">
        <v>3445.7</v>
      </c>
      <c r="AT24" s="2">
        <v>0</v>
      </c>
      <c r="AU24" s="2">
        <v>46440.7</v>
      </c>
      <c r="AV24" s="2">
        <v>7.4</v>
      </c>
      <c r="AW24" s="2">
        <v>0</v>
      </c>
      <c r="AX24" s="2">
        <v>49.6</v>
      </c>
      <c r="AY24" s="2">
        <v>0.9</v>
      </c>
      <c r="AZ24" s="2">
        <v>5.4</v>
      </c>
      <c r="BA24" s="2">
        <v>0</v>
      </c>
      <c r="BB24" s="2">
        <v>390.4</v>
      </c>
      <c r="BC24" s="2">
        <v>-340.3</v>
      </c>
    </row>
    <row r="25" spans="1:55" x14ac:dyDescent="0.25">
      <c r="A25" s="8" t="s">
        <v>77</v>
      </c>
      <c r="B25" s="2">
        <v>221.6</v>
      </c>
      <c r="C25" s="2">
        <v>9.5</v>
      </c>
      <c r="D25" s="2">
        <v>158.9</v>
      </c>
      <c r="E25" s="2">
        <v>32.700000000000003</v>
      </c>
      <c r="F25" s="2">
        <v>32.700000000000003</v>
      </c>
      <c r="G25" s="2">
        <v>2.9</v>
      </c>
      <c r="H25" s="2">
        <v>9.1999999999999993</v>
      </c>
      <c r="I25" s="2">
        <v>0.3</v>
      </c>
      <c r="J25" s="2">
        <v>1.8</v>
      </c>
      <c r="K25" s="2">
        <v>2</v>
      </c>
      <c r="L25" s="2">
        <v>5.3</v>
      </c>
      <c r="M25" s="2">
        <v>0.8</v>
      </c>
      <c r="N25" s="2">
        <v>1.8</v>
      </c>
      <c r="O25" s="2">
        <v>15.3</v>
      </c>
      <c r="P25" s="2">
        <v>18</v>
      </c>
      <c r="Q25" s="2">
        <v>15.2</v>
      </c>
      <c r="R25" s="2">
        <v>1.7</v>
      </c>
      <c r="S25" s="2">
        <v>3.1</v>
      </c>
      <c r="T25" s="2">
        <v>2.9</v>
      </c>
      <c r="U25" s="2">
        <v>4.5</v>
      </c>
      <c r="V25" s="2">
        <v>3.4</v>
      </c>
      <c r="W25" s="2">
        <v>3.4</v>
      </c>
      <c r="X25" s="2">
        <v>2224.6</v>
      </c>
      <c r="Y25" s="2">
        <v>211.2</v>
      </c>
      <c r="Z25" s="2">
        <v>1598.5</v>
      </c>
      <c r="AA25" s="2">
        <v>947.8</v>
      </c>
      <c r="AB25" s="2">
        <v>3558.6</v>
      </c>
      <c r="AC25" s="2">
        <v>47.4</v>
      </c>
      <c r="AD25" s="2">
        <v>1000.6</v>
      </c>
      <c r="AE25" s="2">
        <v>1743.2</v>
      </c>
      <c r="AF25" s="2">
        <v>8.8000000000000007</v>
      </c>
      <c r="AG25" s="2">
        <v>171.5</v>
      </c>
      <c r="AH25" s="2">
        <v>113</v>
      </c>
      <c r="AI25" s="2">
        <v>124.5</v>
      </c>
      <c r="AJ25" s="2">
        <v>520.20000000000005</v>
      </c>
      <c r="AK25" s="2">
        <v>2616.3000000000002</v>
      </c>
      <c r="AL25" s="2">
        <v>801.2</v>
      </c>
      <c r="AM25" s="2">
        <v>174.7</v>
      </c>
      <c r="AN25" s="2">
        <v>1104.2</v>
      </c>
      <c r="AO25" s="2">
        <v>2972.9</v>
      </c>
      <c r="AP25" s="2">
        <v>421.6</v>
      </c>
      <c r="AQ25" s="2">
        <v>180.9</v>
      </c>
      <c r="AR25" s="2">
        <v>151.30000000000001</v>
      </c>
      <c r="AS25" s="2">
        <v>1544.7</v>
      </c>
      <c r="AT25" s="2">
        <v>0</v>
      </c>
      <c r="AU25" s="2">
        <v>5207.3</v>
      </c>
      <c r="AV25" s="2">
        <v>206.8</v>
      </c>
      <c r="AW25" s="2">
        <v>0</v>
      </c>
      <c r="AX25" s="2">
        <v>35.200000000000003</v>
      </c>
      <c r="AY25" s="2">
        <v>-0.8</v>
      </c>
      <c r="AZ25" s="2">
        <v>2.2999999999999998</v>
      </c>
      <c r="BA25" s="2">
        <v>0</v>
      </c>
      <c r="BB25" s="2">
        <v>0</v>
      </c>
      <c r="BC25" s="2">
        <v>-121.9</v>
      </c>
    </row>
    <row r="26" spans="1:55" x14ac:dyDescent="0.25">
      <c r="A26" s="8" t="s">
        <v>78</v>
      </c>
      <c r="B26" s="2">
        <v>3830.8</v>
      </c>
      <c r="C26" s="2">
        <v>0.7</v>
      </c>
      <c r="D26" s="2">
        <v>53.4</v>
      </c>
      <c r="E26" s="2">
        <v>36.799999999999997</v>
      </c>
      <c r="F26" s="2">
        <v>96.7</v>
      </c>
      <c r="G26" s="2">
        <v>50.8</v>
      </c>
      <c r="H26" s="2">
        <v>286</v>
      </c>
      <c r="I26" s="2">
        <v>1.7</v>
      </c>
      <c r="J26" s="2">
        <v>938.7</v>
      </c>
      <c r="K26" s="2">
        <v>251.3</v>
      </c>
      <c r="L26" s="2">
        <v>140.9</v>
      </c>
      <c r="M26" s="2">
        <v>56.9</v>
      </c>
      <c r="N26" s="2">
        <v>1620.9</v>
      </c>
      <c r="O26" s="2">
        <v>1349.6</v>
      </c>
      <c r="P26" s="2">
        <v>2625.1</v>
      </c>
      <c r="Q26" s="2">
        <v>562.79999999999995</v>
      </c>
      <c r="R26" s="2">
        <v>103.5</v>
      </c>
      <c r="S26" s="2">
        <v>1351.8</v>
      </c>
      <c r="T26" s="2">
        <v>446.5</v>
      </c>
      <c r="U26" s="2">
        <v>800</v>
      </c>
      <c r="V26" s="2">
        <v>412.8</v>
      </c>
      <c r="W26" s="2">
        <v>23.9</v>
      </c>
      <c r="X26" s="2">
        <v>1984.2</v>
      </c>
      <c r="Y26" s="2">
        <v>460.5</v>
      </c>
      <c r="Z26" s="2">
        <v>42351</v>
      </c>
      <c r="AA26" s="2">
        <v>5578.6</v>
      </c>
      <c r="AB26" s="2">
        <v>1692.1</v>
      </c>
      <c r="AC26" s="2">
        <v>10.1</v>
      </c>
      <c r="AD26" s="2">
        <v>274</v>
      </c>
      <c r="AE26" s="2">
        <v>674.8</v>
      </c>
      <c r="AF26" s="2">
        <v>70.2</v>
      </c>
      <c r="AG26" s="2">
        <v>9.6</v>
      </c>
      <c r="AH26" s="2">
        <v>71.2</v>
      </c>
      <c r="AI26" s="2">
        <v>1637.3</v>
      </c>
      <c r="AJ26" s="2">
        <v>1401.4</v>
      </c>
      <c r="AK26" s="2">
        <v>1177</v>
      </c>
      <c r="AL26" s="2">
        <v>14409</v>
      </c>
      <c r="AM26" s="2">
        <v>617.5</v>
      </c>
      <c r="AN26" s="2">
        <v>3244.6</v>
      </c>
      <c r="AO26" s="2">
        <v>2540.1999999999998</v>
      </c>
      <c r="AP26" s="2">
        <v>417.6</v>
      </c>
      <c r="AQ26" s="2">
        <v>174.2</v>
      </c>
      <c r="AR26" s="2">
        <v>32.700000000000003</v>
      </c>
      <c r="AS26" s="2">
        <v>3136.5</v>
      </c>
      <c r="AT26" s="2">
        <v>0</v>
      </c>
      <c r="AU26" s="2">
        <v>33.1</v>
      </c>
      <c r="AV26" s="2">
        <v>18</v>
      </c>
      <c r="AW26" s="2">
        <v>0</v>
      </c>
      <c r="AX26" s="2">
        <v>437153.8</v>
      </c>
      <c r="AY26" s="2">
        <v>4</v>
      </c>
      <c r="AZ26" s="2">
        <v>18.3</v>
      </c>
      <c r="BA26" s="2">
        <v>0</v>
      </c>
      <c r="BB26" s="2">
        <v>0</v>
      </c>
      <c r="BC26" s="2">
        <v>-349.4</v>
      </c>
    </row>
    <row r="27" spans="1:55" x14ac:dyDescent="0.25">
      <c r="A27" s="8" t="s">
        <v>79</v>
      </c>
      <c r="B27" s="2">
        <v>14381.5</v>
      </c>
      <c r="C27" s="2">
        <v>967.6</v>
      </c>
      <c r="D27" s="2">
        <v>2366.9</v>
      </c>
      <c r="E27" s="2">
        <v>1214.3</v>
      </c>
      <c r="F27" s="2">
        <v>191.8</v>
      </c>
      <c r="G27" s="2">
        <v>31538</v>
      </c>
      <c r="H27" s="2">
        <v>21774.9</v>
      </c>
      <c r="I27" s="2">
        <v>1202.8</v>
      </c>
      <c r="J27" s="2">
        <v>2372.4</v>
      </c>
      <c r="K27" s="2">
        <v>4275.1000000000004</v>
      </c>
      <c r="L27" s="2">
        <v>10779.8</v>
      </c>
      <c r="M27" s="2">
        <v>5506.5</v>
      </c>
      <c r="N27" s="2">
        <v>4704.8999999999996</v>
      </c>
      <c r="O27" s="2">
        <v>3946.4</v>
      </c>
      <c r="P27" s="2">
        <v>10884.3</v>
      </c>
      <c r="Q27" s="2">
        <v>3381.3</v>
      </c>
      <c r="R27" s="2">
        <v>2381.3000000000002</v>
      </c>
      <c r="S27" s="2">
        <v>3560.9</v>
      </c>
      <c r="T27" s="2">
        <v>5297.1</v>
      </c>
      <c r="U27" s="2">
        <v>7459.2</v>
      </c>
      <c r="V27" s="2">
        <v>2236.3000000000002</v>
      </c>
      <c r="W27" s="2">
        <v>10192.299999999999</v>
      </c>
      <c r="X27" s="2">
        <v>2890.1</v>
      </c>
      <c r="Y27" s="2">
        <v>675.5</v>
      </c>
      <c r="Z27" s="2">
        <v>22481</v>
      </c>
      <c r="AA27" s="2">
        <v>17859</v>
      </c>
      <c r="AB27" s="2">
        <v>9815.5</v>
      </c>
      <c r="AC27" s="2">
        <v>226.3</v>
      </c>
      <c r="AD27" s="2">
        <v>656</v>
      </c>
      <c r="AE27" s="2">
        <v>1321.7</v>
      </c>
      <c r="AF27" s="2">
        <v>132.19999999999999</v>
      </c>
      <c r="AG27" s="2">
        <v>5872.2</v>
      </c>
      <c r="AH27" s="2">
        <v>1845.8</v>
      </c>
      <c r="AI27" s="2">
        <v>2426.9</v>
      </c>
      <c r="AJ27" s="2">
        <v>1625</v>
      </c>
      <c r="AK27" s="2">
        <v>1401.8</v>
      </c>
      <c r="AL27" s="2">
        <v>1676.1</v>
      </c>
      <c r="AM27" s="2">
        <v>440.9</v>
      </c>
      <c r="AN27" s="2">
        <v>5167.5</v>
      </c>
      <c r="AO27" s="2">
        <v>4737</v>
      </c>
      <c r="AP27" s="2">
        <v>871.1</v>
      </c>
      <c r="AQ27" s="2">
        <v>2435.1</v>
      </c>
      <c r="AR27" s="2">
        <v>189.2</v>
      </c>
      <c r="AS27" s="2">
        <v>1715.5</v>
      </c>
      <c r="AT27" s="2">
        <v>0</v>
      </c>
      <c r="AU27" s="2">
        <v>126527.5</v>
      </c>
      <c r="AV27" s="2">
        <v>28.9</v>
      </c>
      <c r="AW27" s="2">
        <v>166.7</v>
      </c>
      <c r="AX27" s="2">
        <v>35110.5</v>
      </c>
      <c r="AY27" s="2">
        <v>-283.89999999999998</v>
      </c>
      <c r="AZ27" s="2">
        <v>915.2</v>
      </c>
      <c r="BA27" s="2">
        <v>785.1</v>
      </c>
      <c r="BB27" s="2">
        <v>28908.1</v>
      </c>
      <c r="BC27" s="2">
        <v>-59354.6</v>
      </c>
    </row>
    <row r="28" spans="1:55" x14ac:dyDescent="0.25">
      <c r="A28" s="8" t="s">
        <v>80</v>
      </c>
      <c r="B28" s="2">
        <v>5841.1</v>
      </c>
      <c r="C28" s="2">
        <v>421.3</v>
      </c>
      <c r="D28" s="2">
        <v>602.6</v>
      </c>
      <c r="E28" s="2">
        <v>668.5</v>
      </c>
      <c r="F28" s="2">
        <v>160.19999999999999</v>
      </c>
      <c r="G28" s="2">
        <v>13252.7</v>
      </c>
      <c r="H28" s="2">
        <v>5806</v>
      </c>
      <c r="I28" s="2">
        <v>492.2</v>
      </c>
      <c r="J28" s="2">
        <v>944.5</v>
      </c>
      <c r="K28" s="2">
        <v>2043.9</v>
      </c>
      <c r="L28" s="2">
        <v>3465.7</v>
      </c>
      <c r="M28" s="2">
        <v>1063.0999999999999</v>
      </c>
      <c r="N28" s="2">
        <v>1431.4</v>
      </c>
      <c r="O28" s="2">
        <v>4355.8</v>
      </c>
      <c r="P28" s="2">
        <v>12667.4</v>
      </c>
      <c r="Q28" s="2">
        <v>2813.5</v>
      </c>
      <c r="R28" s="2">
        <v>561.5</v>
      </c>
      <c r="S28" s="2">
        <v>1379.9</v>
      </c>
      <c r="T28" s="2">
        <v>2024</v>
      </c>
      <c r="U28" s="2">
        <v>3699.5</v>
      </c>
      <c r="V28" s="2">
        <v>1000</v>
      </c>
      <c r="W28" s="2">
        <v>1813</v>
      </c>
      <c r="X28" s="2">
        <v>2139.1</v>
      </c>
      <c r="Y28" s="2">
        <v>792.5</v>
      </c>
      <c r="Z28" s="2">
        <v>15687.2</v>
      </c>
      <c r="AA28" s="2">
        <v>3101.4</v>
      </c>
      <c r="AB28" s="2">
        <v>2147.4</v>
      </c>
      <c r="AC28" s="2">
        <v>80.599999999999994</v>
      </c>
      <c r="AD28" s="2">
        <v>170.6</v>
      </c>
      <c r="AE28" s="2">
        <v>415.8</v>
      </c>
      <c r="AF28" s="2">
        <v>57</v>
      </c>
      <c r="AG28" s="2">
        <v>3030.1</v>
      </c>
      <c r="AH28" s="2">
        <v>352</v>
      </c>
      <c r="AI28" s="2">
        <v>489</v>
      </c>
      <c r="AJ28" s="2">
        <v>311.7</v>
      </c>
      <c r="AK28" s="2">
        <v>361.2</v>
      </c>
      <c r="AL28" s="2">
        <v>339.7</v>
      </c>
      <c r="AM28" s="2">
        <v>118.2</v>
      </c>
      <c r="AN28" s="2">
        <v>1028.2</v>
      </c>
      <c r="AO28" s="2">
        <v>2148.1999999999998</v>
      </c>
      <c r="AP28" s="2">
        <v>198.8</v>
      </c>
      <c r="AQ28" s="2">
        <v>364.9</v>
      </c>
      <c r="AR28" s="2">
        <v>73.7</v>
      </c>
      <c r="AS28" s="2">
        <v>610.6</v>
      </c>
      <c r="AT28" s="2">
        <v>0</v>
      </c>
      <c r="AU28" s="2">
        <v>94106.9</v>
      </c>
      <c r="AV28" s="2">
        <v>11.8</v>
      </c>
      <c r="AW28" s="2">
        <v>34.200000000000003</v>
      </c>
      <c r="AX28" s="2">
        <v>7116.4</v>
      </c>
      <c r="AY28" s="2">
        <v>3.2</v>
      </c>
      <c r="AZ28" s="2">
        <v>1761.5</v>
      </c>
      <c r="BA28" s="2">
        <v>2306.3000000000002</v>
      </c>
      <c r="BB28" s="2">
        <v>11361.4</v>
      </c>
      <c r="BC28" s="2">
        <v>-13233.9</v>
      </c>
    </row>
    <row r="29" spans="1:55" x14ac:dyDescent="0.25">
      <c r="A29" s="8" t="s">
        <v>81</v>
      </c>
      <c r="B29" s="2">
        <v>147.69999999999999</v>
      </c>
      <c r="C29" s="2">
        <v>12.3</v>
      </c>
      <c r="D29" s="2">
        <v>20.7</v>
      </c>
      <c r="E29" s="2">
        <v>17.3</v>
      </c>
      <c r="F29" s="2">
        <v>112</v>
      </c>
      <c r="G29" s="2">
        <v>377.1</v>
      </c>
      <c r="H29" s="2">
        <v>178.9</v>
      </c>
      <c r="I29" s="2">
        <v>15.5</v>
      </c>
      <c r="J29" s="2">
        <v>31.8</v>
      </c>
      <c r="K29" s="2">
        <v>114.4</v>
      </c>
      <c r="L29" s="2">
        <v>119.5</v>
      </c>
      <c r="M29" s="2">
        <v>35.1</v>
      </c>
      <c r="N29" s="2">
        <v>49.4</v>
      </c>
      <c r="O29" s="2">
        <v>143.9</v>
      </c>
      <c r="P29" s="2">
        <v>396.6</v>
      </c>
      <c r="Q29" s="2">
        <v>81.5</v>
      </c>
      <c r="R29" s="2">
        <v>22.7</v>
      </c>
      <c r="S29" s="2">
        <v>44.5</v>
      </c>
      <c r="T29" s="2">
        <v>64.7</v>
      </c>
      <c r="U29" s="2">
        <v>118.8</v>
      </c>
      <c r="V29" s="2">
        <v>36.700000000000003</v>
      </c>
      <c r="W29" s="2">
        <v>70.099999999999994</v>
      </c>
      <c r="X29" s="2">
        <v>87.8</v>
      </c>
      <c r="Y29" s="2">
        <v>15.9</v>
      </c>
      <c r="Z29" s="2">
        <v>976.1</v>
      </c>
      <c r="AA29" s="2">
        <v>187.3</v>
      </c>
      <c r="AB29" s="2">
        <v>73</v>
      </c>
      <c r="AC29" s="2">
        <v>5.4</v>
      </c>
      <c r="AD29" s="2">
        <v>11.4</v>
      </c>
      <c r="AE29" s="2">
        <v>17.399999999999999</v>
      </c>
      <c r="AF29" s="2">
        <v>1.8</v>
      </c>
      <c r="AG29" s="2">
        <v>86.3</v>
      </c>
      <c r="AH29" s="2">
        <v>14.7</v>
      </c>
      <c r="AI29" s="2">
        <v>19.100000000000001</v>
      </c>
      <c r="AJ29" s="2">
        <v>7.1</v>
      </c>
      <c r="AK29" s="2">
        <v>13.9</v>
      </c>
      <c r="AL29" s="2">
        <v>15.1</v>
      </c>
      <c r="AM29" s="2">
        <v>10.1</v>
      </c>
      <c r="AN29" s="2">
        <v>84.6</v>
      </c>
      <c r="AO29" s="2">
        <v>173.4</v>
      </c>
      <c r="AP29" s="2">
        <v>26.6</v>
      </c>
      <c r="AQ29" s="2">
        <v>17.2</v>
      </c>
      <c r="AR29" s="2">
        <v>4.2</v>
      </c>
      <c r="AS29" s="2">
        <v>39</v>
      </c>
      <c r="AT29" s="2">
        <v>0</v>
      </c>
      <c r="AU29" s="2">
        <v>15761.9</v>
      </c>
      <c r="AV29" s="2">
        <v>0.3</v>
      </c>
      <c r="AW29" s="2">
        <v>1</v>
      </c>
      <c r="AX29" s="2">
        <v>386.4</v>
      </c>
      <c r="AY29" s="2">
        <v>536.70000000000005</v>
      </c>
      <c r="AZ29" s="2">
        <v>388.8</v>
      </c>
      <c r="BA29" s="2">
        <v>421.1</v>
      </c>
      <c r="BB29" s="2">
        <v>975.7</v>
      </c>
      <c r="BC29" s="2">
        <v>-18699.2</v>
      </c>
    </row>
    <row r="30" spans="1:55" x14ac:dyDescent="0.25">
      <c r="A30" s="8" t="s">
        <v>82</v>
      </c>
      <c r="B30" s="2">
        <v>103.3</v>
      </c>
      <c r="C30" s="2">
        <v>8.1</v>
      </c>
      <c r="D30" s="2">
        <v>16</v>
      </c>
      <c r="E30" s="2">
        <v>25.6</v>
      </c>
      <c r="F30" s="2">
        <v>16.899999999999999</v>
      </c>
      <c r="G30" s="2">
        <v>248.5</v>
      </c>
      <c r="H30" s="2">
        <v>129</v>
      </c>
      <c r="I30" s="2">
        <v>11</v>
      </c>
      <c r="J30" s="2">
        <v>23.9</v>
      </c>
      <c r="K30" s="2">
        <v>86.7</v>
      </c>
      <c r="L30" s="2">
        <v>90.9</v>
      </c>
      <c r="M30" s="2">
        <v>26.5</v>
      </c>
      <c r="N30" s="2">
        <v>38</v>
      </c>
      <c r="O30" s="2">
        <v>105.7</v>
      </c>
      <c r="P30" s="2">
        <v>280.5</v>
      </c>
      <c r="Q30" s="2">
        <v>54.7</v>
      </c>
      <c r="R30" s="2">
        <v>18</v>
      </c>
      <c r="S30" s="2">
        <v>31.8</v>
      </c>
      <c r="T30" s="2">
        <v>46.9</v>
      </c>
      <c r="U30" s="2">
        <v>81.599999999999994</v>
      </c>
      <c r="V30" s="2">
        <v>23</v>
      </c>
      <c r="W30" s="2">
        <v>54.9</v>
      </c>
      <c r="X30" s="2">
        <v>80.599999999999994</v>
      </c>
      <c r="Y30" s="2">
        <v>1014.1</v>
      </c>
      <c r="Z30" s="2">
        <v>1937.3</v>
      </c>
      <c r="AA30" s="2">
        <v>1922.9</v>
      </c>
      <c r="AB30" s="2">
        <v>163</v>
      </c>
      <c r="AC30" s="2">
        <v>3</v>
      </c>
      <c r="AD30" s="2">
        <v>47.9</v>
      </c>
      <c r="AE30" s="2">
        <v>800.2</v>
      </c>
      <c r="AF30" s="2">
        <v>33.6</v>
      </c>
      <c r="AG30" s="2">
        <v>58.5</v>
      </c>
      <c r="AH30" s="2">
        <v>72.3</v>
      </c>
      <c r="AI30" s="2">
        <v>191.4</v>
      </c>
      <c r="AJ30" s="2">
        <v>8.6</v>
      </c>
      <c r="AK30" s="2">
        <v>4108.3999999999996</v>
      </c>
      <c r="AL30" s="2">
        <v>117.4</v>
      </c>
      <c r="AM30" s="2">
        <v>358.3</v>
      </c>
      <c r="AN30" s="2">
        <v>2302.6999999999998</v>
      </c>
      <c r="AO30" s="2">
        <v>4921.5</v>
      </c>
      <c r="AP30" s="2">
        <v>2708.1</v>
      </c>
      <c r="AQ30" s="2">
        <v>635.70000000000005</v>
      </c>
      <c r="AR30" s="2">
        <v>49.8</v>
      </c>
      <c r="AS30" s="2">
        <v>488</v>
      </c>
      <c r="AT30" s="2">
        <v>0</v>
      </c>
      <c r="AU30" s="2">
        <v>4057.1</v>
      </c>
      <c r="AV30" s="2">
        <v>1.7</v>
      </c>
      <c r="AW30" s="2">
        <v>0.7</v>
      </c>
      <c r="AX30" s="2">
        <v>288.8</v>
      </c>
      <c r="AY30" s="2">
        <v>177.9</v>
      </c>
      <c r="AZ30" s="2">
        <v>1011.8</v>
      </c>
      <c r="BA30" s="2">
        <v>1574.6</v>
      </c>
      <c r="BB30" s="2">
        <v>4762.3</v>
      </c>
      <c r="BC30" s="2">
        <v>-16574.2</v>
      </c>
    </row>
    <row r="31" spans="1:55" x14ac:dyDescent="0.25">
      <c r="A31" s="8" t="s">
        <v>83</v>
      </c>
      <c r="B31" s="2">
        <v>1135</v>
      </c>
      <c r="C31" s="2">
        <v>88.9</v>
      </c>
      <c r="D31" s="2">
        <v>881.5</v>
      </c>
      <c r="E31" s="2">
        <v>171.7</v>
      </c>
      <c r="F31" s="2">
        <v>74.8</v>
      </c>
      <c r="G31" s="2">
        <v>2779.6</v>
      </c>
      <c r="H31" s="2">
        <v>1208.5999999999999</v>
      </c>
      <c r="I31" s="2">
        <v>102</v>
      </c>
      <c r="J31" s="2">
        <v>201.9</v>
      </c>
      <c r="K31" s="2">
        <v>409.6</v>
      </c>
      <c r="L31" s="2">
        <v>751.1</v>
      </c>
      <c r="M31" s="2">
        <v>232</v>
      </c>
      <c r="N31" s="2">
        <v>308.7</v>
      </c>
      <c r="O31" s="2">
        <v>931.9</v>
      </c>
      <c r="P31" s="2">
        <v>3154.5</v>
      </c>
      <c r="Q31" s="2">
        <v>585.79999999999995</v>
      </c>
      <c r="R31" s="2">
        <v>119.8</v>
      </c>
      <c r="S31" s="2">
        <v>290.89999999999998</v>
      </c>
      <c r="T31" s="2">
        <v>426.3</v>
      </c>
      <c r="U31" s="2">
        <v>788</v>
      </c>
      <c r="V31" s="2">
        <v>215.4</v>
      </c>
      <c r="W31" s="2">
        <v>398.8</v>
      </c>
      <c r="X31" s="2">
        <v>455.2</v>
      </c>
      <c r="Y31" s="2">
        <v>101.2</v>
      </c>
      <c r="Z31" s="2">
        <v>5118.5</v>
      </c>
      <c r="AA31" s="2">
        <v>5541.6</v>
      </c>
      <c r="AB31" s="2">
        <v>587.9</v>
      </c>
      <c r="AC31" s="2">
        <v>20.6</v>
      </c>
      <c r="AD31" s="2">
        <v>3145.4</v>
      </c>
      <c r="AE31" s="2">
        <v>541.5</v>
      </c>
      <c r="AF31" s="2">
        <v>22.3</v>
      </c>
      <c r="AG31" s="2">
        <v>666.7</v>
      </c>
      <c r="AH31" s="2">
        <v>228.5</v>
      </c>
      <c r="AI31" s="2">
        <v>166.4</v>
      </c>
      <c r="AJ31" s="2">
        <v>165.2</v>
      </c>
      <c r="AK31" s="2">
        <v>1834.5</v>
      </c>
      <c r="AL31" s="2">
        <v>127</v>
      </c>
      <c r="AM31" s="2">
        <v>136.9</v>
      </c>
      <c r="AN31" s="2">
        <v>1241.4000000000001</v>
      </c>
      <c r="AO31" s="2">
        <v>863.7</v>
      </c>
      <c r="AP31" s="2">
        <v>176.5</v>
      </c>
      <c r="AQ31" s="2">
        <v>80</v>
      </c>
      <c r="AR31" s="2">
        <v>109.7</v>
      </c>
      <c r="AS31" s="2">
        <v>1153.5999999999999</v>
      </c>
      <c r="AT31" s="2">
        <v>0</v>
      </c>
      <c r="AU31" s="2">
        <v>9608.7999999999993</v>
      </c>
      <c r="AV31" s="2">
        <v>7.6</v>
      </c>
      <c r="AW31" s="2">
        <v>7.2</v>
      </c>
      <c r="AX31" s="2">
        <v>1759.2</v>
      </c>
      <c r="AY31" s="2">
        <v>172</v>
      </c>
      <c r="AZ31" s="2">
        <v>71.8</v>
      </c>
      <c r="BA31" s="2">
        <v>42.1</v>
      </c>
      <c r="BB31" s="2">
        <v>4728.3999999999996</v>
      </c>
      <c r="BC31" s="2">
        <v>-8236.1</v>
      </c>
    </row>
    <row r="32" spans="1:55" x14ac:dyDescent="0.25">
      <c r="A32" s="8" t="s">
        <v>84</v>
      </c>
      <c r="B32" s="2">
        <v>27.7</v>
      </c>
      <c r="C32" s="2">
        <v>0</v>
      </c>
      <c r="D32" s="2">
        <v>0.8</v>
      </c>
      <c r="E32" s="2">
        <v>0.8</v>
      </c>
      <c r="F32" s="2">
        <v>6.2</v>
      </c>
      <c r="G32" s="2">
        <v>5.6</v>
      </c>
      <c r="H32" s="2">
        <v>15.6</v>
      </c>
      <c r="I32" s="2">
        <v>1.1000000000000001</v>
      </c>
      <c r="J32" s="2">
        <v>1.7</v>
      </c>
      <c r="K32" s="2">
        <v>0.7</v>
      </c>
      <c r="L32" s="2">
        <v>1.2</v>
      </c>
      <c r="M32" s="2">
        <v>1.4</v>
      </c>
      <c r="N32" s="2">
        <v>13.9</v>
      </c>
      <c r="O32" s="2">
        <v>9.5</v>
      </c>
      <c r="P32" s="2">
        <v>3.2</v>
      </c>
      <c r="Q32" s="2">
        <v>6.2</v>
      </c>
      <c r="R32" s="2">
        <v>3.5</v>
      </c>
      <c r="S32" s="2">
        <v>1.5</v>
      </c>
      <c r="T32" s="2">
        <v>4.5999999999999996</v>
      </c>
      <c r="U32" s="2">
        <v>2.5</v>
      </c>
      <c r="V32" s="2">
        <v>0.9</v>
      </c>
      <c r="W32" s="2">
        <v>3.9</v>
      </c>
      <c r="X32" s="2">
        <v>304.8</v>
      </c>
      <c r="Y32" s="2">
        <v>164.8</v>
      </c>
      <c r="Z32" s="2">
        <v>382</v>
      </c>
      <c r="AA32" s="2">
        <v>276.8</v>
      </c>
      <c r="AB32" s="2">
        <v>1259.3</v>
      </c>
      <c r="AC32" s="2">
        <v>5</v>
      </c>
      <c r="AD32" s="2">
        <v>69.400000000000006</v>
      </c>
      <c r="AE32" s="2">
        <v>546.79999999999995</v>
      </c>
      <c r="AF32" s="2">
        <v>218.6</v>
      </c>
      <c r="AG32" s="2">
        <v>3.8</v>
      </c>
      <c r="AH32" s="2">
        <v>27.9</v>
      </c>
      <c r="AI32" s="2">
        <v>1051.5</v>
      </c>
      <c r="AJ32" s="2">
        <v>154.6</v>
      </c>
      <c r="AK32" s="2">
        <v>358.8</v>
      </c>
      <c r="AL32" s="2">
        <v>70.400000000000006</v>
      </c>
      <c r="AM32" s="2">
        <v>131.69999999999999</v>
      </c>
      <c r="AN32" s="2">
        <v>625.29999999999995</v>
      </c>
      <c r="AO32" s="2">
        <v>1.9</v>
      </c>
      <c r="AP32" s="2">
        <v>66.2</v>
      </c>
      <c r="AQ32" s="2">
        <v>12.9</v>
      </c>
      <c r="AR32" s="2">
        <v>20.399999999999999</v>
      </c>
      <c r="AS32" s="2">
        <v>62.2</v>
      </c>
      <c r="AT32" s="2">
        <v>0</v>
      </c>
      <c r="AU32" s="2">
        <v>2084.9</v>
      </c>
      <c r="AV32" s="2">
        <v>1.3</v>
      </c>
      <c r="AW32" s="2">
        <v>0</v>
      </c>
      <c r="AX32" s="2">
        <v>9.6</v>
      </c>
      <c r="AY32" s="2">
        <v>1.3</v>
      </c>
      <c r="AZ32" s="2">
        <v>34.200000000000003</v>
      </c>
      <c r="BA32" s="2">
        <v>37.4</v>
      </c>
      <c r="BB32" s="2">
        <v>18.3</v>
      </c>
      <c r="BC32" s="2">
        <v>-181.6</v>
      </c>
    </row>
    <row r="33" spans="1:55" x14ac:dyDescent="0.25">
      <c r="A33" s="8" t="s">
        <v>85</v>
      </c>
      <c r="B33" s="2">
        <v>148.1</v>
      </c>
      <c r="C33" s="2">
        <v>0</v>
      </c>
      <c r="D33" s="2">
        <v>1.8</v>
      </c>
      <c r="E33" s="2">
        <v>12.2</v>
      </c>
      <c r="F33" s="2">
        <v>28</v>
      </c>
      <c r="G33" s="2">
        <v>1.3</v>
      </c>
      <c r="H33" s="2">
        <v>1.4</v>
      </c>
      <c r="I33" s="2">
        <v>0.3</v>
      </c>
      <c r="J33" s="2">
        <v>0.8</v>
      </c>
      <c r="K33" s="2">
        <v>0.6</v>
      </c>
      <c r="L33" s="2">
        <v>1.6</v>
      </c>
      <c r="M33" s="2">
        <v>0.4</v>
      </c>
      <c r="N33" s="2">
        <v>1</v>
      </c>
      <c r="O33" s="2">
        <v>0.3</v>
      </c>
      <c r="P33" s="2">
        <v>1</v>
      </c>
      <c r="Q33" s="2">
        <v>0.4</v>
      </c>
      <c r="R33" s="2">
        <v>1</v>
      </c>
      <c r="S33" s="2">
        <v>0.6</v>
      </c>
      <c r="T33" s="2">
        <v>1.3</v>
      </c>
      <c r="U33" s="2">
        <v>1</v>
      </c>
      <c r="V33" s="2">
        <v>0.5</v>
      </c>
      <c r="W33" s="2">
        <v>5.9</v>
      </c>
      <c r="X33" s="2">
        <v>488.4</v>
      </c>
      <c r="Y33" s="2">
        <v>161.19999999999999</v>
      </c>
      <c r="Z33" s="2">
        <v>3300.3</v>
      </c>
      <c r="AA33" s="2">
        <v>4837.8999999999996</v>
      </c>
      <c r="AB33" s="2">
        <v>2167.6999999999998</v>
      </c>
      <c r="AC33" s="2">
        <v>13.9</v>
      </c>
      <c r="AD33" s="2">
        <v>165.3</v>
      </c>
      <c r="AE33" s="2">
        <v>422.4</v>
      </c>
      <c r="AF33" s="2">
        <v>31.7</v>
      </c>
      <c r="AG33" s="2">
        <v>6.7</v>
      </c>
      <c r="AH33" s="2">
        <v>41.9</v>
      </c>
      <c r="AI33" s="2">
        <v>690.4</v>
      </c>
      <c r="AJ33" s="2">
        <v>477.1</v>
      </c>
      <c r="AK33" s="2">
        <v>5309.7</v>
      </c>
      <c r="AL33" s="2">
        <v>297.60000000000002</v>
      </c>
      <c r="AM33" s="2">
        <v>137.1</v>
      </c>
      <c r="AN33" s="2">
        <v>784.7</v>
      </c>
      <c r="AO33" s="2">
        <v>729.9</v>
      </c>
      <c r="AP33" s="2">
        <v>156.6</v>
      </c>
      <c r="AQ33" s="2">
        <v>44.3</v>
      </c>
      <c r="AR33" s="2">
        <v>21.6</v>
      </c>
      <c r="AS33" s="2">
        <v>400.6</v>
      </c>
      <c r="AT33" s="2">
        <v>0</v>
      </c>
      <c r="AU33" s="2">
        <v>40869.599999999999</v>
      </c>
      <c r="AV33" s="2">
        <v>72.3</v>
      </c>
      <c r="AW33" s="2">
        <v>0.4</v>
      </c>
      <c r="AX33" s="2">
        <v>10.5</v>
      </c>
      <c r="AY33" s="2">
        <v>-0.2</v>
      </c>
      <c r="AZ33" s="2">
        <v>6815.4</v>
      </c>
      <c r="BA33" s="2">
        <v>12131.8</v>
      </c>
      <c r="BB33" s="2">
        <v>0</v>
      </c>
      <c r="BC33" s="2">
        <v>-6901.3</v>
      </c>
    </row>
    <row r="34" spans="1:55" x14ac:dyDescent="0.25">
      <c r="A34" s="8" t="s">
        <v>86</v>
      </c>
      <c r="B34" s="2">
        <v>176.9</v>
      </c>
      <c r="C34" s="2">
        <v>12.6</v>
      </c>
      <c r="D34" s="2">
        <v>25.6</v>
      </c>
      <c r="E34" s="2">
        <v>23.7</v>
      </c>
      <c r="F34" s="2">
        <v>8</v>
      </c>
      <c r="G34" s="2">
        <v>111.1</v>
      </c>
      <c r="H34" s="2">
        <v>110.9</v>
      </c>
      <c r="I34" s="2">
        <v>12.5</v>
      </c>
      <c r="J34" s="2">
        <v>286.89999999999998</v>
      </c>
      <c r="K34" s="2">
        <v>34</v>
      </c>
      <c r="L34" s="2">
        <v>57.1</v>
      </c>
      <c r="M34" s="2">
        <v>118.9</v>
      </c>
      <c r="N34" s="2">
        <v>48.6</v>
      </c>
      <c r="O34" s="2">
        <v>35.4</v>
      </c>
      <c r="P34" s="2">
        <v>67.3</v>
      </c>
      <c r="Q34" s="2">
        <v>18.2</v>
      </c>
      <c r="R34" s="2">
        <v>49.5</v>
      </c>
      <c r="S34" s="2">
        <v>34.799999999999997</v>
      </c>
      <c r="T34" s="2">
        <v>97.2</v>
      </c>
      <c r="U34" s="2">
        <v>183.6</v>
      </c>
      <c r="V34" s="2">
        <v>43.6</v>
      </c>
      <c r="W34" s="2">
        <v>53.9</v>
      </c>
      <c r="X34" s="2">
        <v>84.3</v>
      </c>
      <c r="Y34" s="2">
        <v>21.5</v>
      </c>
      <c r="Z34" s="2">
        <v>178.6</v>
      </c>
      <c r="AA34" s="2">
        <v>143.19999999999999</v>
      </c>
      <c r="AB34" s="2">
        <v>357.1</v>
      </c>
      <c r="AC34" s="2">
        <v>6.6</v>
      </c>
      <c r="AD34" s="2">
        <v>84.9</v>
      </c>
      <c r="AE34" s="2">
        <v>134.1</v>
      </c>
      <c r="AF34" s="2">
        <v>4.8</v>
      </c>
      <c r="AG34" s="2">
        <v>22.5</v>
      </c>
      <c r="AH34" s="2">
        <v>524.6</v>
      </c>
      <c r="AI34" s="2">
        <v>84</v>
      </c>
      <c r="AJ34" s="2">
        <v>146.1</v>
      </c>
      <c r="AK34" s="2">
        <v>233.1</v>
      </c>
      <c r="AL34" s="2">
        <v>45.4</v>
      </c>
      <c r="AM34" s="2">
        <v>53</v>
      </c>
      <c r="AN34" s="2">
        <v>219.7</v>
      </c>
      <c r="AO34" s="2">
        <v>31.3</v>
      </c>
      <c r="AP34" s="2">
        <v>281.2</v>
      </c>
      <c r="AQ34" s="2">
        <v>89.1</v>
      </c>
      <c r="AR34" s="2">
        <v>44.8</v>
      </c>
      <c r="AS34" s="2">
        <v>194.8</v>
      </c>
      <c r="AT34" s="2">
        <v>0</v>
      </c>
      <c r="AU34" s="2">
        <v>16794.900000000001</v>
      </c>
      <c r="AV34" s="2">
        <v>82.3</v>
      </c>
      <c r="AW34" s="2">
        <v>526.20000000000005</v>
      </c>
      <c r="AX34" s="2">
        <v>280.2</v>
      </c>
      <c r="AY34" s="2">
        <v>200.9</v>
      </c>
      <c r="AZ34" s="2">
        <v>119.5</v>
      </c>
      <c r="BA34" s="2">
        <v>164.8</v>
      </c>
      <c r="BB34" s="2">
        <v>10836</v>
      </c>
      <c r="BC34" s="2">
        <v>-5553.8</v>
      </c>
    </row>
    <row r="35" spans="1:55" x14ac:dyDescent="0.25">
      <c r="A35" s="8" t="s">
        <v>87</v>
      </c>
      <c r="B35" s="2">
        <v>148.9</v>
      </c>
      <c r="C35" s="2">
        <v>0.1</v>
      </c>
      <c r="D35" s="2">
        <v>5.0999999999999996</v>
      </c>
      <c r="E35" s="2">
        <v>4</v>
      </c>
      <c r="F35" s="2">
        <v>16</v>
      </c>
      <c r="G35" s="2">
        <v>26.8</v>
      </c>
      <c r="H35" s="2">
        <v>73.7</v>
      </c>
      <c r="I35" s="2">
        <v>5.7</v>
      </c>
      <c r="J35" s="2">
        <v>6.5</v>
      </c>
      <c r="K35" s="2">
        <v>2.7</v>
      </c>
      <c r="L35" s="2">
        <v>4.5999999999999996</v>
      </c>
      <c r="M35" s="2">
        <v>6.1</v>
      </c>
      <c r="N35" s="2">
        <v>65.599999999999994</v>
      </c>
      <c r="O35" s="2">
        <v>44.7</v>
      </c>
      <c r="P35" s="2">
        <v>8.5</v>
      </c>
      <c r="Q35" s="2">
        <v>30.2</v>
      </c>
      <c r="R35" s="2">
        <v>20.100000000000001</v>
      </c>
      <c r="S35" s="2">
        <v>7.6</v>
      </c>
      <c r="T35" s="2">
        <v>23</v>
      </c>
      <c r="U35" s="2">
        <v>10.3</v>
      </c>
      <c r="V35" s="2">
        <v>3.8</v>
      </c>
      <c r="W35" s="2">
        <v>19.100000000000001</v>
      </c>
      <c r="X35" s="2">
        <v>1252.5</v>
      </c>
      <c r="Y35" s="2">
        <v>748.5</v>
      </c>
      <c r="Z35" s="2">
        <v>2889.6</v>
      </c>
      <c r="AA35" s="2">
        <v>1053.5999999999999</v>
      </c>
      <c r="AB35" s="2">
        <v>7364.6</v>
      </c>
      <c r="AC35" s="2">
        <v>30.6</v>
      </c>
      <c r="AD35" s="2">
        <v>486.8</v>
      </c>
      <c r="AE35" s="2">
        <v>2491.5</v>
      </c>
      <c r="AF35" s="2">
        <v>30.4</v>
      </c>
      <c r="AG35" s="2">
        <v>35.799999999999997</v>
      </c>
      <c r="AH35" s="2">
        <v>247.2</v>
      </c>
      <c r="AI35" s="2">
        <v>4833.2</v>
      </c>
      <c r="AJ35" s="2">
        <v>1753.2</v>
      </c>
      <c r="AK35" s="2">
        <v>1600.5</v>
      </c>
      <c r="AL35" s="2">
        <v>416.5</v>
      </c>
      <c r="AM35" s="2">
        <v>712.2</v>
      </c>
      <c r="AN35" s="2">
        <v>3138.1</v>
      </c>
      <c r="AO35" s="2">
        <v>1.2</v>
      </c>
      <c r="AP35" s="2">
        <v>380.1</v>
      </c>
      <c r="AQ35" s="2">
        <v>80.900000000000006</v>
      </c>
      <c r="AR35" s="2">
        <v>123.7</v>
      </c>
      <c r="AS35" s="2">
        <v>328</v>
      </c>
      <c r="AT35" s="2">
        <v>0</v>
      </c>
      <c r="AU35" s="2">
        <v>30244.7</v>
      </c>
      <c r="AV35" s="2">
        <v>6.5</v>
      </c>
      <c r="AW35" s="2">
        <v>0.5</v>
      </c>
      <c r="AX35" s="2">
        <v>98.3</v>
      </c>
      <c r="AY35" s="2">
        <v>94.4</v>
      </c>
      <c r="AZ35" s="2">
        <v>480.1</v>
      </c>
      <c r="BA35" s="2">
        <v>704.4</v>
      </c>
      <c r="BB35" s="2">
        <v>2312.4</v>
      </c>
      <c r="BC35" s="2">
        <v>-1477.8</v>
      </c>
    </row>
    <row r="36" spans="1:55" x14ac:dyDescent="0.25">
      <c r="A36" s="8" t="s">
        <v>88</v>
      </c>
      <c r="B36" s="2">
        <v>8.5</v>
      </c>
      <c r="C36" s="2">
        <v>0.3</v>
      </c>
      <c r="D36" s="2">
        <v>9.4</v>
      </c>
      <c r="E36" s="2">
        <v>2.4</v>
      </c>
      <c r="F36" s="2">
        <v>77.8</v>
      </c>
      <c r="G36" s="2">
        <v>9.4</v>
      </c>
      <c r="H36" s="2">
        <v>11</v>
      </c>
      <c r="I36" s="2">
        <v>1.1000000000000001</v>
      </c>
      <c r="J36" s="2">
        <v>2.7</v>
      </c>
      <c r="K36" s="2">
        <v>2.1</v>
      </c>
      <c r="L36" s="2">
        <v>8.1</v>
      </c>
      <c r="M36" s="2">
        <v>6.1</v>
      </c>
      <c r="N36" s="2">
        <v>8.1</v>
      </c>
      <c r="O36" s="2">
        <v>2.5</v>
      </c>
      <c r="P36" s="2">
        <v>11.1</v>
      </c>
      <c r="Q36" s="2">
        <v>3.5</v>
      </c>
      <c r="R36" s="2">
        <v>19.399999999999999</v>
      </c>
      <c r="S36" s="2">
        <v>7.6</v>
      </c>
      <c r="T36" s="2">
        <v>17.2</v>
      </c>
      <c r="U36" s="2">
        <v>9.1999999999999993</v>
      </c>
      <c r="V36" s="2">
        <v>2.9</v>
      </c>
      <c r="W36" s="2">
        <v>8.4</v>
      </c>
      <c r="X36" s="2">
        <v>40</v>
      </c>
      <c r="Y36" s="2">
        <v>3.9</v>
      </c>
      <c r="Z36" s="2">
        <v>587.70000000000005</v>
      </c>
      <c r="AA36" s="2">
        <v>78.8</v>
      </c>
      <c r="AB36" s="2">
        <v>21.3</v>
      </c>
      <c r="AC36" s="2">
        <v>0.6</v>
      </c>
      <c r="AD36" s="2">
        <v>31.1</v>
      </c>
      <c r="AE36" s="2">
        <v>52.1</v>
      </c>
      <c r="AF36" s="2">
        <v>2.2999999999999998</v>
      </c>
      <c r="AG36" s="2">
        <v>10.1</v>
      </c>
      <c r="AH36" s="2">
        <v>66.900000000000006</v>
      </c>
      <c r="AI36" s="2">
        <v>83.1</v>
      </c>
      <c r="AJ36" s="2">
        <v>181.2</v>
      </c>
      <c r="AK36" s="2">
        <v>149.4</v>
      </c>
      <c r="AL36" s="2">
        <v>742.1</v>
      </c>
      <c r="AM36" s="2">
        <v>205</v>
      </c>
      <c r="AN36" s="2">
        <v>680.3</v>
      </c>
      <c r="AO36" s="2">
        <v>46.8</v>
      </c>
      <c r="AP36" s="2">
        <v>22</v>
      </c>
      <c r="AQ36" s="2">
        <v>117.6</v>
      </c>
      <c r="AR36" s="2">
        <v>37.1</v>
      </c>
      <c r="AS36" s="2">
        <v>64.3</v>
      </c>
      <c r="AT36" s="2">
        <v>0</v>
      </c>
      <c r="AU36" s="2">
        <v>237.6</v>
      </c>
      <c r="AV36" s="2">
        <v>30.1</v>
      </c>
      <c r="AW36" s="2">
        <v>0.2</v>
      </c>
      <c r="AX36" s="2">
        <v>61897.599999999999</v>
      </c>
      <c r="AY36" s="2">
        <v>3305.7</v>
      </c>
      <c r="AZ36" s="2">
        <v>18.7</v>
      </c>
      <c r="BA36" s="2">
        <v>9.9</v>
      </c>
      <c r="BB36" s="2">
        <v>103760.8</v>
      </c>
      <c r="BC36" s="2">
        <v>-13019.9</v>
      </c>
    </row>
    <row r="37" spans="1:55" x14ac:dyDescent="0.25">
      <c r="A37" s="8" t="s">
        <v>89</v>
      </c>
      <c r="B37" s="2">
        <v>9261.1</v>
      </c>
      <c r="C37" s="2">
        <v>8.1</v>
      </c>
      <c r="D37" s="2">
        <v>273.7</v>
      </c>
      <c r="E37" s="2">
        <v>98.1</v>
      </c>
      <c r="F37" s="2">
        <v>135.19999999999999</v>
      </c>
      <c r="G37" s="2">
        <v>4309.3</v>
      </c>
      <c r="H37" s="2">
        <v>4125.1000000000004</v>
      </c>
      <c r="I37" s="2">
        <v>216.8</v>
      </c>
      <c r="J37" s="2">
        <v>497.7</v>
      </c>
      <c r="K37" s="2">
        <v>283</v>
      </c>
      <c r="L37" s="2">
        <v>992.4</v>
      </c>
      <c r="M37" s="2">
        <v>1221.3</v>
      </c>
      <c r="N37" s="2">
        <v>1047.4000000000001</v>
      </c>
      <c r="O37" s="2">
        <v>920.7</v>
      </c>
      <c r="P37" s="2">
        <v>960.9</v>
      </c>
      <c r="Q37" s="2">
        <v>759.2</v>
      </c>
      <c r="R37" s="2">
        <v>608.1</v>
      </c>
      <c r="S37" s="2">
        <v>747.1</v>
      </c>
      <c r="T37" s="2">
        <v>1110.5</v>
      </c>
      <c r="U37" s="2">
        <v>712</v>
      </c>
      <c r="V37" s="2">
        <v>283.10000000000002</v>
      </c>
      <c r="W37" s="2">
        <v>776.1</v>
      </c>
      <c r="X37" s="2">
        <v>1609</v>
      </c>
      <c r="Y37" s="2">
        <v>2369.5</v>
      </c>
      <c r="Z37" s="2">
        <v>7065.7</v>
      </c>
      <c r="AA37" s="2">
        <v>14332.5</v>
      </c>
      <c r="AB37" s="2">
        <v>3397.1</v>
      </c>
      <c r="AC37" s="2">
        <v>12.7</v>
      </c>
      <c r="AD37" s="2">
        <v>696.8</v>
      </c>
      <c r="AE37" s="2">
        <v>1819.2</v>
      </c>
      <c r="AF37" s="2">
        <v>124.6</v>
      </c>
      <c r="AG37" s="2">
        <v>317.89999999999998</v>
      </c>
      <c r="AH37" s="2">
        <v>1965</v>
      </c>
      <c r="AI37" s="2">
        <v>3171.3</v>
      </c>
      <c r="AJ37" s="2">
        <v>11206.2</v>
      </c>
      <c r="AK37" s="2">
        <v>25225.1</v>
      </c>
      <c r="AL37" s="2">
        <v>4355</v>
      </c>
      <c r="AM37" s="2">
        <v>3591</v>
      </c>
      <c r="AN37" s="2">
        <v>16907.900000000001</v>
      </c>
      <c r="AO37" s="2">
        <v>2608.8000000000002</v>
      </c>
      <c r="AP37" s="2">
        <v>6166.7</v>
      </c>
      <c r="AQ37" s="2">
        <v>2597.4</v>
      </c>
      <c r="AR37" s="2">
        <v>1194.9000000000001</v>
      </c>
      <c r="AS37" s="2">
        <v>639.4</v>
      </c>
      <c r="AT37" s="2">
        <v>0</v>
      </c>
      <c r="AU37" s="2">
        <v>68255.7</v>
      </c>
      <c r="AV37" s="2">
        <v>111</v>
      </c>
      <c r="AW37" s="2">
        <v>0.1</v>
      </c>
      <c r="AX37" s="2">
        <v>113.6</v>
      </c>
      <c r="AY37" s="2">
        <v>1177.0999999999999</v>
      </c>
      <c r="AZ37" s="2">
        <v>416.3</v>
      </c>
      <c r="BA37" s="2">
        <v>582.79999999999995</v>
      </c>
      <c r="BB37" s="2">
        <v>10645.9</v>
      </c>
      <c r="BC37" s="2">
        <v>-15227.9</v>
      </c>
    </row>
    <row r="38" spans="1:55" x14ac:dyDescent="0.25">
      <c r="A38" s="8" t="s">
        <v>90</v>
      </c>
      <c r="B38" s="2">
        <v>1.7</v>
      </c>
      <c r="C38" s="2">
        <v>0</v>
      </c>
      <c r="D38" s="2">
        <v>263.89999999999998</v>
      </c>
      <c r="E38" s="2">
        <v>0.4</v>
      </c>
      <c r="F38" s="2">
        <v>6.7</v>
      </c>
      <c r="G38" s="2">
        <v>0.7</v>
      </c>
      <c r="H38" s="2">
        <v>1.3</v>
      </c>
      <c r="I38" s="2">
        <v>0.2</v>
      </c>
      <c r="J38" s="2">
        <v>0.3</v>
      </c>
      <c r="K38" s="2">
        <v>0.4</v>
      </c>
      <c r="L38" s="2">
        <v>1.1000000000000001</v>
      </c>
      <c r="M38" s="2">
        <v>0.4</v>
      </c>
      <c r="N38" s="2">
        <v>1</v>
      </c>
      <c r="O38" s="2">
        <v>0.3</v>
      </c>
      <c r="P38" s="2">
        <v>1.7</v>
      </c>
      <c r="Q38" s="2">
        <v>0.4</v>
      </c>
      <c r="R38" s="2">
        <v>2.2000000000000002</v>
      </c>
      <c r="S38" s="2">
        <v>0.9</v>
      </c>
      <c r="T38" s="2">
        <v>2.2000000000000002</v>
      </c>
      <c r="U38" s="2">
        <v>1.3</v>
      </c>
      <c r="V38" s="2">
        <v>0.4</v>
      </c>
      <c r="W38" s="2">
        <v>0.8</v>
      </c>
      <c r="X38" s="2">
        <v>1.7</v>
      </c>
      <c r="Y38" s="2">
        <v>2</v>
      </c>
      <c r="Z38" s="2">
        <v>10154.6</v>
      </c>
      <c r="AA38" s="2">
        <v>620.1</v>
      </c>
      <c r="AB38" s="2">
        <v>4007.7</v>
      </c>
      <c r="AC38" s="2">
        <v>1.5</v>
      </c>
      <c r="AD38" s="2">
        <v>2.2000000000000002</v>
      </c>
      <c r="AE38" s="2">
        <v>5.3</v>
      </c>
      <c r="AF38" s="2">
        <v>38.5</v>
      </c>
      <c r="AG38" s="2">
        <v>300.89999999999998</v>
      </c>
      <c r="AH38" s="2">
        <v>1.4</v>
      </c>
      <c r="AI38" s="2">
        <v>1023.6</v>
      </c>
      <c r="AJ38" s="2">
        <v>8.6999999999999993</v>
      </c>
      <c r="AK38" s="2">
        <v>9.9</v>
      </c>
      <c r="AL38" s="2">
        <v>121.8</v>
      </c>
      <c r="AM38" s="2">
        <v>5.9</v>
      </c>
      <c r="AN38" s="2">
        <v>27.2</v>
      </c>
      <c r="AO38" s="2">
        <v>6.6</v>
      </c>
      <c r="AP38" s="2">
        <v>616.70000000000005</v>
      </c>
      <c r="AQ38" s="2">
        <v>1.3</v>
      </c>
      <c r="AR38" s="2">
        <v>127.8</v>
      </c>
      <c r="AS38" s="2">
        <v>27.7</v>
      </c>
      <c r="AT38" s="2">
        <v>0</v>
      </c>
      <c r="AU38" s="2">
        <v>195851.9</v>
      </c>
      <c r="AV38" s="2">
        <v>66.599999999999994</v>
      </c>
      <c r="AW38" s="2">
        <v>0.1</v>
      </c>
      <c r="AX38" s="2">
        <v>10.4</v>
      </c>
      <c r="AY38" s="2">
        <v>42.8</v>
      </c>
      <c r="AZ38" s="2">
        <v>1261.5</v>
      </c>
      <c r="BA38" s="2">
        <v>1763.3</v>
      </c>
      <c r="BB38" s="2">
        <v>1296</v>
      </c>
      <c r="BC38" s="2">
        <v>-2165.9</v>
      </c>
    </row>
    <row r="39" spans="1:55" x14ac:dyDescent="0.25">
      <c r="A39" s="8" t="s">
        <v>91</v>
      </c>
      <c r="B39" s="2">
        <v>69.5</v>
      </c>
      <c r="C39" s="2">
        <v>0.3</v>
      </c>
      <c r="D39" s="2">
        <v>338.6</v>
      </c>
      <c r="E39" s="2">
        <v>71.900000000000006</v>
      </c>
      <c r="F39" s="2">
        <v>89.7</v>
      </c>
      <c r="G39" s="2">
        <v>47.3</v>
      </c>
      <c r="H39" s="2">
        <v>69.599999999999994</v>
      </c>
      <c r="I39" s="2">
        <v>14.4</v>
      </c>
      <c r="J39" s="2">
        <v>17.7</v>
      </c>
      <c r="K39" s="2">
        <v>24.2</v>
      </c>
      <c r="L39" s="2">
        <v>30.6</v>
      </c>
      <c r="M39" s="2">
        <v>6.9</v>
      </c>
      <c r="N39" s="2">
        <v>183.5</v>
      </c>
      <c r="O39" s="2">
        <v>15.4</v>
      </c>
      <c r="P39" s="2">
        <v>250</v>
      </c>
      <c r="Q39" s="2">
        <v>72.599999999999994</v>
      </c>
      <c r="R39" s="2">
        <v>626.4</v>
      </c>
      <c r="S39" s="2">
        <v>204.7</v>
      </c>
      <c r="T39" s="2">
        <v>607.6</v>
      </c>
      <c r="U39" s="2">
        <v>149.1</v>
      </c>
      <c r="V39" s="2">
        <v>51.3</v>
      </c>
      <c r="W39" s="2">
        <v>16.899999999999999</v>
      </c>
      <c r="X39" s="2">
        <v>452.2</v>
      </c>
      <c r="Y39" s="2">
        <v>158.6</v>
      </c>
      <c r="Z39" s="2">
        <v>457.8</v>
      </c>
      <c r="AA39" s="2">
        <v>545.20000000000005</v>
      </c>
      <c r="AB39" s="2">
        <v>388.4</v>
      </c>
      <c r="AC39" s="2">
        <v>8.6999999999999993</v>
      </c>
      <c r="AD39" s="2">
        <v>113.1</v>
      </c>
      <c r="AE39" s="2">
        <v>191.9</v>
      </c>
      <c r="AF39" s="2">
        <v>11.9</v>
      </c>
      <c r="AG39" s="2">
        <v>45.3</v>
      </c>
      <c r="AH39" s="2">
        <v>307.10000000000002</v>
      </c>
      <c r="AI39" s="2">
        <v>394.7</v>
      </c>
      <c r="AJ39" s="2">
        <v>2492.6</v>
      </c>
      <c r="AK39" s="2">
        <v>764.6</v>
      </c>
      <c r="AL39" s="2">
        <v>236.3</v>
      </c>
      <c r="AM39" s="2">
        <v>482.5</v>
      </c>
      <c r="AN39" s="2">
        <v>916.9</v>
      </c>
      <c r="AO39" s="2">
        <v>189.6</v>
      </c>
      <c r="AP39" s="2">
        <v>464.3</v>
      </c>
      <c r="AQ39" s="2">
        <v>90.3</v>
      </c>
      <c r="AR39" s="2">
        <v>213.5</v>
      </c>
      <c r="AS39" s="2">
        <v>224</v>
      </c>
      <c r="AT39" s="2">
        <v>0</v>
      </c>
      <c r="AU39" s="2">
        <v>1201.3</v>
      </c>
      <c r="AV39" s="2">
        <v>54.6</v>
      </c>
      <c r="AW39" s="2">
        <v>1</v>
      </c>
      <c r="AX39" s="2">
        <v>1170.3</v>
      </c>
      <c r="AY39" s="2">
        <v>824.1</v>
      </c>
      <c r="AZ39" s="2">
        <v>192.1</v>
      </c>
      <c r="BA39" s="2">
        <v>385.9</v>
      </c>
      <c r="BB39" s="2">
        <v>18552.099999999999</v>
      </c>
      <c r="BC39" s="2">
        <v>-11554.1</v>
      </c>
    </row>
    <row r="40" spans="1:55" x14ac:dyDescent="0.25">
      <c r="A40" s="8" t="s">
        <v>92</v>
      </c>
      <c r="B40" s="2">
        <v>781.9</v>
      </c>
      <c r="C40" s="2">
        <v>0.2</v>
      </c>
      <c r="D40" s="2">
        <v>3567.6</v>
      </c>
      <c r="E40" s="2">
        <v>691.7</v>
      </c>
      <c r="F40" s="2">
        <v>501.3</v>
      </c>
      <c r="G40" s="2">
        <v>500</v>
      </c>
      <c r="H40" s="2">
        <v>842</v>
      </c>
      <c r="I40" s="2">
        <v>141.30000000000001</v>
      </c>
      <c r="J40" s="2">
        <v>167.1</v>
      </c>
      <c r="K40" s="2">
        <v>179.5</v>
      </c>
      <c r="L40" s="2">
        <v>193.1</v>
      </c>
      <c r="M40" s="2">
        <v>31.9</v>
      </c>
      <c r="N40" s="2">
        <v>1848.3</v>
      </c>
      <c r="O40" s="2">
        <v>138.30000000000001</v>
      </c>
      <c r="P40" s="2">
        <v>2612.4</v>
      </c>
      <c r="Q40" s="2">
        <v>723.6</v>
      </c>
      <c r="R40" s="2">
        <v>6834.3</v>
      </c>
      <c r="S40" s="2">
        <v>1776.3</v>
      </c>
      <c r="T40" s="2">
        <v>5069</v>
      </c>
      <c r="U40" s="2">
        <v>1241.7</v>
      </c>
      <c r="V40" s="2">
        <v>474.9</v>
      </c>
      <c r="W40" s="2">
        <v>83.6</v>
      </c>
      <c r="X40" s="2">
        <v>3876.6</v>
      </c>
      <c r="Y40" s="2">
        <v>2093.8000000000002</v>
      </c>
      <c r="Z40" s="2">
        <v>3226.8</v>
      </c>
      <c r="AA40" s="2">
        <v>5378.9</v>
      </c>
      <c r="AB40" s="2">
        <v>7769.2</v>
      </c>
      <c r="AC40" s="2">
        <v>146.1</v>
      </c>
      <c r="AD40" s="2">
        <v>2491.9</v>
      </c>
      <c r="AE40" s="2">
        <v>3547.5</v>
      </c>
      <c r="AF40" s="2">
        <v>264.39999999999998</v>
      </c>
      <c r="AG40" s="2">
        <v>566.6</v>
      </c>
      <c r="AH40" s="2">
        <v>3508.4</v>
      </c>
      <c r="AI40" s="2">
        <v>5654.8</v>
      </c>
      <c r="AJ40" s="2">
        <v>26507.8</v>
      </c>
      <c r="AK40" s="2">
        <v>8475.2000000000007</v>
      </c>
      <c r="AL40" s="2">
        <v>3085.3</v>
      </c>
      <c r="AM40" s="2">
        <v>2722.9</v>
      </c>
      <c r="AN40" s="2">
        <v>20155.599999999999</v>
      </c>
      <c r="AO40" s="2">
        <v>2793.5</v>
      </c>
      <c r="AP40" s="2">
        <v>10063.1</v>
      </c>
      <c r="AQ40" s="2">
        <v>1715.9</v>
      </c>
      <c r="AR40" s="2">
        <v>2982.3</v>
      </c>
      <c r="AS40" s="2">
        <v>2402.1</v>
      </c>
      <c r="AT40" s="2">
        <v>0</v>
      </c>
      <c r="AU40" s="2">
        <v>25056</v>
      </c>
      <c r="AV40" s="2">
        <v>261.3</v>
      </c>
      <c r="AW40" s="2">
        <v>0.1</v>
      </c>
      <c r="AX40" s="2">
        <v>88.7</v>
      </c>
      <c r="AY40" s="2">
        <v>697.2</v>
      </c>
      <c r="AZ40" s="2">
        <v>391.7</v>
      </c>
      <c r="BA40" s="2">
        <v>660</v>
      </c>
      <c r="BB40" s="2">
        <v>12491</v>
      </c>
      <c r="BC40" s="2">
        <v>-9789.9</v>
      </c>
    </row>
    <row r="41" spans="1:55" x14ac:dyDescent="0.25">
      <c r="A41" s="8" t="s">
        <v>93</v>
      </c>
      <c r="B41" s="2">
        <v>3.5</v>
      </c>
      <c r="C41" s="2">
        <v>0.2</v>
      </c>
      <c r="D41" s="2">
        <v>5.4</v>
      </c>
      <c r="E41" s="2">
        <v>1.8</v>
      </c>
      <c r="F41" s="2">
        <v>9.3000000000000007</v>
      </c>
      <c r="G41" s="2">
        <v>3.3</v>
      </c>
      <c r="H41" s="2">
        <v>5.8</v>
      </c>
      <c r="I41" s="2">
        <v>1.4</v>
      </c>
      <c r="J41" s="2">
        <v>2.7</v>
      </c>
      <c r="K41" s="2">
        <v>7.4</v>
      </c>
      <c r="L41" s="2">
        <v>6.3</v>
      </c>
      <c r="M41" s="2">
        <v>1.7</v>
      </c>
      <c r="N41" s="2">
        <v>4.5</v>
      </c>
      <c r="O41" s="2">
        <v>5.9</v>
      </c>
      <c r="P41" s="2">
        <v>25.5</v>
      </c>
      <c r="Q41" s="2">
        <v>5.0999999999999996</v>
      </c>
      <c r="R41" s="2">
        <v>6.2</v>
      </c>
      <c r="S41" s="2">
        <v>3.1</v>
      </c>
      <c r="T41" s="2">
        <v>7.7</v>
      </c>
      <c r="U41" s="2">
        <v>4.5999999999999996</v>
      </c>
      <c r="V41" s="2">
        <v>4.2</v>
      </c>
      <c r="W41" s="2">
        <v>19.2</v>
      </c>
      <c r="X41" s="2">
        <v>10.6</v>
      </c>
      <c r="Y41" s="2">
        <v>2.4</v>
      </c>
      <c r="Z41" s="2">
        <v>23</v>
      </c>
      <c r="AA41" s="2">
        <v>19.399999999999999</v>
      </c>
      <c r="AB41" s="2">
        <v>8</v>
      </c>
      <c r="AC41" s="2">
        <v>1.9</v>
      </c>
      <c r="AD41" s="2">
        <v>8.9</v>
      </c>
      <c r="AE41" s="2">
        <v>3.4</v>
      </c>
      <c r="AF41" s="2">
        <v>0.3</v>
      </c>
      <c r="AG41" s="2">
        <v>0.7</v>
      </c>
      <c r="AH41" s="2">
        <v>4.3</v>
      </c>
      <c r="AI41" s="2">
        <v>4.5999999999999996</v>
      </c>
      <c r="AJ41" s="2">
        <v>22.1</v>
      </c>
      <c r="AK41" s="2">
        <v>13.1</v>
      </c>
      <c r="AL41" s="2">
        <v>4.5</v>
      </c>
      <c r="AM41" s="2">
        <v>4.5999999999999996</v>
      </c>
      <c r="AN41" s="2">
        <v>18.2</v>
      </c>
      <c r="AO41" s="2">
        <v>3.3</v>
      </c>
      <c r="AP41" s="2">
        <v>7</v>
      </c>
      <c r="AQ41" s="2">
        <v>1.8</v>
      </c>
      <c r="AR41" s="2">
        <v>2.9</v>
      </c>
      <c r="AS41" s="2">
        <v>5.8</v>
      </c>
      <c r="AT41" s="2">
        <v>0</v>
      </c>
      <c r="AU41" s="2">
        <v>144.9</v>
      </c>
      <c r="AV41" s="2">
        <v>206.9</v>
      </c>
      <c r="AW41" s="2">
        <v>209540.6</v>
      </c>
      <c r="AX41" s="2">
        <v>107</v>
      </c>
      <c r="AY41" s="2">
        <v>-0.9</v>
      </c>
      <c r="AZ41" s="2">
        <v>101.5</v>
      </c>
      <c r="BA41" s="2">
        <v>0</v>
      </c>
      <c r="BB41" s="2">
        <v>0</v>
      </c>
      <c r="BC41" s="2">
        <v>-655.20000000000005</v>
      </c>
    </row>
    <row r="42" spans="1:55" x14ac:dyDescent="0.25">
      <c r="A42" s="8" t="s">
        <v>94</v>
      </c>
      <c r="B42" s="2">
        <v>137</v>
      </c>
      <c r="C42" s="2">
        <v>0</v>
      </c>
      <c r="D42" s="2">
        <v>7.1</v>
      </c>
      <c r="E42" s="2">
        <v>6.6</v>
      </c>
      <c r="F42" s="2">
        <v>2.5</v>
      </c>
      <c r="G42" s="2">
        <v>0.5</v>
      </c>
      <c r="H42" s="2">
        <v>1.2</v>
      </c>
      <c r="I42" s="2">
        <v>0.3</v>
      </c>
      <c r="J42" s="2">
        <v>0.9</v>
      </c>
      <c r="K42" s="2">
        <v>0.6</v>
      </c>
      <c r="L42" s="2">
        <v>1.3</v>
      </c>
      <c r="M42" s="2">
        <v>0.3</v>
      </c>
      <c r="N42" s="2">
        <v>1</v>
      </c>
      <c r="O42" s="2">
        <v>0.4</v>
      </c>
      <c r="P42" s="2">
        <v>1.5</v>
      </c>
      <c r="Q42" s="2">
        <v>0.5</v>
      </c>
      <c r="R42" s="2">
        <v>1.6</v>
      </c>
      <c r="S42" s="2">
        <v>0.7</v>
      </c>
      <c r="T42" s="2">
        <v>2.1</v>
      </c>
      <c r="U42" s="2">
        <v>0.9</v>
      </c>
      <c r="V42" s="2">
        <v>0.3</v>
      </c>
      <c r="W42" s="2">
        <v>12.1</v>
      </c>
      <c r="X42" s="2">
        <v>33.9</v>
      </c>
      <c r="Y42" s="2">
        <v>1.8</v>
      </c>
      <c r="Z42" s="2">
        <v>56.3</v>
      </c>
      <c r="AA42" s="2">
        <v>910.7</v>
      </c>
      <c r="AB42" s="2">
        <v>77.3</v>
      </c>
      <c r="AC42" s="2">
        <v>22.9</v>
      </c>
      <c r="AD42" s="2">
        <v>328.5</v>
      </c>
      <c r="AE42" s="2">
        <v>391.9</v>
      </c>
      <c r="AF42" s="2">
        <v>7.6</v>
      </c>
      <c r="AG42" s="2">
        <v>1.3</v>
      </c>
      <c r="AH42" s="2">
        <v>26.4</v>
      </c>
      <c r="AI42" s="2">
        <v>205.7</v>
      </c>
      <c r="AJ42" s="2">
        <v>413.6</v>
      </c>
      <c r="AK42" s="2">
        <v>930.5</v>
      </c>
      <c r="AL42" s="2">
        <v>96.5</v>
      </c>
      <c r="AM42" s="2">
        <v>298.39999999999998</v>
      </c>
      <c r="AN42" s="2">
        <v>1048.9000000000001</v>
      </c>
      <c r="AO42" s="2">
        <v>2.1</v>
      </c>
      <c r="AP42" s="2">
        <v>1459.6</v>
      </c>
      <c r="AQ42" s="2">
        <v>71.8</v>
      </c>
      <c r="AR42" s="2">
        <v>30.1</v>
      </c>
      <c r="AS42" s="2">
        <v>117.6</v>
      </c>
      <c r="AT42" s="2">
        <v>0</v>
      </c>
      <c r="AU42" s="2">
        <v>63212</v>
      </c>
      <c r="AV42" s="2">
        <v>1335.1</v>
      </c>
      <c r="AW42" s="2">
        <v>60575.1</v>
      </c>
      <c r="AX42" s="2">
        <v>56.4</v>
      </c>
      <c r="AY42" s="2">
        <v>0</v>
      </c>
      <c r="AZ42" s="2">
        <v>2583.1999999999998</v>
      </c>
      <c r="BA42" s="2">
        <v>668.5</v>
      </c>
      <c r="BB42" s="2">
        <v>0</v>
      </c>
      <c r="BC42" s="2">
        <v>-2737.5</v>
      </c>
    </row>
    <row r="43" spans="1:55" x14ac:dyDescent="0.25">
      <c r="A43" s="8" t="s">
        <v>95</v>
      </c>
      <c r="B43" s="2">
        <v>1.7</v>
      </c>
      <c r="C43" s="2">
        <v>0</v>
      </c>
      <c r="D43" s="2">
        <v>3.1</v>
      </c>
      <c r="E43" s="2">
        <v>0.5</v>
      </c>
      <c r="F43" s="2">
        <v>2.1</v>
      </c>
      <c r="G43" s="2">
        <v>1</v>
      </c>
      <c r="H43" s="2">
        <v>3</v>
      </c>
      <c r="I43" s="2">
        <v>0.3</v>
      </c>
      <c r="J43" s="2">
        <v>0.9</v>
      </c>
      <c r="K43" s="2">
        <v>0.6</v>
      </c>
      <c r="L43" s="2">
        <v>3</v>
      </c>
      <c r="M43" s="2">
        <v>0.9</v>
      </c>
      <c r="N43" s="2">
        <v>1.6</v>
      </c>
      <c r="O43" s="2">
        <v>0.7</v>
      </c>
      <c r="P43" s="2">
        <v>2.1</v>
      </c>
      <c r="Q43" s="2">
        <v>0.7</v>
      </c>
      <c r="R43" s="2">
        <v>2</v>
      </c>
      <c r="S43" s="2">
        <v>1.3</v>
      </c>
      <c r="T43" s="2">
        <v>2.1</v>
      </c>
      <c r="U43" s="2">
        <v>2.2999999999999998</v>
      </c>
      <c r="V43" s="2">
        <v>0.7</v>
      </c>
      <c r="W43" s="2">
        <v>13.3</v>
      </c>
      <c r="X43" s="2">
        <v>1.4</v>
      </c>
      <c r="Y43" s="2">
        <v>0.5</v>
      </c>
      <c r="Z43" s="2">
        <v>10.3</v>
      </c>
      <c r="AA43" s="2">
        <v>2.8</v>
      </c>
      <c r="AB43" s="2">
        <v>3.2</v>
      </c>
      <c r="AC43" s="2">
        <v>0.1</v>
      </c>
      <c r="AD43" s="2">
        <v>1.1000000000000001</v>
      </c>
      <c r="AE43" s="2">
        <v>0.8</v>
      </c>
      <c r="AF43" s="2">
        <v>0.1</v>
      </c>
      <c r="AG43" s="2">
        <v>0.2</v>
      </c>
      <c r="AH43" s="2">
        <v>1.7</v>
      </c>
      <c r="AI43" s="2">
        <v>1.6</v>
      </c>
      <c r="AJ43" s="2">
        <v>4.8</v>
      </c>
      <c r="AK43" s="2">
        <v>32.200000000000003</v>
      </c>
      <c r="AL43" s="2">
        <v>1.4</v>
      </c>
      <c r="AM43" s="2">
        <v>0.8</v>
      </c>
      <c r="AN43" s="2">
        <v>4.3</v>
      </c>
      <c r="AO43" s="2">
        <v>0.6</v>
      </c>
      <c r="AP43" s="2">
        <v>1.4</v>
      </c>
      <c r="AQ43" s="2">
        <v>107.4</v>
      </c>
      <c r="AR43" s="2">
        <v>1.6</v>
      </c>
      <c r="AS43" s="2">
        <v>1.4</v>
      </c>
      <c r="AT43" s="2">
        <v>0</v>
      </c>
      <c r="AU43" s="2">
        <v>46946.9</v>
      </c>
      <c r="AV43" s="2">
        <v>1680.2</v>
      </c>
      <c r="AW43" s="2">
        <v>21549.1</v>
      </c>
      <c r="AX43" s="2">
        <v>44.2</v>
      </c>
      <c r="AY43" s="2">
        <v>0</v>
      </c>
      <c r="AZ43" s="2">
        <v>326.2</v>
      </c>
      <c r="BA43" s="2">
        <v>463.3</v>
      </c>
      <c r="BB43" s="2">
        <v>0</v>
      </c>
      <c r="BC43" s="2">
        <v>-487.2</v>
      </c>
    </row>
    <row r="44" spans="1:55" x14ac:dyDescent="0.25">
      <c r="A44" s="8" t="s">
        <v>96</v>
      </c>
      <c r="B44" s="2">
        <v>9.8000000000000007</v>
      </c>
      <c r="C44" s="2">
        <v>0.1</v>
      </c>
      <c r="D44" s="2">
        <v>2.6</v>
      </c>
      <c r="E44" s="2">
        <v>1.7</v>
      </c>
      <c r="F44" s="2">
        <v>0.6</v>
      </c>
      <c r="G44" s="2">
        <v>0.9</v>
      </c>
      <c r="H44" s="2">
        <v>2</v>
      </c>
      <c r="I44" s="2">
        <v>0.2</v>
      </c>
      <c r="J44" s="2">
        <v>0.5</v>
      </c>
      <c r="K44" s="2">
        <v>0.5</v>
      </c>
      <c r="L44" s="2">
        <v>1.6</v>
      </c>
      <c r="M44" s="2">
        <v>0.4</v>
      </c>
      <c r="N44" s="2">
        <v>1.7</v>
      </c>
      <c r="O44" s="2">
        <v>0.3</v>
      </c>
      <c r="P44" s="2">
        <v>2.1</v>
      </c>
      <c r="Q44" s="2">
        <v>0.5</v>
      </c>
      <c r="R44" s="2">
        <v>3.2</v>
      </c>
      <c r="S44" s="2">
        <v>1.3</v>
      </c>
      <c r="T44" s="2">
        <v>3.3</v>
      </c>
      <c r="U44" s="2">
        <v>1.5</v>
      </c>
      <c r="V44" s="2">
        <v>0.5</v>
      </c>
      <c r="W44" s="2">
        <v>5</v>
      </c>
      <c r="X44" s="2">
        <v>8.1999999999999993</v>
      </c>
      <c r="Y44" s="2">
        <v>0.9</v>
      </c>
      <c r="Z44" s="2">
        <v>18.399999999999999</v>
      </c>
      <c r="AA44" s="2">
        <v>12.4</v>
      </c>
      <c r="AB44" s="2">
        <v>34.299999999999997</v>
      </c>
      <c r="AC44" s="2">
        <v>0.8</v>
      </c>
      <c r="AD44" s="2">
        <v>2.8</v>
      </c>
      <c r="AE44" s="2">
        <v>9.3000000000000007</v>
      </c>
      <c r="AF44" s="2">
        <v>0.3</v>
      </c>
      <c r="AG44" s="2">
        <v>2.5</v>
      </c>
      <c r="AH44" s="2">
        <v>23.6</v>
      </c>
      <c r="AI44" s="2">
        <v>5.2</v>
      </c>
      <c r="AJ44" s="2">
        <v>17.5</v>
      </c>
      <c r="AK44" s="2">
        <v>9.5</v>
      </c>
      <c r="AL44" s="2">
        <v>3.3</v>
      </c>
      <c r="AM44" s="2">
        <v>10.3</v>
      </c>
      <c r="AN44" s="2">
        <v>57.3</v>
      </c>
      <c r="AO44" s="2">
        <v>1.1000000000000001</v>
      </c>
      <c r="AP44" s="2">
        <v>113.1</v>
      </c>
      <c r="AQ44" s="2">
        <v>25.9</v>
      </c>
      <c r="AR44" s="2">
        <v>53.2</v>
      </c>
      <c r="AS44" s="2">
        <v>45.1</v>
      </c>
      <c r="AT44" s="2">
        <v>0</v>
      </c>
      <c r="AU44" s="2">
        <v>11518.6</v>
      </c>
      <c r="AV44" s="2">
        <v>484.9</v>
      </c>
      <c r="AW44" s="2">
        <v>627.6</v>
      </c>
      <c r="AX44" s="2">
        <v>19.100000000000001</v>
      </c>
      <c r="AY44" s="2">
        <v>0.3</v>
      </c>
      <c r="AZ44" s="2">
        <v>736.4</v>
      </c>
      <c r="BA44" s="2">
        <v>1161.0999999999999</v>
      </c>
      <c r="BB44" s="2">
        <v>89.4</v>
      </c>
      <c r="BC44" s="2">
        <v>-1582.8</v>
      </c>
    </row>
    <row r="45" spans="1:55" x14ac:dyDescent="0.25">
      <c r="A45" s="8" t="s">
        <v>97</v>
      </c>
      <c r="B45" s="2">
        <v>4.8</v>
      </c>
      <c r="C45" s="2">
        <v>0.1</v>
      </c>
      <c r="D45" s="2">
        <v>136.30000000000001</v>
      </c>
      <c r="E45" s="2">
        <v>30.9</v>
      </c>
      <c r="F45" s="2">
        <v>10.7</v>
      </c>
      <c r="G45" s="2">
        <v>1.8</v>
      </c>
      <c r="H45" s="2">
        <v>4.8</v>
      </c>
      <c r="I45" s="2">
        <v>0.4</v>
      </c>
      <c r="J45" s="2">
        <v>1.7</v>
      </c>
      <c r="K45" s="2">
        <v>0.8</v>
      </c>
      <c r="L45" s="2">
        <v>6.1</v>
      </c>
      <c r="M45" s="2">
        <v>1.6</v>
      </c>
      <c r="N45" s="2">
        <v>2.9</v>
      </c>
      <c r="O45" s="2">
        <v>1.2</v>
      </c>
      <c r="P45" s="2">
        <v>4.5</v>
      </c>
      <c r="Q45" s="2">
        <v>1.4</v>
      </c>
      <c r="R45" s="2">
        <v>2.1</v>
      </c>
      <c r="S45" s="2">
        <v>2</v>
      </c>
      <c r="T45" s="2">
        <v>16.8</v>
      </c>
      <c r="U45" s="2">
        <v>5</v>
      </c>
      <c r="V45" s="2">
        <v>1.3</v>
      </c>
      <c r="W45" s="2">
        <v>11.9</v>
      </c>
      <c r="X45" s="2">
        <v>14.8</v>
      </c>
      <c r="Y45" s="2">
        <v>2.5</v>
      </c>
      <c r="Z45" s="2">
        <v>36.299999999999997</v>
      </c>
      <c r="AA45" s="2">
        <v>6.5</v>
      </c>
      <c r="AB45" s="2">
        <v>13.7</v>
      </c>
      <c r="AC45" s="2">
        <v>1.1000000000000001</v>
      </c>
      <c r="AD45" s="2">
        <v>16</v>
      </c>
      <c r="AE45" s="2">
        <v>6.4</v>
      </c>
      <c r="AF45" s="2">
        <v>0.4</v>
      </c>
      <c r="AG45" s="2">
        <v>3.3</v>
      </c>
      <c r="AH45" s="2">
        <v>8.9</v>
      </c>
      <c r="AI45" s="2">
        <v>6.5</v>
      </c>
      <c r="AJ45" s="2">
        <v>7.6</v>
      </c>
      <c r="AK45" s="2">
        <v>18.899999999999999</v>
      </c>
      <c r="AL45" s="2">
        <v>10.4</v>
      </c>
      <c r="AM45" s="2">
        <v>7.9</v>
      </c>
      <c r="AN45" s="2">
        <v>29.8</v>
      </c>
      <c r="AO45" s="2">
        <v>0.6</v>
      </c>
      <c r="AP45" s="2">
        <v>12</v>
      </c>
      <c r="AQ45" s="2">
        <v>1.8</v>
      </c>
      <c r="AR45" s="2">
        <v>6.8</v>
      </c>
      <c r="AS45" s="2">
        <v>18.7</v>
      </c>
      <c r="AT45" s="2">
        <v>0</v>
      </c>
      <c r="AU45" s="2">
        <v>55353.7</v>
      </c>
      <c r="AV45" s="2">
        <v>3264.4</v>
      </c>
      <c r="AW45" s="2">
        <v>15405.4</v>
      </c>
      <c r="AX45" s="2">
        <v>41</v>
      </c>
      <c r="AY45" s="2">
        <v>0</v>
      </c>
      <c r="AZ45" s="2">
        <v>441.2</v>
      </c>
      <c r="BA45" s="2">
        <v>619.1</v>
      </c>
      <c r="BB45" s="2">
        <v>0</v>
      </c>
      <c r="BC45" s="2">
        <v>-606.79999999999995</v>
      </c>
    </row>
    <row r="46" spans="1:55" x14ac:dyDescent="0.25">
      <c r="A46" s="8" t="s">
        <v>98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4231.2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</row>
    <row r="47" spans="1:55" x14ac:dyDescent="0.25">
      <c r="A47" s="8" t="s">
        <v>99</v>
      </c>
      <c r="B47" s="2">
        <v>-0.3</v>
      </c>
      <c r="C47" s="2">
        <v>0</v>
      </c>
      <c r="D47" s="2">
        <v>0</v>
      </c>
      <c r="E47" s="2">
        <v>0</v>
      </c>
      <c r="F47" s="2">
        <v>0</v>
      </c>
      <c r="G47" s="2">
        <v>-0.7</v>
      </c>
      <c r="H47" s="2">
        <v>-0.1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-0.2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-0.1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419.1</v>
      </c>
      <c r="BA47" s="2">
        <v>0</v>
      </c>
      <c r="BB47" s="2">
        <v>0</v>
      </c>
      <c r="BC47" s="2">
        <v>-417.6</v>
      </c>
    </row>
    <row r="48" spans="1:55" x14ac:dyDescent="0.25">
      <c r="A48" s="8" t="s">
        <v>100</v>
      </c>
      <c r="B48" s="2">
        <v>4412.1000000000004</v>
      </c>
      <c r="C48" s="2">
        <v>29.8</v>
      </c>
      <c r="D48" s="2">
        <v>1324.5</v>
      </c>
      <c r="E48" s="2">
        <v>1429.4</v>
      </c>
      <c r="F48" s="2">
        <v>190.3</v>
      </c>
      <c r="G48" s="2">
        <v>1023.2</v>
      </c>
      <c r="H48" s="2">
        <v>6427.6</v>
      </c>
      <c r="I48" s="2">
        <v>1067.2</v>
      </c>
      <c r="J48" s="2">
        <v>1511.6</v>
      </c>
      <c r="K48" s="2">
        <v>8169.9</v>
      </c>
      <c r="L48" s="2">
        <v>3296.1</v>
      </c>
      <c r="M48" s="2">
        <v>2251.6999999999998</v>
      </c>
      <c r="N48" s="2">
        <v>1947.8</v>
      </c>
      <c r="O48" s="2">
        <v>3634.3</v>
      </c>
      <c r="P48" s="2">
        <v>12251.5</v>
      </c>
      <c r="Q48" s="2">
        <v>3498</v>
      </c>
      <c r="R48" s="2">
        <v>918.2</v>
      </c>
      <c r="S48" s="2">
        <v>3305.9</v>
      </c>
      <c r="T48" s="2">
        <v>5124.5</v>
      </c>
      <c r="U48" s="2">
        <v>8429.4</v>
      </c>
      <c r="V48" s="2">
        <v>2193</v>
      </c>
      <c r="W48" s="2">
        <v>3387.6</v>
      </c>
      <c r="X48" s="2">
        <v>6729.2</v>
      </c>
      <c r="Y48" s="2">
        <v>1183.2</v>
      </c>
      <c r="Z48" s="2">
        <v>33542.1</v>
      </c>
      <c r="AA48" s="2">
        <v>6870.5</v>
      </c>
      <c r="AB48" s="2">
        <v>17543.5</v>
      </c>
      <c r="AC48" s="2">
        <v>49.1</v>
      </c>
      <c r="AD48" s="2">
        <v>1047.5</v>
      </c>
      <c r="AE48" s="2">
        <v>2268.9</v>
      </c>
      <c r="AF48" s="2">
        <v>437.4</v>
      </c>
      <c r="AG48" s="2">
        <v>-298.89999999999998</v>
      </c>
      <c r="AH48" s="2">
        <v>401.3</v>
      </c>
      <c r="AI48" s="2">
        <v>2642.1</v>
      </c>
      <c r="AJ48" s="2">
        <v>-1514.4</v>
      </c>
      <c r="AK48" s="2">
        <v>1381</v>
      </c>
      <c r="AL48" s="2">
        <v>1924.9</v>
      </c>
      <c r="AM48" s="2">
        <v>776</v>
      </c>
      <c r="AN48" s="2">
        <v>8635.2000000000007</v>
      </c>
      <c r="AO48" s="2">
        <v>1093.2</v>
      </c>
      <c r="AP48" s="2">
        <v>427</v>
      </c>
      <c r="AQ48" s="2">
        <v>2450.4</v>
      </c>
      <c r="AR48" s="2">
        <v>22</v>
      </c>
      <c r="AS48" s="2">
        <v>2903.7</v>
      </c>
      <c r="AT48" s="2">
        <v>0</v>
      </c>
      <c r="AU48" s="2">
        <v>72287.199999999997</v>
      </c>
      <c r="AV48" s="2">
        <v>94.6</v>
      </c>
      <c r="AW48" s="2">
        <v>2198.3000000000002</v>
      </c>
      <c r="AX48" s="2">
        <v>22402.9</v>
      </c>
      <c r="AY48" s="2">
        <v>0</v>
      </c>
      <c r="AZ48" s="2">
        <v>0</v>
      </c>
      <c r="BA48" s="2">
        <v>1323.6</v>
      </c>
      <c r="BB48" s="2">
        <v>0</v>
      </c>
      <c r="BC48" s="2">
        <v>0</v>
      </c>
    </row>
    <row r="49" spans="1:55" x14ac:dyDescent="0.25">
      <c r="A49" s="8" t="s">
        <v>101</v>
      </c>
      <c r="B49" s="2">
        <v>124614.5</v>
      </c>
      <c r="C49" s="2">
        <v>5562.6</v>
      </c>
      <c r="D49" s="2">
        <v>26282.1</v>
      </c>
      <c r="E49" s="2">
        <v>15386.7</v>
      </c>
      <c r="F49" s="2">
        <v>5197.7</v>
      </c>
      <c r="G49" s="2">
        <v>225563.5</v>
      </c>
      <c r="H49" s="2">
        <v>133518.6</v>
      </c>
      <c r="I49" s="2">
        <v>11084.8</v>
      </c>
      <c r="J49" s="2">
        <v>24888.400000000001</v>
      </c>
      <c r="K49" s="2">
        <v>139931.9</v>
      </c>
      <c r="L49" s="2">
        <v>87363.9</v>
      </c>
      <c r="M49" s="2">
        <v>33260.6</v>
      </c>
      <c r="N49" s="2">
        <v>42700.3</v>
      </c>
      <c r="O49" s="2">
        <v>48497.1</v>
      </c>
      <c r="P49" s="2">
        <v>143361.70000000001</v>
      </c>
      <c r="Q49" s="2">
        <v>40362.5</v>
      </c>
      <c r="R49" s="2">
        <v>27558.799999999999</v>
      </c>
      <c r="S49" s="2">
        <v>43502.8</v>
      </c>
      <c r="T49" s="2">
        <v>55518.8</v>
      </c>
      <c r="U49" s="2">
        <v>95231</v>
      </c>
      <c r="V49" s="2">
        <v>26432</v>
      </c>
      <c r="W49" s="2">
        <v>55034</v>
      </c>
      <c r="X49" s="2">
        <v>83207.8</v>
      </c>
      <c r="Y49" s="2">
        <v>15332.3</v>
      </c>
      <c r="Z49" s="2">
        <v>336764.1</v>
      </c>
      <c r="AA49" s="2">
        <v>97039.2</v>
      </c>
      <c r="AB49" s="2">
        <v>108224.1</v>
      </c>
      <c r="AC49" s="2">
        <v>2425.1999999999998</v>
      </c>
      <c r="AD49" s="2">
        <v>15102.2</v>
      </c>
      <c r="AE49" s="2">
        <v>25470.7</v>
      </c>
      <c r="AF49" s="2">
        <v>2510.1999999999998</v>
      </c>
      <c r="AG49" s="2">
        <v>48900.1</v>
      </c>
      <c r="AH49" s="2">
        <v>17310.900000000001</v>
      </c>
      <c r="AI49" s="2">
        <v>39821.1</v>
      </c>
      <c r="AJ49" s="2">
        <v>49226.6</v>
      </c>
      <c r="AK49" s="2">
        <v>70039.7</v>
      </c>
      <c r="AL49" s="2">
        <v>35641.800000000003</v>
      </c>
      <c r="AM49" s="2">
        <v>13103.7</v>
      </c>
      <c r="AN49" s="2">
        <v>86050.1</v>
      </c>
      <c r="AO49" s="2">
        <v>54604.1</v>
      </c>
      <c r="AP49" s="2">
        <v>28944.1</v>
      </c>
      <c r="AQ49" s="2">
        <v>28377.200000000001</v>
      </c>
      <c r="AR49" s="2">
        <v>6191.2</v>
      </c>
      <c r="AS49" s="2">
        <v>29156</v>
      </c>
      <c r="AT49" s="2">
        <v>0</v>
      </c>
      <c r="AU49" s="2">
        <v>1637125</v>
      </c>
      <c r="AV49" s="2">
        <v>8259.2999999999993</v>
      </c>
      <c r="AW49" s="2">
        <v>312121.59999999998</v>
      </c>
      <c r="AX49" s="2">
        <v>850864.4</v>
      </c>
      <c r="AY49" s="2">
        <v>94636.4</v>
      </c>
      <c r="AZ49" s="2">
        <v>21203.4</v>
      </c>
      <c r="BA49" s="2">
        <v>31573.1</v>
      </c>
      <c r="BB49" s="2">
        <v>507999.4</v>
      </c>
      <c r="BC49" s="2">
        <v>-684156.8</v>
      </c>
    </row>
    <row r="50" spans="1:55" x14ac:dyDescent="0.25">
      <c r="A50" s="8" t="s">
        <v>102</v>
      </c>
      <c r="B50" s="2">
        <v>405172.9</v>
      </c>
      <c r="C50" s="2">
        <v>28516.9</v>
      </c>
      <c r="D50" s="2">
        <v>32829.5</v>
      </c>
      <c r="E50" s="2">
        <v>11359.1</v>
      </c>
      <c r="F50" s="2">
        <v>12830.8</v>
      </c>
      <c r="G50" s="2">
        <v>46035.8</v>
      </c>
      <c r="H50" s="2">
        <v>52230</v>
      </c>
      <c r="I50" s="2">
        <v>6323</v>
      </c>
      <c r="J50" s="2">
        <v>10155.9</v>
      </c>
      <c r="K50" s="2">
        <v>29866</v>
      </c>
      <c r="L50" s="2">
        <v>36032.400000000001</v>
      </c>
      <c r="M50" s="2">
        <v>27780.2</v>
      </c>
      <c r="N50" s="2">
        <v>16125.4</v>
      </c>
      <c r="O50" s="2">
        <v>26317.7</v>
      </c>
      <c r="P50" s="2">
        <v>32549.4</v>
      </c>
      <c r="Q50" s="2">
        <v>17204.400000000001</v>
      </c>
      <c r="R50" s="2">
        <v>10060.799999999999</v>
      </c>
      <c r="S50" s="2">
        <v>14480.5</v>
      </c>
      <c r="T50" s="2">
        <v>27124.5</v>
      </c>
      <c r="U50" s="2">
        <v>31515.1</v>
      </c>
      <c r="V50" s="2">
        <v>13590.1</v>
      </c>
      <c r="W50" s="2">
        <v>15499.2</v>
      </c>
      <c r="X50" s="2">
        <v>55937.5</v>
      </c>
      <c r="Y50" s="2">
        <v>12781.3</v>
      </c>
      <c r="Z50" s="2">
        <v>197119.5</v>
      </c>
      <c r="AA50" s="2">
        <v>272841.2</v>
      </c>
      <c r="AB50" s="2">
        <v>95769.5</v>
      </c>
      <c r="AC50" s="2">
        <v>1446.5</v>
      </c>
      <c r="AD50" s="2">
        <v>3743.5</v>
      </c>
      <c r="AE50" s="2">
        <v>20431.5</v>
      </c>
      <c r="AF50" s="2">
        <v>5423.1</v>
      </c>
      <c r="AG50" s="2">
        <v>24994.799999999999</v>
      </c>
      <c r="AH50" s="2">
        <v>10734.9</v>
      </c>
      <c r="AI50" s="2">
        <v>23174</v>
      </c>
      <c r="AJ50" s="2">
        <v>110466.4</v>
      </c>
      <c r="AK50" s="2">
        <v>136755.4</v>
      </c>
      <c r="AL50" s="2">
        <v>179887</v>
      </c>
      <c r="AM50" s="2">
        <v>9831.1</v>
      </c>
      <c r="AN50" s="2">
        <v>91634.7</v>
      </c>
      <c r="AO50" s="2">
        <v>155146</v>
      </c>
      <c r="AP50" s="2">
        <v>103461.2</v>
      </c>
      <c r="AQ50" s="2">
        <v>42369.2</v>
      </c>
      <c r="AR50" s="2">
        <v>7358.8</v>
      </c>
      <c r="AS50" s="2">
        <v>45842.1</v>
      </c>
      <c r="AT50" s="2">
        <v>4231.2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</row>
    <row r="51" spans="1:55" x14ac:dyDescent="0.25">
      <c r="A51" s="8" t="s">
        <v>103</v>
      </c>
      <c r="B51" s="2">
        <v>529787.5</v>
      </c>
      <c r="C51" s="2">
        <v>34079.4</v>
      </c>
      <c r="D51" s="2">
        <v>59111.6</v>
      </c>
      <c r="E51" s="2">
        <v>26745.8</v>
      </c>
      <c r="F51" s="2">
        <v>18028.5</v>
      </c>
      <c r="G51" s="2">
        <v>271599.3</v>
      </c>
      <c r="H51" s="2">
        <v>185748.5</v>
      </c>
      <c r="I51" s="2">
        <v>17407.8</v>
      </c>
      <c r="J51" s="2">
        <v>35044.300000000003</v>
      </c>
      <c r="K51" s="2">
        <v>169797.9</v>
      </c>
      <c r="L51" s="2">
        <v>123396.3</v>
      </c>
      <c r="M51" s="2">
        <v>61040.800000000003</v>
      </c>
      <c r="N51" s="2">
        <v>58825.599999999999</v>
      </c>
      <c r="O51" s="2">
        <v>74814.899999999994</v>
      </c>
      <c r="P51" s="2">
        <v>175911.1</v>
      </c>
      <c r="Q51" s="2">
        <v>57567</v>
      </c>
      <c r="R51" s="2">
        <v>37619.599999999999</v>
      </c>
      <c r="S51" s="2">
        <v>57983.3</v>
      </c>
      <c r="T51" s="2">
        <v>82643.199999999997</v>
      </c>
      <c r="U51" s="2">
        <v>126746.1</v>
      </c>
      <c r="V51" s="2">
        <v>40022.1</v>
      </c>
      <c r="W51" s="2">
        <v>70533.2</v>
      </c>
      <c r="X51" s="2">
        <v>139145.4</v>
      </c>
      <c r="Y51" s="2">
        <v>28113.599999999999</v>
      </c>
      <c r="Z51" s="2">
        <v>533883.6</v>
      </c>
      <c r="AA51" s="2">
        <v>369880.4</v>
      </c>
      <c r="AB51" s="2">
        <v>203993.7</v>
      </c>
      <c r="AC51" s="2">
        <v>3871.7</v>
      </c>
      <c r="AD51" s="2">
        <v>18845.7</v>
      </c>
      <c r="AE51" s="2">
        <v>45902.2</v>
      </c>
      <c r="AF51" s="2">
        <v>7933.3</v>
      </c>
      <c r="AG51" s="2">
        <v>73894.8</v>
      </c>
      <c r="AH51" s="2">
        <v>28045.8</v>
      </c>
      <c r="AI51" s="2">
        <v>62995.199999999997</v>
      </c>
      <c r="AJ51" s="2">
        <v>159693</v>
      </c>
      <c r="AK51" s="2">
        <v>206795.1</v>
      </c>
      <c r="AL51" s="2">
        <v>215528.8</v>
      </c>
      <c r="AM51" s="2">
        <v>22934.799999999999</v>
      </c>
      <c r="AN51" s="2">
        <v>177684.8</v>
      </c>
      <c r="AO51" s="2">
        <v>209750.1</v>
      </c>
      <c r="AP51" s="2">
        <v>132405.29999999999</v>
      </c>
      <c r="AQ51" s="2">
        <v>70746.3</v>
      </c>
      <c r="AR51" s="2">
        <v>13550</v>
      </c>
      <c r="AS51" s="2">
        <v>74998.100000000006</v>
      </c>
      <c r="AT51" s="2">
        <v>4231.2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CE833-6995-4377-865D-7FDFA1AA3F8F}">
  <dimension ref="A1:BC51"/>
  <sheetViews>
    <sheetView tabSelected="1" zoomScale="78" zoomScaleNormal="7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65.5703125" customWidth="1"/>
    <col min="2" max="2" width="34.85546875" bestFit="1" customWidth="1"/>
    <col min="3" max="3" width="26.85546875" bestFit="1" customWidth="1"/>
    <col min="4" max="4" width="53" bestFit="1" customWidth="1"/>
    <col min="5" max="5" width="57.28515625" bestFit="1" customWidth="1"/>
    <col min="6" max="6" width="34.7109375" bestFit="1" customWidth="1"/>
    <col min="7" max="7" width="43.140625" bestFit="1" customWidth="1"/>
    <col min="8" max="8" width="51.42578125" bestFit="1" customWidth="1"/>
    <col min="9" max="9" width="39" bestFit="1" customWidth="1"/>
    <col min="10" max="10" width="33.42578125" bestFit="1" customWidth="1"/>
    <col min="11" max="11" width="39.42578125" bestFit="1" customWidth="1"/>
    <col min="12" max="12" width="34.42578125" bestFit="1" customWidth="1"/>
    <col min="13" max="13" width="59.85546875" bestFit="1" customWidth="1"/>
    <col min="14" max="14" width="31.28515625" bestFit="1" customWidth="1"/>
    <col min="15" max="15" width="38.5703125" bestFit="1" customWidth="1"/>
    <col min="16" max="16" width="16.28515625" bestFit="1" customWidth="1"/>
    <col min="17" max="17" width="28.85546875" bestFit="1" customWidth="1"/>
    <col min="18" max="18" width="45.5703125" bestFit="1" customWidth="1"/>
    <col min="19" max="19" width="24" bestFit="1" customWidth="1"/>
    <col min="20" max="20" width="33.42578125" bestFit="1" customWidth="1"/>
    <col min="21" max="21" width="42.28515625" bestFit="1" customWidth="1"/>
    <col min="22" max="22" width="30" bestFit="1" customWidth="1"/>
    <col min="23" max="23" width="73.28515625" bestFit="1" customWidth="1"/>
    <col min="24" max="24" width="49.85546875" bestFit="1" customWidth="1"/>
    <col min="25" max="25" width="73.7109375" bestFit="1" customWidth="1"/>
    <col min="26" max="26" width="19.85546875" bestFit="1" customWidth="1"/>
    <col min="27" max="27" width="55.42578125" bestFit="1" customWidth="1"/>
    <col min="28" max="28" width="43.140625" bestFit="1" customWidth="1"/>
    <col min="29" max="29" width="19.5703125" bestFit="1" customWidth="1"/>
    <col min="30" max="30" width="16.5703125" bestFit="1" customWidth="1"/>
    <col min="31" max="31" width="54" bestFit="1" customWidth="1"/>
    <col min="32" max="32" width="30.28515625" bestFit="1" customWidth="1"/>
    <col min="33" max="33" width="47.42578125" bestFit="1" customWidth="1"/>
    <col min="34" max="34" width="54" bestFit="1" customWidth="1"/>
    <col min="35" max="35" width="24.140625" bestFit="1" customWidth="1"/>
    <col min="36" max="36" width="38.42578125" bestFit="1" customWidth="1"/>
    <col min="37" max="37" width="38.28515625" bestFit="1" customWidth="1"/>
    <col min="38" max="38" width="24" bestFit="1" customWidth="1"/>
    <col min="39" max="39" width="50.140625" bestFit="1" customWidth="1"/>
    <col min="40" max="40" width="41" bestFit="1" customWidth="1"/>
    <col min="41" max="41" width="61.42578125" bestFit="1" customWidth="1"/>
    <col min="42" max="42" width="14.140625" bestFit="1" customWidth="1"/>
    <col min="43" max="43" width="44.28515625" bestFit="1" customWidth="1"/>
    <col min="44" max="44" width="40.140625" bestFit="1" customWidth="1"/>
    <col min="45" max="45" width="29.140625" bestFit="1" customWidth="1"/>
    <col min="46" max="46" width="121" bestFit="1" customWidth="1"/>
    <col min="47" max="47" width="48.42578125" bestFit="1" customWidth="1"/>
    <col min="48" max="48" width="77.42578125" bestFit="1" customWidth="1"/>
    <col min="49" max="49" width="56.7109375" bestFit="1" customWidth="1"/>
    <col min="50" max="50" width="33.42578125" bestFit="1" customWidth="1"/>
    <col min="51" max="51" width="28.42578125" bestFit="1" customWidth="1"/>
    <col min="52" max="52" width="54.140625" bestFit="1" customWidth="1"/>
    <col min="53" max="53" width="55.5703125" bestFit="1" customWidth="1"/>
    <col min="54" max="54" width="26.5703125" bestFit="1" customWidth="1"/>
    <col min="55" max="55" width="27" bestFit="1" customWidth="1"/>
  </cols>
  <sheetData>
    <row r="1" spans="1:55" x14ac:dyDescent="0.25">
      <c r="A1" s="7" t="s">
        <v>108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</row>
    <row r="2" spans="1:55" x14ac:dyDescent="0.25">
      <c r="A2" s="8" t="s">
        <v>54</v>
      </c>
      <c r="B2" s="3">
        <f>NIOT!B2/SUM(NIOT!$B2:$AT2)</f>
        <v>0.1515383995825316</v>
      </c>
      <c r="C2" s="3">
        <f>NIOT!C2/SUM(NIOT!$B2:$AT2)</f>
        <v>5.6244530371707992E-3</v>
      </c>
      <c r="D2" s="3">
        <f>NIOT!D2/SUM(NIOT!$B2:$AT2)</f>
        <v>1.708994454736013E-4</v>
      </c>
      <c r="E2" s="3">
        <f>NIOT!E2/SUM(NIOT!$B2:$AT2)</f>
        <v>3.4856718581744428E-5</v>
      </c>
      <c r="F2" s="3">
        <f>NIOT!F2/SUM(NIOT!$B2:$AT2)</f>
        <v>4.3317087169546469E-5</v>
      </c>
      <c r="G2" s="3">
        <f>NIOT!G2/SUM(NIOT!$B2:$AT2)</f>
        <v>0.43876960521212854</v>
      </c>
      <c r="H2" s="3">
        <f>NIOT!H2/SUM(NIOT!$B2:$AT2)</f>
        <v>5.5674978358377161E-2</v>
      </c>
      <c r="I2" s="3">
        <f>NIOT!I2/SUM(NIOT!$B2:$AT2)</f>
        <v>7.8769415699872156E-3</v>
      </c>
      <c r="J2" s="3">
        <f>NIOT!J2/SUM(NIOT!$B2:$AT2)</f>
        <v>1.7546804451101441E-3</v>
      </c>
      <c r="K2" s="3">
        <f>NIOT!K2/SUM(NIOT!$B2:$AT2)</f>
        <v>3.4518303838232342E-5</v>
      </c>
      <c r="L2" s="3">
        <f>NIOT!L2/SUM(NIOT!$B2:$AT2)</f>
        <v>3.2531809293816424E-2</v>
      </c>
      <c r="M2" s="3">
        <f>NIOT!M2/SUM(NIOT!$B2:$AT2)</f>
        <v>1.4768419406867249E-3</v>
      </c>
      <c r="N2" s="3">
        <f>NIOT!N2/SUM(NIOT!$B2:$AT2)</f>
        <v>1.1570738495421588E-2</v>
      </c>
      <c r="O2" s="3">
        <f>NIOT!O2/SUM(NIOT!$B2:$AT2)</f>
        <v>3.2927754543725558E-4</v>
      </c>
      <c r="P2" s="3">
        <f>NIOT!P2/SUM(NIOT!$B2:$AT2)</f>
        <v>2.4704276276381969E-5</v>
      </c>
      <c r="Q2" s="3">
        <f>NIOT!Q2/SUM(NIOT!$B2:$AT2)</f>
        <v>1.7935981406140335E-5</v>
      </c>
      <c r="R2" s="3">
        <f>NIOT!R2/SUM(NIOT!$B2:$AT2)</f>
        <v>4.7378064091691445E-6</v>
      </c>
      <c r="S2" s="3">
        <f>NIOT!S2/SUM(NIOT!$B2:$AT2)</f>
        <v>5.7530506397053898E-6</v>
      </c>
      <c r="T2" s="3">
        <f>NIOT!T2/SUM(NIOT!$B2:$AT2)</f>
        <v>6.7682948702416359E-6</v>
      </c>
      <c r="U2" s="3">
        <f>NIOT!U2/SUM(NIOT!$B2:$AT2)</f>
        <v>1.0490857048874535E-5</v>
      </c>
      <c r="V2" s="3">
        <f>NIOT!V2/SUM(NIOT!$B2:$AT2)</f>
        <v>3.384147435120818E-6</v>
      </c>
      <c r="W2" s="3">
        <f>NIOT!W2/SUM(NIOT!$B2:$AT2)</f>
        <v>3.1107083223630557E-3</v>
      </c>
      <c r="X2" s="3">
        <f>NIOT!X2/SUM(NIOT!$B2:$AT2)</f>
        <v>4.3019282195255835E-3</v>
      </c>
      <c r="Y2" s="3">
        <f>NIOT!Y2/SUM(NIOT!$B2:$AT2)</f>
        <v>2.3790556468899349E-4</v>
      </c>
      <c r="Z2" s="3">
        <f>NIOT!Z2/SUM(NIOT!$B2:$AT2)</f>
        <v>7.975995565413202E-2</v>
      </c>
      <c r="AA2" s="3">
        <f>NIOT!AA2/SUM(NIOT!$B2:$AT2)</f>
        <v>1.0639759536019851E-3</v>
      </c>
      <c r="AB2" s="3">
        <f>NIOT!AB2/SUM(NIOT!$B2:$AT2)</f>
        <v>1.5851346586105909E-2</v>
      </c>
      <c r="AC2" s="3">
        <f>NIOT!AC2/SUM(NIOT!$B2:$AT2)</f>
        <v>4.9746967296276017E-5</v>
      </c>
      <c r="AD2" s="3">
        <f>NIOT!AD2/SUM(NIOT!$B2:$AT2)</f>
        <v>1.0531466818095984E-3</v>
      </c>
      <c r="AE2" s="3">
        <f>NIOT!AE2/SUM(NIOT!$B2:$AT2)</f>
        <v>1.8602658450859136E-3</v>
      </c>
      <c r="AF2" s="3">
        <f>NIOT!AF2/SUM(NIOT!$B2:$AT2)</f>
        <v>9.814027561850371E-6</v>
      </c>
      <c r="AG2" s="3">
        <f>NIOT!AG2/SUM(NIOT!$B2:$AT2)</f>
        <v>0.11443697600707152</v>
      </c>
      <c r="AH2" s="3">
        <f>NIOT!AH2/SUM(NIOT!$B2:$AT2)</f>
        <v>2.5516471660810971E-4</v>
      </c>
      <c r="AI2" s="3">
        <f>NIOT!AI2/SUM(NIOT!$B2:$AT2)</f>
        <v>1.340122384307844E-4</v>
      </c>
      <c r="AJ2" s="3">
        <f>NIOT!AJ2/SUM(NIOT!$B2:$AT2)</f>
        <v>5.7395140499649072E-4</v>
      </c>
      <c r="AK2" s="3">
        <f>NIOT!AK2/SUM(NIOT!$B2:$AT2)</f>
        <v>2.7489429615486401E-3</v>
      </c>
      <c r="AL2" s="3">
        <f>NIOT!AL2/SUM(NIOT!$B2:$AT2)</f>
        <v>8.3622283121835409E-4</v>
      </c>
      <c r="AM2" s="3">
        <f>NIOT!AM2/SUM(NIOT!$B2:$AT2)</f>
        <v>1.9628055123700744E-4</v>
      </c>
      <c r="AN2" s="3">
        <f>NIOT!AN2/SUM(NIOT!$B2:$AT2)</f>
        <v>1.2480735740725577E-3</v>
      </c>
      <c r="AO2" s="3">
        <f>NIOT!AO2/SUM(NIOT!$B2:$AT2)</f>
        <v>6.2309599404931526E-2</v>
      </c>
      <c r="AP2" s="3">
        <f>NIOT!AP2/SUM(NIOT!$B2:$AT2)</f>
        <v>4.3080196849088013E-4</v>
      </c>
      <c r="AQ2" s="3">
        <f>NIOT!AQ2/SUM(NIOT!$B2:$AT2)</f>
        <v>1.9628055123700744E-4</v>
      </c>
      <c r="AR2" s="3">
        <f>NIOT!AR2/SUM(NIOT!$B2:$AT2)</f>
        <v>1.6007017368121468E-4</v>
      </c>
      <c r="AS2" s="3">
        <f>NIOT!AS2/SUM(NIOT!$B2:$AT2)</f>
        <v>1.6697383444886115E-3</v>
      </c>
      <c r="AT2" s="3">
        <f>NIOT!AT2/SUM(NIOT!$B2:$AT2)</f>
        <v>0</v>
      </c>
      <c r="AU2" s="2">
        <v>233960.7</v>
      </c>
      <c r="AV2" s="2">
        <v>95.5</v>
      </c>
      <c r="AW2" s="2">
        <v>0.1</v>
      </c>
      <c r="AX2" s="2">
        <v>1673.1</v>
      </c>
      <c r="AY2" s="2">
        <v>-60.3</v>
      </c>
      <c r="AZ2" s="2">
        <v>190.4</v>
      </c>
      <c r="BA2" s="2">
        <v>305.10000000000002</v>
      </c>
      <c r="BB2" s="2">
        <v>6592.1</v>
      </c>
      <c r="BC2" s="2">
        <v>-8464.9</v>
      </c>
    </row>
    <row r="3" spans="1:55" x14ac:dyDescent="0.25">
      <c r="A3" s="8" t="s">
        <v>55</v>
      </c>
      <c r="B3" s="3">
        <f>NIOT!B3/SUM(NIOT!$B3:$AT3)</f>
        <v>1.8209723992612044E-4</v>
      </c>
      <c r="C3" s="3">
        <f>NIOT!C3/SUM(NIOT!$B3:$AT3)</f>
        <v>0.10444577404333909</v>
      </c>
      <c r="D3" s="3">
        <f>NIOT!D3/SUM(NIOT!$B3:$AT3)</f>
        <v>1.3006945709008604E-5</v>
      </c>
      <c r="E3" s="3">
        <f>NIOT!E3/SUM(NIOT!$B3:$AT3)</f>
        <v>0</v>
      </c>
      <c r="F3" s="3">
        <f>NIOT!F3/SUM(NIOT!$B3:$AT3)</f>
        <v>0</v>
      </c>
      <c r="G3" s="3">
        <f>NIOT!G3/SUM(NIOT!$B3:$AT3)</f>
        <v>0.61424000416222224</v>
      </c>
      <c r="H3" s="3">
        <f>NIOT!H3/SUM(NIOT!$B3:$AT3)</f>
        <v>3.902083712702581E-5</v>
      </c>
      <c r="I3" s="3">
        <f>NIOT!I3/SUM(NIOT!$B3:$AT3)</f>
        <v>1.3006945709008604E-5</v>
      </c>
      <c r="J3" s="3">
        <f>NIOT!J3/SUM(NIOT!$B3:$AT3)</f>
        <v>0</v>
      </c>
      <c r="K3" s="3">
        <f>NIOT!K3/SUM(NIOT!$B3:$AT3)</f>
        <v>2.6013891418017208E-5</v>
      </c>
      <c r="L3" s="3">
        <f>NIOT!L3/SUM(NIOT!$B3:$AT3)</f>
        <v>6.5034728545043021E-5</v>
      </c>
      <c r="M3" s="3">
        <f>NIOT!M3/SUM(NIOT!$B3:$AT3)</f>
        <v>0.24706693374261843</v>
      </c>
      <c r="N3" s="3">
        <f>NIOT!N3/SUM(NIOT!$B3:$AT3)</f>
        <v>2.6013891418017208E-5</v>
      </c>
      <c r="O3" s="3">
        <f>NIOT!O3/SUM(NIOT!$B3:$AT3)</f>
        <v>1.3006945709008604E-5</v>
      </c>
      <c r="P3" s="3">
        <f>NIOT!P3/SUM(NIOT!$B3:$AT3)</f>
        <v>1.3006945709008604E-5</v>
      </c>
      <c r="Q3" s="3">
        <f>NIOT!Q3/SUM(NIOT!$B3:$AT3)</f>
        <v>0</v>
      </c>
      <c r="R3" s="3">
        <f>NIOT!R3/SUM(NIOT!$B3:$AT3)</f>
        <v>1.3006945709008604E-5</v>
      </c>
      <c r="S3" s="3">
        <f>NIOT!S3/SUM(NIOT!$B3:$AT3)</f>
        <v>0</v>
      </c>
      <c r="T3" s="3">
        <f>NIOT!T3/SUM(NIOT!$B3:$AT3)</f>
        <v>1.3006945709008604E-5</v>
      </c>
      <c r="U3" s="3">
        <f>NIOT!U3/SUM(NIOT!$B3:$AT3)</f>
        <v>1.3006945709008604E-5</v>
      </c>
      <c r="V3" s="3">
        <f>NIOT!V3/SUM(NIOT!$B3:$AT3)</f>
        <v>2.6013891418017208E-5</v>
      </c>
      <c r="W3" s="3">
        <f>NIOT!W3/SUM(NIOT!$B3:$AT3)</f>
        <v>5.2027782836034415E-5</v>
      </c>
      <c r="X3" s="3">
        <f>NIOT!X3/SUM(NIOT!$B3:$AT3)</f>
        <v>1.3006945709008604E-5</v>
      </c>
      <c r="Y3" s="3">
        <f>NIOT!Y3/SUM(NIOT!$B3:$AT3)</f>
        <v>0</v>
      </c>
      <c r="Z3" s="3">
        <f>NIOT!Z3/SUM(NIOT!$B3:$AT3)</f>
        <v>1.4307640279909465E-4</v>
      </c>
      <c r="AA3" s="3">
        <f>NIOT!AA3/SUM(NIOT!$B3:$AT3)</f>
        <v>1.3006945709008604E-5</v>
      </c>
      <c r="AB3" s="3">
        <f>NIOT!AB3/SUM(NIOT!$B3:$AT3)</f>
        <v>1.3006945709008604E-5</v>
      </c>
      <c r="AC3" s="3">
        <f>NIOT!AC3/SUM(NIOT!$B3:$AT3)</f>
        <v>1.3006945709008604E-5</v>
      </c>
      <c r="AD3" s="3">
        <f>NIOT!AD3/SUM(NIOT!$B3:$AT3)</f>
        <v>0</v>
      </c>
      <c r="AE3" s="3">
        <f>NIOT!AE3/SUM(NIOT!$B3:$AT3)</f>
        <v>0</v>
      </c>
      <c r="AF3" s="3">
        <f>NIOT!AF3/SUM(NIOT!$B3:$AT3)</f>
        <v>0</v>
      </c>
      <c r="AG3" s="3">
        <f>NIOT!AG3/SUM(NIOT!$B3:$AT3)</f>
        <v>3.3401836580734097E-2</v>
      </c>
      <c r="AH3" s="3">
        <f>NIOT!AH3/SUM(NIOT!$B3:$AT3)</f>
        <v>0</v>
      </c>
      <c r="AI3" s="3">
        <f>NIOT!AI3/SUM(NIOT!$B3:$AT3)</f>
        <v>0</v>
      </c>
      <c r="AJ3" s="3">
        <f>NIOT!AJ3/SUM(NIOT!$B3:$AT3)</f>
        <v>2.6013891418017208E-5</v>
      </c>
      <c r="AK3" s="3">
        <f>NIOT!AK3/SUM(NIOT!$B3:$AT3)</f>
        <v>1.3006945709008604E-5</v>
      </c>
      <c r="AL3" s="3">
        <f>NIOT!AL3/SUM(NIOT!$B3:$AT3)</f>
        <v>0</v>
      </c>
      <c r="AM3" s="3">
        <f>NIOT!AM3/SUM(NIOT!$B3:$AT3)</f>
        <v>0</v>
      </c>
      <c r="AN3" s="3">
        <f>NIOT!AN3/SUM(NIOT!$B3:$AT3)</f>
        <v>1.3006945709008604E-5</v>
      </c>
      <c r="AO3" s="3">
        <f>NIOT!AO3/SUM(NIOT!$B3:$AT3)</f>
        <v>7.8041674254051619E-5</v>
      </c>
      <c r="AP3" s="3">
        <f>NIOT!AP3/SUM(NIOT!$B3:$AT3)</f>
        <v>0</v>
      </c>
      <c r="AQ3" s="3">
        <f>NIOT!AQ3/SUM(NIOT!$B3:$AT3)</f>
        <v>1.3006945709008604E-5</v>
      </c>
      <c r="AR3" s="3">
        <f>NIOT!AR3/SUM(NIOT!$B3:$AT3)</f>
        <v>0</v>
      </c>
      <c r="AS3" s="3">
        <f>NIOT!AS3/SUM(NIOT!$B3:$AT3)</f>
        <v>0</v>
      </c>
      <c r="AT3" s="3">
        <f>NIOT!AT3/SUM(NIOT!$B3:$AT3)</f>
        <v>0</v>
      </c>
      <c r="AU3" s="2">
        <v>25875.3</v>
      </c>
      <c r="AV3" s="2">
        <v>1</v>
      </c>
      <c r="AW3" s="2">
        <v>0</v>
      </c>
      <c r="AX3" s="2">
        <v>1</v>
      </c>
      <c r="AY3" s="2">
        <v>-4.0999999999999996</v>
      </c>
      <c r="AZ3" s="2">
        <v>13.6</v>
      </c>
      <c r="BA3" s="2">
        <v>21</v>
      </c>
      <c r="BB3" s="2">
        <v>638.4</v>
      </c>
      <c r="BC3" s="2">
        <v>-155.6</v>
      </c>
    </row>
    <row r="4" spans="1:55" x14ac:dyDescent="0.25">
      <c r="A4" s="8" t="s">
        <v>56</v>
      </c>
      <c r="B4" s="3">
        <f>NIOT!B4/SUM(NIOT!$B4:$AT4)</f>
        <v>3.3722788053243354E-4</v>
      </c>
      <c r="C4" s="3">
        <f>NIOT!C4/SUM(NIOT!$B4:$AT4)</f>
        <v>5.7976139919616084E-6</v>
      </c>
      <c r="D4" s="3">
        <f>NIOT!D4/SUM(NIOT!$B4:$AT4)</f>
        <v>3.3143026654047195E-4</v>
      </c>
      <c r="E4" s="3">
        <f>NIOT!E4/SUM(NIOT!$B4:$AT4)</f>
        <v>2.6137576413760253E-4</v>
      </c>
      <c r="F4" s="3">
        <f>NIOT!F4/SUM(NIOT!$B4:$AT4)</f>
        <v>3.2273384555252956E-3</v>
      </c>
      <c r="G4" s="3">
        <f>NIOT!G4/SUM(NIOT!$B4:$AT4)</f>
        <v>3.4060982202774449E-3</v>
      </c>
      <c r="H4" s="3">
        <f>NIOT!H4/SUM(NIOT!$B4:$AT4)</f>
        <v>1.604344731925576E-2</v>
      </c>
      <c r="I4" s="3">
        <f>NIOT!I4/SUM(NIOT!$B4:$AT4)</f>
        <v>1.5073796379100183E-4</v>
      </c>
      <c r="J4" s="3">
        <f>NIOT!J4/SUM(NIOT!$B4:$AT4)</f>
        <v>6.5397085829326943E-3</v>
      </c>
      <c r="K4" s="3">
        <f>NIOT!K4/SUM(NIOT!$B4:$AT4)</f>
        <v>0.57523394580293818</v>
      </c>
      <c r="L4" s="3">
        <f>NIOT!L4/SUM(NIOT!$B4:$AT4)</f>
        <v>7.9151925025255868E-3</v>
      </c>
      <c r="M4" s="3">
        <f>NIOT!M4/SUM(NIOT!$B4:$AT4)</f>
        <v>9.7593168864687084E-4</v>
      </c>
      <c r="N4" s="3">
        <f>NIOT!N4/SUM(NIOT!$B4:$AT4)</f>
        <v>1.5982089237840836E-3</v>
      </c>
      <c r="O4" s="3">
        <f>NIOT!O4/SUM(NIOT!$B4:$AT4)</f>
        <v>5.8829355445433107E-2</v>
      </c>
      <c r="P4" s="3">
        <f>NIOT!P4/SUM(NIOT!$B4:$AT4)</f>
        <v>9.2990829624068225E-2</v>
      </c>
      <c r="Q4" s="3">
        <f>NIOT!Q4/SUM(NIOT!$B4:$AT4)</f>
        <v>3.0582413807597487E-4</v>
      </c>
      <c r="R4" s="3">
        <f>NIOT!R4/SUM(NIOT!$B4:$AT4)</f>
        <v>1.304463148191362E-5</v>
      </c>
      <c r="S4" s="3">
        <f>NIOT!S4/SUM(NIOT!$B4:$AT4)</f>
        <v>8.2615999385452928E-5</v>
      </c>
      <c r="T4" s="3">
        <f>NIOT!T4/SUM(NIOT!$B4:$AT4)</f>
        <v>1.0957490444807442E-3</v>
      </c>
      <c r="U4" s="3">
        <f>NIOT!U4/SUM(NIOT!$B4:$AT4)</f>
        <v>1.178848178365527E-4</v>
      </c>
      <c r="V4" s="3">
        <f>NIOT!V4/SUM(NIOT!$B4:$AT4)</f>
        <v>5.8942408918276348E-5</v>
      </c>
      <c r="W4" s="3">
        <f>NIOT!W4/SUM(NIOT!$B4:$AT4)</f>
        <v>2.9616144808937217E-4</v>
      </c>
      <c r="X4" s="3">
        <f>NIOT!X4/SUM(NIOT!$B4:$AT4)</f>
        <v>0.21669210369805644</v>
      </c>
      <c r="Y4" s="3">
        <f>NIOT!Y4/SUM(NIOT!$B4:$AT4)</f>
        <v>6.9064076679242661E-3</v>
      </c>
      <c r="Z4" s="3">
        <f>NIOT!Z4/SUM(NIOT!$B4:$AT4)</f>
        <v>3.5413758800898826E-4</v>
      </c>
      <c r="AA4" s="3">
        <f>NIOT!AA4/SUM(NIOT!$B4:$AT4)</f>
        <v>3.6669908499157178E-4</v>
      </c>
      <c r="AB4" s="3">
        <f>NIOT!AB4/SUM(NIOT!$B4:$AT4)</f>
        <v>4.4129505168814444E-3</v>
      </c>
      <c r="AC4" s="3">
        <f>NIOT!AC4/SUM(NIOT!$B4:$AT4)</f>
        <v>3.3819414953109382E-6</v>
      </c>
      <c r="AD4" s="3">
        <f>NIOT!AD4/SUM(NIOT!$B4:$AT4)</f>
        <v>5.1212256928994211E-5</v>
      </c>
      <c r="AE4" s="3">
        <f>NIOT!AE4/SUM(NIOT!$B4:$AT4)</f>
        <v>1.4059213930506901E-4</v>
      </c>
      <c r="AF4" s="3">
        <f>NIOT!AF4/SUM(NIOT!$B4:$AT4)</f>
        <v>2.9471204459138174E-5</v>
      </c>
      <c r="AG4" s="3">
        <f>NIOT!AG4/SUM(NIOT!$B4:$AT4)</f>
        <v>1.6426572977224557E-5</v>
      </c>
      <c r="AH4" s="3">
        <f>NIOT!AH4/SUM(NIOT!$B4:$AT4)</f>
        <v>1.1595227983923217E-5</v>
      </c>
      <c r="AI4" s="3">
        <f>NIOT!AI4/SUM(NIOT!$B4:$AT4)</f>
        <v>1.6185005727559492E-4</v>
      </c>
      <c r="AJ4" s="3">
        <f>NIOT!AJ4/SUM(NIOT!$B4:$AT4)</f>
        <v>3.1403742456458717E-5</v>
      </c>
      <c r="AK4" s="3">
        <f>NIOT!AK4/SUM(NIOT!$B4:$AT4)</f>
        <v>5.3627929425644879E-5</v>
      </c>
      <c r="AL4" s="3">
        <f>NIOT!AL4/SUM(NIOT!$B4:$AT4)</f>
        <v>1.4928856029301142E-4</v>
      </c>
      <c r="AM4" s="3">
        <f>NIOT!AM4/SUM(NIOT!$B4:$AT4)</f>
        <v>4.9762853431003814E-5</v>
      </c>
      <c r="AN4" s="3">
        <f>NIOT!AN4/SUM(NIOT!$B4:$AT4)</f>
        <v>5.3676242875577891E-4</v>
      </c>
      <c r="AO4" s="3">
        <f>NIOT!AO4/SUM(NIOT!$B4:$AT4)</f>
        <v>7.2470174899520104E-6</v>
      </c>
      <c r="AP4" s="3">
        <f>NIOT!AP4/SUM(NIOT!$B4:$AT4)</f>
        <v>2.1257917970525901E-5</v>
      </c>
      <c r="AQ4" s="3">
        <f>NIOT!AQ4/SUM(NIOT!$B4:$AT4)</f>
        <v>5.3144794926314752E-6</v>
      </c>
      <c r="AR4" s="3">
        <f>NIOT!AR4/SUM(NIOT!$B4:$AT4)</f>
        <v>5.3144794926314752E-6</v>
      </c>
      <c r="AS4" s="3">
        <f>NIOT!AS4/SUM(NIOT!$B4:$AT4)</f>
        <v>1.7634409225549894E-4</v>
      </c>
      <c r="AT4" s="3">
        <f>NIOT!AT4/SUM(NIOT!$B4:$AT4)</f>
        <v>0</v>
      </c>
      <c r="AU4" s="2">
        <v>897.2</v>
      </c>
      <c r="AV4" s="2">
        <v>0.1</v>
      </c>
      <c r="AW4" s="2">
        <v>0</v>
      </c>
      <c r="AX4" s="2">
        <v>16.899999999999999</v>
      </c>
      <c r="AY4" s="2">
        <v>5.5</v>
      </c>
      <c r="AZ4" s="2">
        <v>12.3</v>
      </c>
      <c r="BA4" s="2">
        <v>0</v>
      </c>
      <c r="BB4" s="2">
        <v>202.1</v>
      </c>
      <c r="BC4" s="2">
        <v>-149003.9</v>
      </c>
    </row>
    <row r="5" spans="1:55" x14ac:dyDescent="0.25">
      <c r="A5" s="8" t="s">
        <v>57</v>
      </c>
      <c r="B5" s="3">
        <f>NIOT!B5/SUM(NIOT!$B5:$AT5)</f>
        <v>5.2756364900259417E-5</v>
      </c>
      <c r="C5" s="3">
        <f>NIOT!C5/SUM(NIOT!$B5:$AT5)</f>
        <v>1.3884233915515331E-2</v>
      </c>
      <c r="D5" s="3">
        <f>NIOT!D5/SUM(NIOT!$B5:$AT5)</f>
        <v>5.9335393934880007E-3</v>
      </c>
      <c r="E5" s="3">
        <f>NIOT!E5/SUM(NIOT!$B5:$AT5)</f>
        <v>3.1216251443041736E-2</v>
      </c>
      <c r="F5" s="3">
        <f>NIOT!F5/SUM(NIOT!$B5:$AT5)</f>
        <v>9.4961456820466961E-4</v>
      </c>
      <c r="G5" s="3">
        <f>NIOT!G5/SUM(NIOT!$B5:$AT5)</f>
        <v>2.7929840241313813E-5</v>
      </c>
      <c r="H5" s="3">
        <f>NIOT!H5/SUM(NIOT!$B5:$AT5)</f>
        <v>1.5516577911841006E-4</v>
      </c>
      <c r="I5" s="3">
        <f>NIOT!I5/SUM(NIOT!$B5:$AT5)</f>
        <v>6.2066311647364028E-6</v>
      </c>
      <c r="J5" s="3">
        <f>NIOT!J5/SUM(NIOT!$B5:$AT5)</f>
        <v>2.1723209076577406E-5</v>
      </c>
      <c r="K5" s="3">
        <f>NIOT!K5/SUM(NIOT!$B5:$AT5)</f>
        <v>1.1171936096525524E-3</v>
      </c>
      <c r="L5" s="3">
        <f>NIOT!L5/SUM(NIOT!$B5:$AT5)</f>
        <v>2.6998845566603347E-4</v>
      </c>
      <c r="M5" s="3">
        <f>NIOT!M5/SUM(NIOT!$B5:$AT5)</f>
        <v>4.6549733735523021E-5</v>
      </c>
      <c r="N5" s="3">
        <f>NIOT!N5/SUM(NIOT!$B5:$AT5)</f>
        <v>1.0861604538288704E-4</v>
      </c>
      <c r="O5" s="3">
        <f>NIOT!O5/SUM(NIOT!$B5:$AT5)</f>
        <v>6.4257252448515975E-2</v>
      </c>
      <c r="P5" s="3">
        <f>NIOT!P5/SUM(NIOT!$B5:$AT5)</f>
        <v>0.62070656289179349</v>
      </c>
      <c r="Q5" s="3">
        <f>NIOT!Q5/SUM(NIOT!$B5:$AT5)</f>
        <v>0.17443736888491659</v>
      </c>
      <c r="R5" s="3">
        <f>NIOT!R5/SUM(NIOT!$B5:$AT5)</f>
        <v>4.3446418153154813E-5</v>
      </c>
      <c r="S5" s="3">
        <f>NIOT!S5/SUM(NIOT!$B5:$AT5)</f>
        <v>1.6137241028314647E-4</v>
      </c>
      <c r="T5" s="3">
        <f>NIOT!T5/SUM(NIOT!$B5:$AT5)</f>
        <v>1.3033925445946447E-4</v>
      </c>
      <c r="U5" s="3">
        <f>NIOT!U5/SUM(NIOT!$B5:$AT5)</f>
        <v>2.2964535309524692E-4</v>
      </c>
      <c r="V5" s="3">
        <f>NIOT!V5/SUM(NIOT!$B5:$AT5)</f>
        <v>4.6549733735523021E-5</v>
      </c>
      <c r="W5" s="3">
        <f>NIOT!W5/SUM(NIOT!$B5:$AT5)</f>
        <v>3.7922516416539422E-3</v>
      </c>
      <c r="X5" s="3">
        <f>NIOT!X5/SUM(NIOT!$B5:$AT5)</f>
        <v>4.2515423478444353E-4</v>
      </c>
      <c r="Y5" s="3">
        <f>NIOT!Y5/SUM(NIOT!$B5:$AT5)</f>
        <v>9.3099467471046042E-6</v>
      </c>
      <c r="Z5" s="3">
        <f>NIOT!Z5/SUM(NIOT!$B5:$AT5)</f>
        <v>8.1763055648654992E-2</v>
      </c>
      <c r="AA5" s="3">
        <f>NIOT!AA5/SUM(NIOT!$B5:$AT5)</f>
        <v>3.1033155823682014E-5</v>
      </c>
      <c r="AB5" s="3">
        <f>NIOT!AB5/SUM(NIOT!$B5:$AT5)</f>
        <v>2.4826524658945611E-5</v>
      </c>
      <c r="AC5" s="3">
        <f>NIOT!AC5/SUM(NIOT!$B5:$AT5)</f>
        <v>0</v>
      </c>
      <c r="AD5" s="3">
        <f>NIOT!AD5/SUM(NIOT!$B5:$AT5)</f>
        <v>1.2413262329472806E-5</v>
      </c>
      <c r="AE5" s="3">
        <f>NIOT!AE5/SUM(NIOT!$B5:$AT5)</f>
        <v>6.2066311647364028E-6</v>
      </c>
      <c r="AF5" s="3">
        <f>NIOT!AF5/SUM(NIOT!$B5:$AT5)</f>
        <v>0</v>
      </c>
      <c r="AG5" s="3">
        <f>NIOT!AG5/SUM(NIOT!$B5:$AT5)</f>
        <v>0</v>
      </c>
      <c r="AH5" s="3">
        <f>NIOT!AH5/SUM(NIOT!$B5:$AT5)</f>
        <v>9.3099467471046042E-6</v>
      </c>
      <c r="AI5" s="3">
        <f>NIOT!AI5/SUM(NIOT!$B5:$AT5)</f>
        <v>9.3099467471046042E-6</v>
      </c>
      <c r="AJ5" s="3">
        <f>NIOT!AJ5/SUM(NIOT!$B5:$AT5)</f>
        <v>3.4136471406050215E-5</v>
      </c>
      <c r="AK5" s="3">
        <f>NIOT!AK5/SUM(NIOT!$B5:$AT5)</f>
        <v>1.2413262329472806E-5</v>
      </c>
      <c r="AL5" s="3">
        <f>NIOT!AL5/SUM(NIOT!$B5:$AT5)</f>
        <v>6.2066311647364028E-6</v>
      </c>
      <c r="AM5" s="3">
        <f>NIOT!AM5/SUM(NIOT!$B5:$AT5)</f>
        <v>6.2066311647364028E-6</v>
      </c>
      <c r="AN5" s="3">
        <f>NIOT!AN5/SUM(NIOT!$B5:$AT5)</f>
        <v>2.1723209076577406E-5</v>
      </c>
      <c r="AO5" s="3">
        <f>NIOT!AO5/SUM(NIOT!$B5:$AT5)</f>
        <v>6.2066311647364028E-6</v>
      </c>
      <c r="AP5" s="3">
        <f>NIOT!AP5/SUM(NIOT!$B5:$AT5)</f>
        <v>9.3099467471046042E-6</v>
      </c>
      <c r="AQ5" s="3">
        <f>NIOT!AQ5/SUM(NIOT!$B5:$AT5)</f>
        <v>3.1033155823682014E-6</v>
      </c>
      <c r="AR5" s="3">
        <f>NIOT!AR5/SUM(NIOT!$B5:$AT5)</f>
        <v>3.1033155823682014E-6</v>
      </c>
      <c r="AS5" s="3">
        <f>NIOT!AS5/SUM(NIOT!$B5:$AT5)</f>
        <v>1.2413262329472806E-5</v>
      </c>
      <c r="AT5" s="3">
        <f>NIOT!AT5/SUM(NIOT!$B5:$AT5)</f>
        <v>0</v>
      </c>
      <c r="AU5" s="2">
        <v>8.9</v>
      </c>
      <c r="AV5" s="2">
        <v>0</v>
      </c>
      <c r="AW5" s="2">
        <v>0</v>
      </c>
      <c r="AX5" s="2">
        <v>7</v>
      </c>
      <c r="AY5" s="2">
        <v>0</v>
      </c>
      <c r="AZ5" s="2">
        <v>5.7</v>
      </c>
      <c r="BA5" s="2">
        <v>0</v>
      </c>
      <c r="BB5" s="2">
        <v>1620.6</v>
      </c>
      <c r="BC5" s="2">
        <v>-7120</v>
      </c>
    </row>
    <row r="6" spans="1:55" x14ac:dyDescent="0.25">
      <c r="A6" s="8" t="s">
        <v>58</v>
      </c>
      <c r="B6" s="3">
        <f>NIOT!B6/SUM(NIOT!$B6:$AT6)</f>
        <v>1.0885890061966693E-2</v>
      </c>
      <c r="C6" s="3">
        <f>NIOT!C6/SUM(NIOT!$B6:$AT6)</f>
        <v>3.1817726701302753E-3</v>
      </c>
      <c r="D6" s="3">
        <f>NIOT!D6/SUM(NIOT!$B6:$AT6)</f>
        <v>0.33506513733910359</v>
      </c>
      <c r="E6" s="3">
        <f>NIOT!E6/SUM(NIOT!$B6:$AT6)</f>
        <v>0.12685371633272888</v>
      </c>
      <c r="F6" s="3">
        <f>NIOT!F6/SUM(NIOT!$B6:$AT6)</f>
        <v>9.6476687396397712E-2</v>
      </c>
      <c r="G6" s="3">
        <f>NIOT!G6/SUM(NIOT!$B6:$AT6)</f>
        <v>3.5822755237131074E-3</v>
      </c>
      <c r="H6" s="3">
        <f>NIOT!H6/SUM(NIOT!$B6:$AT6)</f>
        <v>1.3350095119427728E-4</v>
      </c>
      <c r="I6" s="3">
        <f>NIOT!I6/SUM(NIOT!$B6:$AT6)</f>
        <v>3.8937777431664201E-5</v>
      </c>
      <c r="J6" s="3">
        <f>NIOT!J6/SUM(NIOT!$B6:$AT6)</f>
        <v>3.2818983835259832E-3</v>
      </c>
      <c r="K6" s="3">
        <f>NIOT!K6/SUM(NIOT!$B6:$AT6)</f>
        <v>2.2978851224314978E-2</v>
      </c>
      <c r="L6" s="3">
        <f>NIOT!L6/SUM(NIOT!$B6:$AT6)</f>
        <v>8.8500005562539633E-3</v>
      </c>
      <c r="M6" s="3">
        <f>NIOT!M6/SUM(NIOT!$B6:$AT6)</f>
        <v>1.0568825302880283E-4</v>
      </c>
      <c r="N6" s="3">
        <f>NIOT!N6/SUM(NIOT!$B6:$AT6)</f>
        <v>1.6075739539644222E-3</v>
      </c>
      <c r="O6" s="3">
        <f>NIOT!O6/SUM(NIOT!$B6:$AT6)</f>
        <v>4.6914459265522269E-2</v>
      </c>
      <c r="P6" s="3">
        <f>NIOT!P6/SUM(NIOT!$B6:$AT6)</f>
        <v>3.8359273309822341E-2</v>
      </c>
      <c r="Q6" s="3">
        <f>NIOT!Q6/SUM(NIOT!$B6:$AT6)</f>
        <v>2.2250158532379546E-4</v>
      </c>
      <c r="R6" s="3">
        <f>NIOT!R6/SUM(NIOT!$B6:$AT6)</f>
        <v>4.4500317064759096E-5</v>
      </c>
      <c r="S6" s="3">
        <f>NIOT!S6/SUM(NIOT!$B6:$AT6)</f>
        <v>1.7243872862594147E-4</v>
      </c>
      <c r="T6" s="3">
        <f>NIOT!T6/SUM(NIOT!$B6:$AT6)</f>
        <v>6.3412951817281703E-4</v>
      </c>
      <c r="U6" s="3">
        <f>NIOT!U6/SUM(NIOT!$B6:$AT6)</f>
        <v>5.5625396330948864E-5</v>
      </c>
      <c r="V6" s="3">
        <f>NIOT!V6/SUM(NIOT!$B6:$AT6)</f>
        <v>1.4462603046046704E-4</v>
      </c>
      <c r="W6" s="3">
        <f>NIOT!W6/SUM(NIOT!$B6:$AT6)</f>
        <v>3.003771401871239E-4</v>
      </c>
      <c r="X6" s="3">
        <f>NIOT!X6/SUM(NIOT!$B6:$AT6)</f>
        <v>1.2649215125657772E-2</v>
      </c>
      <c r="Y6" s="3">
        <f>NIOT!Y6/SUM(NIOT!$B6:$AT6)</f>
        <v>2.4586425178279398E-3</v>
      </c>
      <c r="Z6" s="3">
        <f>NIOT!Z6/SUM(NIOT!$B6:$AT6)</f>
        <v>0.26702415254708689</v>
      </c>
      <c r="AA6" s="3">
        <f>NIOT!AA6/SUM(NIOT!$B6:$AT6)</f>
        <v>3.5600253651807276E-4</v>
      </c>
      <c r="AB6" s="3">
        <f>NIOT!AB6/SUM(NIOT!$B6:$AT6)</f>
        <v>1.0396386574254343E-2</v>
      </c>
      <c r="AC6" s="3">
        <f>NIOT!AC6/SUM(NIOT!$B6:$AT6)</f>
        <v>0</v>
      </c>
      <c r="AD6" s="3">
        <f>NIOT!AD6/SUM(NIOT!$B6:$AT6)</f>
        <v>5.5625396330948869E-6</v>
      </c>
      <c r="AE6" s="3">
        <f>NIOT!AE6/SUM(NIOT!$B6:$AT6)</f>
        <v>4.3944063101449606E-4</v>
      </c>
      <c r="AF6" s="3">
        <f>NIOT!AF6/SUM(NIOT!$B6:$AT6)</f>
        <v>0</v>
      </c>
      <c r="AG6" s="3">
        <f>NIOT!AG6/SUM(NIOT!$B6:$AT6)</f>
        <v>7.2313015230233521E-5</v>
      </c>
      <c r="AH6" s="3">
        <f>NIOT!AH6/SUM(NIOT!$B6:$AT6)</f>
        <v>1.1125079266189774E-5</v>
      </c>
      <c r="AI6" s="3">
        <f>NIOT!AI6/SUM(NIOT!$B6:$AT6)</f>
        <v>5.5625396330948869E-6</v>
      </c>
      <c r="AJ6" s="3">
        <f>NIOT!AJ6/SUM(NIOT!$B6:$AT6)</f>
        <v>5.0062856697853977E-5</v>
      </c>
      <c r="AK6" s="3">
        <f>NIOT!AK6/SUM(NIOT!$B6:$AT6)</f>
        <v>1.668761889928466E-5</v>
      </c>
      <c r="AL6" s="3">
        <f>NIOT!AL6/SUM(NIOT!$B6:$AT6)</f>
        <v>3.7992145694038075E-3</v>
      </c>
      <c r="AM6" s="3">
        <f>NIOT!AM6/SUM(NIOT!$B6:$AT6)</f>
        <v>3.5600253651807276E-4</v>
      </c>
      <c r="AN6" s="3">
        <f>NIOT!AN6/SUM(NIOT!$B6:$AT6)</f>
        <v>7.0644253340305051E-4</v>
      </c>
      <c r="AO6" s="3">
        <f>NIOT!AO6/SUM(NIOT!$B6:$AT6)</f>
        <v>1.5741987161658529E-3</v>
      </c>
      <c r="AP6" s="3">
        <f>NIOT!AP6/SUM(NIOT!$B6:$AT6)</f>
        <v>4.4500317064759096E-5</v>
      </c>
      <c r="AQ6" s="3">
        <f>NIOT!AQ6/SUM(NIOT!$B6:$AT6)</f>
        <v>3.337523779856932E-5</v>
      </c>
      <c r="AR6" s="3">
        <f>NIOT!AR6/SUM(NIOT!$B6:$AT6)</f>
        <v>3.8937777431664201E-5</v>
      </c>
      <c r="AS6" s="3">
        <f>NIOT!AS6/SUM(NIOT!$B6:$AT6)</f>
        <v>7.2313015230233521E-5</v>
      </c>
      <c r="AT6" s="3">
        <f>NIOT!AT6/SUM(NIOT!$B6:$AT6)</f>
        <v>0</v>
      </c>
      <c r="AU6" s="2">
        <v>1.4</v>
      </c>
      <c r="AV6" s="2">
        <v>0</v>
      </c>
      <c r="AW6" s="2">
        <v>0</v>
      </c>
      <c r="AX6" s="2">
        <v>2.1</v>
      </c>
      <c r="AY6" s="2">
        <v>10.9</v>
      </c>
      <c r="AZ6" s="2">
        <v>0.8</v>
      </c>
      <c r="BA6" s="2">
        <v>0</v>
      </c>
      <c r="BB6" s="2">
        <v>270.8</v>
      </c>
      <c r="BC6" s="2">
        <v>-235.1</v>
      </c>
    </row>
    <row r="7" spans="1:55" x14ac:dyDescent="0.25">
      <c r="A7" s="8" t="s">
        <v>59</v>
      </c>
      <c r="B7" s="3">
        <f>NIOT!B7/SUM(NIOT!$B7:$AT7)</f>
        <v>0.10517470268095087</v>
      </c>
      <c r="C7" s="3">
        <f>NIOT!C7/SUM(NIOT!$B7:$AT7)</f>
        <v>1.8996068622558178E-3</v>
      </c>
      <c r="D7" s="3">
        <f>NIOT!D7/SUM(NIOT!$B7:$AT7)</f>
        <v>5.7224917003158128E-3</v>
      </c>
      <c r="E7" s="3">
        <f>NIOT!E7/SUM(NIOT!$B7:$AT7)</f>
        <v>3.6848033423612335E-3</v>
      </c>
      <c r="F7" s="3">
        <f>NIOT!F7/SUM(NIOT!$B7:$AT7)</f>
        <v>3.7084744559095925E-4</v>
      </c>
      <c r="G7" s="3">
        <f>NIOT!G7/SUM(NIOT!$B7:$AT7)</f>
        <v>0.36362972855150538</v>
      </c>
      <c r="H7" s="3">
        <f>NIOT!H7/SUM(NIOT!$B7:$AT7)</f>
        <v>5.0381992594886647E-2</v>
      </c>
      <c r="I7" s="3">
        <f>NIOT!I7/SUM(NIOT!$B7:$AT7)</f>
        <v>2.1560439256963744E-3</v>
      </c>
      <c r="J7" s="3">
        <f>NIOT!J7/SUM(NIOT!$B7:$AT7)</f>
        <v>4.2292389539734928E-3</v>
      </c>
      <c r="K7" s="3">
        <f>NIOT!K7/SUM(NIOT!$B7:$AT7)</f>
        <v>2.98650549268464E-3</v>
      </c>
      <c r="L7" s="3">
        <f>NIOT!L7/SUM(NIOT!$B7:$AT7)</f>
        <v>7.8162016936681747E-2</v>
      </c>
      <c r="M7" s="3">
        <f>NIOT!M7/SUM(NIOT!$B7:$AT7)</f>
        <v>2.0084939845782697E-2</v>
      </c>
      <c r="N7" s="3">
        <f>NIOT!N7/SUM(NIOT!$B7:$AT7)</f>
        <v>2.0595841379868113E-2</v>
      </c>
      <c r="O7" s="3">
        <f>NIOT!O7/SUM(NIOT!$B7:$AT7)</f>
        <v>6.694979948594232E-3</v>
      </c>
      <c r="P7" s="3">
        <f>NIOT!P7/SUM(NIOT!$B7:$AT7)</f>
        <v>1.7459418834710534E-2</v>
      </c>
      <c r="Q7" s="3">
        <f>NIOT!Q7/SUM(NIOT!$B7:$AT7)</f>
        <v>4.9196464324672996E-3</v>
      </c>
      <c r="R7" s="3">
        <f>NIOT!R7/SUM(NIOT!$B7:$AT7)</f>
        <v>3.1758744010715128E-3</v>
      </c>
      <c r="S7" s="3">
        <f>NIOT!S7/SUM(NIOT!$B7:$AT7)</f>
        <v>6.8922392281638911E-3</v>
      </c>
      <c r="T7" s="3">
        <f>NIOT!T7/SUM(NIOT!$B7:$AT7)</f>
        <v>7.6378793049372024E-3</v>
      </c>
      <c r="U7" s="3">
        <f>NIOT!U7/SUM(NIOT!$B7:$AT7)</f>
        <v>1.1663941200953945E-2</v>
      </c>
      <c r="V7" s="3">
        <f>NIOT!V7/SUM(NIOT!$B7:$AT7)</f>
        <v>3.4638729492432151E-3</v>
      </c>
      <c r="W7" s="3">
        <f>NIOT!W7/SUM(NIOT!$B7:$AT7)</f>
        <v>1.6171315739120659E-2</v>
      </c>
      <c r="X7" s="3">
        <f>NIOT!X7/SUM(NIOT!$B7:$AT7)</f>
        <v>2.7359862076311724E-3</v>
      </c>
      <c r="Y7" s="3">
        <f>NIOT!Y7/SUM(NIOT!$B7:$AT7)</f>
        <v>1.1322682647298436E-3</v>
      </c>
      <c r="Z7" s="3">
        <f>NIOT!Z7/SUM(NIOT!$B7:$AT7)</f>
        <v>3.8891639559953999E-2</v>
      </c>
      <c r="AA7" s="3">
        <f>NIOT!AA7/SUM(NIOT!$B7:$AT7)</f>
        <v>2.3866400235133065E-2</v>
      </c>
      <c r="AB7" s="3">
        <f>NIOT!AB7/SUM(NIOT!$B7:$AT7)</f>
        <v>9.6597869205262091E-3</v>
      </c>
      <c r="AC7" s="3">
        <f>NIOT!AC7/SUM(NIOT!$B7:$AT7)</f>
        <v>2.8010817698891598E-4</v>
      </c>
      <c r="AD7" s="3">
        <f>NIOT!AD7/SUM(NIOT!$B7:$AT7)</f>
        <v>9.5868009870854357E-4</v>
      </c>
      <c r="AE7" s="3">
        <f>NIOT!AE7/SUM(NIOT!$B7:$AT7)</f>
        <v>1.893689083868728E-3</v>
      </c>
      <c r="AF7" s="3">
        <f>NIOT!AF7/SUM(NIOT!$B7:$AT7)</f>
        <v>1.7556075881699666E-4</v>
      </c>
      <c r="AG7" s="3">
        <f>NIOT!AG7/SUM(NIOT!$B7:$AT7)</f>
        <v>3.0257600893190021E-2</v>
      </c>
      <c r="AH7" s="3">
        <f>NIOT!AH7/SUM(NIOT!$B7:$AT7)</f>
        <v>2.2408654159113278E-3</v>
      </c>
      <c r="AI7" s="3">
        <f>NIOT!AI7/SUM(NIOT!$B7:$AT7)</f>
        <v>3.6335159296731218E-3</v>
      </c>
      <c r="AJ7" s="3">
        <f>NIOT!AJ7/SUM(NIOT!$B7:$AT7)</f>
        <v>2.4953298865561884E-3</v>
      </c>
      <c r="AK7" s="3">
        <f>NIOT!AK7/SUM(NIOT!$B7:$AT7)</f>
        <v>2.6768084237602748E-3</v>
      </c>
      <c r="AL7" s="3">
        <f>NIOT!AL7/SUM(NIOT!$B7:$AT7)</f>
        <v>2.2408654159113278E-3</v>
      </c>
      <c r="AM7" s="3">
        <f>NIOT!AM7/SUM(NIOT!$B7:$AT7)</f>
        <v>6.0164080268746041E-4</v>
      </c>
      <c r="AN7" s="3">
        <f>NIOT!AN7/SUM(NIOT!$B7:$AT7)</f>
        <v>5.8388746752619115E-3</v>
      </c>
      <c r="AO7" s="3">
        <f>NIOT!AO7/SUM(NIOT!$B7:$AT7)</f>
        <v>0.11410068508147796</v>
      </c>
      <c r="AP7" s="3">
        <f>NIOT!AP7/SUM(NIOT!$B7:$AT7)</f>
        <v>7.7325637591306397E-4</v>
      </c>
      <c r="AQ7" s="3">
        <f>NIOT!AQ7/SUM(NIOT!$B7:$AT7)</f>
        <v>1.5127814150197162E-2</v>
      </c>
      <c r="AR7" s="3">
        <f>NIOT!AR7/SUM(NIOT!$B7:$AT7)</f>
        <v>2.8602595537600582E-4</v>
      </c>
      <c r="AS7" s="3">
        <f>NIOT!AS7/SUM(NIOT!$B7:$AT7)</f>
        <v>2.9746699359104603E-3</v>
      </c>
      <c r="AT7" s="3">
        <f>NIOT!AT7/SUM(NIOT!$B7:$AT7)</f>
        <v>0</v>
      </c>
      <c r="AU7" s="2">
        <v>189915.8</v>
      </c>
      <c r="AV7" s="2">
        <v>58.6</v>
      </c>
      <c r="AW7" s="2">
        <v>26.9</v>
      </c>
      <c r="AX7" s="2">
        <v>859.2</v>
      </c>
      <c r="AY7" s="2">
        <v>24202.7</v>
      </c>
      <c r="AZ7" s="2">
        <v>718.8</v>
      </c>
      <c r="BA7" s="2">
        <v>1509.9</v>
      </c>
      <c r="BB7" s="2">
        <v>27392.1</v>
      </c>
      <c r="BC7" s="2">
        <v>-23779.3</v>
      </c>
    </row>
    <row r="8" spans="1:55" x14ac:dyDescent="0.25">
      <c r="A8" s="8" t="s">
        <v>60</v>
      </c>
      <c r="B8" s="3">
        <f>NIOT!B8/SUM(NIOT!$B8:$AT8)</f>
        <v>2.3356775814166859E-2</v>
      </c>
      <c r="C8" s="3">
        <f>NIOT!C8/SUM(NIOT!$B8:$AT8)</f>
        <v>1.2226838372665155E-3</v>
      </c>
      <c r="D8" s="3">
        <f>NIOT!D8/SUM(NIOT!$B8:$AT8)</f>
        <v>9.3282822864372752E-3</v>
      </c>
      <c r="E8" s="3">
        <f>NIOT!E8/SUM(NIOT!$B8:$AT8)</f>
        <v>4.9166318297343397E-3</v>
      </c>
      <c r="F8" s="3">
        <f>NIOT!F8/SUM(NIOT!$B8:$AT8)</f>
        <v>3.5885123211755525E-4</v>
      </c>
      <c r="G8" s="3">
        <f>NIOT!G8/SUM(NIOT!$B8:$AT8)</f>
        <v>3.2720203324368223E-2</v>
      </c>
      <c r="H8" s="3">
        <f>NIOT!H8/SUM(NIOT!$B8:$AT8)</f>
        <v>0.56806519993932836</v>
      </c>
      <c r="I8" s="3">
        <f>NIOT!I8/SUM(NIOT!$B8:$AT8)</f>
        <v>2.6266430392109714E-3</v>
      </c>
      <c r="J8" s="3">
        <f>NIOT!J8/SUM(NIOT!$B8:$AT8)</f>
        <v>4.4874901500886032E-3</v>
      </c>
      <c r="K8" s="3">
        <f>NIOT!K8/SUM(NIOT!$B8:$AT8)</f>
        <v>2.743177202218219E-3</v>
      </c>
      <c r="L8" s="3">
        <f>NIOT!L8/SUM(NIOT!$B8:$AT8)</f>
        <v>6.121558080256894E-2</v>
      </c>
      <c r="M8" s="3">
        <f>NIOT!M8/SUM(NIOT!$B8:$AT8)</f>
        <v>1.6357327039255368E-2</v>
      </c>
      <c r="N8" s="3">
        <f>NIOT!N8/SUM(NIOT!$B8:$AT8)</f>
        <v>3.5263607675716874E-2</v>
      </c>
      <c r="O8" s="3">
        <f>NIOT!O8/SUM(NIOT!$B8:$AT8)</f>
        <v>6.5795558383615668E-3</v>
      </c>
      <c r="P8" s="3">
        <f>NIOT!P8/SUM(NIOT!$B8:$AT8)</f>
        <v>1.3926757353675637E-2</v>
      </c>
      <c r="Q8" s="3">
        <f>NIOT!Q8/SUM(NIOT!$B8:$AT8)</f>
        <v>3.9529127991505958E-3</v>
      </c>
      <c r="R8" s="3">
        <f>NIOT!R8/SUM(NIOT!$B8:$AT8)</f>
        <v>3.6883987466103363E-3</v>
      </c>
      <c r="S8" s="3">
        <f>NIOT!S8/SUM(NIOT!$B8:$AT8)</f>
        <v>7.2824603136433762E-3</v>
      </c>
      <c r="T8" s="3">
        <f>NIOT!T8/SUM(NIOT!$B8:$AT8)</f>
        <v>1.0471426933079796E-2</v>
      </c>
      <c r="U8" s="3">
        <f>NIOT!U8/SUM(NIOT!$B8:$AT8)</f>
        <v>2.1166673449078272E-2</v>
      </c>
      <c r="V8" s="3">
        <f>NIOT!V8/SUM(NIOT!$B8:$AT8)</f>
        <v>5.4956031475322511E-3</v>
      </c>
      <c r="W8" s="3">
        <f>NIOT!W8/SUM(NIOT!$B8:$AT8)</f>
        <v>2.2663120081980861E-2</v>
      </c>
      <c r="X8" s="3">
        <f>NIOT!X8/SUM(NIOT!$B8:$AT8)</f>
        <v>4.9721242883092199E-3</v>
      </c>
      <c r="Y8" s="3">
        <f>NIOT!Y8/SUM(NIOT!$B8:$AT8)</f>
        <v>1.366964229561203E-3</v>
      </c>
      <c r="Z8" s="3">
        <f>NIOT!Z8/SUM(NIOT!$B8:$AT8)</f>
        <v>3.4843714739166955E-2</v>
      </c>
      <c r="AA8" s="3">
        <f>NIOT!AA8/SUM(NIOT!$B8:$AT8)</f>
        <v>1.9938440365954272E-2</v>
      </c>
      <c r="AB8" s="3">
        <f>NIOT!AB8/SUM(NIOT!$B8:$AT8)</f>
        <v>2.6205388687677349E-2</v>
      </c>
      <c r="AC8" s="3">
        <f>NIOT!AC8/SUM(NIOT!$B8:$AT8)</f>
        <v>5.6417332884461002E-4</v>
      </c>
      <c r="AD8" s="3">
        <f>NIOT!AD8/SUM(NIOT!$B8:$AT8)</f>
        <v>6.9791015401007008E-3</v>
      </c>
      <c r="AE8" s="3">
        <f>NIOT!AE8/SUM(NIOT!$B8:$AT8)</f>
        <v>5.0720107137440023E-3</v>
      </c>
      <c r="AF8" s="3">
        <f>NIOT!AF8/SUM(NIOT!$B8:$AT8)</f>
        <v>2.0347234810789215E-4</v>
      </c>
      <c r="AG8" s="3">
        <f>NIOT!AG8/SUM(NIOT!$B8:$AT8)</f>
        <v>5.0461142330757254E-3</v>
      </c>
      <c r="AH8" s="3">
        <f>NIOT!AH8/SUM(NIOT!$B8:$AT8)</f>
        <v>2.3010872822383441E-3</v>
      </c>
      <c r="AI8" s="3">
        <f>NIOT!AI8/SUM(NIOT!$B8:$AT8)</f>
        <v>2.968846533756063E-3</v>
      </c>
      <c r="AJ8" s="3">
        <f>NIOT!AJ8/SUM(NIOT!$B8:$AT8)</f>
        <v>1.9736817766465541E-3</v>
      </c>
      <c r="AK8" s="3">
        <f>NIOT!AK8/SUM(NIOT!$B8:$AT8)</f>
        <v>1.6203797903864866E-3</v>
      </c>
      <c r="AL8" s="3">
        <f>NIOT!AL8/SUM(NIOT!$B8:$AT8)</f>
        <v>2.3325330087641091E-3</v>
      </c>
      <c r="AM8" s="3">
        <f>NIOT!AM8/SUM(NIOT!$B8:$AT8)</f>
        <v>6.3076427913446567E-4</v>
      </c>
      <c r="AN8" s="3">
        <f>NIOT!AN8/SUM(NIOT!$B8:$AT8)</f>
        <v>6.8625673770934537E-3</v>
      </c>
      <c r="AO8" s="3">
        <f>NIOT!AO8/SUM(NIOT!$B8:$AT8)</f>
        <v>6.3409382664895847E-3</v>
      </c>
      <c r="AP8" s="3">
        <f>NIOT!AP8/SUM(NIOT!$B8:$AT8)</f>
        <v>1.0654552046376899E-3</v>
      </c>
      <c r="AQ8" s="3">
        <f>NIOT!AQ8/SUM(NIOT!$B8:$AT8)</f>
        <v>4.7372062136755624E-3</v>
      </c>
      <c r="AR8" s="3">
        <f>NIOT!AR8/SUM(NIOT!$B8:$AT8)</f>
        <v>2.8116179011272372E-4</v>
      </c>
      <c r="AS8" s="3">
        <f>NIOT!AS8/SUM(NIOT!$B8:$AT8)</f>
        <v>5.804511166932415E-3</v>
      </c>
      <c r="AT8" s="3">
        <f>NIOT!AT8/SUM(NIOT!$B8:$AT8)</f>
        <v>0</v>
      </c>
      <c r="AU8" s="2">
        <v>86690.1</v>
      </c>
      <c r="AV8" s="2">
        <v>13</v>
      </c>
      <c r="AW8" s="2">
        <v>8.8000000000000007</v>
      </c>
      <c r="AX8" s="2">
        <v>1468.1</v>
      </c>
      <c r="AY8" s="2">
        <v>12680.7</v>
      </c>
      <c r="AZ8" s="2">
        <v>363.6</v>
      </c>
      <c r="BA8" s="2">
        <v>1030.9000000000001</v>
      </c>
      <c r="BB8" s="2">
        <v>40002.5</v>
      </c>
      <c r="BC8" s="2">
        <v>-10570.2</v>
      </c>
    </row>
    <row r="9" spans="1:55" x14ac:dyDescent="0.25">
      <c r="A9" s="8" t="s">
        <v>61</v>
      </c>
      <c r="B9" s="3">
        <f>NIOT!B9/SUM(NIOT!$B9:$AT9)</f>
        <v>5.50181799203215E-2</v>
      </c>
      <c r="C9" s="3">
        <f>NIOT!C9/SUM(NIOT!$B9:$AT9)</f>
        <v>2.4442859379621095E-3</v>
      </c>
      <c r="D9" s="3">
        <f>NIOT!D9/SUM(NIOT!$B9:$AT9)</f>
        <v>6.5900036533811185E-2</v>
      </c>
      <c r="E9" s="3">
        <f>NIOT!E9/SUM(NIOT!$B9:$AT9)</f>
        <v>1.461352446895496E-3</v>
      </c>
      <c r="F9" s="3">
        <f>NIOT!F9/SUM(NIOT!$B9:$AT9)</f>
        <v>7.8286738226544426E-4</v>
      </c>
      <c r="G9" s="3">
        <f>NIOT!G9/SUM(NIOT!$B9:$AT9)</f>
        <v>1.8058140950922914E-2</v>
      </c>
      <c r="H9" s="3">
        <f>NIOT!H9/SUM(NIOT!$B9:$AT9)</f>
        <v>1.5700840277656967E-2</v>
      </c>
      <c r="I9" s="3">
        <f>NIOT!I9/SUM(NIOT!$B9:$AT9)</f>
        <v>0.19215044971381851</v>
      </c>
      <c r="J9" s="3">
        <f>NIOT!J9/SUM(NIOT!$B9:$AT9)</f>
        <v>4.5736852177241175E-2</v>
      </c>
      <c r="K9" s="3">
        <f>NIOT!K9/SUM(NIOT!$B9:$AT9)</f>
        <v>1.2351907586854787E-3</v>
      </c>
      <c r="L9" s="3">
        <f>NIOT!L9/SUM(NIOT!$B9:$AT9)</f>
        <v>1.2691150119169815E-2</v>
      </c>
      <c r="M9" s="3">
        <f>NIOT!M9/SUM(NIOT!$B9:$AT9)</f>
        <v>3.2271533202275541E-3</v>
      </c>
      <c r="N9" s="3">
        <f>NIOT!N9/SUM(NIOT!$B9:$AT9)</f>
        <v>4.7841895582888261E-3</v>
      </c>
      <c r="O9" s="3">
        <f>NIOT!O9/SUM(NIOT!$B9:$AT9)</f>
        <v>4.2970720759903276E-3</v>
      </c>
      <c r="P9" s="3">
        <f>NIOT!P9/SUM(NIOT!$B9:$AT9)</f>
        <v>8.5941441519806552E-3</v>
      </c>
      <c r="Q9" s="3">
        <f>NIOT!Q9/SUM(NIOT!$B9:$AT9)</f>
        <v>7.8025782432455948E-3</v>
      </c>
      <c r="R9" s="3">
        <f>NIOT!R9/SUM(NIOT!$B9:$AT9)</f>
        <v>2.4355874114924932E-3</v>
      </c>
      <c r="S9" s="3">
        <f>NIOT!S9/SUM(NIOT!$B9:$AT9)</f>
        <v>3.9056383848576053E-3</v>
      </c>
      <c r="T9" s="3">
        <f>NIOT!T9/SUM(NIOT!$B9:$AT9)</f>
        <v>1.0490422922356954E-2</v>
      </c>
      <c r="U9" s="3">
        <f>NIOT!U9/SUM(NIOT!$B9:$AT9)</f>
        <v>2.0919956159426593E-2</v>
      </c>
      <c r="V9" s="3">
        <f>NIOT!V9/SUM(NIOT!$B9:$AT9)</f>
        <v>8.9420852107652965E-3</v>
      </c>
      <c r="W9" s="3">
        <f>NIOT!W9/SUM(NIOT!$B9:$AT9)</f>
        <v>0.2062594596475357</v>
      </c>
      <c r="X9" s="3">
        <f>NIOT!X9/SUM(NIOT!$B9:$AT9)</f>
        <v>2.3399036203267166E-3</v>
      </c>
      <c r="Y9" s="3">
        <f>NIOT!Y9/SUM(NIOT!$B9:$AT9)</f>
        <v>7.7416885579582829E-4</v>
      </c>
      <c r="Z9" s="3">
        <f>NIOT!Z9/SUM(NIOT!$B9:$AT9)</f>
        <v>8.9499138845879525E-2</v>
      </c>
      <c r="AA9" s="3">
        <f>NIOT!AA9/SUM(NIOT!$B9:$AT9)</f>
        <v>0.1274421113063447</v>
      </c>
      <c r="AB9" s="3">
        <f>NIOT!AB9/SUM(NIOT!$B9:$AT9)</f>
        <v>9.0812616342791537E-3</v>
      </c>
      <c r="AC9" s="3">
        <f>NIOT!AC9/SUM(NIOT!$B9:$AT9)</f>
        <v>1.4787494998347281E-4</v>
      </c>
      <c r="AD9" s="3">
        <f>NIOT!AD9/SUM(NIOT!$B9:$AT9)</f>
        <v>1.1047128616412381E-3</v>
      </c>
      <c r="AE9" s="3">
        <f>NIOT!AE9/SUM(NIOT!$B9:$AT9)</f>
        <v>1.4961465527739601E-3</v>
      </c>
      <c r="AF9" s="3">
        <f>NIOT!AF9/SUM(NIOT!$B9:$AT9)</f>
        <v>1.3047789704424072E-4</v>
      </c>
      <c r="AG9" s="3">
        <f>NIOT!AG9/SUM(NIOT!$B9:$AT9)</f>
        <v>2.3746977262051813E-3</v>
      </c>
      <c r="AH9" s="3">
        <f>NIOT!AH9/SUM(NIOT!$B9:$AT9)</f>
        <v>2.3312050938571007E-3</v>
      </c>
      <c r="AI9" s="3">
        <f>NIOT!AI9/SUM(NIOT!$B9:$AT9)</f>
        <v>2.4094918320836452E-3</v>
      </c>
      <c r="AJ9" s="3">
        <f>NIOT!AJ9/SUM(NIOT!$B9:$AT9)</f>
        <v>1.6005288704093526E-3</v>
      </c>
      <c r="AK9" s="3">
        <f>NIOT!AK9/SUM(NIOT!$B9:$AT9)</f>
        <v>1.8875802439066824E-3</v>
      </c>
      <c r="AL9" s="3">
        <f>NIOT!AL9/SUM(NIOT!$B9:$AT9)</f>
        <v>2.1311389850559317E-3</v>
      </c>
      <c r="AM9" s="3">
        <f>NIOT!AM9/SUM(NIOT!$B9:$AT9)</f>
        <v>4.9668586141507634E-3</v>
      </c>
      <c r="AN9" s="3">
        <f>NIOT!AN9/SUM(NIOT!$B9:$AT9)</f>
        <v>4.8964005497468731E-2</v>
      </c>
      <c r="AO9" s="3">
        <f>NIOT!AO9/SUM(NIOT!$B9:$AT9)</f>
        <v>2.774829943807519E-3</v>
      </c>
      <c r="AP9" s="3">
        <f>NIOT!AP9/SUM(NIOT!$B9:$AT9)</f>
        <v>1.069918755762774E-3</v>
      </c>
      <c r="AQ9" s="3">
        <f>NIOT!AQ9/SUM(NIOT!$B9:$AT9)</f>
        <v>1.8875802439066824E-3</v>
      </c>
      <c r="AR9" s="3">
        <f>NIOT!AR9/SUM(NIOT!$B9:$AT9)</f>
        <v>2.0006610880116907E-4</v>
      </c>
      <c r="AS9" s="3">
        <f>NIOT!AS9/SUM(NIOT!$B9:$AT9)</f>
        <v>2.548668255597502E-3</v>
      </c>
      <c r="AT9" s="3">
        <f>NIOT!AT9/SUM(NIOT!$B9:$AT9)</f>
        <v>0</v>
      </c>
      <c r="AU9" s="2">
        <v>3380.5</v>
      </c>
      <c r="AV9" s="2">
        <v>0.5</v>
      </c>
      <c r="AW9" s="2">
        <v>0.9</v>
      </c>
      <c r="AX9" s="2">
        <v>358.3</v>
      </c>
      <c r="AY9" s="2">
        <v>414.5</v>
      </c>
      <c r="AZ9" s="2">
        <v>34.200000000000003</v>
      </c>
      <c r="BA9" s="2">
        <v>113.8</v>
      </c>
      <c r="BB9" s="2">
        <v>3416.6</v>
      </c>
      <c r="BC9" s="2">
        <v>-1807.5</v>
      </c>
    </row>
    <row r="10" spans="1:55" x14ac:dyDescent="0.25">
      <c r="A10" s="8" t="s">
        <v>62</v>
      </c>
      <c r="B10" s="3">
        <f>NIOT!B10/SUM(NIOT!$B10:$AT10)</f>
        <v>1.2702022054328962E-2</v>
      </c>
      <c r="C10" s="3">
        <f>NIOT!C10/SUM(NIOT!$B10:$AT10)</f>
        <v>7.2740164796205307E-4</v>
      </c>
      <c r="D10" s="3">
        <f>NIOT!D10/SUM(NIOT!$B10:$AT10)</f>
        <v>1.4120149636910443E-3</v>
      </c>
      <c r="E10" s="3">
        <f>NIOT!E10/SUM(NIOT!$B10:$AT10)</f>
        <v>3.2335753930413957E-3</v>
      </c>
      <c r="F10" s="3">
        <f>NIOT!F10/SUM(NIOT!$B10:$AT10)</f>
        <v>3.7286975231668265E-4</v>
      </c>
      <c r="G10" s="3">
        <f>NIOT!G10/SUM(NIOT!$B10:$AT10)</f>
        <v>1.0098046407002619E-2</v>
      </c>
      <c r="H10" s="3">
        <f>NIOT!H10/SUM(NIOT!$B10:$AT10)</f>
        <v>1.1204430426171794E-2</v>
      </c>
      <c r="I10" s="3">
        <f>NIOT!I10/SUM(NIOT!$B10:$AT10)</f>
        <v>7.5490843296902145E-3</v>
      </c>
      <c r="J10" s="3">
        <f>NIOT!J10/SUM(NIOT!$B10:$AT10)</f>
        <v>0.29850668720506623</v>
      </c>
      <c r="K10" s="3">
        <f>NIOT!K10/SUM(NIOT!$B10:$AT10)</f>
        <v>3.713415975940733E-3</v>
      </c>
      <c r="L10" s="3">
        <f>NIOT!L10/SUM(NIOT!$B10:$AT10)</f>
        <v>7.6346609941563394E-3</v>
      </c>
      <c r="M10" s="3">
        <f>NIOT!M10/SUM(NIOT!$B10:$AT10)</f>
        <v>1.1262500305630948E-2</v>
      </c>
      <c r="N10" s="3">
        <f>NIOT!N10/SUM(NIOT!$B10:$AT10)</f>
        <v>9.3798136873762209E-3</v>
      </c>
      <c r="O10" s="3">
        <f>NIOT!O10/SUM(NIOT!$B10:$AT10)</f>
        <v>3.7745421648451073E-3</v>
      </c>
      <c r="P10" s="3">
        <f>NIOT!P10/SUM(NIOT!$B10:$AT10)</f>
        <v>5.8864519914912363E-3</v>
      </c>
      <c r="Q10" s="3">
        <f>NIOT!Q10/SUM(NIOT!$B10:$AT10)</f>
        <v>1.3447761558962326E-3</v>
      </c>
      <c r="R10" s="3">
        <f>NIOT!R10/SUM(NIOT!$B10:$AT10)</f>
        <v>1.1109684833370012E-2</v>
      </c>
      <c r="S10" s="3">
        <f>NIOT!S10/SUM(NIOT!$B10:$AT10)</f>
        <v>2.7201154062446524E-3</v>
      </c>
      <c r="T10" s="3">
        <f>NIOT!T10/SUM(NIOT!$B10:$AT10)</f>
        <v>1.0067483312550432E-2</v>
      </c>
      <c r="U10" s="3">
        <f>NIOT!U10/SUM(NIOT!$B10:$AT10)</f>
        <v>1.1898212670236439E-2</v>
      </c>
      <c r="V10" s="3">
        <f>NIOT!V10/SUM(NIOT!$B10:$AT10)</f>
        <v>2.7904105234846824E-3</v>
      </c>
      <c r="W10" s="3">
        <f>NIOT!W10/SUM(NIOT!$B10:$AT10)</f>
        <v>6.4151935255140737E-3</v>
      </c>
      <c r="X10" s="3">
        <f>NIOT!X10/SUM(NIOT!$B10:$AT10)</f>
        <v>2.5153426734149987E-2</v>
      </c>
      <c r="Y10" s="3">
        <f>NIOT!Y10/SUM(NIOT!$B10:$AT10)</f>
        <v>2.029389471625224E-3</v>
      </c>
      <c r="Z10" s="3">
        <f>NIOT!Z10/SUM(NIOT!$B10:$AT10)</f>
        <v>1.0642069488251549E-2</v>
      </c>
      <c r="AA10" s="3">
        <f>NIOT!AA10/SUM(NIOT!$B10:$AT10)</f>
        <v>1.837453238465489E-2</v>
      </c>
      <c r="AB10" s="3">
        <f>NIOT!AB10/SUM(NIOT!$B10:$AT10)</f>
        <v>9.6035355387662308E-2</v>
      </c>
      <c r="AC10" s="3">
        <f>NIOT!AC10/SUM(NIOT!$B10:$AT10)</f>
        <v>8.9549866744908222E-4</v>
      </c>
      <c r="AD10" s="3">
        <f>NIOT!AD10/SUM(NIOT!$B10:$AT10)</f>
        <v>1.2399447419252307E-2</v>
      </c>
      <c r="AE10" s="3">
        <f>NIOT!AE10/SUM(NIOT!$B10:$AT10)</f>
        <v>1.540685591334752E-2</v>
      </c>
      <c r="AF10" s="3">
        <f>NIOT!AF10/SUM(NIOT!$B10:$AT10)</f>
        <v>3.2885889630553324E-3</v>
      </c>
      <c r="AG10" s="3">
        <f>NIOT!AG10/SUM(NIOT!$B10:$AT10)</f>
        <v>5.9598034181764859E-4</v>
      </c>
      <c r="AH10" s="3">
        <f>NIOT!AH10/SUM(NIOT!$B10:$AT10)</f>
        <v>0.12774150957236124</v>
      </c>
      <c r="AI10" s="3">
        <f>NIOT!AI10/SUM(NIOT!$B10:$AT10)</f>
        <v>2.4655248294579338E-2</v>
      </c>
      <c r="AJ10" s="3">
        <f>NIOT!AJ10/SUM(NIOT!$B10:$AT10)</f>
        <v>8.4812587104819218E-3</v>
      </c>
      <c r="AK10" s="3">
        <f>NIOT!AK10/SUM(NIOT!$B10:$AT10)</f>
        <v>4.7134404264162953E-2</v>
      </c>
      <c r="AL10" s="3">
        <f>NIOT!AL10/SUM(NIOT!$B10:$AT10)</f>
        <v>1.2475855155382775E-2</v>
      </c>
      <c r="AM10" s="3">
        <f>NIOT!AM10/SUM(NIOT!$B10:$AT10)</f>
        <v>1.0684857820484613E-2</v>
      </c>
      <c r="AN10" s="3">
        <f>NIOT!AN10/SUM(NIOT!$B10:$AT10)</f>
        <v>5.9888383579060629E-2</v>
      </c>
      <c r="AO10" s="3">
        <f>NIOT!AO10/SUM(NIOT!$B10:$AT10)</f>
        <v>2.6987212401281212E-3</v>
      </c>
      <c r="AP10" s="3">
        <f>NIOT!AP10/SUM(NIOT!$B10:$AT10)</f>
        <v>5.3916354923103267E-2</v>
      </c>
      <c r="AQ10" s="3">
        <f>NIOT!AQ10/SUM(NIOT!$B10:$AT10)</f>
        <v>3.1266045624587409E-3</v>
      </c>
      <c r="AR10" s="3">
        <f>NIOT!AR10/SUM(NIOT!$B10:$AT10)</f>
        <v>1.4548032959241061E-3</v>
      </c>
      <c r="AS10" s="3">
        <f>NIOT!AS10/SUM(NIOT!$B10:$AT10)</f>
        <v>2.9117460084598656E-2</v>
      </c>
      <c r="AT10" s="3">
        <f>NIOT!AT10/SUM(NIOT!$B10:$AT10)</f>
        <v>0</v>
      </c>
      <c r="AU10" s="2">
        <v>5078.6000000000004</v>
      </c>
      <c r="AV10" s="2">
        <v>6.9</v>
      </c>
      <c r="AW10" s="2">
        <v>0.6</v>
      </c>
      <c r="AX10" s="2">
        <v>159.30000000000001</v>
      </c>
      <c r="AY10" s="2">
        <v>626.4</v>
      </c>
      <c r="AZ10" s="2">
        <v>90.5</v>
      </c>
      <c r="BA10" s="2">
        <v>137.80000000000001</v>
      </c>
      <c r="BB10" s="2">
        <v>1673.6</v>
      </c>
      <c r="BC10" s="2">
        <v>-5448.8</v>
      </c>
    </row>
    <row r="11" spans="1:55" x14ac:dyDescent="0.25">
      <c r="A11" s="8" t="s">
        <v>63</v>
      </c>
      <c r="B11" s="3">
        <f>NIOT!B11/SUM(NIOT!$B11:$AT11)</f>
        <v>6.2218644833262914E-2</v>
      </c>
      <c r="C11" s="3">
        <f>NIOT!C11/SUM(NIOT!$B11:$AT11)</f>
        <v>6.8381142465873156E-4</v>
      </c>
      <c r="D11" s="3">
        <f>NIOT!D11/SUM(NIOT!$B11:$AT11)</f>
        <v>1.3128086712023425E-2</v>
      </c>
      <c r="E11" s="3">
        <f>NIOT!E11/SUM(NIOT!$B11:$AT11)</f>
        <v>9.0434288544747315E-3</v>
      </c>
      <c r="F11" s="3">
        <f>NIOT!F11/SUM(NIOT!$B11:$AT11)</f>
        <v>1.0689675266968722E-3</v>
      </c>
      <c r="G11" s="3">
        <f>NIOT!G11/SUM(NIOT!$B11:$AT11)</f>
        <v>1.8797985169213733E-2</v>
      </c>
      <c r="H11" s="3">
        <f>NIOT!H11/SUM(NIOT!$B11:$AT11)</f>
        <v>4.0428643230722164E-2</v>
      </c>
      <c r="I11" s="3">
        <f>NIOT!I11/SUM(NIOT!$B11:$AT11)</f>
        <v>1.0525779053335469E-3</v>
      </c>
      <c r="J11" s="3">
        <f>NIOT!J11/SUM(NIOT!$B11:$AT11)</f>
        <v>3.708607100712402E-3</v>
      </c>
      <c r="K11" s="3">
        <f>NIOT!K11/SUM(NIOT!$B11:$AT11)</f>
        <v>1.2527133928701504E-2</v>
      </c>
      <c r="L11" s="3">
        <f>NIOT!L11/SUM(NIOT!$B11:$AT11)</f>
        <v>5.1019980769510934E-2</v>
      </c>
      <c r="M11" s="3">
        <f>NIOT!M11/SUM(NIOT!$B11:$AT11)</f>
        <v>1.2530776066782243E-2</v>
      </c>
      <c r="N11" s="3">
        <f>NIOT!N11/SUM(NIOT!$B11:$AT11)</f>
        <v>2.3309683716729066E-2</v>
      </c>
      <c r="O11" s="3">
        <f>NIOT!O11/SUM(NIOT!$B11:$AT11)</f>
        <v>1.2542613015544645E-2</v>
      </c>
      <c r="P11" s="3">
        <f>NIOT!P11/SUM(NIOT!$B11:$AT11)</f>
        <v>5.3667815154208126E-2</v>
      </c>
      <c r="Q11" s="3">
        <f>NIOT!Q11/SUM(NIOT!$B11:$AT11)</f>
        <v>2.5403913113153944E-3</v>
      </c>
      <c r="R11" s="3">
        <f>NIOT!R11/SUM(NIOT!$B11:$AT11)</f>
        <v>2.1333823807928205E-3</v>
      </c>
      <c r="S11" s="3">
        <f>NIOT!S11/SUM(NIOT!$B11:$AT11)</f>
        <v>6.1688713742515406E-3</v>
      </c>
      <c r="T11" s="3">
        <f>NIOT!T11/SUM(NIOT!$B11:$AT11)</f>
        <v>2.1885607727160149E-2</v>
      </c>
      <c r="U11" s="3">
        <f>NIOT!U11/SUM(NIOT!$B11:$AT11)</f>
        <v>7.6503110385920947E-3</v>
      </c>
      <c r="V11" s="3">
        <f>NIOT!V11/SUM(NIOT!$B11:$AT11)</f>
        <v>2.2408254541746186E-3</v>
      </c>
      <c r="W11" s="3">
        <f>NIOT!W11/SUM(NIOT!$B11:$AT11)</f>
        <v>1.1556504130184584E-2</v>
      </c>
      <c r="X11" s="3">
        <f>NIOT!X11/SUM(NIOT!$B11:$AT11)</f>
        <v>3.9538140469981498E-2</v>
      </c>
      <c r="Y11" s="3">
        <f>NIOT!Y11/SUM(NIOT!$B11:$AT11)</f>
        <v>1.2656429830567736E-2</v>
      </c>
      <c r="Z11" s="3">
        <f>NIOT!Z11/SUM(NIOT!$B11:$AT11)</f>
        <v>5.464299762532597E-2</v>
      </c>
      <c r="AA11" s="3">
        <f>NIOT!AA11/SUM(NIOT!$B11:$AT11)</f>
        <v>6.5804329773750378E-2</v>
      </c>
      <c r="AB11" s="3">
        <f>NIOT!AB11/SUM(NIOT!$B11:$AT11)</f>
        <v>0.20344436998295479</v>
      </c>
      <c r="AC11" s="3">
        <f>NIOT!AC11/SUM(NIOT!$B11:$AT11)</f>
        <v>5.3357322882825135E-4</v>
      </c>
      <c r="AD11" s="3">
        <f>NIOT!AD11/SUM(NIOT!$B11:$AT11)</f>
        <v>8.1784210602992378E-3</v>
      </c>
      <c r="AE11" s="3">
        <f>NIOT!AE11/SUM(NIOT!$B11:$AT11)</f>
        <v>2.5368402266866739E-2</v>
      </c>
      <c r="AF11" s="3">
        <f>NIOT!AF11/SUM(NIOT!$B11:$AT11)</f>
        <v>5.0215978788187817E-3</v>
      </c>
      <c r="AG11" s="3">
        <f>NIOT!AG11/SUM(NIOT!$B11:$AT11)</f>
        <v>2.755277458078991E-3</v>
      </c>
      <c r="AH11" s="3">
        <f>NIOT!AH11/SUM(NIOT!$B11:$AT11)</f>
        <v>2.3336999752334611E-3</v>
      </c>
      <c r="AI11" s="3">
        <f>NIOT!AI11/SUM(NIOT!$B11:$AT11)</f>
        <v>2.9142567853032441E-2</v>
      </c>
      <c r="AJ11" s="3">
        <f>NIOT!AJ11/SUM(NIOT!$B11:$AT11)</f>
        <v>3.9963360090907764E-3</v>
      </c>
      <c r="AK11" s="3">
        <f>NIOT!AK11/SUM(NIOT!$B11:$AT11)</f>
        <v>1.0718812371614633E-2</v>
      </c>
      <c r="AL11" s="3">
        <f>NIOT!AL11/SUM(NIOT!$B11:$AT11)</f>
        <v>2.5716226453577309E-2</v>
      </c>
      <c r="AM11" s="3">
        <f>NIOT!AM11/SUM(NIOT!$B11:$AT11)</f>
        <v>8.810332017307439E-3</v>
      </c>
      <c r="AN11" s="3">
        <f>NIOT!AN11/SUM(NIOT!$B11:$AT11)</f>
        <v>9.503157733716E-2</v>
      </c>
      <c r="AO11" s="3">
        <f>NIOT!AO11/SUM(NIOT!$B11:$AT11)</f>
        <v>5.0898879678326365E-4</v>
      </c>
      <c r="AP11" s="3">
        <f>NIOT!AP11/SUM(NIOT!$B11:$AT11)</f>
        <v>3.9016404189915646E-3</v>
      </c>
      <c r="AQ11" s="3">
        <f>NIOT!AQ11/SUM(NIOT!$B11:$AT11)</f>
        <v>6.7106394137614539E-4</v>
      </c>
      <c r="AR11" s="3">
        <f>NIOT!AR11/SUM(NIOT!$B11:$AT11)</f>
        <v>8.1674946460570208E-4</v>
      </c>
      <c r="AS11" s="3">
        <f>NIOT!AS11/SUM(NIOT!$B11:$AT11)</f>
        <v>3.0503816960708613E-2</v>
      </c>
      <c r="AT11" s="3">
        <f>NIOT!AT11/SUM(NIOT!$B11:$AT11)</f>
        <v>0</v>
      </c>
      <c r="AU11" s="2">
        <v>27811.3</v>
      </c>
      <c r="AV11" s="2">
        <v>7.5</v>
      </c>
      <c r="AW11" s="2">
        <v>0.6</v>
      </c>
      <c r="AX11" s="2">
        <v>773.7</v>
      </c>
      <c r="AY11" s="2">
        <v>5616.4</v>
      </c>
      <c r="AZ11" s="2">
        <v>351.6</v>
      </c>
      <c r="BA11" s="2">
        <v>478.3</v>
      </c>
      <c r="BB11" s="2">
        <v>49901.8</v>
      </c>
      <c r="BC11" s="2">
        <v>-24968.799999999999</v>
      </c>
    </row>
    <row r="12" spans="1:55" x14ac:dyDescent="0.25">
      <c r="A12" s="8" t="s">
        <v>64</v>
      </c>
      <c r="B12" s="3">
        <f>NIOT!B12/SUM(NIOT!$B12:$AT12)</f>
        <v>5.1104751336513932E-2</v>
      </c>
      <c r="C12" s="3">
        <f>NIOT!C12/SUM(NIOT!$B12:$AT12)</f>
        <v>4.8334647981601955E-4</v>
      </c>
      <c r="D12" s="3">
        <f>NIOT!D12/SUM(NIOT!$B12:$AT12)</f>
        <v>2.6050344394521203E-2</v>
      </c>
      <c r="E12" s="3">
        <f>NIOT!E12/SUM(NIOT!$B12:$AT12)</f>
        <v>1.6134836608581143E-2</v>
      </c>
      <c r="F12" s="3">
        <f>NIOT!F12/SUM(NIOT!$B12:$AT12)</f>
        <v>6.2794425024837494E-4</v>
      </c>
      <c r="G12" s="3">
        <f>NIOT!G12/SUM(NIOT!$B12:$AT12)</f>
        <v>2.9034907364007011E-2</v>
      </c>
      <c r="H12" s="3">
        <f>NIOT!H12/SUM(NIOT!$B12:$AT12)</f>
        <v>0.15753277210985203</v>
      </c>
      <c r="I12" s="3">
        <f>NIOT!I12/SUM(NIOT!$B12:$AT12)</f>
        <v>4.5686396680425104E-3</v>
      </c>
      <c r="J12" s="3">
        <f>NIOT!J12/SUM(NIOT!$B12:$AT12)</f>
        <v>1.2806650847562266E-2</v>
      </c>
      <c r="K12" s="3">
        <f>NIOT!K12/SUM(NIOT!$B12:$AT12)</f>
        <v>6.9073867527321246E-3</v>
      </c>
      <c r="L12" s="3">
        <f>NIOT!L12/SUM(NIOT!$B12:$AT12)</f>
        <v>0.27171058350074445</v>
      </c>
      <c r="M12" s="3">
        <f>NIOT!M12/SUM(NIOT!$B12:$AT12)</f>
        <v>5.1148618075858576E-2</v>
      </c>
      <c r="N12" s="3">
        <f>NIOT!N12/SUM(NIOT!$B12:$AT12)</f>
        <v>0.10104784642741962</v>
      </c>
      <c r="O12" s="3">
        <f>NIOT!O12/SUM(NIOT!$B12:$AT12)</f>
        <v>1.2457341626854891E-2</v>
      </c>
      <c r="P12" s="3">
        <f>NIOT!P12/SUM(NIOT!$B12:$AT12)</f>
        <v>2.332410777895387E-2</v>
      </c>
      <c r="Q12" s="3">
        <f>NIOT!Q12/SUM(NIOT!$B12:$AT12)</f>
        <v>4.0235548143340251E-3</v>
      </c>
      <c r="R12" s="3">
        <f>NIOT!R12/SUM(NIOT!$B12:$AT12)</f>
        <v>5.4199793501386265E-3</v>
      </c>
      <c r="S12" s="3">
        <f>NIOT!S12/SUM(NIOT!$B12:$AT12)</f>
        <v>1.6632805334845378E-2</v>
      </c>
      <c r="T12" s="3">
        <f>NIOT!T12/SUM(NIOT!$B12:$AT12)</f>
        <v>1.0879763704497395E-2</v>
      </c>
      <c r="U12" s="3">
        <f>NIOT!U12/SUM(NIOT!$B12:$AT12)</f>
        <v>2.856862017171391E-2</v>
      </c>
      <c r="V12" s="3">
        <f>NIOT!V12/SUM(NIOT!$B12:$AT12)</f>
        <v>7.1722118828498093E-3</v>
      </c>
      <c r="W12" s="3">
        <f>NIOT!W12/SUM(NIOT!$B12:$AT12)</f>
        <v>5.1310275133813858E-2</v>
      </c>
      <c r="X12" s="3">
        <f>NIOT!X12/SUM(NIOT!$B12:$AT12)</f>
        <v>8.6433723449452912E-4</v>
      </c>
      <c r="Y12" s="3">
        <f>NIOT!Y12/SUM(NIOT!$B12:$AT12)</f>
        <v>2.3436211668390193E-3</v>
      </c>
      <c r="Z12" s="3">
        <f>NIOT!Z12/SUM(NIOT!$B12:$AT12)</f>
        <v>6.0240405978549155E-2</v>
      </c>
      <c r="AA12" s="3">
        <f>NIOT!AA12/SUM(NIOT!$B12:$AT12)</f>
        <v>1.5115341092330549E-2</v>
      </c>
      <c r="AB12" s="3">
        <f>NIOT!AB12/SUM(NIOT!$B12:$AT12)</f>
        <v>5.5410190568488567E-3</v>
      </c>
      <c r="AC12" s="3">
        <f>NIOT!AC12/SUM(NIOT!$B12:$AT12)</f>
        <v>5.1990209593655889E-5</v>
      </c>
      <c r="AD12" s="3">
        <f>NIOT!AD12/SUM(NIOT!$B12:$AT12)</f>
        <v>2.9325727598921526E-4</v>
      </c>
      <c r="AE12" s="3">
        <f>NIOT!AE12/SUM(NIOT!$B12:$AT12)</f>
        <v>1.4029233120038079E-3</v>
      </c>
      <c r="AF12" s="3">
        <f>NIOT!AF12/SUM(NIOT!$B12:$AT12)</f>
        <v>6.3363067942268114E-5</v>
      </c>
      <c r="AG12" s="3">
        <f>NIOT!AG12/SUM(NIOT!$B12:$AT12)</f>
        <v>1.23720451892403E-3</v>
      </c>
      <c r="AH12" s="3">
        <f>NIOT!AH12/SUM(NIOT!$B12:$AT12)</f>
        <v>4.0861055352513923E-3</v>
      </c>
      <c r="AI12" s="3">
        <f>NIOT!AI12/SUM(NIOT!$B12:$AT12)</f>
        <v>8.5215202912101605E-4</v>
      </c>
      <c r="AJ12" s="3">
        <f>NIOT!AJ12/SUM(NIOT!$B12:$AT12)</f>
        <v>6.4581588479619421E-4</v>
      </c>
      <c r="AK12" s="3">
        <f>NIOT!AK12/SUM(NIOT!$B12:$AT12)</f>
        <v>6.4744057884599598E-4</v>
      </c>
      <c r="AL12" s="3">
        <f>NIOT!AL12/SUM(NIOT!$B12:$AT12)</f>
        <v>7.2786293431118237E-4</v>
      </c>
      <c r="AM12" s="3">
        <f>NIOT!AM12/SUM(NIOT!$B12:$AT12)</f>
        <v>2.095855324244253E-4</v>
      </c>
      <c r="AN12" s="3">
        <f>NIOT!AN12/SUM(NIOT!$B12:$AT12)</f>
        <v>2.0292428682023812E-3</v>
      </c>
      <c r="AO12" s="3">
        <f>NIOT!AO12/SUM(NIOT!$B12:$AT12)</f>
        <v>1.2965058517417935E-3</v>
      </c>
      <c r="AP12" s="3">
        <f>NIOT!AP12/SUM(NIOT!$B12:$AT12)</f>
        <v>5.4264781263378334E-4</v>
      </c>
      <c r="AQ12" s="3">
        <f>NIOT!AQ12/SUM(NIOT!$B12:$AT12)</f>
        <v>5.6823674391816084E-3</v>
      </c>
      <c r="AR12" s="3">
        <f>NIOT!AR12/SUM(NIOT!$B12:$AT12)</f>
        <v>9.1795213813798682E-5</v>
      </c>
      <c r="AS12" s="3">
        <f>NIOT!AS12/SUM(NIOT!$B12:$AT12)</f>
        <v>7.0877277922601189E-3</v>
      </c>
      <c r="AT12" s="3">
        <f>NIOT!AT12/SUM(NIOT!$B12:$AT12)</f>
        <v>0</v>
      </c>
      <c r="AU12" s="2">
        <v>19676.8</v>
      </c>
      <c r="AV12" s="2">
        <v>9.1999999999999993</v>
      </c>
      <c r="AW12" s="2">
        <v>64.900000000000006</v>
      </c>
      <c r="AX12" s="2">
        <v>803</v>
      </c>
      <c r="AY12" s="2">
        <v>1894.8</v>
      </c>
      <c r="AZ12" s="2">
        <v>118.9</v>
      </c>
      <c r="BA12" s="2">
        <v>182.8</v>
      </c>
      <c r="BB12" s="2">
        <v>22667.9</v>
      </c>
      <c r="BC12" s="2">
        <v>-45122.400000000001</v>
      </c>
    </row>
    <row r="13" spans="1:55" x14ac:dyDescent="0.25">
      <c r="A13" s="8" t="s">
        <v>65</v>
      </c>
      <c r="B13" s="3">
        <f>NIOT!B13/SUM(NIOT!$B13:$AT13)</f>
        <v>3.8067301671006228E-2</v>
      </c>
      <c r="C13" s="3">
        <f>NIOT!C13/SUM(NIOT!$B13:$AT13)</f>
        <v>1.3480109422893114E-3</v>
      </c>
      <c r="D13" s="3">
        <f>NIOT!D13/SUM(NIOT!$B13:$AT13)</f>
        <v>7.521175966513958E-3</v>
      </c>
      <c r="E13" s="3">
        <f>NIOT!E13/SUM(NIOT!$B13:$AT13)</f>
        <v>4.5318216275007416E-3</v>
      </c>
      <c r="F13" s="3">
        <f>NIOT!F13/SUM(NIOT!$B13:$AT13)</f>
        <v>2.504861408654955E-4</v>
      </c>
      <c r="G13" s="3">
        <f>NIOT!G13/SUM(NIOT!$B13:$AT13)</f>
        <v>2.1973567120398142E-2</v>
      </c>
      <c r="H13" s="3">
        <f>NIOT!H13/SUM(NIOT!$B13:$AT13)</f>
        <v>5.1468310207310235E-2</v>
      </c>
      <c r="I13" s="3">
        <f>NIOT!I13/SUM(NIOT!$B13:$AT13)</f>
        <v>1.5919053426057149E-3</v>
      </c>
      <c r="J13" s="3">
        <f>NIOT!J13/SUM(NIOT!$B13:$AT13)</f>
        <v>3.7770673346297088E-3</v>
      </c>
      <c r="K13" s="3">
        <f>NIOT!K13/SUM(NIOT!$B13:$AT13)</f>
        <v>2.3862100787712995E-3</v>
      </c>
      <c r="L13" s="3">
        <f>NIOT!L13/SUM(NIOT!$B13:$AT13)</f>
        <v>8.5155400283444843E-2</v>
      </c>
      <c r="M13" s="3">
        <f>NIOT!M13/SUM(NIOT!$B13:$AT13)</f>
        <v>0.17536007382749416</v>
      </c>
      <c r="N13" s="3">
        <f>NIOT!N13/SUM(NIOT!$B13:$AT13)</f>
        <v>2.810388583105369E-2</v>
      </c>
      <c r="O13" s="3">
        <f>NIOT!O13/SUM(NIOT!$B13:$AT13)</f>
        <v>4.630697735737121E-3</v>
      </c>
      <c r="P13" s="3">
        <f>NIOT!P13/SUM(NIOT!$B13:$AT13)</f>
        <v>1.0302890478230778E-2</v>
      </c>
      <c r="Q13" s="3">
        <f>NIOT!Q13/SUM(NIOT!$B13:$AT13)</f>
        <v>2.4686068356349496E-3</v>
      </c>
      <c r="R13" s="3">
        <f>NIOT!R13/SUM(NIOT!$B13:$AT13)</f>
        <v>2.2214165650440002E-3</v>
      </c>
      <c r="S13" s="3">
        <f>NIOT!S13/SUM(NIOT!$B13:$AT13)</f>
        <v>5.490919877393626E-3</v>
      </c>
      <c r="T13" s="3">
        <f>NIOT!T13/SUM(NIOT!$B13:$AT13)</f>
        <v>4.5911472924425696E-3</v>
      </c>
      <c r="U13" s="3">
        <f>NIOT!U13/SUM(NIOT!$B13:$AT13)</f>
        <v>7.4717379123957674E-3</v>
      </c>
      <c r="V13" s="3">
        <f>NIOT!V13/SUM(NIOT!$B13:$AT13)</f>
        <v>2.1917537325730858E-3</v>
      </c>
      <c r="W13" s="3">
        <f>NIOT!W13/SUM(NIOT!$B13:$AT13)</f>
        <v>1.7286839589993736E-2</v>
      </c>
      <c r="X13" s="3">
        <f>NIOT!X13/SUM(NIOT!$B13:$AT13)</f>
        <v>1.1931050393856498E-3</v>
      </c>
      <c r="Y13" s="3">
        <f>NIOT!Y13/SUM(NIOT!$B13:$AT13)</f>
        <v>8.1407995781286049E-4</v>
      </c>
      <c r="Z13" s="3">
        <f>NIOT!Z13/SUM(NIOT!$B13:$AT13)</f>
        <v>2.4274084572031243E-2</v>
      </c>
      <c r="AA13" s="3">
        <f>NIOT!AA13/SUM(NIOT!$B13:$AT13)</f>
        <v>1.1584984015029168E-2</v>
      </c>
      <c r="AB13" s="3">
        <f>NIOT!AB13/SUM(NIOT!$B13:$AT13)</f>
        <v>4.0440328268679347E-3</v>
      </c>
      <c r="AC13" s="3">
        <f>NIOT!AC13/SUM(NIOT!$B13:$AT13)</f>
        <v>9.8876108236379813E-5</v>
      </c>
      <c r="AD13" s="3">
        <f>NIOT!AD13/SUM(NIOT!$B13:$AT13)</f>
        <v>3.7572921129824333E-4</v>
      </c>
      <c r="AE13" s="3">
        <f>NIOT!AE13/SUM(NIOT!$B13:$AT13)</f>
        <v>8.4374279028377448E-4</v>
      </c>
      <c r="AF13" s="3">
        <f>NIOT!AF13/SUM(NIOT!$B13:$AT13)</f>
        <v>6.591740549091988E-5</v>
      </c>
      <c r="AG13" s="3">
        <f>NIOT!AG13/SUM(NIOT!$B13:$AT13)</f>
        <v>3.0816387067005044E-3</v>
      </c>
      <c r="AH13" s="3">
        <f>NIOT!AH13/SUM(NIOT!$B13:$AT13)</f>
        <v>1.6611186183711809E-3</v>
      </c>
      <c r="AI13" s="3">
        <f>NIOT!AI13/SUM(NIOT!$B13:$AT13)</f>
        <v>1.3710820342111335E-3</v>
      </c>
      <c r="AJ13" s="3">
        <f>NIOT!AJ13/SUM(NIOT!$B13:$AT13)</f>
        <v>2.08958175406216E-3</v>
      </c>
      <c r="AK13" s="3">
        <f>NIOT!AK13/SUM(NIOT!$B13:$AT13)</f>
        <v>8.6681388220559636E-4</v>
      </c>
      <c r="AL13" s="3">
        <f>NIOT!AL13/SUM(NIOT!$B13:$AT13)</f>
        <v>8.6681388220559636E-4</v>
      </c>
      <c r="AM13" s="3">
        <f>NIOT!AM13/SUM(NIOT!$B13:$AT13)</f>
        <v>3.7243334102369732E-4</v>
      </c>
      <c r="AN13" s="3">
        <f>NIOT!AN13/SUM(NIOT!$B13:$AT13)</f>
        <v>2.6037375168913354E-3</v>
      </c>
      <c r="AO13" s="3">
        <f>NIOT!AO13/SUM(NIOT!$B13:$AT13)</f>
        <v>9.7228173099106821E-3</v>
      </c>
      <c r="AP13" s="3">
        <f>NIOT!AP13/SUM(NIOT!$B13:$AT13)</f>
        <v>6.0644013051646285E-4</v>
      </c>
      <c r="AQ13" s="3">
        <f>NIOT!AQ13/SUM(NIOT!$B13:$AT13)</f>
        <v>0.45284927985234502</v>
      </c>
      <c r="AR13" s="3">
        <f>NIOT!AR13/SUM(NIOT!$B13:$AT13)</f>
        <v>2.1752743812003558E-4</v>
      </c>
      <c r="AS13" s="3">
        <f>NIOT!AS13/SUM(NIOT!$B13:$AT13)</f>
        <v>2.20493721367127E-3</v>
      </c>
      <c r="AT13" s="3">
        <f>NIOT!AT13/SUM(NIOT!$B13:$AT13)</f>
        <v>0</v>
      </c>
      <c r="AU13" s="2">
        <v>14551.5</v>
      </c>
      <c r="AV13" s="2">
        <v>12</v>
      </c>
      <c r="AW13" s="2">
        <v>1352.1</v>
      </c>
      <c r="AX13" s="2">
        <v>263.5</v>
      </c>
      <c r="AY13" s="2">
        <v>1625.8</v>
      </c>
      <c r="AZ13" s="2">
        <v>94</v>
      </c>
      <c r="BA13" s="2">
        <v>204.9</v>
      </c>
      <c r="BB13" s="2">
        <v>15144.5</v>
      </c>
      <c r="BC13" s="2">
        <v>-2548.6</v>
      </c>
    </row>
    <row r="14" spans="1:55" x14ac:dyDescent="0.25">
      <c r="A14" s="8" t="s">
        <v>66</v>
      </c>
      <c r="B14" s="3">
        <f>NIOT!B14/SUM(NIOT!$B14:$AT14)</f>
        <v>6.3297587578334709E-3</v>
      </c>
      <c r="C14" s="3">
        <f>NIOT!C14/SUM(NIOT!$B14:$AT14)</f>
        <v>4.0012522437577695E-4</v>
      </c>
      <c r="D14" s="3">
        <f>NIOT!D14/SUM(NIOT!$B14:$AT14)</f>
        <v>1.7116467931630459E-3</v>
      </c>
      <c r="E14" s="3">
        <f>NIOT!E14/SUM(NIOT!$B14:$AT14)</f>
        <v>7.4430701460271838E-3</v>
      </c>
      <c r="F14" s="3">
        <f>NIOT!F14/SUM(NIOT!$B14:$AT14)</f>
        <v>4.1123981394177074E-4</v>
      </c>
      <c r="G14" s="3">
        <f>NIOT!G14/SUM(NIOT!$B14:$AT14)</f>
        <v>4.344507818187545E-2</v>
      </c>
      <c r="H14" s="3">
        <f>NIOT!H14/SUM(NIOT!$B14:$AT14)</f>
        <v>8.1123536810594449E-2</v>
      </c>
      <c r="I14" s="3">
        <f>NIOT!I14/SUM(NIOT!$B14:$AT14)</f>
        <v>1.6227300766350952E-3</v>
      </c>
      <c r="J14" s="3">
        <f>NIOT!J14/SUM(NIOT!$B14:$AT14)</f>
        <v>1.1857414635321056E-2</v>
      </c>
      <c r="K14" s="3">
        <f>NIOT!K14/SUM(NIOT!$B14:$AT14)</f>
        <v>4.5588341536517913E-3</v>
      </c>
      <c r="L14" s="3">
        <f>NIOT!L14/SUM(NIOT!$B14:$AT14)</f>
        <v>3.5499999073784212E-2</v>
      </c>
      <c r="M14" s="3">
        <f>NIOT!M14/SUM(NIOT!$B14:$AT14)</f>
        <v>3.5446278557548574E-2</v>
      </c>
      <c r="N14" s="3">
        <f>NIOT!N14/SUM(NIOT!$B14:$AT14)</f>
        <v>4.2002033969890586E-2</v>
      </c>
      <c r="O14" s="3">
        <f>NIOT!O14/SUM(NIOT!$B14:$AT14)</f>
        <v>2.2282899648223244E-2</v>
      </c>
      <c r="P14" s="3">
        <f>NIOT!P14/SUM(NIOT!$B14:$AT14)</f>
        <v>1.9161552411773319E-2</v>
      </c>
      <c r="Q14" s="3">
        <f>NIOT!Q14/SUM(NIOT!$B14:$AT14)</f>
        <v>7.1615005436886743E-3</v>
      </c>
      <c r="R14" s="3">
        <f>NIOT!R14/SUM(NIOT!$B14:$AT14)</f>
        <v>3.1939625549477525E-2</v>
      </c>
      <c r="S14" s="3">
        <f>NIOT!S14/SUM(NIOT!$B14:$AT14)</f>
        <v>2.4276116043724798E-2</v>
      </c>
      <c r="T14" s="3">
        <f>NIOT!T14/SUM(NIOT!$B14:$AT14)</f>
        <v>3.9454940527683675E-2</v>
      </c>
      <c r="U14" s="3">
        <f>NIOT!U14/SUM(NIOT!$B14:$AT14)</f>
        <v>0.29002039527185364</v>
      </c>
      <c r="V14" s="3">
        <f>NIOT!V14/SUM(NIOT!$B14:$AT14)</f>
        <v>5.6267609677843632E-2</v>
      </c>
      <c r="W14" s="3">
        <f>NIOT!W14/SUM(NIOT!$B14:$AT14)</f>
        <v>2.9316582411902988E-2</v>
      </c>
      <c r="X14" s="3">
        <f>NIOT!X14/SUM(NIOT!$B14:$AT14)</f>
        <v>5.5387704670535783E-4</v>
      </c>
      <c r="Y14" s="3">
        <f>NIOT!Y14/SUM(NIOT!$B14:$AT14)</f>
        <v>1.3385670700645204E-2</v>
      </c>
      <c r="Z14" s="3">
        <f>NIOT!Z14/SUM(NIOT!$B14:$AT14)</f>
        <v>8.5024757748258253E-2</v>
      </c>
      <c r="AA14" s="3">
        <f>NIOT!AA14/SUM(NIOT!$B14:$AT14)</f>
        <v>1.1992642141707314E-2</v>
      </c>
      <c r="AB14" s="3">
        <f>NIOT!AB14/SUM(NIOT!$B14:$AT14)</f>
        <v>4.3170918305914269E-2</v>
      </c>
      <c r="AC14" s="3">
        <f>NIOT!AC14/SUM(NIOT!$B14:$AT14)</f>
        <v>5.0015653046972118E-5</v>
      </c>
      <c r="AD14" s="3">
        <f>NIOT!AD14/SUM(NIOT!$B14:$AT14)</f>
        <v>2.6304528639518665E-4</v>
      </c>
      <c r="AE14" s="3">
        <f>NIOT!AE14/SUM(NIOT!$B14:$AT14)</f>
        <v>4.5217855217651454E-3</v>
      </c>
      <c r="AF14" s="3">
        <f>NIOT!AF14/SUM(NIOT!$B14:$AT14)</f>
        <v>4.8163221452639815E-5</v>
      </c>
      <c r="AG14" s="3">
        <f>NIOT!AG14/SUM(NIOT!$B14:$AT14)</f>
        <v>1.4115528748812132E-3</v>
      </c>
      <c r="AH14" s="3">
        <f>NIOT!AH14/SUM(NIOT!$B14:$AT14)</f>
        <v>5.2405289803660778E-3</v>
      </c>
      <c r="AI14" s="3">
        <f>NIOT!AI14/SUM(NIOT!$B14:$AT14)</f>
        <v>8.5211853339285833E-4</v>
      </c>
      <c r="AJ14" s="3">
        <f>NIOT!AJ14/SUM(NIOT!$B14:$AT14)</f>
        <v>7.8543099599689547E-4</v>
      </c>
      <c r="AK14" s="3">
        <f>NIOT!AK14/SUM(NIOT!$B14:$AT14)</f>
        <v>3.9827279278144463E-4</v>
      </c>
      <c r="AL14" s="3">
        <f>NIOT!AL14/SUM(NIOT!$B14:$AT14)</f>
        <v>2.0691660908691797E-3</v>
      </c>
      <c r="AM14" s="3">
        <f>NIOT!AM14/SUM(NIOT!$B14:$AT14)</f>
        <v>3.0565121306482961E-4</v>
      </c>
      <c r="AN14" s="3">
        <f>NIOT!AN14/SUM(NIOT!$B14:$AT14)</f>
        <v>3.0472499726766347E-3</v>
      </c>
      <c r="AO14" s="3">
        <f>NIOT!AO14/SUM(NIOT!$B14:$AT14)</f>
        <v>1.1225735461653742E-3</v>
      </c>
      <c r="AP14" s="3">
        <f>NIOT!AP14/SUM(NIOT!$B14:$AT14)</f>
        <v>1.6319922346067566E-3</v>
      </c>
      <c r="AQ14" s="3">
        <f>NIOT!AQ14/SUM(NIOT!$B14:$AT14)</f>
        <v>2.0413796169541955E-3</v>
      </c>
      <c r="AR14" s="3">
        <f>NIOT!AR14/SUM(NIOT!$B14:$AT14)</f>
        <v>3.7604361364945705E-4</v>
      </c>
      <c r="AS14" s="3">
        <f>NIOT!AS14/SUM(NIOT!$B14:$AT14)</f>
        <v>2.9974195627890953E-2</v>
      </c>
      <c r="AT14" s="3">
        <f>NIOT!AT14/SUM(NIOT!$B14:$AT14)</f>
        <v>0</v>
      </c>
      <c r="AU14" s="2">
        <v>13048.4</v>
      </c>
      <c r="AV14" s="2">
        <v>0.5</v>
      </c>
      <c r="AW14" s="2">
        <v>8.4</v>
      </c>
      <c r="AX14" s="2">
        <v>3469.2</v>
      </c>
      <c r="AY14" s="2">
        <v>1797.2</v>
      </c>
      <c r="AZ14" s="2">
        <v>6</v>
      </c>
      <c r="BA14" s="2">
        <v>13.6</v>
      </c>
      <c r="BB14" s="2">
        <v>6921.5</v>
      </c>
      <c r="BC14" s="2">
        <v>-20422.3</v>
      </c>
    </row>
    <row r="15" spans="1:55" x14ac:dyDescent="0.25">
      <c r="A15" s="8" t="s">
        <v>67</v>
      </c>
      <c r="B15" s="3">
        <f>NIOT!B15/SUM(NIOT!$B15:$AT15)</f>
        <v>3.1157050191524607E-3</v>
      </c>
      <c r="C15" s="3">
        <f>NIOT!C15/SUM(NIOT!$B15:$AT15)</f>
        <v>2.6615886116934277E-4</v>
      </c>
      <c r="D15" s="3">
        <f>NIOT!D15/SUM(NIOT!$B15:$AT15)</f>
        <v>6.28354424822469E-4</v>
      </c>
      <c r="E15" s="3">
        <f>NIOT!E15/SUM(NIOT!$B15:$AT15)</f>
        <v>4.7195179506316447E-4</v>
      </c>
      <c r="F15" s="3">
        <f>NIOT!F15/SUM(NIOT!$B15:$AT15)</f>
        <v>5.035067115935505E-4</v>
      </c>
      <c r="G15" s="3">
        <f>NIOT!G15/SUM(NIOT!$B15:$AT15)</f>
        <v>4.045889080352535E-3</v>
      </c>
      <c r="H15" s="3">
        <f>NIOT!H15/SUM(NIOT!$B15:$AT15)</f>
        <v>3.4490895720604522E-3</v>
      </c>
      <c r="I15" s="3">
        <f>NIOT!I15/SUM(NIOT!$B15:$AT15)</f>
        <v>5.9542755539945748E-4</v>
      </c>
      <c r="J15" s="3">
        <f>NIOT!J15/SUM(NIOT!$B15:$AT15)</f>
        <v>8.080802537564066E-4</v>
      </c>
      <c r="K15" s="3">
        <f>NIOT!K15/SUM(NIOT!$B15:$AT15)</f>
        <v>3.4161627026374405E-4</v>
      </c>
      <c r="L15" s="3">
        <f>NIOT!L15/SUM(NIOT!$B15:$AT15)</f>
        <v>4.5123530638451976E-3</v>
      </c>
      <c r="M15" s="3">
        <f>NIOT!M15/SUM(NIOT!$B15:$AT15)</f>
        <v>1.4048797620484898E-3</v>
      </c>
      <c r="N15" s="3">
        <f>NIOT!N15/SUM(NIOT!$B15:$AT15)</f>
        <v>3.2007660984952409E-3</v>
      </c>
      <c r="O15" s="3">
        <f>NIOT!O15/SUM(NIOT!$B15:$AT15)</f>
        <v>0.10194981945099929</v>
      </c>
      <c r="P15" s="3">
        <f>NIOT!P15/SUM(NIOT!$B15:$AT15)</f>
        <v>3.29227535643336E-2</v>
      </c>
      <c r="Q15" s="3">
        <f>NIOT!Q15/SUM(NIOT!$B15:$AT15)</f>
        <v>2.8961925563323844E-3</v>
      </c>
      <c r="R15" s="3">
        <f>NIOT!R15/SUM(NIOT!$B15:$AT15)</f>
        <v>1.9948195058774455E-3</v>
      </c>
      <c r="S15" s="3">
        <f>NIOT!S15/SUM(NIOT!$B15:$AT15)</f>
        <v>5.3149455060311022E-3</v>
      </c>
      <c r="T15" s="3">
        <f>NIOT!T15/SUM(NIOT!$B15:$AT15)</f>
        <v>3.0045768348497975E-3</v>
      </c>
      <c r="U15" s="3">
        <f>NIOT!U15/SUM(NIOT!$B15:$AT15)</f>
        <v>4.8910120622098294E-3</v>
      </c>
      <c r="V15" s="3">
        <f>NIOT!V15/SUM(NIOT!$B15:$AT15)</f>
        <v>1.4501542075051304E-3</v>
      </c>
      <c r="W15" s="3">
        <f>NIOT!W15/SUM(NIOT!$B15:$AT15)</f>
        <v>4.5178408754156995E-3</v>
      </c>
      <c r="X15" s="3">
        <f>NIOT!X15/SUM(NIOT!$B15:$AT15)</f>
        <v>3.9237852729088677E-4</v>
      </c>
      <c r="Y15" s="3">
        <f>NIOT!Y15/SUM(NIOT!$B15:$AT15)</f>
        <v>1.6600630000768285E-4</v>
      </c>
      <c r="Z15" s="3">
        <f>NIOT!Z15/SUM(NIOT!$B15:$AT15)</f>
        <v>0.80663009954890152</v>
      </c>
      <c r="AA15" s="3">
        <f>NIOT!AA15/SUM(NIOT!$B15:$AT15)</f>
        <v>2.4777469240816136E-3</v>
      </c>
      <c r="AB15" s="3">
        <f>NIOT!AB15/SUM(NIOT!$B15:$AT15)</f>
        <v>1.6751544818957088E-3</v>
      </c>
      <c r="AC15" s="3">
        <f>NIOT!AC15/SUM(NIOT!$B15:$AT15)</f>
        <v>3.1554916530385999E-5</v>
      </c>
      <c r="AD15" s="3">
        <f>NIOT!AD15/SUM(NIOT!$B15:$AT15)</f>
        <v>2.0990879257169818E-4</v>
      </c>
      <c r="AE15" s="3">
        <f>NIOT!AE15/SUM(NIOT!$B15:$AT15)</f>
        <v>3.4573212894162047E-4</v>
      </c>
      <c r="AF15" s="3">
        <f>NIOT!AF15/SUM(NIOT!$B15:$AT15)</f>
        <v>2.469515206725861E-5</v>
      </c>
      <c r="AG15" s="3">
        <f>NIOT!AG15/SUM(NIOT!$B15:$AT15)</f>
        <v>6.4481785953397471E-4</v>
      </c>
      <c r="AH15" s="3">
        <f>NIOT!AH15/SUM(NIOT!$B15:$AT15)</f>
        <v>3.2926869423011477E-4</v>
      </c>
      <c r="AI15" s="3">
        <f>NIOT!AI15/SUM(NIOT!$B15:$AT15)</f>
        <v>6.4070200085609833E-4</v>
      </c>
      <c r="AJ15" s="3">
        <f>NIOT!AJ15/SUM(NIOT!$B15:$AT15)</f>
        <v>4.1295782068026895E-4</v>
      </c>
      <c r="AK15" s="3">
        <f>NIOT!AK15/SUM(NIOT!$B15:$AT15)</f>
        <v>5.7759216779532639E-4</v>
      </c>
      <c r="AL15" s="3">
        <f>NIOT!AL15/SUM(NIOT!$B15:$AT15)</f>
        <v>4.0747000910976703E-4</v>
      </c>
      <c r="AM15" s="3">
        <f>NIOT!AM15/SUM(NIOT!$B15:$AT15)</f>
        <v>8.6433032235405118E-5</v>
      </c>
      <c r="AN15" s="3">
        <f>NIOT!AN15/SUM(NIOT!$B15:$AT15)</f>
        <v>9.8094631822721683E-4</v>
      </c>
      <c r="AO15" s="3">
        <f>NIOT!AO15/SUM(NIOT!$B15:$AT15)</f>
        <v>6.3384223639297097E-4</v>
      </c>
      <c r="AP15" s="3">
        <f>NIOT!AP15/SUM(NIOT!$B15:$AT15)</f>
        <v>1.8246973471918861E-4</v>
      </c>
      <c r="AQ15" s="3">
        <f>NIOT!AQ15/SUM(NIOT!$B15:$AT15)</f>
        <v>4.0884196200239253E-4</v>
      </c>
      <c r="AR15" s="3">
        <f>NIOT!AR15/SUM(NIOT!$B15:$AT15)</f>
        <v>5.2134209919768172E-5</v>
      </c>
      <c r="AS15" s="3">
        <f>NIOT!AS15/SUM(NIOT!$B15:$AT15)</f>
        <v>4.0335415043189055E-4</v>
      </c>
      <c r="AT15" s="3">
        <f>NIOT!AT15/SUM(NIOT!$B15:$AT15)</f>
        <v>0</v>
      </c>
      <c r="AU15" s="2">
        <v>1936.8</v>
      </c>
      <c r="AV15" s="2">
        <v>0.7</v>
      </c>
      <c r="AW15" s="2">
        <v>1</v>
      </c>
      <c r="AX15" s="2">
        <v>362.3</v>
      </c>
      <c r="AY15" s="2">
        <v>184.5</v>
      </c>
      <c r="AZ15" s="2">
        <v>3.8</v>
      </c>
      <c r="BA15" s="2">
        <v>11.5</v>
      </c>
      <c r="BB15" s="2">
        <v>3651.6</v>
      </c>
      <c r="BC15" s="2">
        <v>-4226.3</v>
      </c>
    </row>
    <row r="16" spans="1:55" x14ac:dyDescent="0.25">
      <c r="A16" s="8" t="s">
        <v>68</v>
      </c>
      <c r="B16" s="3">
        <f>NIOT!B16/SUM(NIOT!$B16:$AT16)</f>
        <v>4.106671546186158E-3</v>
      </c>
      <c r="C16" s="3">
        <f>NIOT!C16/SUM(NIOT!$B16:$AT16)</f>
        <v>3.2890432011192013E-4</v>
      </c>
      <c r="D16" s="3">
        <f>NIOT!D16/SUM(NIOT!$B16:$AT16)</f>
        <v>8.2637210428119934E-3</v>
      </c>
      <c r="E16" s="3">
        <f>NIOT!E16/SUM(NIOT!$B16:$AT16)</f>
        <v>2.7817893553127894E-3</v>
      </c>
      <c r="F16" s="3">
        <f>NIOT!F16/SUM(NIOT!$B16:$AT16)</f>
        <v>5.1072818721604508E-4</v>
      </c>
      <c r="G16" s="3">
        <f>NIOT!G16/SUM(NIOT!$B16:$AT16)</f>
        <v>7.5497438831324207E-3</v>
      </c>
      <c r="H16" s="3">
        <f>NIOT!H16/SUM(NIOT!$B16:$AT16)</f>
        <v>5.8507909338219033E-3</v>
      </c>
      <c r="I16" s="3">
        <f>NIOT!I16/SUM(NIOT!$B16:$AT16)</f>
        <v>6.9602639572980286E-4</v>
      </c>
      <c r="J16" s="3">
        <f>NIOT!J16/SUM(NIOT!$B16:$AT16)</f>
        <v>3.1651250241756263E-3</v>
      </c>
      <c r="K16" s="3">
        <f>NIOT!K16/SUM(NIOT!$B16:$AT16)</f>
        <v>1.364258060182542E-3</v>
      </c>
      <c r="L16" s="3">
        <f>NIOT!L16/SUM(NIOT!$B16:$AT16)</f>
        <v>7.3187001793918295E-3</v>
      </c>
      <c r="M16" s="3">
        <f>NIOT!M16/SUM(NIOT!$B16:$AT16)</f>
        <v>2.8119003141962753E-3</v>
      </c>
      <c r="N16" s="3">
        <f>NIOT!N16/SUM(NIOT!$B16:$AT16)</f>
        <v>6.9851634040670645E-3</v>
      </c>
      <c r="O16" s="3">
        <f>NIOT!O16/SUM(NIOT!$B16:$AT16)</f>
        <v>1.1278291272570191E-2</v>
      </c>
      <c r="P16" s="3">
        <f>NIOT!P16/SUM(NIOT!$B16:$AT16)</f>
        <v>0.16888426158084854</v>
      </c>
      <c r="Q16" s="3">
        <f>NIOT!Q16/SUM(NIOT!$B16:$AT16)</f>
        <v>8.6311905525708402E-2</v>
      </c>
      <c r="R16" s="3">
        <f>NIOT!R16/SUM(NIOT!$B16:$AT16)</f>
        <v>1.6702896326810452E-2</v>
      </c>
      <c r="S16" s="3">
        <f>NIOT!S16/SUM(NIOT!$B16:$AT16)</f>
        <v>7.9873950893658521E-2</v>
      </c>
      <c r="T16" s="3">
        <f>NIOT!T16/SUM(NIOT!$B16:$AT16)</f>
        <v>8.7027040799191185E-2</v>
      </c>
      <c r="U16" s="3">
        <f>NIOT!U16/SUM(NIOT!$B16:$AT16)</f>
        <v>0.15503379955134675</v>
      </c>
      <c r="V16" s="3">
        <f>NIOT!V16/SUM(NIOT!$B16:$AT16)</f>
        <v>3.3147533275504855E-2</v>
      </c>
      <c r="W16" s="3">
        <f>NIOT!W16/SUM(NIOT!$B16:$AT16)</f>
        <v>3.3503653269992231E-2</v>
      </c>
      <c r="X16" s="3">
        <f>NIOT!X16/SUM(NIOT!$B16:$AT16)</f>
        <v>2.62579142602027E-2</v>
      </c>
      <c r="Y16" s="3">
        <f>NIOT!Y16/SUM(NIOT!$B16:$AT16)</f>
        <v>7.8056870336420492E-4</v>
      </c>
      <c r="Z16" s="3">
        <f>NIOT!Z16/SUM(NIOT!$B16:$AT16)</f>
        <v>0.23394535787453694</v>
      </c>
      <c r="AA16" s="3">
        <f>NIOT!AA16/SUM(NIOT!$B16:$AT16)</f>
        <v>4.4581590854606921E-3</v>
      </c>
      <c r="AB16" s="3">
        <f>NIOT!AB16/SUM(NIOT!$B16:$AT16)</f>
        <v>1.8587726541536332E-3</v>
      </c>
      <c r="AC16" s="3">
        <f>NIOT!AC16/SUM(NIOT!$B16:$AT16)</f>
        <v>4.8640779734861437E-5</v>
      </c>
      <c r="AD16" s="3">
        <f>NIOT!AD16/SUM(NIOT!$B16:$AT16)</f>
        <v>2.0903954147958307E-4</v>
      </c>
      <c r="AE16" s="3">
        <f>NIOT!AE16/SUM(NIOT!$B16:$AT16)</f>
        <v>4.2560682268003751E-4</v>
      </c>
      <c r="AF16" s="3">
        <f>NIOT!AF16/SUM(NIOT!$B16:$AT16)</f>
        <v>3.5322470997935083E-5</v>
      </c>
      <c r="AG16" s="3">
        <f>NIOT!AG16/SUM(NIOT!$B16:$AT16)</f>
        <v>1.1824341930784172E-3</v>
      </c>
      <c r="AH16" s="3">
        <f>NIOT!AH16/SUM(NIOT!$B16:$AT16)</f>
        <v>1.3306727598894235E-3</v>
      </c>
      <c r="AI16" s="3">
        <f>NIOT!AI16/SUM(NIOT!$B16:$AT16)</f>
        <v>7.5451114279195776E-4</v>
      </c>
      <c r="AJ16" s="3">
        <f>NIOT!AJ16/SUM(NIOT!$B16:$AT16)</f>
        <v>4.0997228633668921E-4</v>
      </c>
      <c r="AK16" s="3">
        <f>NIOT!AK16/SUM(NIOT!$B16:$AT16)</f>
        <v>5.1941404074012747E-4</v>
      </c>
      <c r="AL16" s="3">
        <f>NIOT!AL16/SUM(NIOT!$B16:$AT16)</f>
        <v>4.6498269198921106E-4</v>
      </c>
      <c r="AM16" s="3">
        <f>NIOT!AM16/SUM(NIOT!$B16:$AT16)</f>
        <v>1.111789251082547E-4</v>
      </c>
      <c r="AN16" s="3">
        <f>NIOT!AN16/SUM(NIOT!$B16:$AT16)</f>
        <v>1.1245285029178678E-3</v>
      </c>
      <c r="AO16" s="3">
        <f>NIOT!AO16/SUM(NIOT!$B16:$AT16)</f>
        <v>1.0938384871327768E-3</v>
      </c>
      <c r="AP16" s="3">
        <f>NIOT!AP16/SUM(NIOT!$B16:$AT16)</f>
        <v>2.6289183332889391E-4</v>
      </c>
      <c r="AQ16" s="3">
        <f>NIOT!AQ16/SUM(NIOT!$B16:$AT16)</f>
        <v>5.2636272355939344E-4</v>
      </c>
      <c r="AR16" s="3">
        <f>NIOT!AR16/SUM(NIOT!$B16:$AT16)</f>
        <v>6.0221917766971298E-5</v>
      </c>
      <c r="AS16" s="3">
        <f>NIOT!AS16/SUM(NIOT!$B16:$AT16)</f>
        <v>6.4275316078209752E-4</v>
      </c>
      <c r="AT16" s="3">
        <f>NIOT!AT16/SUM(NIOT!$B16:$AT16)</f>
        <v>0</v>
      </c>
      <c r="AU16" s="2">
        <v>4369</v>
      </c>
      <c r="AV16" s="2">
        <v>1.5</v>
      </c>
      <c r="AW16" s="2">
        <v>5.0999999999999996</v>
      </c>
      <c r="AX16" s="2">
        <v>3166.6</v>
      </c>
      <c r="AY16" s="2">
        <v>556.6</v>
      </c>
      <c r="AZ16" s="2">
        <v>9.3000000000000007</v>
      </c>
      <c r="BA16" s="2">
        <v>147.19999999999999</v>
      </c>
      <c r="BB16" s="2">
        <v>22886.6</v>
      </c>
      <c r="BC16" s="2">
        <v>-27925.3</v>
      </c>
    </row>
    <row r="17" spans="1:55" x14ac:dyDescent="0.25">
      <c r="A17" s="8" t="s">
        <v>69</v>
      </c>
      <c r="B17" s="3">
        <f>NIOT!B17/SUM(NIOT!$B17:$AT17)</f>
        <v>2.8781180718732986E-2</v>
      </c>
      <c r="C17" s="3">
        <f>NIOT!C17/SUM(NIOT!$B17:$AT17)</f>
        <v>3.9737854067377343E-3</v>
      </c>
      <c r="D17" s="3">
        <f>NIOT!D17/SUM(NIOT!$B17:$AT17)</f>
        <v>1.4753452723901564E-2</v>
      </c>
      <c r="E17" s="3">
        <f>NIOT!E17/SUM(NIOT!$B17:$AT17)</f>
        <v>3.3372274660259042E-2</v>
      </c>
      <c r="F17" s="3">
        <f>NIOT!F17/SUM(NIOT!$B17:$AT17)</f>
        <v>2.5179107978104353E-3</v>
      </c>
      <c r="G17" s="3">
        <f>NIOT!G17/SUM(NIOT!$B17:$AT17)</f>
        <v>2.846035728667454E-2</v>
      </c>
      <c r="H17" s="3">
        <f>NIOT!H17/SUM(NIOT!$B17:$AT17)</f>
        <v>2.876126754019143E-2</v>
      </c>
      <c r="I17" s="3">
        <f>NIOT!I17/SUM(NIOT!$B17:$AT17)</f>
        <v>2.5887132104026444E-3</v>
      </c>
      <c r="J17" s="3">
        <f>NIOT!J17/SUM(NIOT!$B17:$AT17)</f>
        <v>5.5115253052247749E-3</v>
      </c>
      <c r="K17" s="3">
        <f>NIOT!K17/SUM(NIOT!$B17:$AT17)</f>
        <v>8.8768524787482123E-3</v>
      </c>
      <c r="L17" s="3">
        <f>NIOT!L17/SUM(NIOT!$B17:$AT17)</f>
        <v>2.2437727065549758E-2</v>
      </c>
      <c r="M17" s="3">
        <f>NIOT!M17/SUM(NIOT!$B17:$AT17)</f>
        <v>1.9278169403622425E-2</v>
      </c>
      <c r="N17" s="3">
        <f>NIOT!N17/SUM(NIOT!$B17:$AT17)</f>
        <v>1.0901358963806691E-2</v>
      </c>
      <c r="O17" s="3">
        <f>NIOT!O17/SUM(NIOT!$B17:$AT17)</f>
        <v>2.0720768560188688E-2</v>
      </c>
      <c r="P17" s="3">
        <f>NIOT!P17/SUM(NIOT!$B17:$AT17)</f>
        <v>0.10478314548568242</v>
      </c>
      <c r="Q17" s="3">
        <f>NIOT!Q17/SUM(NIOT!$B17:$AT17)</f>
        <v>5.4062067164938644E-2</v>
      </c>
      <c r="R17" s="3">
        <f>NIOT!R17/SUM(NIOT!$B17:$AT17)</f>
        <v>1.4817617410313256E-2</v>
      </c>
      <c r="S17" s="3">
        <f>NIOT!S17/SUM(NIOT!$B17:$AT17)</f>
        <v>6.1660051066240083E-2</v>
      </c>
      <c r="T17" s="3">
        <f>NIOT!T17/SUM(NIOT!$B17:$AT17)</f>
        <v>5.4343064239913967E-2</v>
      </c>
      <c r="U17" s="3">
        <f>NIOT!U17/SUM(NIOT!$B17:$AT17)</f>
        <v>9.6005858899641999E-2</v>
      </c>
      <c r="V17" s="3">
        <f>NIOT!V17/SUM(NIOT!$B17:$AT17)</f>
        <v>3.0119788831804439E-2</v>
      </c>
      <c r="W17" s="3">
        <f>NIOT!W17/SUM(NIOT!$B17:$AT17)</f>
        <v>2.0610139790513359E-2</v>
      </c>
      <c r="X17" s="3">
        <f>NIOT!X17/SUM(NIOT!$B17:$AT17)</f>
        <v>8.4785889079170354E-3</v>
      </c>
      <c r="Y17" s="3">
        <f>NIOT!Y17/SUM(NIOT!$B17:$AT17)</f>
        <v>1.4669374858948317E-3</v>
      </c>
      <c r="Z17" s="3">
        <f>NIOT!Z17/SUM(NIOT!$B17:$AT17)</f>
        <v>0.23871033405463288</v>
      </c>
      <c r="AA17" s="3">
        <f>NIOT!AA17/SUM(NIOT!$B17:$AT17)</f>
        <v>2.335373327846146E-2</v>
      </c>
      <c r="AB17" s="3">
        <f>NIOT!AB17/SUM(NIOT!$B17:$AT17)</f>
        <v>1.3368380527566476E-2</v>
      </c>
      <c r="AC17" s="3">
        <f>NIOT!AC17/SUM(NIOT!$B17:$AT17)</f>
        <v>2.3010784092467948E-4</v>
      </c>
      <c r="AD17" s="3">
        <f>NIOT!AD17/SUM(NIOT!$B17:$AT17)</f>
        <v>1.7966112195273052E-3</v>
      </c>
      <c r="AE17" s="3">
        <f>NIOT!AE17/SUM(NIOT!$B17:$AT17)</f>
        <v>3.3874529274585028E-3</v>
      </c>
      <c r="AF17" s="3">
        <f>NIOT!AF17/SUM(NIOT!$B17:$AT17)</f>
        <v>1.2832937282337894E-4</v>
      </c>
      <c r="AG17" s="3">
        <f>NIOT!AG17/SUM(NIOT!$B17:$AT17)</f>
        <v>1.8475004535779555E-3</v>
      </c>
      <c r="AH17" s="3">
        <f>NIOT!AH17/SUM(NIOT!$B17:$AT17)</f>
        <v>2.7612940910961537E-3</v>
      </c>
      <c r="AI17" s="3">
        <f>NIOT!AI17/SUM(NIOT!$B17:$AT17)</f>
        <v>4.1441537120377372E-3</v>
      </c>
      <c r="AJ17" s="3">
        <f>NIOT!AJ17/SUM(NIOT!$B17:$AT17)</f>
        <v>3.0732672215805753E-3</v>
      </c>
      <c r="AK17" s="3">
        <f>NIOT!AK17/SUM(NIOT!$B17:$AT17)</f>
        <v>1.7567848624441878E-3</v>
      </c>
      <c r="AL17" s="3">
        <f>NIOT!AL17/SUM(NIOT!$B17:$AT17)</f>
        <v>3.1529199357468105E-3</v>
      </c>
      <c r="AM17" s="3">
        <f>NIOT!AM17/SUM(NIOT!$B17:$AT17)</f>
        <v>6.9032352277403842E-4</v>
      </c>
      <c r="AN17" s="3">
        <f>NIOT!AN17/SUM(NIOT!$B17:$AT17)</f>
        <v>9.9366760922378426E-3</v>
      </c>
      <c r="AO17" s="3">
        <f>NIOT!AO17/SUM(NIOT!$B17:$AT17)</f>
        <v>4.3167345927312469E-3</v>
      </c>
      <c r="AP17" s="3">
        <f>NIOT!AP17/SUM(NIOT!$B17:$AT17)</f>
        <v>2.4117071789221214E-3</v>
      </c>
      <c r="AQ17" s="3">
        <f>NIOT!AQ17/SUM(NIOT!$B17:$AT17)</f>
        <v>3.6927883317624047E-3</v>
      </c>
      <c r="AR17" s="3">
        <f>NIOT!AR17/SUM(NIOT!$B17:$AT17)</f>
        <v>4.2702705094676099E-4</v>
      </c>
      <c r="AS17" s="3">
        <f>NIOT!AS17/SUM(NIOT!$B17:$AT17)</f>
        <v>3.5312703280364274E-3</v>
      </c>
      <c r="AT17" s="3">
        <f>NIOT!AT17/SUM(NIOT!$B17:$AT17)</f>
        <v>0</v>
      </c>
      <c r="AU17" s="2">
        <v>1518</v>
      </c>
      <c r="AV17" s="2">
        <v>0.9</v>
      </c>
      <c r="AW17" s="2">
        <v>3</v>
      </c>
      <c r="AX17" s="2">
        <v>9595.5</v>
      </c>
      <c r="AY17" s="2">
        <v>1614.3</v>
      </c>
      <c r="AZ17" s="2">
        <v>8.3000000000000007</v>
      </c>
      <c r="BA17" s="2">
        <v>19.2</v>
      </c>
      <c r="BB17" s="2">
        <v>7329.2</v>
      </c>
      <c r="BC17" s="2">
        <v>-7717.5</v>
      </c>
    </row>
    <row r="18" spans="1:55" x14ac:dyDescent="0.25">
      <c r="A18" s="8" t="s">
        <v>70</v>
      </c>
      <c r="B18" s="3">
        <f>NIOT!B18/SUM(NIOT!$B18:$AT18)</f>
        <v>1.8643674306424367E-2</v>
      </c>
      <c r="C18" s="3">
        <f>NIOT!C18/SUM(NIOT!$B18:$AT18)</f>
        <v>1.4380973262997695E-3</v>
      </c>
      <c r="D18" s="3">
        <f>NIOT!D18/SUM(NIOT!$B18:$AT18)</f>
        <v>4.8688945352301609E-3</v>
      </c>
      <c r="E18" s="3">
        <f>NIOT!E18/SUM(NIOT!$B18:$AT18)</f>
        <v>6.1328724543097783E-3</v>
      </c>
      <c r="F18" s="3">
        <f>NIOT!F18/SUM(NIOT!$B18:$AT18)</f>
        <v>2.1926147575870923E-3</v>
      </c>
      <c r="G18" s="3">
        <f>NIOT!G18/SUM(NIOT!$B18:$AT18)</f>
        <v>4.1653231527220676E-2</v>
      </c>
      <c r="H18" s="3">
        <f>NIOT!H18/SUM(NIOT!$B18:$AT18)</f>
        <v>5.3867385500367591E-2</v>
      </c>
      <c r="I18" s="3">
        <f>NIOT!I18/SUM(NIOT!$B18:$AT18)</f>
        <v>6.5520488050249577E-3</v>
      </c>
      <c r="J18" s="3">
        <f>NIOT!J18/SUM(NIOT!$B18:$AT18)</f>
        <v>1.4174609521107145E-2</v>
      </c>
      <c r="K18" s="3">
        <f>NIOT!K18/SUM(NIOT!$B18:$AT18)</f>
        <v>5.2622754182090215E-3</v>
      </c>
      <c r="L18" s="3">
        <f>NIOT!L18/SUM(NIOT!$B18:$AT18)</f>
        <v>2.3764074652083633E-2</v>
      </c>
      <c r="M18" s="3">
        <f>NIOT!M18/SUM(NIOT!$B18:$AT18)</f>
        <v>2.5930893941934409E-2</v>
      </c>
      <c r="N18" s="3">
        <f>NIOT!N18/SUM(NIOT!$B18:$AT18)</f>
        <v>2.0301033108482844E-2</v>
      </c>
      <c r="O18" s="3">
        <f>NIOT!O18/SUM(NIOT!$B18:$AT18)</f>
        <v>2.1900352108134607E-2</v>
      </c>
      <c r="P18" s="3">
        <f>NIOT!P18/SUM(NIOT!$B18:$AT18)</f>
        <v>5.4067300375324062E-2</v>
      </c>
      <c r="Q18" s="3">
        <f>NIOT!Q18/SUM(NIOT!$B18:$AT18)</f>
        <v>1.4316484593656897E-2</v>
      </c>
      <c r="R18" s="3">
        <f>NIOT!R18/SUM(NIOT!$B18:$AT18)</f>
        <v>0.16195684418247719</v>
      </c>
      <c r="S18" s="3">
        <f>NIOT!S18/SUM(NIOT!$B18:$AT18)</f>
        <v>3.7203513342705691E-2</v>
      </c>
      <c r="T18" s="3">
        <f>NIOT!T18/SUM(NIOT!$B18:$AT18)</f>
        <v>3.1631692311660846E-2</v>
      </c>
      <c r="U18" s="3">
        <f>NIOT!U18/SUM(NIOT!$B18:$AT18)</f>
        <v>4.9404769581984455E-2</v>
      </c>
      <c r="V18" s="3">
        <f>NIOT!V18/SUM(NIOT!$B18:$AT18)</f>
        <v>1.7818219338862167E-2</v>
      </c>
      <c r="W18" s="3">
        <f>NIOT!W18/SUM(NIOT!$B18:$AT18)</f>
        <v>2.3170778894148304E-2</v>
      </c>
      <c r="X18" s="3">
        <f>NIOT!X18/SUM(NIOT!$B18:$AT18)</f>
        <v>5.1977867488682246E-3</v>
      </c>
      <c r="Y18" s="3">
        <f>NIOT!Y18/SUM(NIOT!$B18:$AT18)</f>
        <v>1.1865915158706616E-3</v>
      </c>
      <c r="Z18" s="3">
        <f>NIOT!Z18/SUM(NIOT!$B18:$AT18)</f>
        <v>8.1926405530548307E-2</v>
      </c>
      <c r="AA18" s="3">
        <f>NIOT!AA18/SUM(NIOT!$B18:$AT18)</f>
        <v>2.3125636825609745E-2</v>
      </c>
      <c r="AB18" s="3">
        <f>NIOT!AB18/SUM(NIOT!$B18:$AT18)</f>
        <v>2.5853507538725451E-2</v>
      </c>
      <c r="AC18" s="3">
        <f>NIOT!AC18/SUM(NIOT!$B18:$AT18)</f>
        <v>4.1272748378109976E-4</v>
      </c>
      <c r="AD18" s="3">
        <f>NIOT!AD18/SUM(NIOT!$B18:$AT18)</f>
        <v>1.8856486915248993E-2</v>
      </c>
      <c r="AE18" s="3">
        <f>NIOT!AE18/SUM(NIOT!$B18:$AT18)</f>
        <v>9.5636696632401715E-3</v>
      </c>
      <c r="AF18" s="3">
        <f>NIOT!AF18/SUM(NIOT!$B18:$AT18)</f>
        <v>1.650909935124399E-3</v>
      </c>
      <c r="AG18" s="3">
        <f>NIOT!AG18/SUM(NIOT!$B18:$AT18)</f>
        <v>4.6689796602736909E-3</v>
      </c>
      <c r="AH18" s="3">
        <f>NIOT!AH18/SUM(NIOT!$B18:$AT18)</f>
        <v>1.938529400384353E-2</v>
      </c>
      <c r="AI18" s="3">
        <f>NIOT!AI18/SUM(NIOT!$B18:$AT18)</f>
        <v>0.11216514258444793</v>
      </c>
      <c r="AJ18" s="3">
        <f>NIOT!AJ18/SUM(NIOT!$B18:$AT18)</f>
        <v>5.2751731520771809E-3</v>
      </c>
      <c r="AK18" s="3">
        <f>NIOT!AK18/SUM(NIOT!$B18:$AT18)</f>
        <v>4.907587736834639E-3</v>
      </c>
      <c r="AL18" s="3">
        <f>NIOT!AL18/SUM(NIOT!$B18:$AT18)</f>
        <v>3.3082687371828773E-3</v>
      </c>
      <c r="AM18" s="3">
        <f>NIOT!AM18/SUM(NIOT!$B18:$AT18)</f>
        <v>1.444546193233849E-3</v>
      </c>
      <c r="AN18" s="3">
        <f>NIOT!AN18/SUM(NIOT!$B18:$AT18)</f>
        <v>1.0266596159054855E-2</v>
      </c>
      <c r="AO18" s="3">
        <f>NIOT!AO18/SUM(NIOT!$B18:$AT18)</f>
        <v>1.6096371867462891E-2</v>
      </c>
      <c r="AP18" s="3">
        <f>NIOT!AP18/SUM(NIOT!$B18:$AT18)</f>
        <v>2.5150581042910768E-3</v>
      </c>
      <c r="AQ18" s="3">
        <f>NIOT!AQ18/SUM(NIOT!$B18:$AT18)</f>
        <v>3.1921891323694433E-3</v>
      </c>
      <c r="AR18" s="3">
        <f>NIOT!AR18/SUM(NIOT!$B18:$AT18)</f>
        <v>6.5778442727612769E-4</v>
      </c>
      <c r="AS18" s="3">
        <f>NIOT!AS18/SUM(NIOT!$B18:$AT18)</f>
        <v>1.2091625501399406E-2</v>
      </c>
      <c r="AT18" s="3">
        <f>NIOT!AT18/SUM(NIOT!$B18:$AT18)</f>
        <v>0</v>
      </c>
      <c r="AU18" s="2">
        <v>10147</v>
      </c>
      <c r="AV18" s="2">
        <v>5</v>
      </c>
      <c r="AW18" s="2">
        <v>2.1</v>
      </c>
      <c r="AX18" s="2">
        <v>41817.800000000003</v>
      </c>
      <c r="AY18" s="2">
        <v>3395.9</v>
      </c>
      <c r="AZ18" s="2">
        <v>135.69999999999999</v>
      </c>
      <c r="BA18" s="2">
        <v>280.10000000000002</v>
      </c>
      <c r="BB18" s="2">
        <v>6862.8</v>
      </c>
      <c r="BC18" s="2">
        <v>-40533.4</v>
      </c>
    </row>
    <row r="19" spans="1:55" x14ac:dyDescent="0.25">
      <c r="A19" s="8" t="s">
        <v>71</v>
      </c>
      <c r="B19" s="3">
        <f>NIOT!B19/SUM(NIOT!$B19:$AT19)</f>
        <v>1.5499760671859359E-2</v>
      </c>
      <c r="C19" s="3">
        <f>NIOT!C19/SUM(NIOT!$B19:$AT19)</f>
        <v>7.5279578782472473E-4</v>
      </c>
      <c r="D19" s="3">
        <f>NIOT!D19/SUM(NIOT!$B19:$AT19)</f>
        <v>2.9546146816935726E-3</v>
      </c>
      <c r="E19" s="3">
        <f>NIOT!E19/SUM(NIOT!$B19:$AT19)</f>
        <v>4.8474827031025625E-3</v>
      </c>
      <c r="F19" s="3">
        <f>NIOT!F19/SUM(NIOT!$B19:$AT19)</f>
        <v>1.6752969844654277E-3</v>
      </c>
      <c r="G19" s="3">
        <f>NIOT!G19/SUM(NIOT!$B19:$AT19)</f>
        <v>2.0691005613332751E-2</v>
      </c>
      <c r="H19" s="3">
        <f>NIOT!H19/SUM(NIOT!$B19:$AT19)</f>
        <v>2.1543884078151516E-2</v>
      </c>
      <c r="I19" s="3">
        <f>NIOT!I19/SUM(NIOT!$B19:$AT19)</f>
        <v>3.5072451155302199E-3</v>
      </c>
      <c r="J19" s="3">
        <f>NIOT!J19/SUM(NIOT!$B19:$AT19)</f>
        <v>3.5072451155302199E-3</v>
      </c>
      <c r="K19" s="3">
        <f>NIOT!K19/SUM(NIOT!$B19:$AT19)</f>
        <v>2.9807232061267999E-3</v>
      </c>
      <c r="L19" s="3">
        <f>NIOT!L19/SUM(NIOT!$B19:$AT19)</f>
        <v>1.1722727470519122E-2</v>
      </c>
      <c r="M19" s="3">
        <f>NIOT!M19/SUM(NIOT!$B19:$AT19)</f>
        <v>7.4322266219920795E-3</v>
      </c>
      <c r="N19" s="3">
        <f>NIOT!N19/SUM(NIOT!$B19:$AT19)</f>
        <v>6.7621078282059082E-3</v>
      </c>
      <c r="O19" s="3">
        <f>NIOT!O19/SUM(NIOT!$B19:$AT19)</f>
        <v>1.0778469170184064E-2</v>
      </c>
      <c r="P19" s="3">
        <f>NIOT!P19/SUM(NIOT!$B19:$AT19)</f>
        <v>2.713545972760106E-2</v>
      </c>
      <c r="Q19" s="3">
        <f>NIOT!Q19/SUM(NIOT!$B19:$AT19)</f>
        <v>2.6621992080414249E-2</v>
      </c>
      <c r="R19" s="3">
        <f>NIOT!R19/SUM(NIOT!$B19:$AT19)</f>
        <v>9.1910708846438344E-2</v>
      </c>
      <c r="S19" s="3">
        <f>NIOT!S19/SUM(NIOT!$B19:$AT19)</f>
        <v>0.1275923589051825</v>
      </c>
      <c r="T19" s="3">
        <f>NIOT!T19/SUM(NIOT!$B19:$AT19)</f>
        <v>6.0706670727992677E-2</v>
      </c>
      <c r="U19" s="3">
        <f>NIOT!U19/SUM(NIOT!$B19:$AT19)</f>
        <v>0.1049475653800966</v>
      </c>
      <c r="V19" s="3">
        <f>NIOT!V19/SUM(NIOT!$B19:$AT19)</f>
        <v>2.7518384752621725E-2</v>
      </c>
      <c r="W19" s="3">
        <f>NIOT!W19/SUM(NIOT!$B19:$AT19)</f>
        <v>1.3384970192767938E-2</v>
      </c>
      <c r="X19" s="3">
        <f>NIOT!X19/SUM(NIOT!$B19:$AT19)</f>
        <v>1.2214438014011572E-2</v>
      </c>
      <c r="Y19" s="3">
        <f>NIOT!Y19/SUM(NIOT!$B19:$AT19)</f>
        <v>1.5360515208215479E-3</v>
      </c>
      <c r="Z19" s="3">
        <f>NIOT!Z19/SUM(NIOT!$B19:$AT19)</f>
        <v>0.22612593011618293</v>
      </c>
      <c r="AA19" s="3">
        <f>NIOT!AA19/SUM(NIOT!$B19:$AT19)</f>
        <v>2.5812627822984203E-2</v>
      </c>
      <c r="AB19" s="3">
        <f>NIOT!AB19/SUM(NIOT!$B19:$AT19)</f>
        <v>2.8832513815760841E-2</v>
      </c>
      <c r="AC19" s="3">
        <f>NIOT!AC19/SUM(NIOT!$B19:$AT19)</f>
        <v>3.1330229319872935E-4</v>
      </c>
      <c r="AD19" s="3">
        <f>NIOT!AD19/SUM(NIOT!$B19:$AT19)</f>
        <v>3.1243200905095507E-3</v>
      </c>
      <c r="AE19" s="3">
        <f>NIOT!AE19/SUM(NIOT!$B19:$AT19)</f>
        <v>6.20947739436926E-3</v>
      </c>
      <c r="AF19" s="3">
        <f>NIOT!AF19/SUM(NIOT!$B19:$AT19)</f>
        <v>7.9630999521343709E-4</v>
      </c>
      <c r="AG19" s="3">
        <f>NIOT!AG19/SUM(NIOT!$B19:$AT19)</f>
        <v>2.8110177973108214E-3</v>
      </c>
      <c r="AH19" s="3">
        <f>NIOT!AH19/SUM(NIOT!$B19:$AT19)</f>
        <v>2.8458291632217918E-3</v>
      </c>
      <c r="AI19" s="3">
        <f>NIOT!AI19/SUM(NIOT!$B19:$AT19)</f>
        <v>4.3618641486445314E-2</v>
      </c>
      <c r="AJ19" s="3">
        <f>NIOT!AJ19/SUM(NIOT!$B19:$AT19)</f>
        <v>3.0155345720377699E-3</v>
      </c>
      <c r="AK19" s="3">
        <f>NIOT!AK19/SUM(NIOT!$B19:$AT19)</f>
        <v>1.2266655062878027E-2</v>
      </c>
      <c r="AL19" s="3">
        <f>NIOT!AL19/SUM(NIOT!$B19:$AT19)</f>
        <v>5.4001131369392098E-3</v>
      </c>
      <c r="AM19" s="3">
        <f>NIOT!AM19/SUM(NIOT!$B19:$AT19)</f>
        <v>9.8342108698490057E-4</v>
      </c>
      <c r="AN19" s="3">
        <f>NIOT!AN19/SUM(NIOT!$B19:$AT19)</f>
        <v>7.6889604455854816E-3</v>
      </c>
      <c r="AO19" s="3">
        <f>NIOT!AO19/SUM(NIOT!$B19:$AT19)</f>
        <v>3.794438884295722E-3</v>
      </c>
      <c r="AP19" s="3">
        <f>NIOT!AP19/SUM(NIOT!$B19:$AT19)</f>
        <v>1.4403202645663807E-3</v>
      </c>
      <c r="AQ19" s="3">
        <f>NIOT!AQ19/SUM(NIOT!$B19:$AT19)</f>
        <v>1.6622427222488141E-3</v>
      </c>
      <c r="AR19" s="3">
        <f>NIOT!AR19/SUM(NIOT!$B19:$AT19)</f>
        <v>4.0468212871502541E-4</v>
      </c>
      <c r="AS19" s="3">
        <f>NIOT!AS19/SUM(NIOT!$B19:$AT19)</f>
        <v>1.4629476524085111E-2</v>
      </c>
      <c r="AT19" s="3">
        <f>NIOT!AT19/SUM(NIOT!$B19:$AT19)</f>
        <v>0</v>
      </c>
      <c r="AU19" s="2">
        <v>3627.8</v>
      </c>
      <c r="AV19" s="2">
        <v>0.8</v>
      </c>
      <c r="AW19" s="2">
        <v>1.6</v>
      </c>
      <c r="AX19" s="2">
        <v>40488.699999999997</v>
      </c>
      <c r="AY19" s="2">
        <v>5211.1000000000004</v>
      </c>
      <c r="AZ19" s="2">
        <v>58.5</v>
      </c>
      <c r="BA19" s="2">
        <v>130.80000000000001</v>
      </c>
      <c r="BB19" s="2">
        <v>9203.5</v>
      </c>
      <c r="BC19" s="2">
        <v>-23720.7</v>
      </c>
    </row>
    <row r="20" spans="1:55" x14ac:dyDescent="0.25">
      <c r="A20" s="8" t="s">
        <v>72</v>
      </c>
      <c r="B20" s="3">
        <f>NIOT!B20/SUM(NIOT!$B20:$AT20)</f>
        <v>5.5780383584360778E-2</v>
      </c>
      <c r="C20" s="3">
        <f>NIOT!C20/SUM(NIOT!$B20:$AT20)</f>
        <v>1.7902487974710384E-3</v>
      </c>
      <c r="D20" s="3">
        <f>NIOT!D20/SUM(NIOT!$B20:$AT20)</f>
        <v>7.4577995957806689E-3</v>
      </c>
      <c r="E20" s="3">
        <f>NIOT!E20/SUM(NIOT!$B20:$AT20)</f>
        <v>2.4092979869123395E-2</v>
      </c>
      <c r="F20" s="3">
        <f>NIOT!F20/SUM(NIOT!$B20:$AT20)</f>
        <v>9.9594367311941455E-3</v>
      </c>
      <c r="G20" s="3">
        <f>NIOT!G20/SUM(NIOT!$B20:$AT20)</f>
        <v>5.4875836823533301E-2</v>
      </c>
      <c r="H20" s="3">
        <f>NIOT!H20/SUM(NIOT!$B20:$AT20)</f>
        <v>3.6196003976236811E-2</v>
      </c>
      <c r="I20" s="3">
        <f>NIOT!I20/SUM(NIOT!$B20:$AT20)</f>
        <v>3.2328124337490174E-2</v>
      </c>
      <c r="J20" s="3">
        <f>NIOT!J20/SUM(NIOT!$B20:$AT20)</f>
        <v>4.9985630897809779E-3</v>
      </c>
      <c r="K20" s="3">
        <f>NIOT!K20/SUM(NIOT!$B20:$AT20)</f>
        <v>2.0413547472215816E-2</v>
      </c>
      <c r="L20" s="3">
        <f>NIOT!L20/SUM(NIOT!$B20:$AT20)</f>
        <v>1.9499578349296387E-2</v>
      </c>
      <c r="M20" s="3">
        <f>NIOT!M20/SUM(NIOT!$B20:$AT20)</f>
        <v>1.4571682975205058E-2</v>
      </c>
      <c r="N20" s="3">
        <f>NIOT!N20/SUM(NIOT!$B20:$AT20)</f>
        <v>1.2055912296653652E-2</v>
      </c>
      <c r="O20" s="3">
        <f>NIOT!O20/SUM(NIOT!$B20:$AT20)</f>
        <v>1.2772011815642068E-2</v>
      </c>
      <c r="P20" s="3">
        <f>NIOT!P20/SUM(NIOT!$B20:$AT20)</f>
        <v>4.5472319455764382E-2</v>
      </c>
      <c r="Q20" s="3">
        <f>NIOT!Q20/SUM(NIOT!$B20:$AT20)</f>
        <v>2.7098713376456352E-2</v>
      </c>
      <c r="R20" s="3">
        <f>NIOT!R20/SUM(NIOT!$B20:$AT20)</f>
        <v>1.8368894898262048E-2</v>
      </c>
      <c r="S20" s="3">
        <f>NIOT!S20/SUM(NIOT!$B20:$AT20)</f>
        <v>4.0483178728075352E-2</v>
      </c>
      <c r="T20" s="3">
        <f>NIOT!T20/SUM(NIOT!$B20:$AT20)</f>
        <v>0.14044501816160296</v>
      </c>
      <c r="U20" s="3">
        <f>NIOT!U20/SUM(NIOT!$B20:$AT20)</f>
        <v>0.1225189742816627</v>
      </c>
      <c r="V20" s="3">
        <f>NIOT!V20/SUM(NIOT!$B20:$AT20)</f>
        <v>4.059153589213281E-2</v>
      </c>
      <c r="W20" s="3">
        <f>NIOT!W20/SUM(NIOT!$B20:$AT20)</f>
        <v>1.624886342757266E-2</v>
      </c>
      <c r="X20" s="3">
        <f>NIOT!X20/SUM(NIOT!$B20:$AT20)</f>
        <v>3.278982007999586E-3</v>
      </c>
      <c r="Y20" s="3">
        <f>NIOT!Y20/SUM(NIOT!$B20:$AT20)</f>
        <v>1.8138047027009205E-3</v>
      </c>
      <c r="Z20" s="3">
        <f>NIOT!Z20/SUM(NIOT!$B20:$AT20)</f>
        <v>0.12811114618323671</v>
      </c>
      <c r="AA20" s="3">
        <f>NIOT!AA20/SUM(NIOT!$B20:$AT20)</f>
        <v>2.7635788015697663E-2</v>
      </c>
      <c r="AB20" s="3">
        <f>NIOT!AB20/SUM(NIOT!$B20:$AT20)</f>
        <v>1.591908075435431E-2</v>
      </c>
      <c r="AC20" s="3">
        <f>NIOT!AC20/SUM(NIOT!$B20:$AT20)</f>
        <v>7.7263369154013234E-4</v>
      </c>
      <c r="AD20" s="3">
        <f>NIOT!AD20/SUM(NIOT!$B20:$AT20)</f>
        <v>1.3568201412412081E-3</v>
      </c>
      <c r="AE20" s="3">
        <f>NIOT!AE20/SUM(NIOT!$B20:$AT20)</f>
        <v>2.8078639034019447E-3</v>
      </c>
      <c r="AF20" s="3">
        <f>NIOT!AF20/SUM(NIOT!$B20:$AT20)</f>
        <v>6.360094412068163E-4</v>
      </c>
      <c r="AG20" s="3">
        <f>NIOT!AG20/SUM(NIOT!$B20:$AT20)</f>
        <v>5.5639048152981482E-3</v>
      </c>
      <c r="AH20" s="3">
        <f>NIOT!AH20/SUM(NIOT!$B20:$AT20)</f>
        <v>3.6087646812179349E-3</v>
      </c>
      <c r="AI20" s="3">
        <f>NIOT!AI20/SUM(NIOT!$B20:$AT20)</f>
        <v>1.1891020960044477E-2</v>
      </c>
      <c r="AJ20" s="3">
        <f>NIOT!AJ20/SUM(NIOT!$B20:$AT20)</f>
        <v>3.4250286204248553E-3</v>
      </c>
      <c r="AK20" s="3">
        <f>NIOT!AK20/SUM(NIOT!$B20:$AT20)</f>
        <v>2.9539105158272135E-3</v>
      </c>
      <c r="AL20" s="3">
        <f>NIOT!AL20/SUM(NIOT!$B20:$AT20)</f>
        <v>3.4203174393788783E-3</v>
      </c>
      <c r="AM20" s="3">
        <f>NIOT!AM20/SUM(NIOT!$B20:$AT20)</f>
        <v>1.0270374680228589E-3</v>
      </c>
      <c r="AN20" s="3">
        <f>NIOT!AN20/SUM(NIOT!$B20:$AT20)</f>
        <v>1.0378731844286048E-2</v>
      </c>
      <c r="AO20" s="3">
        <f>NIOT!AO20/SUM(NIOT!$B20:$AT20)</f>
        <v>6.2423148859187521E-3</v>
      </c>
      <c r="AP20" s="3">
        <f>NIOT!AP20/SUM(NIOT!$B20:$AT20)</f>
        <v>1.6159350987699109E-3</v>
      </c>
      <c r="AQ20" s="3">
        <f>NIOT!AQ20/SUM(NIOT!$B20:$AT20)</f>
        <v>2.8549757138617089E-3</v>
      </c>
      <c r="AR20" s="3">
        <f>NIOT!AR20/SUM(NIOT!$B20:$AT20)</f>
        <v>4.8054046668959447E-4</v>
      </c>
      <c r="AS20" s="3">
        <f>NIOT!AS20/SUM(NIOT!$B20:$AT20)</f>
        <v>6.1857807133670357E-3</v>
      </c>
      <c r="AT20" s="3">
        <f>NIOT!AT20/SUM(NIOT!$B20:$AT20)</f>
        <v>0</v>
      </c>
      <c r="AU20" s="2">
        <v>6270.1</v>
      </c>
      <c r="AV20" s="2">
        <v>2.2999999999999998</v>
      </c>
      <c r="AW20" s="2">
        <v>2.7</v>
      </c>
      <c r="AX20" s="2">
        <v>77540.5</v>
      </c>
      <c r="AY20" s="2">
        <v>8929.7999999999993</v>
      </c>
      <c r="AZ20" s="2">
        <v>7.6</v>
      </c>
      <c r="BA20" s="2">
        <v>50.6</v>
      </c>
      <c r="BB20" s="2">
        <v>15118.7</v>
      </c>
      <c r="BC20" s="2">
        <v>-46504.800000000003</v>
      </c>
    </row>
    <row r="21" spans="1:55" x14ac:dyDescent="0.25">
      <c r="A21" s="8" t="s">
        <v>73</v>
      </c>
      <c r="B21" s="3">
        <f>NIOT!B21/SUM(NIOT!$B21:$AT21)</f>
        <v>2.9435483870967734E-2</v>
      </c>
      <c r="C21" s="3">
        <f>NIOT!C21/SUM(NIOT!$B21:$AT21)</f>
        <v>1.6840607210626181E-3</v>
      </c>
      <c r="D21" s="3">
        <f>NIOT!D21/SUM(NIOT!$B21:$AT21)</f>
        <v>9.3690702087286509E-3</v>
      </c>
      <c r="E21" s="3">
        <f>NIOT!E21/SUM(NIOT!$B21:$AT21)</f>
        <v>1.2618595825426944E-2</v>
      </c>
      <c r="F21" s="3">
        <f>NIOT!F21/SUM(NIOT!$B21:$AT21)</f>
        <v>5.5028462998102457E-3</v>
      </c>
      <c r="G21" s="3">
        <f>NIOT!G21/SUM(NIOT!$B21:$AT21)</f>
        <v>4.0156546489563565E-2</v>
      </c>
      <c r="H21" s="3">
        <f>NIOT!H21/SUM(NIOT!$B21:$AT21)</f>
        <v>4.0654648956356731E-2</v>
      </c>
      <c r="I21" s="3">
        <f>NIOT!I21/SUM(NIOT!$B21:$AT21)</f>
        <v>8.6812144212523711E-3</v>
      </c>
      <c r="J21" s="3">
        <f>NIOT!J21/SUM(NIOT!$B21:$AT21)</f>
        <v>6.8548387096774178E-3</v>
      </c>
      <c r="K21" s="3">
        <f>NIOT!K21/SUM(NIOT!$B21:$AT21)</f>
        <v>9.0370018975332051E-3</v>
      </c>
      <c r="L21" s="3">
        <f>NIOT!L21/SUM(NIOT!$B21:$AT21)</f>
        <v>1.9473434535104358E-2</v>
      </c>
      <c r="M21" s="3">
        <f>NIOT!M21/SUM(NIOT!$B21:$AT21)</f>
        <v>1.5796963946869066E-2</v>
      </c>
      <c r="N21" s="3">
        <f>NIOT!N21/SUM(NIOT!$B21:$AT21)</f>
        <v>1.5227703984819731E-2</v>
      </c>
      <c r="O21" s="3">
        <f>NIOT!O21/SUM(NIOT!$B21:$AT21)</f>
        <v>1.4966793168880452E-2</v>
      </c>
      <c r="P21" s="3">
        <f>NIOT!P21/SUM(NIOT!$B21:$AT21)</f>
        <v>5.2443074003795054E-2</v>
      </c>
      <c r="Q21" s="3">
        <f>NIOT!Q21/SUM(NIOT!$B21:$AT21)</f>
        <v>2.7087286527514225E-2</v>
      </c>
      <c r="R21" s="3">
        <f>NIOT!R21/SUM(NIOT!$B21:$AT21)</f>
        <v>2.5426944971536997E-2</v>
      </c>
      <c r="S21" s="3">
        <f>NIOT!S21/SUM(NIOT!$B21:$AT21)</f>
        <v>4.3856736242884241E-2</v>
      </c>
      <c r="T21" s="3">
        <f>NIOT!T21/SUM(NIOT!$B21:$AT21)</f>
        <v>7.0445920303605303E-2</v>
      </c>
      <c r="U21" s="3">
        <f>NIOT!U21/SUM(NIOT!$B21:$AT21)</f>
        <v>0.20429316888045534</v>
      </c>
      <c r="V21" s="3">
        <f>NIOT!V21/SUM(NIOT!$B21:$AT21)</f>
        <v>3.3562618595825419E-2</v>
      </c>
      <c r="W21" s="3">
        <f>NIOT!W21/SUM(NIOT!$B21:$AT21)</f>
        <v>2.5142314990512327E-2</v>
      </c>
      <c r="X21" s="3">
        <f>NIOT!X21/SUM(NIOT!$B21:$AT21)</f>
        <v>7.2580645161290308E-3</v>
      </c>
      <c r="Y21" s="3">
        <f>NIOT!Y21/SUM(NIOT!$B21:$AT21)</f>
        <v>4.1982922201138509E-3</v>
      </c>
      <c r="Z21" s="3">
        <f>NIOT!Z21/SUM(NIOT!$B21:$AT21)</f>
        <v>0.13878083491461099</v>
      </c>
      <c r="AA21" s="3">
        <f>NIOT!AA21/SUM(NIOT!$B21:$AT21)</f>
        <v>3.1617647058823528E-2</v>
      </c>
      <c r="AB21" s="3">
        <f>NIOT!AB21/SUM(NIOT!$B21:$AT21)</f>
        <v>3.0241935483870962E-2</v>
      </c>
      <c r="AC21" s="3">
        <f>NIOT!AC21/SUM(NIOT!$B21:$AT21)</f>
        <v>1.0436432637571157E-3</v>
      </c>
      <c r="AD21" s="3">
        <f>NIOT!AD21/SUM(NIOT!$B21:$AT21)</f>
        <v>1.5891840607210623E-3</v>
      </c>
      <c r="AE21" s="3">
        <f>NIOT!AE21/SUM(NIOT!$B21:$AT21)</f>
        <v>4.3880455407969629E-3</v>
      </c>
      <c r="AF21" s="3">
        <f>NIOT!AF21/SUM(NIOT!$B21:$AT21)</f>
        <v>3.320683111954458E-4</v>
      </c>
      <c r="AG21" s="3">
        <f>NIOT!AG21/SUM(NIOT!$B21:$AT21)</f>
        <v>4.791271347248576E-3</v>
      </c>
      <c r="AH21" s="3">
        <f>NIOT!AH21/SUM(NIOT!$B21:$AT21)</f>
        <v>5.1470588235294108E-3</v>
      </c>
      <c r="AI21" s="3">
        <f>NIOT!AI21/SUM(NIOT!$B21:$AT21)</f>
        <v>9.0607210626185951E-3</v>
      </c>
      <c r="AJ21" s="3">
        <f>NIOT!AJ21/SUM(NIOT!$B21:$AT21)</f>
        <v>4.22201138519924E-3</v>
      </c>
      <c r="AK21" s="3">
        <f>NIOT!AK21/SUM(NIOT!$B21:$AT21)</f>
        <v>4.4829222011385185E-3</v>
      </c>
      <c r="AL21" s="3">
        <f>NIOT!AL21/SUM(NIOT!$B21:$AT21)</f>
        <v>3.7950664136622383E-3</v>
      </c>
      <c r="AM21" s="3">
        <f>NIOT!AM21/SUM(NIOT!$B21:$AT21)</f>
        <v>1.1622390891840606E-3</v>
      </c>
      <c r="AN21" s="3">
        <f>NIOT!AN21/SUM(NIOT!$B21:$AT21)</f>
        <v>1.2808349146110055E-2</v>
      </c>
      <c r="AO21" s="3">
        <f>NIOT!AO21/SUM(NIOT!$B21:$AT21)</f>
        <v>5.0047438330170771E-3</v>
      </c>
      <c r="AP21" s="3">
        <f>NIOT!AP21/SUM(NIOT!$B21:$AT21)</f>
        <v>3.3206831119544583E-3</v>
      </c>
      <c r="AQ21" s="3">
        <f>NIOT!AQ21/SUM(NIOT!$B21:$AT21)</f>
        <v>3.4629981024667925E-3</v>
      </c>
      <c r="AR21" s="3">
        <f>NIOT!AR21/SUM(NIOT!$B21:$AT21)</f>
        <v>6.641366223908916E-4</v>
      </c>
      <c r="AS21" s="3">
        <f>NIOT!AS21/SUM(NIOT!$B21:$AT21)</f>
        <v>1.0910815939278935E-2</v>
      </c>
      <c r="AT21" s="3">
        <f>NIOT!AT21/SUM(NIOT!$B21:$AT21)</f>
        <v>0</v>
      </c>
      <c r="AU21" s="2">
        <v>27347.9</v>
      </c>
      <c r="AV21" s="2">
        <v>0.6</v>
      </c>
      <c r="AW21" s="2">
        <v>0.4</v>
      </c>
      <c r="AX21" s="2">
        <v>75148.899999999994</v>
      </c>
      <c r="AY21" s="2">
        <v>14017.6</v>
      </c>
      <c r="AZ21" s="2">
        <v>73.7</v>
      </c>
      <c r="BA21" s="2">
        <v>139.6</v>
      </c>
      <c r="BB21" s="2">
        <v>12968.6</v>
      </c>
      <c r="BC21" s="2">
        <v>-7167.3</v>
      </c>
    </row>
    <row r="22" spans="1:55" x14ac:dyDescent="0.25">
      <c r="A22" s="8" t="s">
        <v>74</v>
      </c>
      <c r="B22" s="3">
        <f>NIOT!B22/SUM(NIOT!$B22:$AT22)</f>
        <v>2.3904502643068828E-2</v>
      </c>
      <c r="C22" s="3">
        <f>NIOT!C22/SUM(NIOT!$B22:$AT22)</f>
        <v>9.0490230825497134E-3</v>
      </c>
      <c r="D22" s="3">
        <f>NIOT!D22/SUM(NIOT!$B22:$AT22)</f>
        <v>7.6162610944793428E-4</v>
      </c>
      <c r="E22" s="3">
        <f>NIOT!E22/SUM(NIOT!$B22:$AT22)</f>
        <v>1.2744040841257513E-3</v>
      </c>
      <c r="F22" s="3">
        <f>NIOT!F22/SUM(NIOT!$B22:$AT22)</f>
        <v>3.242566604580314E-4</v>
      </c>
      <c r="G22" s="3">
        <f>NIOT!G22/SUM(NIOT!$B22:$AT22)</f>
        <v>5.2182699776036684E-3</v>
      </c>
      <c r="H22" s="3">
        <f>NIOT!H22/SUM(NIOT!$B22:$AT22)</f>
        <v>4.5848383618251887E-3</v>
      </c>
      <c r="I22" s="3">
        <f>NIOT!I22/SUM(NIOT!$B22:$AT22)</f>
        <v>8.9736145568618004E-4</v>
      </c>
      <c r="J22" s="3">
        <f>NIOT!J22/SUM(NIOT!$B22:$AT22)</f>
        <v>3.1219129634796512E-3</v>
      </c>
      <c r="K22" s="3">
        <f>NIOT!K22/SUM(NIOT!$B22:$AT22)</f>
        <v>8.1441207742947433E-4</v>
      </c>
      <c r="L22" s="3">
        <f>NIOT!L22/SUM(NIOT!$B22:$AT22)</f>
        <v>7.2241367609021884E-3</v>
      </c>
      <c r="M22" s="3">
        <f>NIOT!M22/SUM(NIOT!$B22:$AT22)</f>
        <v>6.1231722858586402E-3</v>
      </c>
      <c r="N22" s="3">
        <f>NIOT!N22/SUM(NIOT!$B22:$AT22)</f>
        <v>4.7507371183385999E-3</v>
      </c>
      <c r="O22" s="3">
        <f>NIOT!O22/SUM(NIOT!$B22:$AT22)</f>
        <v>8.2119884474138663E-3</v>
      </c>
      <c r="P22" s="3">
        <f>NIOT!P22/SUM(NIOT!$B22:$AT22)</f>
        <v>5.7159662471439028E-3</v>
      </c>
      <c r="Q22" s="3">
        <f>NIOT!Q22/SUM(NIOT!$B22:$AT22)</f>
        <v>2.9032282389847E-3</v>
      </c>
      <c r="R22" s="3">
        <f>NIOT!R22/SUM(NIOT!$B22:$AT22)</f>
        <v>2.3602868540317169E-3</v>
      </c>
      <c r="S22" s="3">
        <f>NIOT!S22/SUM(NIOT!$B22:$AT22)</f>
        <v>4.3661536373302366E-3</v>
      </c>
      <c r="T22" s="3">
        <f>NIOT!T22/SUM(NIOT!$B22:$AT22)</f>
        <v>9.9011394228231461E-3</v>
      </c>
      <c r="U22" s="3">
        <f>NIOT!U22/SUM(NIOT!$B22:$AT22)</f>
        <v>0.20468136127470576</v>
      </c>
      <c r="V22" s="3">
        <f>NIOT!V22/SUM(NIOT!$B22:$AT22)</f>
        <v>0.29263032478452017</v>
      </c>
      <c r="W22" s="3">
        <f>NIOT!W22/SUM(NIOT!$B22:$AT22)</f>
        <v>3.5819049701759286E-3</v>
      </c>
      <c r="X22" s="3">
        <f>NIOT!X22/SUM(NIOT!$B22:$AT22)</f>
        <v>8.5211634027343149E-4</v>
      </c>
      <c r="Y22" s="3">
        <f>NIOT!Y22/SUM(NIOT!$B22:$AT22)</f>
        <v>4.3736944898990283E-4</v>
      </c>
      <c r="Z22" s="3">
        <f>NIOT!Z22/SUM(NIOT!$B22:$AT22)</f>
        <v>1.4704662509143285E-2</v>
      </c>
      <c r="AA22" s="3">
        <f>NIOT!AA22/SUM(NIOT!$B22:$AT22)</f>
        <v>7.472984895672305E-2</v>
      </c>
      <c r="AB22" s="3">
        <f>NIOT!AB22/SUM(NIOT!$B22:$AT22)</f>
        <v>6.9157158908386196E-2</v>
      </c>
      <c r="AC22" s="3">
        <f>NIOT!AC22/SUM(NIOT!$B22:$AT22)</f>
        <v>0.1063637254828031</v>
      </c>
      <c r="AD22" s="3">
        <f>NIOT!AD22/SUM(NIOT!$B22:$AT22)</f>
        <v>6.485133209160628E-4</v>
      </c>
      <c r="AE22" s="3">
        <f>NIOT!AE22/SUM(NIOT!$B22:$AT22)</f>
        <v>6.6962770810867879E-3</v>
      </c>
      <c r="AF22" s="3">
        <f>NIOT!AF22/SUM(NIOT!$B22:$AT22)</f>
        <v>8.2949378256705724E-5</v>
      </c>
      <c r="AG22" s="3">
        <f>NIOT!AG22/SUM(NIOT!$B22:$AT22)</f>
        <v>2.0661936038488512E-3</v>
      </c>
      <c r="AH22" s="3">
        <f>NIOT!AH22/SUM(NIOT!$B22:$AT22)</f>
        <v>9.0113188197057572E-3</v>
      </c>
      <c r="AI22" s="3">
        <f>NIOT!AI22/SUM(NIOT!$B22:$AT22)</f>
        <v>1.1537504430250887E-3</v>
      </c>
      <c r="AJ22" s="3">
        <f>NIOT!AJ22/SUM(NIOT!$B22:$AT22)</f>
        <v>3.8684573677900025E-3</v>
      </c>
      <c r="AK22" s="3">
        <f>NIOT!AK22/SUM(NIOT!$B22:$AT22)</f>
        <v>4.9015541697144287E-4</v>
      </c>
      <c r="AL22" s="3">
        <f>NIOT!AL22/SUM(NIOT!$B22:$AT22)</f>
        <v>9.6372095829154458E-3</v>
      </c>
      <c r="AM22" s="3">
        <f>NIOT!AM22/SUM(NIOT!$B22:$AT22)</f>
        <v>1.236699821281794E-3</v>
      </c>
      <c r="AN22" s="3">
        <f>NIOT!AN22/SUM(NIOT!$B22:$AT22)</f>
        <v>2.0036045275278823E-2</v>
      </c>
      <c r="AO22" s="3">
        <f>NIOT!AO22/SUM(NIOT!$B22:$AT22)</f>
        <v>5.5877717534744485E-2</v>
      </c>
      <c r="AP22" s="3">
        <f>NIOT!AP22/SUM(NIOT!$B22:$AT22)</f>
        <v>2.48094049513238E-3</v>
      </c>
      <c r="AQ22" s="3">
        <f>NIOT!AQ22/SUM(NIOT!$B22:$AT22)</f>
        <v>5.2785967981540003E-4</v>
      </c>
      <c r="AR22" s="3">
        <f>NIOT!AR22/SUM(NIOT!$B22:$AT22)</f>
        <v>2.1868472449495142E-3</v>
      </c>
      <c r="AS22" s="3">
        <f>NIOT!AS22/SUM(NIOT!$B22:$AT22)</f>
        <v>1.5353175830059348E-2</v>
      </c>
      <c r="AT22" s="3">
        <f>NIOT!AT22/SUM(NIOT!$B22:$AT22)</f>
        <v>0</v>
      </c>
      <c r="AU22" s="2">
        <v>14080.7</v>
      </c>
      <c r="AV22" s="2">
        <v>1.7</v>
      </c>
      <c r="AW22" s="2">
        <v>0.2</v>
      </c>
      <c r="AX22" s="2">
        <v>18467.7</v>
      </c>
      <c r="AY22" s="2">
        <v>3576.6</v>
      </c>
      <c r="AZ22" s="2">
        <v>4</v>
      </c>
      <c r="BA22" s="2">
        <v>2.2000000000000002</v>
      </c>
      <c r="BB22" s="2">
        <v>7747.9</v>
      </c>
      <c r="BC22" s="2">
        <v>-17120.099999999999</v>
      </c>
    </row>
    <row r="23" spans="1:55" x14ac:dyDescent="0.25">
      <c r="A23" s="8" t="s">
        <v>75</v>
      </c>
      <c r="B23" s="3">
        <f>NIOT!B23/SUM(NIOT!$B23:$AT23)</f>
        <v>4.8193566488966645E-2</v>
      </c>
      <c r="C23" s="3">
        <f>NIOT!C23/SUM(NIOT!$B23:$AT23)</f>
        <v>4.3737312053343013E-3</v>
      </c>
      <c r="D23" s="3">
        <f>NIOT!D23/SUM(NIOT!$B23:$AT23)</f>
        <v>1.1866840515605142E-2</v>
      </c>
      <c r="E23" s="3">
        <f>NIOT!E23/SUM(NIOT!$B23:$AT23)</f>
        <v>6.5798522284022951E-3</v>
      </c>
      <c r="F23" s="3">
        <f>NIOT!F23/SUM(NIOT!$B23:$AT23)</f>
        <v>1.2571038747407396E-3</v>
      </c>
      <c r="G23" s="3">
        <f>NIOT!G23/SUM(NIOT!$B23:$AT23)</f>
        <v>3.0959965230212303E-2</v>
      </c>
      <c r="H23" s="3">
        <f>NIOT!H23/SUM(NIOT!$B23:$AT23)</f>
        <v>2.5078809684926307E-2</v>
      </c>
      <c r="I23" s="3">
        <f>NIOT!I23/SUM(NIOT!$B23:$AT23)</f>
        <v>1.874652714739199E-2</v>
      </c>
      <c r="J23" s="3">
        <f>NIOT!J23/SUM(NIOT!$B23:$AT23)</f>
        <v>7.5453740227874148E-3</v>
      </c>
      <c r="K23" s="3">
        <f>NIOT!K23/SUM(NIOT!$B23:$AT23)</f>
        <v>2.3656659349606912E-3</v>
      </c>
      <c r="L23" s="3">
        <f>NIOT!L23/SUM(NIOT!$B23:$AT23)</f>
        <v>1.4694636540186063E-2</v>
      </c>
      <c r="M23" s="3">
        <f>NIOT!M23/SUM(NIOT!$B23:$AT23)</f>
        <v>8.9290135173051219E-3</v>
      </c>
      <c r="N23" s="3">
        <f>NIOT!N23/SUM(NIOT!$B23:$AT23)</f>
        <v>7.988248692006799E-3</v>
      </c>
      <c r="O23" s="3">
        <f>NIOT!O23/SUM(NIOT!$B23:$AT23)</f>
        <v>9.5396854214461375E-3</v>
      </c>
      <c r="P23" s="3">
        <f>NIOT!P23/SUM(NIOT!$B23:$AT23)</f>
        <v>2.8269707922780263E-2</v>
      </c>
      <c r="Q23" s="3">
        <f>NIOT!Q23/SUM(NIOT!$B23:$AT23)</f>
        <v>1.5932484994525958E-2</v>
      </c>
      <c r="R23" s="3">
        <f>NIOT!R23/SUM(NIOT!$B23:$AT23)</f>
        <v>6.9264497956174663E-3</v>
      </c>
      <c r="S23" s="3">
        <f>NIOT!S23/SUM(NIOT!$B23:$AT23)</f>
        <v>1.2389487640770877E-2</v>
      </c>
      <c r="T23" s="3">
        <f>NIOT!T23/SUM(NIOT!$B23:$AT23)</f>
        <v>2.2589358904531627E-2</v>
      </c>
      <c r="U23" s="3">
        <f>NIOT!U23/SUM(NIOT!$B23:$AT23)</f>
        <v>2.960658425346735E-2</v>
      </c>
      <c r="V23" s="3">
        <f>NIOT!V23/SUM(NIOT!$B23:$AT23)</f>
        <v>1.0293397591421985E-2</v>
      </c>
      <c r="W23" s="3">
        <f>NIOT!W23/SUM(NIOT!$B23:$AT23)</f>
        <v>0.39002404176775762</v>
      </c>
      <c r="X23" s="3">
        <f>NIOT!X23/SUM(NIOT!$B23:$AT23)</f>
        <v>9.019789070623379E-3</v>
      </c>
      <c r="Y23" s="3">
        <f>NIOT!Y23/SUM(NIOT!$B23:$AT23)</f>
        <v>2.3409089658738931E-3</v>
      </c>
      <c r="Z23" s="3">
        <f>NIOT!Z23/SUM(NIOT!$B23:$AT23)</f>
        <v>0.10161910577827657</v>
      </c>
      <c r="AA23" s="3">
        <f>NIOT!AA23/SUM(NIOT!$B23:$AT23)</f>
        <v>3.3892290679826367E-2</v>
      </c>
      <c r="AB23" s="3">
        <f>NIOT!AB23/SUM(NIOT!$B23:$AT23)</f>
        <v>3.2769974747891527E-2</v>
      </c>
      <c r="AC23" s="3">
        <f>NIOT!AC23/SUM(NIOT!$B23:$AT23)</f>
        <v>6.9319513443034204E-4</v>
      </c>
      <c r="AD23" s="3">
        <f>NIOT!AD23/SUM(NIOT!$B23:$AT23)</f>
        <v>4.8743721357562145E-3</v>
      </c>
      <c r="AE23" s="3">
        <f>NIOT!AE23/SUM(NIOT!$B23:$AT23)</f>
        <v>5.6170812083601532E-3</v>
      </c>
      <c r="AF23" s="3">
        <f>NIOT!AF23/SUM(NIOT!$B23:$AT23)</f>
        <v>5.5015486859550961E-4</v>
      </c>
      <c r="AG23" s="3">
        <f>NIOT!AG23/SUM(NIOT!$B23:$AT23)</f>
        <v>5.1466987957109927E-3</v>
      </c>
      <c r="AH23" s="3">
        <f>NIOT!AH23/SUM(NIOT!$B23:$AT23)</f>
        <v>2.5444662672542318E-3</v>
      </c>
      <c r="AI23" s="3">
        <f>NIOT!AI23/SUM(NIOT!$B23:$AT23)</f>
        <v>9.9523015728927699E-3</v>
      </c>
      <c r="AJ23" s="3">
        <f>NIOT!AJ23/SUM(NIOT!$B23:$AT23)</f>
        <v>5.6996044386494792E-3</v>
      </c>
      <c r="AK23" s="3">
        <f>NIOT!AK23/SUM(NIOT!$B23:$AT23)</f>
        <v>8.5356527862593314E-3</v>
      </c>
      <c r="AL23" s="3">
        <f>NIOT!AL23/SUM(NIOT!$B23:$AT23)</f>
        <v>9.019789070623379E-3</v>
      </c>
      <c r="AM23" s="3">
        <f>NIOT!AM23/SUM(NIOT!$B23:$AT23)</f>
        <v>1.9227912657413062E-3</v>
      </c>
      <c r="AN23" s="3">
        <f>NIOT!AN23/SUM(NIOT!$B23:$AT23)</f>
        <v>2.0768346289480488E-2</v>
      </c>
      <c r="AO23" s="3">
        <f>NIOT!AO23/SUM(NIOT!$B23:$AT23)</f>
        <v>7.3748260135228071E-3</v>
      </c>
      <c r="AP23" s="3">
        <f>NIOT!AP23/SUM(NIOT!$B23:$AT23)</f>
        <v>2.6022325284567605E-3</v>
      </c>
      <c r="AQ23" s="3">
        <f>NIOT!AQ23/SUM(NIOT!$B23:$AT23)</f>
        <v>6.3817964757079118E-3</v>
      </c>
      <c r="AR23" s="3">
        <f>NIOT!AR23/SUM(NIOT!$B23:$AT23)</f>
        <v>8.6924469238090524E-4</v>
      </c>
      <c r="AS23" s="3">
        <f>NIOT!AS23/SUM(NIOT!$B23:$AT23)</f>
        <v>1.3654843838540548E-2</v>
      </c>
      <c r="AT23" s="3">
        <f>NIOT!AT23/SUM(NIOT!$B23:$AT23)</f>
        <v>0</v>
      </c>
      <c r="AU23" s="2">
        <v>10896.1</v>
      </c>
      <c r="AV23" s="2">
        <v>6.2</v>
      </c>
      <c r="AW23" s="2">
        <v>7.4</v>
      </c>
      <c r="AX23" s="2">
        <v>6172.5</v>
      </c>
      <c r="AY23" s="2">
        <v>1386.8</v>
      </c>
      <c r="AZ23" s="2">
        <v>389.9</v>
      </c>
      <c r="BA23" s="2">
        <v>988.8</v>
      </c>
      <c r="BB23" s="2">
        <v>34657.599999999999</v>
      </c>
      <c r="BC23" s="2">
        <v>-20325.2</v>
      </c>
    </row>
    <row r="24" spans="1:55" x14ac:dyDescent="0.25">
      <c r="A24" s="8" t="s">
        <v>76</v>
      </c>
      <c r="B24" s="3">
        <f>NIOT!B24/SUM(NIOT!$B24:$AT24)</f>
        <v>0.11005605296411099</v>
      </c>
      <c r="C24" s="3">
        <f>NIOT!C24/SUM(NIOT!$B24:$AT24)</f>
        <v>2.1600371526390255E-6</v>
      </c>
      <c r="D24" s="3">
        <f>NIOT!D24/SUM(NIOT!$B24:$AT24)</f>
        <v>4.2433929863593652E-3</v>
      </c>
      <c r="E24" s="3">
        <f>NIOT!E24/SUM(NIOT!$B24:$AT24)</f>
        <v>3.7671047942024606E-3</v>
      </c>
      <c r="F24" s="3">
        <f>NIOT!F24/SUM(NIOT!$B24:$AT24)</f>
        <v>1.1091790778801395E-3</v>
      </c>
      <c r="G24" s="3">
        <f>NIOT!G24/SUM(NIOT!$B24:$AT24)</f>
        <v>2.1416768368415938E-3</v>
      </c>
      <c r="H24" s="3">
        <f>NIOT!H24/SUM(NIOT!$B24:$AT24)</f>
        <v>3.5228045922389865E-2</v>
      </c>
      <c r="I24" s="3">
        <f>NIOT!I24/SUM(NIOT!$B24:$AT24)</f>
        <v>3.9096672462766362E-4</v>
      </c>
      <c r="J24" s="3">
        <f>NIOT!J24/SUM(NIOT!$B24:$AT24)</f>
        <v>9.1574775086131471E-3</v>
      </c>
      <c r="K24" s="3">
        <f>NIOT!K24/SUM(NIOT!$B24:$AT24)</f>
        <v>1.7258696849585815E-3</v>
      </c>
      <c r="L24" s="3">
        <f>NIOT!L24/SUM(NIOT!$B24:$AT24)</f>
        <v>4.2941538594463823E-3</v>
      </c>
      <c r="M24" s="3">
        <f>NIOT!M24/SUM(NIOT!$B24:$AT24)</f>
        <v>1.2927822358544568E-3</v>
      </c>
      <c r="N24" s="3">
        <f>NIOT!N24/SUM(NIOT!$B24:$AT24)</f>
        <v>1.1645840308453306E-2</v>
      </c>
      <c r="O24" s="3">
        <f>NIOT!O24/SUM(NIOT!$B24:$AT24)</f>
        <v>9.027875279454806E-3</v>
      </c>
      <c r="P24" s="3">
        <f>NIOT!P24/SUM(NIOT!$B24:$AT24)</f>
        <v>5.4992385869036951E-2</v>
      </c>
      <c r="Q24" s="3">
        <f>NIOT!Q24/SUM(NIOT!$B24:$AT24)</f>
        <v>5.6106965039798683E-3</v>
      </c>
      <c r="R24" s="3">
        <f>NIOT!R24/SUM(NIOT!$B24:$AT24)</f>
        <v>2.9138901189100452E-2</v>
      </c>
      <c r="S24" s="3">
        <f>NIOT!S24/SUM(NIOT!$B24:$AT24)</f>
        <v>3.8974630363642251E-2</v>
      </c>
      <c r="T24" s="3">
        <f>NIOT!T24/SUM(NIOT!$B24:$AT24)</f>
        <v>3.9324556382369778E-2</v>
      </c>
      <c r="U24" s="3">
        <f>NIOT!U24/SUM(NIOT!$B24:$AT24)</f>
        <v>7.5433897463036359E-2</v>
      </c>
      <c r="V24" s="3">
        <f>NIOT!V24/SUM(NIOT!$B24:$AT24)</f>
        <v>1.261137691568295E-2</v>
      </c>
      <c r="W24" s="3">
        <f>NIOT!W24/SUM(NIOT!$B24:$AT24)</f>
        <v>2.6136449546932208E-3</v>
      </c>
      <c r="X24" s="3">
        <f>NIOT!X24/SUM(NIOT!$B24:$AT24)</f>
        <v>5.9995031914548934E-3</v>
      </c>
      <c r="Y24" s="3">
        <f>NIOT!Y24/SUM(NIOT!$B24:$AT24)</f>
        <v>6.0027432471838511E-3</v>
      </c>
      <c r="Z24" s="3">
        <f>NIOT!Z24/SUM(NIOT!$B24:$AT24)</f>
        <v>6.4652072015638662E-2</v>
      </c>
      <c r="AA24" s="3">
        <f>NIOT!AA24/SUM(NIOT!$B24:$AT24)</f>
        <v>6.5579807972697135E-2</v>
      </c>
      <c r="AB24" s="3">
        <f>NIOT!AB24/SUM(NIOT!$B24:$AT24)</f>
        <v>5.0469268071410826E-2</v>
      </c>
      <c r="AC24" s="3">
        <f>NIOT!AC24/SUM(NIOT!$B24:$AT24)</f>
        <v>8.3269432234234426E-4</v>
      </c>
      <c r="AD24" s="3">
        <f>NIOT!AD24/SUM(NIOT!$B24:$AT24)</f>
        <v>1.5177501053018112E-2</v>
      </c>
      <c r="AE24" s="3">
        <f>NIOT!AE24/SUM(NIOT!$B24:$AT24)</f>
        <v>2.6390253912367292E-2</v>
      </c>
      <c r="AF24" s="3">
        <f>NIOT!AF24/SUM(NIOT!$B24:$AT24)</f>
        <v>2.3296000691211886E-3</v>
      </c>
      <c r="AG24" s="3">
        <f>NIOT!AG24/SUM(NIOT!$B24:$AT24)</f>
        <v>6.5578727954120819E-3</v>
      </c>
      <c r="AH24" s="3">
        <f>NIOT!AH24/SUM(NIOT!$B24:$AT24)</f>
        <v>8.4932660841766476E-3</v>
      </c>
      <c r="AI24" s="3">
        <f>NIOT!AI24/SUM(NIOT!$B24:$AT24)</f>
        <v>7.0146126513376025E-2</v>
      </c>
      <c r="AJ24" s="3">
        <f>NIOT!AJ24/SUM(NIOT!$B24:$AT24)</f>
        <v>1.336090980764869E-2</v>
      </c>
      <c r="AK24" s="3">
        <f>NIOT!AK24/SUM(NIOT!$B24:$AT24)</f>
        <v>9.8619736259463658E-2</v>
      </c>
      <c r="AL24" s="3">
        <f>NIOT!AL24/SUM(NIOT!$B24:$AT24)</f>
        <v>1.8378676113229148E-2</v>
      </c>
      <c r="AM24" s="3">
        <f>NIOT!AM24/SUM(NIOT!$B24:$AT24)</f>
        <v>3.5165404844963335E-3</v>
      </c>
      <c r="AN24" s="3">
        <f>NIOT!AN24/SUM(NIOT!$B24:$AT24)</f>
        <v>1.8023350001620028E-2</v>
      </c>
      <c r="AO24" s="3">
        <f>NIOT!AO24/SUM(NIOT!$B24:$AT24)</f>
        <v>1.6698167208475986E-2</v>
      </c>
      <c r="AP24" s="3">
        <f>NIOT!AP24/SUM(NIOT!$B24:$AT24)</f>
        <v>9.3248803879426717E-3</v>
      </c>
      <c r="AQ24" s="3">
        <f>NIOT!AQ24/SUM(NIOT!$B24:$AT24)</f>
        <v>6.0545841388471881E-3</v>
      </c>
      <c r="AR24" s="3">
        <f>NIOT!AR24/SUM(NIOT!$B24:$AT24)</f>
        <v>3.3955784039485476E-3</v>
      </c>
      <c r="AS24" s="3">
        <f>NIOT!AS24/SUM(NIOT!$B24:$AT24)</f>
        <v>3.721420008424145E-2</v>
      </c>
      <c r="AT24" s="3">
        <f>NIOT!AT24/SUM(NIOT!$B24:$AT24)</f>
        <v>0</v>
      </c>
      <c r="AU24" s="2">
        <v>46440.7</v>
      </c>
      <c r="AV24" s="2">
        <v>7.4</v>
      </c>
      <c r="AW24" s="2">
        <v>0</v>
      </c>
      <c r="AX24" s="2">
        <v>49.6</v>
      </c>
      <c r="AY24" s="2">
        <v>0.9</v>
      </c>
      <c r="AZ24" s="2">
        <v>5.4</v>
      </c>
      <c r="BA24" s="2">
        <v>0</v>
      </c>
      <c r="BB24" s="2">
        <v>390.4</v>
      </c>
      <c r="BC24" s="2">
        <v>-340.3</v>
      </c>
    </row>
    <row r="25" spans="1:55" x14ac:dyDescent="0.25">
      <c r="A25" s="8" t="s">
        <v>77</v>
      </c>
      <c r="B25" s="3">
        <f>NIOT!B25/SUM(NIOT!$B25:$AT25)</f>
        <v>9.7258247859309081E-3</v>
      </c>
      <c r="C25" s="3">
        <f>NIOT!C25/SUM(NIOT!$B25:$AT25)</f>
        <v>4.1694645968566618E-4</v>
      </c>
      <c r="D25" s="3">
        <f>NIOT!D25/SUM(NIOT!$B25:$AT25)</f>
        <v>6.9739781520055111E-3</v>
      </c>
      <c r="E25" s="3">
        <f>NIOT!E25/SUM(NIOT!$B25:$AT25)</f>
        <v>1.4351736033390826E-3</v>
      </c>
      <c r="F25" s="3">
        <f>NIOT!F25/SUM(NIOT!$B25:$AT25)</f>
        <v>1.4351736033390826E-3</v>
      </c>
      <c r="G25" s="3">
        <f>NIOT!G25/SUM(NIOT!$B25:$AT25)</f>
        <v>1.2727839295667703E-4</v>
      </c>
      <c r="H25" s="3">
        <f>NIOT!H25/SUM(NIOT!$B25:$AT25)</f>
        <v>4.0377972937980303E-4</v>
      </c>
      <c r="I25" s="3">
        <f>NIOT!I25/SUM(NIOT!$B25:$AT25)</f>
        <v>1.3166730305863142E-5</v>
      </c>
      <c r="J25" s="3">
        <f>NIOT!J25/SUM(NIOT!$B25:$AT25)</f>
        <v>7.9000381835178855E-5</v>
      </c>
      <c r="K25" s="3">
        <f>NIOT!K25/SUM(NIOT!$B25:$AT25)</f>
        <v>8.7778202039087621E-5</v>
      </c>
      <c r="L25" s="3">
        <f>NIOT!L25/SUM(NIOT!$B25:$AT25)</f>
        <v>2.3261223540358217E-4</v>
      </c>
      <c r="M25" s="3">
        <f>NIOT!M25/SUM(NIOT!$B25:$AT25)</f>
        <v>3.5111280815635051E-5</v>
      </c>
      <c r="N25" s="3">
        <f>NIOT!N25/SUM(NIOT!$B25:$AT25)</f>
        <v>7.9000381835178855E-5</v>
      </c>
      <c r="O25" s="3">
        <f>NIOT!O25/SUM(NIOT!$B25:$AT25)</f>
        <v>6.7150324559902034E-4</v>
      </c>
      <c r="P25" s="3">
        <f>NIOT!P25/SUM(NIOT!$B25:$AT25)</f>
        <v>7.9000381835178852E-4</v>
      </c>
      <c r="Q25" s="3">
        <f>NIOT!Q25/SUM(NIOT!$B25:$AT25)</f>
        <v>6.671143354970659E-4</v>
      </c>
      <c r="R25" s="3">
        <f>NIOT!R25/SUM(NIOT!$B25:$AT25)</f>
        <v>7.4611471733224472E-5</v>
      </c>
      <c r="S25" s="3">
        <f>NIOT!S25/SUM(NIOT!$B25:$AT25)</f>
        <v>1.3605621316058582E-4</v>
      </c>
      <c r="T25" s="3">
        <f>NIOT!T25/SUM(NIOT!$B25:$AT25)</f>
        <v>1.2727839295667703E-4</v>
      </c>
      <c r="U25" s="3">
        <f>NIOT!U25/SUM(NIOT!$B25:$AT25)</f>
        <v>1.9750095458794713E-4</v>
      </c>
      <c r="V25" s="3">
        <f>NIOT!V25/SUM(NIOT!$B25:$AT25)</f>
        <v>1.4922294346644894E-4</v>
      </c>
      <c r="W25" s="3">
        <f>NIOT!W25/SUM(NIOT!$B25:$AT25)</f>
        <v>1.4922294346644894E-4</v>
      </c>
      <c r="X25" s="3">
        <f>NIOT!X25/SUM(NIOT!$B25:$AT25)</f>
        <v>9.7635694128077155E-2</v>
      </c>
      <c r="Y25" s="3">
        <f>NIOT!Y25/SUM(NIOT!$B25:$AT25)</f>
        <v>9.2693781353276519E-3</v>
      </c>
      <c r="Z25" s="3">
        <f>NIOT!Z25/SUM(NIOT!$B25:$AT25)</f>
        <v>7.0156727979740777E-2</v>
      </c>
      <c r="AA25" s="3">
        <f>NIOT!AA25/SUM(NIOT!$B25:$AT25)</f>
        <v>4.1598089946323621E-2</v>
      </c>
      <c r="AB25" s="3">
        <f>NIOT!AB25/SUM(NIOT!$B25:$AT25)</f>
        <v>0.15618375488814859</v>
      </c>
      <c r="AC25" s="3">
        <f>NIOT!AC25/SUM(NIOT!$B25:$AT25)</f>
        <v>2.0803433883263764E-3</v>
      </c>
      <c r="AD25" s="3">
        <f>NIOT!AD25/SUM(NIOT!$B25:$AT25)</f>
        <v>4.3915434480155537E-2</v>
      </c>
      <c r="AE25" s="3">
        <f>NIOT!AE25/SUM(NIOT!$B25:$AT25)</f>
        <v>7.6507480897268762E-2</v>
      </c>
      <c r="AF25" s="3">
        <f>NIOT!AF25/SUM(NIOT!$B25:$AT25)</f>
        <v>3.8622408897198555E-4</v>
      </c>
      <c r="AG25" s="3">
        <f>NIOT!AG25/SUM(NIOT!$B25:$AT25)</f>
        <v>7.5269808248517632E-3</v>
      </c>
      <c r="AH25" s="3">
        <f>NIOT!AH25/SUM(NIOT!$B25:$AT25)</f>
        <v>4.9594684152084499E-3</v>
      </c>
      <c r="AI25" s="3">
        <f>NIOT!AI25/SUM(NIOT!$B25:$AT25)</f>
        <v>5.4641930769332037E-3</v>
      </c>
      <c r="AJ25" s="3">
        <f>NIOT!AJ25/SUM(NIOT!$B25:$AT25)</f>
        <v>2.2831110350366692E-2</v>
      </c>
      <c r="AK25" s="3">
        <f>NIOT!AK25/SUM(NIOT!$B25:$AT25)</f>
        <v>0.11482705499743247</v>
      </c>
      <c r="AL25" s="3">
        <f>NIOT!AL25/SUM(NIOT!$B25:$AT25)</f>
        <v>3.5163947736858499E-2</v>
      </c>
      <c r="AM25" s="3">
        <f>NIOT!AM25/SUM(NIOT!$B25:$AT25)</f>
        <v>7.6674259481143026E-3</v>
      </c>
      <c r="AN25" s="3">
        <f>NIOT!AN25/SUM(NIOT!$B25:$AT25)</f>
        <v>4.8462345345780276E-2</v>
      </c>
      <c r="AO25" s="3">
        <f>NIOT!AO25/SUM(NIOT!$B25:$AT25)</f>
        <v>0.13047790842100179</v>
      </c>
      <c r="AP25" s="3">
        <f>NIOT!AP25/SUM(NIOT!$B25:$AT25)</f>
        <v>1.8503644989839672E-2</v>
      </c>
      <c r="AQ25" s="3">
        <f>NIOT!AQ25/SUM(NIOT!$B25:$AT25)</f>
        <v>7.9395383744354751E-3</v>
      </c>
      <c r="AR25" s="3">
        <f>NIOT!AR25/SUM(NIOT!$B25:$AT25)</f>
        <v>6.640420984256979E-3</v>
      </c>
      <c r="AS25" s="3">
        <f>NIOT!AS25/SUM(NIOT!$B25:$AT25)</f>
        <v>6.7795494344889323E-2</v>
      </c>
      <c r="AT25" s="3">
        <f>NIOT!AT25/SUM(NIOT!$B25:$AT25)</f>
        <v>0</v>
      </c>
      <c r="AU25" s="2">
        <v>5207.3</v>
      </c>
      <c r="AV25" s="2">
        <v>206.8</v>
      </c>
      <c r="AW25" s="2">
        <v>0</v>
      </c>
      <c r="AX25" s="2">
        <v>35.200000000000003</v>
      </c>
      <c r="AY25" s="2">
        <v>-0.8</v>
      </c>
      <c r="AZ25" s="2">
        <v>2.2999999999999998</v>
      </c>
      <c r="BA25" s="2">
        <v>0</v>
      </c>
      <c r="BB25" s="2">
        <v>0</v>
      </c>
      <c r="BC25" s="2">
        <v>-121.9</v>
      </c>
    </row>
    <row r="26" spans="1:55" x14ac:dyDescent="0.25">
      <c r="A26" s="8" t="s">
        <v>78</v>
      </c>
      <c r="B26" s="3">
        <f>NIOT!B26/SUM(NIOT!$B26:$AT26)</f>
        <v>3.9490381512877051E-2</v>
      </c>
      <c r="C26" s="3">
        <f>NIOT!C26/SUM(NIOT!$B26:$AT26)</f>
        <v>7.216055930618652E-6</v>
      </c>
      <c r="D26" s="3">
        <f>NIOT!D26/SUM(NIOT!$B26:$AT26)</f>
        <v>5.5048198099290867E-4</v>
      </c>
      <c r="E26" s="3">
        <f>NIOT!E26/SUM(NIOT!$B26:$AT26)</f>
        <v>3.7935836892395198E-4</v>
      </c>
      <c r="F26" s="3">
        <f>NIOT!F26/SUM(NIOT!$B26:$AT26)</f>
        <v>9.9684658355831952E-4</v>
      </c>
      <c r="G26" s="3">
        <f>NIOT!G26/SUM(NIOT!$B26:$AT26)</f>
        <v>5.2367948753632499E-4</v>
      </c>
      <c r="H26" s="3">
        <f>NIOT!H26/SUM(NIOT!$B26:$AT26)</f>
        <v>2.9482742802241922E-3</v>
      </c>
      <c r="I26" s="3">
        <f>NIOT!I26/SUM(NIOT!$B26:$AT26)</f>
        <v>1.7524707260073871E-5</v>
      </c>
      <c r="J26" s="3">
        <f>NIOT!J26/SUM(NIOT!$B26:$AT26)</f>
        <v>9.6767310029596126E-3</v>
      </c>
      <c r="K26" s="3">
        <f>NIOT!K26/SUM(NIOT!$B26:$AT26)</f>
        <v>2.5905640790920962E-3</v>
      </c>
      <c r="L26" s="3">
        <f>NIOT!L26/SUM(NIOT!$B26:$AT26)</f>
        <v>1.4524889723202402E-3</v>
      </c>
      <c r="M26" s="3">
        <f>NIOT!M26/SUM(NIOT!$B26:$AT26)</f>
        <v>5.8656226064600185E-4</v>
      </c>
      <c r="N26" s="3">
        <f>NIOT!N26/SUM(NIOT!$B26:$AT26)</f>
        <v>1.6709292939913963E-2</v>
      </c>
      <c r="O26" s="3">
        <f>NIOT!O26/SUM(NIOT!$B26:$AT26)</f>
        <v>1.3912555834232761E-2</v>
      </c>
      <c r="P26" s="3">
        <f>NIOT!P26/SUM(NIOT!$B26:$AT26)</f>
        <v>2.706124060495289E-2</v>
      </c>
      <c r="Q26" s="3">
        <f>NIOT!Q26/SUM(NIOT!$B26:$AT26)</f>
        <v>5.8017089682173961E-3</v>
      </c>
      <c r="R26" s="3">
        <f>NIOT!R26/SUM(NIOT!$B26:$AT26)</f>
        <v>1.0669454125986151E-3</v>
      </c>
      <c r="S26" s="3">
        <f>NIOT!S26/SUM(NIOT!$B26:$AT26)</f>
        <v>1.3935234867157562E-2</v>
      </c>
      <c r="T26" s="3">
        <f>NIOT!T26/SUM(NIOT!$B26:$AT26)</f>
        <v>4.6028128186017545E-3</v>
      </c>
      <c r="U26" s="3">
        <f>NIOT!U26/SUM(NIOT!$B26:$AT26)</f>
        <v>8.2469210635641738E-3</v>
      </c>
      <c r="V26" s="3">
        <f>NIOT!V26/SUM(NIOT!$B26:$AT26)</f>
        <v>4.2554112687991138E-3</v>
      </c>
      <c r="W26" s="3">
        <f>NIOT!W26/SUM(NIOT!$B26:$AT26)</f>
        <v>2.4637676677397968E-4</v>
      </c>
      <c r="X26" s="3">
        <f>NIOT!X26/SUM(NIOT!$B26:$AT26)</f>
        <v>2.0454425967905043E-2</v>
      </c>
      <c r="Y26" s="3">
        <f>NIOT!Y26/SUM(NIOT!$B26:$AT26)</f>
        <v>4.7471339372141281E-3</v>
      </c>
      <c r="Z26" s="3">
        <f>NIOT!Z26/SUM(NIOT!$B26:$AT26)</f>
        <v>0.43658169245375794</v>
      </c>
      <c r="AA26" s="3">
        <f>NIOT!AA26/SUM(NIOT!$B26:$AT26)</f>
        <v>5.7507842306498878E-2</v>
      </c>
      <c r="AB26" s="3">
        <f>NIOT!AB26/SUM(NIOT!$B26:$AT26)</f>
        <v>1.7443268914571174E-2</v>
      </c>
      <c r="AC26" s="3">
        <f>NIOT!AC26/SUM(NIOT!$B26:$AT26)</f>
        <v>1.0411737842749769E-4</v>
      </c>
      <c r="AD26" s="3">
        <f>NIOT!AD26/SUM(NIOT!$B26:$AT26)</f>
        <v>2.8245704642707297E-3</v>
      </c>
      <c r="AE26" s="3">
        <f>NIOT!AE26/SUM(NIOT!$B26:$AT26)</f>
        <v>6.9562779171163805E-3</v>
      </c>
      <c r="AF26" s="3">
        <f>NIOT!AF26/SUM(NIOT!$B26:$AT26)</f>
        <v>7.2366732332775627E-4</v>
      </c>
      <c r="AG26" s="3">
        <f>NIOT!AG26/SUM(NIOT!$B26:$AT26)</f>
        <v>9.8963052762770086E-5</v>
      </c>
      <c r="AH26" s="3">
        <f>NIOT!AH26/SUM(NIOT!$B26:$AT26)</f>
        <v>7.3397597465721148E-4</v>
      </c>
      <c r="AI26" s="3">
        <f>NIOT!AI26/SUM(NIOT!$B26:$AT26)</f>
        <v>1.6878354821717026E-2</v>
      </c>
      <c r="AJ26" s="3">
        <f>NIOT!AJ26/SUM(NIOT!$B26:$AT26)</f>
        <v>1.4446543973098544E-2</v>
      </c>
      <c r="AK26" s="3">
        <f>NIOT!AK26/SUM(NIOT!$B26:$AT26)</f>
        <v>1.2133282614768792E-2</v>
      </c>
      <c r="AL26" s="3">
        <f>NIOT!AL26/SUM(NIOT!$B26:$AT26)</f>
        <v>0.14853735700612022</v>
      </c>
      <c r="AM26" s="3">
        <f>NIOT!AM26/SUM(NIOT!$B26:$AT26)</f>
        <v>6.3655921959385967E-3</v>
      </c>
      <c r="AN26" s="3">
        <f>NIOT!AN26/SUM(NIOT!$B26:$AT26)</f>
        <v>3.3447450103550401E-2</v>
      </c>
      <c r="AO26" s="3">
        <f>NIOT!AO26/SUM(NIOT!$B26:$AT26)</f>
        <v>2.6186036107082141E-2</v>
      </c>
      <c r="AP26" s="3">
        <f>NIOT!AP26/SUM(NIOT!$B26:$AT26)</f>
        <v>4.304892795180499E-3</v>
      </c>
      <c r="AQ26" s="3">
        <f>NIOT!AQ26/SUM(NIOT!$B26:$AT26)</f>
        <v>1.7957670615910987E-3</v>
      </c>
      <c r="AR26" s="3">
        <f>NIOT!AR26/SUM(NIOT!$B26:$AT26)</f>
        <v>3.3709289847318565E-4</v>
      </c>
      <c r="AS26" s="3">
        <f>NIOT!AS26/SUM(NIOT!$B26:$AT26)</f>
        <v>3.2333084894836293E-2</v>
      </c>
      <c r="AT26" s="3">
        <f>NIOT!AT26/SUM(NIOT!$B26:$AT26)</f>
        <v>0</v>
      </c>
      <c r="AU26" s="2">
        <v>33.1</v>
      </c>
      <c r="AV26" s="2">
        <v>18</v>
      </c>
      <c r="AW26" s="2">
        <v>0</v>
      </c>
      <c r="AX26" s="2">
        <v>437153.8</v>
      </c>
      <c r="AY26" s="2">
        <v>4</v>
      </c>
      <c r="AZ26" s="2">
        <v>18.3</v>
      </c>
      <c r="BA26" s="2">
        <v>0</v>
      </c>
      <c r="BB26" s="2">
        <v>0</v>
      </c>
      <c r="BC26" s="2">
        <v>-349.4</v>
      </c>
    </row>
    <row r="27" spans="1:55" x14ac:dyDescent="0.25">
      <c r="A27" s="8" t="s">
        <v>79</v>
      </c>
      <c r="B27" s="3">
        <f>NIOT!B27/SUM(NIOT!$B27:$AT27)</f>
        <v>6.0661725937142787E-2</v>
      </c>
      <c r="C27" s="3">
        <f>NIOT!C27/SUM(NIOT!$B27:$AT27)</f>
        <v>4.0813744057837751E-3</v>
      </c>
      <c r="D27" s="3">
        <f>NIOT!D27/SUM(NIOT!$B27:$AT27)</f>
        <v>9.9836761895924116E-3</v>
      </c>
      <c r="E27" s="3">
        <f>NIOT!E27/SUM(NIOT!$B27:$AT27)</f>
        <v>5.1219645937817665E-3</v>
      </c>
      <c r="F27" s="3">
        <f>NIOT!F27/SUM(NIOT!$B27:$AT27)</f>
        <v>8.0901985430893763E-4</v>
      </c>
      <c r="G27" s="3">
        <f>NIOT!G27/SUM(NIOT!$B27:$AT27)</f>
        <v>0.1330285097246886</v>
      </c>
      <c r="H27" s="3">
        <f>NIOT!H27/SUM(NIOT!$B27:$AT27)</f>
        <v>9.1847374481708474E-2</v>
      </c>
      <c r="I27" s="3">
        <f>NIOT!I27/SUM(NIOT!$B27:$AT27)</f>
        <v>5.0734571468341507E-3</v>
      </c>
      <c r="J27" s="3">
        <f>NIOT!J27/SUM(NIOT!$B27:$AT27)</f>
        <v>1.0006875403349966E-2</v>
      </c>
      <c r="K27" s="3">
        <f>NIOT!K27/SUM(NIOT!$B27:$AT27)</f>
        <v>1.8032537951804688E-2</v>
      </c>
      <c r="L27" s="3">
        <f>NIOT!L27/SUM(NIOT!$B27:$AT27)</f>
        <v>4.5469615357035899E-2</v>
      </c>
      <c r="M27" s="3">
        <f>NIOT!M27/SUM(NIOT!$B27:$AT27)</f>
        <v>2.3226631010178127E-2</v>
      </c>
      <c r="N27" s="3">
        <f>NIOT!N27/SUM(NIOT!$B27:$AT27)</f>
        <v>1.9845451055986028E-2</v>
      </c>
      <c r="O27" s="3">
        <f>NIOT!O27/SUM(NIOT!$B27:$AT27)</f>
        <v>1.6646068576875866E-2</v>
      </c>
      <c r="P27" s="3">
        <f>NIOT!P27/SUM(NIOT!$B27:$AT27)</f>
        <v>4.5910400418429455E-2</v>
      </c>
      <c r="Q27" s="3">
        <f>NIOT!Q27/SUM(NIOT!$B27:$AT27)</f>
        <v>1.426245481425866E-2</v>
      </c>
      <c r="R27" s="3">
        <f>NIOT!R27/SUM(NIOT!$B27:$AT27)</f>
        <v>1.0044415949248557E-2</v>
      </c>
      <c r="S27" s="3">
        <f>NIOT!S27/SUM(NIOT!$B27:$AT27)</f>
        <v>1.5020014594414474E-2</v>
      </c>
      <c r="T27" s="3">
        <f>NIOT!T27/SUM(NIOT!$B27:$AT27)</f>
        <v>2.2343373671845013E-2</v>
      </c>
      <c r="U27" s="3">
        <f>NIOT!U27/SUM(NIOT!$B27:$AT27)</f>
        <v>3.1463195501883354E-2</v>
      </c>
      <c r="V27" s="3">
        <f>NIOT!V27/SUM(NIOT!$B27:$AT27)</f>
        <v>9.4328003138220932E-3</v>
      </c>
      <c r="W27" s="3">
        <f>NIOT!W27/SUM(NIOT!$B27:$AT27)</f>
        <v>4.2991517523842462E-2</v>
      </c>
      <c r="X27" s="3">
        <f>NIOT!X27/SUM(NIOT!$B27:$AT27)</f>
        <v>1.2190554123765697E-2</v>
      </c>
      <c r="Y27" s="3">
        <f>NIOT!Y27/SUM(NIOT!$B27:$AT27)</f>
        <v>2.849285253314324E-3</v>
      </c>
      <c r="Z27" s="3">
        <f>NIOT!Z27/SUM(NIOT!$B27:$AT27)</f>
        <v>9.4825731724292109E-2</v>
      </c>
      <c r="AA27" s="3">
        <f>NIOT!AA27/SUM(NIOT!$B27:$AT27)</f>
        <v>7.5329956090215422E-2</v>
      </c>
      <c r="AB27" s="3">
        <f>NIOT!AB27/SUM(NIOT!$B27:$AT27)</f>
        <v>4.1402160479506657E-2</v>
      </c>
      <c r="AC27" s="3">
        <f>NIOT!AC27/SUM(NIOT!$B27:$AT27)</f>
        <v>9.5454219515178618E-4</v>
      </c>
      <c r="AD27" s="3">
        <f>NIOT!AD27/SUM(NIOT!$B27:$AT27)</f>
        <v>2.7670334954466272E-3</v>
      </c>
      <c r="AE27" s="3">
        <f>NIOT!AE27/SUM(NIOT!$B27:$AT27)</f>
        <v>5.5749819678838526E-3</v>
      </c>
      <c r="AF27" s="3">
        <f>NIOT!AF27/SUM(NIOT!$B27:$AT27)</f>
        <v>5.576247379543355E-4</v>
      </c>
      <c r="AG27" s="3">
        <f>NIOT!AG27/SUM(NIOT!$B27:$AT27)</f>
        <v>2.4769167823112323E-2</v>
      </c>
      <c r="AH27" s="3">
        <f>NIOT!AH27/SUM(NIOT!$B27:$AT27)</f>
        <v>7.785656137035646E-3</v>
      </c>
      <c r="AI27" s="3">
        <f>NIOT!AI27/SUM(NIOT!$B27:$AT27)</f>
        <v>1.0236758521493017E-2</v>
      </c>
      <c r="AJ27" s="3">
        <f>NIOT!AJ27/SUM(NIOT!$B27:$AT27)</f>
        <v>6.8543131556414163E-3</v>
      </c>
      <c r="AK27" s="3">
        <f>NIOT!AK27/SUM(NIOT!$B27:$AT27)</f>
        <v>5.9128468809711609E-3</v>
      </c>
      <c r="AL27" s="3">
        <f>NIOT!AL27/SUM(NIOT!$B27:$AT27)</f>
        <v>7.069854941643432E-3</v>
      </c>
      <c r="AM27" s="3">
        <f>NIOT!AM27/SUM(NIOT!$B27:$AT27)</f>
        <v>1.8597333355829539E-3</v>
      </c>
      <c r="AN27" s="3">
        <f>NIOT!AN27/SUM(NIOT!$B27:$AT27)</f>
        <v>2.1796715834939702E-2</v>
      </c>
      <c r="AO27" s="3">
        <f>NIOT!AO27/SUM(NIOT!$B27:$AT27)</f>
        <v>1.9980850103552855E-2</v>
      </c>
      <c r="AP27" s="3">
        <f>NIOT!AP27/SUM(NIOT!$B27:$AT27)</f>
        <v>3.6743336553103001E-3</v>
      </c>
      <c r="AQ27" s="3">
        <f>NIOT!AQ27/SUM(NIOT!$B27:$AT27)</f>
        <v>1.02713464401861E-2</v>
      </c>
      <c r="AR27" s="3">
        <f>NIOT!AR27/SUM(NIOT!$B27:$AT27)</f>
        <v>7.9805295325991127E-4</v>
      </c>
      <c r="AS27" s="3">
        <f>NIOT!AS27/SUM(NIOT!$B27:$AT27)</f>
        <v>7.2360456729248304E-3</v>
      </c>
      <c r="AT27" s="3">
        <f>NIOT!AT27/SUM(NIOT!$B27:$AT27)</f>
        <v>0</v>
      </c>
      <c r="AU27" s="2">
        <v>126527.5</v>
      </c>
      <c r="AV27" s="2">
        <v>28.9</v>
      </c>
      <c r="AW27" s="2">
        <v>166.7</v>
      </c>
      <c r="AX27" s="2">
        <v>35110.5</v>
      </c>
      <c r="AY27" s="2">
        <v>-283.89999999999998</v>
      </c>
      <c r="AZ27" s="2">
        <v>915.2</v>
      </c>
      <c r="BA27" s="2">
        <v>785.1</v>
      </c>
      <c r="BB27" s="2">
        <v>28908.1</v>
      </c>
      <c r="BC27" s="2">
        <v>-59354.6</v>
      </c>
    </row>
    <row r="28" spans="1:55" x14ac:dyDescent="0.25">
      <c r="A28" s="8" t="s">
        <v>80</v>
      </c>
      <c r="B28" s="3">
        <f>NIOT!B28/SUM(NIOT!$B28:$AT28)</f>
        <v>5.8105539180527958E-2</v>
      </c>
      <c r="C28" s="3">
        <f>NIOT!C28/SUM(NIOT!$B28:$AT28)</f>
        <v>4.1909680807992377E-3</v>
      </c>
      <c r="D28" s="3">
        <f>NIOT!D28/SUM(NIOT!$B28:$AT28)</f>
        <v>5.9944869819359625E-3</v>
      </c>
      <c r="E28" s="3">
        <f>NIOT!E28/SUM(NIOT!$B28:$AT28)</f>
        <v>6.6500407358516273E-3</v>
      </c>
      <c r="F28" s="3">
        <f>NIOT!F28/SUM(NIOT!$B28:$AT28)</f>
        <v>1.593622327424728E-3</v>
      </c>
      <c r="G28" s="3">
        <f>NIOT!G28/SUM(NIOT!$B28:$AT28)</f>
        <v>0.13183394893047251</v>
      </c>
      <c r="H28" s="3">
        <f>NIOT!H28/SUM(NIOT!$B28:$AT28)</f>
        <v>5.7756374738002318E-2</v>
      </c>
      <c r="I28" s="3">
        <f>NIOT!I28/SUM(NIOT!$B28:$AT28)</f>
        <v>4.8962603592912057E-3</v>
      </c>
      <c r="J28" s="3">
        <f>NIOT!J28/SUM(NIOT!$B28:$AT28)</f>
        <v>9.3956072924635189E-3</v>
      </c>
      <c r="K28" s="3">
        <f>NIOT!K28/SUM(NIOT!$B28:$AT28)</f>
        <v>2.0332114076300884E-2</v>
      </c>
      <c r="L28" s="3">
        <f>NIOT!L28/SUM(NIOT!$B28:$AT28)</f>
        <v>3.4475760924818223E-2</v>
      </c>
      <c r="M28" s="3">
        <f>NIOT!M28/SUM(NIOT!$B28:$AT28)</f>
        <v>1.0575405095413409E-2</v>
      </c>
      <c r="N28" s="3">
        <f>NIOT!N28/SUM(NIOT!$B28:$AT28)</f>
        <v>1.4239144815703843E-2</v>
      </c>
      <c r="O28" s="3">
        <f>NIOT!O28/SUM(NIOT!$B28:$AT28)</f>
        <v>4.3330213069891578E-2</v>
      </c>
      <c r="P28" s="3">
        <f>NIOT!P28/SUM(NIOT!$B28:$AT28)</f>
        <v>0.12601155724357052</v>
      </c>
      <c r="Q28" s="3">
        <f>NIOT!Q28/SUM(NIOT!$B28:$AT28)</f>
        <v>2.7987867779085344E-2</v>
      </c>
      <c r="R28" s="3">
        <f>NIOT!R28/SUM(NIOT!$B28:$AT28)</f>
        <v>5.5856363099187562E-3</v>
      </c>
      <c r="S28" s="3">
        <f>NIOT!S28/SUM(NIOT!$B28:$AT28)</f>
        <v>1.3726838012567929E-2</v>
      </c>
      <c r="T28" s="3">
        <f>NIOT!T28/SUM(NIOT!$B28:$AT28)</f>
        <v>2.0134154748487201E-2</v>
      </c>
      <c r="U28" s="3">
        <f>NIOT!U28/SUM(NIOT!$B28:$AT28)</f>
        <v>3.6801534334006125E-2</v>
      </c>
      <c r="V28" s="3">
        <f>NIOT!V28/SUM(NIOT!$B28:$AT28)</f>
        <v>9.947704915260475E-3</v>
      </c>
      <c r="W28" s="3">
        <f>NIOT!W28/SUM(NIOT!$B28:$AT28)</f>
        <v>1.8035189011367241E-2</v>
      </c>
      <c r="X28" s="3">
        <f>NIOT!X28/SUM(NIOT!$B28:$AT28)</f>
        <v>2.127913558423368E-2</v>
      </c>
      <c r="Y28" s="3">
        <f>NIOT!Y28/SUM(NIOT!$B28:$AT28)</f>
        <v>7.883556145343926E-3</v>
      </c>
      <c r="Z28" s="3">
        <f>NIOT!Z28/SUM(NIOT!$B28:$AT28)</f>
        <v>0.15605163654667412</v>
      </c>
      <c r="AA28" s="3">
        <f>NIOT!AA28/SUM(NIOT!$B28:$AT28)</f>
        <v>3.0851812024188838E-2</v>
      </c>
      <c r="AB28" s="3">
        <f>NIOT!AB28/SUM(NIOT!$B28:$AT28)</f>
        <v>2.1361701535030343E-2</v>
      </c>
      <c r="AC28" s="3">
        <f>NIOT!AC28/SUM(NIOT!$B28:$AT28)</f>
        <v>8.0178501616999423E-4</v>
      </c>
      <c r="AD28" s="3">
        <f>NIOT!AD28/SUM(NIOT!$B28:$AT28)</f>
        <v>1.6970784585434368E-3</v>
      </c>
      <c r="AE28" s="3">
        <f>NIOT!AE28/SUM(NIOT!$B28:$AT28)</f>
        <v>4.1362557037653057E-3</v>
      </c>
      <c r="AF28" s="3">
        <f>NIOT!AF28/SUM(NIOT!$B28:$AT28)</f>
        <v>5.6701918016984702E-4</v>
      </c>
      <c r="AG28" s="3">
        <f>NIOT!AG28/SUM(NIOT!$B28:$AT28)</f>
        <v>3.0142540663730764E-2</v>
      </c>
      <c r="AH28" s="3">
        <f>NIOT!AH28/SUM(NIOT!$B28:$AT28)</f>
        <v>3.5015921301716872E-3</v>
      </c>
      <c r="AI28" s="3">
        <f>NIOT!AI28/SUM(NIOT!$B28:$AT28)</f>
        <v>4.8644277035623717E-3</v>
      </c>
      <c r="AJ28" s="3">
        <f>NIOT!AJ28/SUM(NIOT!$B28:$AT28)</f>
        <v>3.1006996220866896E-3</v>
      </c>
      <c r="AK28" s="3">
        <f>NIOT!AK28/SUM(NIOT!$B28:$AT28)</f>
        <v>3.5931110153920834E-3</v>
      </c>
      <c r="AL28" s="3">
        <f>NIOT!AL28/SUM(NIOT!$B28:$AT28)</f>
        <v>3.379235359713983E-3</v>
      </c>
      <c r="AM28" s="3">
        <f>NIOT!AM28/SUM(NIOT!$B28:$AT28)</f>
        <v>1.1758187209837882E-3</v>
      </c>
      <c r="AN28" s="3">
        <f>NIOT!AN28/SUM(NIOT!$B28:$AT28)</f>
        <v>1.022823019387082E-2</v>
      </c>
      <c r="AO28" s="3">
        <f>NIOT!AO28/SUM(NIOT!$B28:$AT28)</f>
        <v>2.136965969896255E-2</v>
      </c>
      <c r="AP28" s="3">
        <f>NIOT!AP28/SUM(NIOT!$B28:$AT28)</f>
        <v>1.9776037371537825E-3</v>
      </c>
      <c r="AQ28" s="3">
        <f>NIOT!AQ28/SUM(NIOT!$B28:$AT28)</f>
        <v>3.6299175235785471E-3</v>
      </c>
      <c r="AR28" s="3">
        <f>NIOT!AR28/SUM(NIOT!$B28:$AT28)</f>
        <v>7.3314585225469698E-4</v>
      </c>
      <c r="AS28" s="3">
        <f>NIOT!AS28/SUM(NIOT!$B28:$AT28)</f>
        <v>6.0740686212580461E-3</v>
      </c>
      <c r="AT28" s="3">
        <f>NIOT!AT28/SUM(NIOT!$B28:$AT28)</f>
        <v>0</v>
      </c>
      <c r="AU28" s="2">
        <v>94106.9</v>
      </c>
      <c r="AV28" s="2">
        <v>11.8</v>
      </c>
      <c r="AW28" s="2">
        <v>34.200000000000003</v>
      </c>
      <c r="AX28" s="2">
        <v>7116.4</v>
      </c>
      <c r="AY28" s="2">
        <v>3.2</v>
      </c>
      <c r="AZ28" s="2">
        <v>1761.5</v>
      </c>
      <c r="BA28" s="2">
        <v>2306.3000000000002</v>
      </c>
      <c r="BB28" s="2">
        <v>11361.4</v>
      </c>
      <c r="BC28" s="2">
        <v>-13233.9</v>
      </c>
    </row>
    <row r="29" spans="1:55" x14ac:dyDescent="0.25">
      <c r="A29" s="8" t="s">
        <v>81</v>
      </c>
      <c r="B29" s="3">
        <f>NIOT!B29/SUM(NIOT!$B29:$AT29)</f>
        <v>3.6036695456985304E-2</v>
      </c>
      <c r="C29" s="3">
        <f>NIOT!C29/SUM(NIOT!$B29:$AT29)</f>
        <v>3.0010247401551747E-3</v>
      </c>
      <c r="D29" s="3">
        <f>NIOT!D29/SUM(NIOT!$B29:$AT29)</f>
        <v>5.0505050505050501E-3</v>
      </c>
      <c r="E29" s="3">
        <f>NIOT!E29/SUM(NIOT!$B29:$AT29)</f>
        <v>4.2209534963158152E-3</v>
      </c>
      <c r="F29" s="3">
        <f>NIOT!F29/SUM(NIOT!$B29:$AT29)</f>
        <v>2.7326404137998337E-2</v>
      </c>
      <c r="G29" s="3">
        <f>NIOT!G29/SUM(NIOT!$B29:$AT29)</f>
        <v>9.2007026789635488E-2</v>
      </c>
      <c r="H29" s="3">
        <f>NIOT!H29/SUM(NIOT!$B29:$AT29)</f>
        <v>4.3649050895427706E-2</v>
      </c>
      <c r="I29" s="3">
        <f>NIOT!I29/SUM(NIOT!$B29:$AT29)</f>
        <v>3.7817791440979843E-3</v>
      </c>
      <c r="J29" s="3">
        <f>NIOT!J29/SUM(NIOT!$B29:$AT29)</f>
        <v>7.7587468891816714E-3</v>
      </c>
      <c r="K29" s="3">
        <f>NIOT!K29/SUM(NIOT!$B29:$AT29)</f>
        <v>2.7911969940955447E-2</v>
      </c>
      <c r="L29" s="3">
        <f>NIOT!L29/SUM(NIOT!$B29:$AT29)</f>
        <v>2.9156297272239298E-2</v>
      </c>
      <c r="M29" s="3">
        <f>NIOT!M29/SUM(NIOT!$B29:$AT29)</f>
        <v>8.563899868247694E-3</v>
      </c>
      <c r="N29" s="3">
        <f>NIOT!N29/SUM(NIOT!$B29:$AT29)</f>
        <v>1.2052896110867123E-2</v>
      </c>
      <c r="O29" s="3">
        <f>NIOT!O29/SUM(NIOT!$B29:$AT29)</f>
        <v>3.5109549602303225E-2</v>
      </c>
      <c r="P29" s="3">
        <f>NIOT!P29/SUM(NIOT!$B29:$AT29)</f>
        <v>9.6764748938661979E-2</v>
      </c>
      <c r="Q29" s="3">
        <f>NIOT!Q29/SUM(NIOT!$B29:$AT29)</f>
        <v>1.9884838725418432E-2</v>
      </c>
      <c r="R29" s="3">
        <f>NIOT!R29/SUM(NIOT!$B29:$AT29)</f>
        <v>5.5384765529693063E-3</v>
      </c>
      <c r="S29" s="3">
        <f>NIOT!S29/SUM(NIOT!$B29:$AT29)</f>
        <v>1.0857365929829697E-2</v>
      </c>
      <c r="T29" s="3">
        <f>NIOT!T29/SUM(NIOT!$B29:$AT29)</f>
        <v>1.5785878104718685E-2</v>
      </c>
      <c r="U29" s="3">
        <f>NIOT!U29/SUM(NIOT!$B29:$AT29)</f>
        <v>2.8985507246376808E-2</v>
      </c>
      <c r="V29" s="3">
        <f>NIOT!V29/SUM(NIOT!$B29:$AT29)</f>
        <v>8.9542770702190997E-3</v>
      </c>
      <c r="W29" s="3">
        <f>NIOT!W29/SUM(NIOT!$B29:$AT29)</f>
        <v>1.7103401161372173E-2</v>
      </c>
      <c r="X29" s="3">
        <f>NIOT!X29/SUM(NIOT!$B29:$AT29)</f>
        <v>2.142194895818084E-2</v>
      </c>
      <c r="Y29" s="3">
        <f>NIOT!Y29/SUM(NIOT!$B29:$AT29)</f>
        <v>3.8793734445908357E-3</v>
      </c>
      <c r="Z29" s="3">
        <f>NIOT!Z29/SUM(NIOT!$B29:$AT29)</f>
        <v>0.23815449177768017</v>
      </c>
      <c r="AA29" s="3">
        <f>NIOT!AA29/SUM(NIOT!$B29:$AT29)</f>
        <v>4.5698531205777583E-2</v>
      </c>
      <c r="AB29" s="3">
        <f>NIOT!AB29/SUM(NIOT!$B29:$AT29)</f>
        <v>1.7810959839945347E-2</v>
      </c>
      <c r="AC29" s="3">
        <f>NIOT!AC29/SUM(NIOT!$B29:$AT29)</f>
        <v>1.3175230566534915E-3</v>
      </c>
      <c r="AD29" s="3">
        <f>NIOT!AD29/SUM(NIOT!$B29:$AT29)</f>
        <v>2.7814375640462597E-3</v>
      </c>
      <c r="AE29" s="3">
        <f>NIOT!AE29/SUM(NIOT!$B29:$AT29)</f>
        <v>4.2453520714390274E-3</v>
      </c>
      <c r="AF29" s="3">
        <f>NIOT!AF29/SUM(NIOT!$B29:$AT29)</f>
        <v>4.3917435221783044E-4</v>
      </c>
      <c r="AG29" s="3">
        <f>NIOT!AG29/SUM(NIOT!$B29:$AT29)</f>
        <v>2.1055970331332649E-2</v>
      </c>
      <c r="AH29" s="3">
        <f>NIOT!AH29/SUM(NIOT!$B29:$AT29)</f>
        <v>3.5865905431122819E-3</v>
      </c>
      <c r="AI29" s="3">
        <f>NIOT!AI29/SUM(NIOT!$B29:$AT29)</f>
        <v>4.6601278485336453E-3</v>
      </c>
      <c r="AJ29" s="3">
        <f>NIOT!AJ29/SUM(NIOT!$B29:$AT29)</f>
        <v>1.7322988337481089E-3</v>
      </c>
      <c r="AK29" s="3">
        <f>NIOT!AK29/SUM(NIOT!$B29:$AT29)</f>
        <v>3.3914019421265795E-3</v>
      </c>
      <c r="AL29" s="3">
        <f>NIOT!AL29/SUM(NIOT!$B29:$AT29)</f>
        <v>3.6841848436051329E-3</v>
      </c>
      <c r="AM29" s="3">
        <f>NIOT!AM29/SUM(NIOT!$B29:$AT29)</f>
        <v>2.4642560874444928E-3</v>
      </c>
      <c r="AN29" s="3">
        <f>NIOT!AN29/SUM(NIOT!$B29:$AT29)</f>
        <v>2.0641194554238029E-2</v>
      </c>
      <c r="AO29" s="3">
        <f>NIOT!AO29/SUM(NIOT!$B29:$AT29)</f>
        <v>4.2307129263651003E-2</v>
      </c>
      <c r="AP29" s="3">
        <f>NIOT!AP29/SUM(NIOT!$B29:$AT29)</f>
        <v>6.4900209827746056E-3</v>
      </c>
      <c r="AQ29" s="3">
        <f>NIOT!AQ29/SUM(NIOT!$B29:$AT29)</f>
        <v>4.1965549211926021E-3</v>
      </c>
      <c r="AR29" s="3">
        <f>NIOT!AR29/SUM(NIOT!$B29:$AT29)</f>
        <v>1.0247401551749377E-3</v>
      </c>
      <c r="AS29" s="3">
        <f>NIOT!AS29/SUM(NIOT!$B29:$AT29)</f>
        <v>9.5154442980529934E-3</v>
      </c>
      <c r="AT29" s="3">
        <f>NIOT!AT29/SUM(NIOT!$B29:$AT29)</f>
        <v>0</v>
      </c>
      <c r="AU29" s="2">
        <v>15761.9</v>
      </c>
      <c r="AV29" s="2">
        <v>0.3</v>
      </c>
      <c r="AW29" s="2">
        <v>1</v>
      </c>
      <c r="AX29" s="2">
        <v>386.4</v>
      </c>
      <c r="AY29" s="2">
        <v>536.70000000000005</v>
      </c>
      <c r="AZ29" s="2">
        <v>388.8</v>
      </c>
      <c r="BA29" s="2">
        <v>421.1</v>
      </c>
      <c r="BB29" s="2">
        <v>975.7</v>
      </c>
      <c r="BC29" s="2">
        <v>-18699.2</v>
      </c>
    </row>
    <row r="30" spans="1:55" x14ac:dyDescent="0.25">
      <c r="A30" s="8" t="s">
        <v>82</v>
      </c>
      <c r="B30" s="3">
        <f>NIOT!B30/SUM(NIOT!$B30:$AT30)</f>
        <v>4.387380653052904E-3</v>
      </c>
      <c r="C30" s="3">
        <f>NIOT!C30/SUM(NIOT!$B30:$AT30)</f>
        <v>3.4402500764500022E-4</v>
      </c>
      <c r="D30" s="3">
        <f>NIOT!D30/SUM(NIOT!$B30:$AT30)</f>
        <v>6.7955557065679057E-4</v>
      </c>
      <c r="E30" s="3">
        <f>NIOT!E30/SUM(NIOT!$B30:$AT30)</f>
        <v>1.087288913050865E-3</v>
      </c>
      <c r="F30" s="3">
        <f>NIOT!F30/SUM(NIOT!$B30:$AT30)</f>
        <v>7.1778057150623503E-4</v>
      </c>
      <c r="G30" s="3">
        <f>NIOT!G30/SUM(NIOT!$B30:$AT30)</f>
        <v>1.0554347456763279E-2</v>
      </c>
      <c r="H30" s="3">
        <f>NIOT!H30/SUM(NIOT!$B30:$AT30)</f>
        <v>5.4789167884203745E-3</v>
      </c>
      <c r="I30" s="3">
        <f>NIOT!I30/SUM(NIOT!$B30:$AT30)</f>
        <v>4.6719445482654355E-4</v>
      </c>
      <c r="J30" s="3">
        <f>NIOT!J30/SUM(NIOT!$B30:$AT30)</f>
        <v>1.0150861336685809E-3</v>
      </c>
      <c r="K30" s="3">
        <f>NIOT!K30/SUM(NIOT!$B30:$AT30)</f>
        <v>3.682341748496484E-3</v>
      </c>
      <c r="L30" s="3">
        <f>NIOT!L30/SUM(NIOT!$B30:$AT30)</f>
        <v>3.8607250857938917E-3</v>
      </c>
      <c r="M30" s="3">
        <f>NIOT!M30/SUM(NIOT!$B30:$AT30)</f>
        <v>1.1255139139003095E-3</v>
      </c>
      <c r="N30" s="3">
        <f>NIOT!N30/SUM(NIOT!$B30:$AT30)</f>
        <v>1.6139444803098776E-3</v>
      </c>
      <c r="O30" s="3">
        <f>NIOT!O30/SUM(NIOT!$B30:$AT30)</f>
        <v>4.4893139886514229E-3</v>
      </c>
      <c r="P30" s="3">
        <f>NIOT!P30/SUM(NIOT!$B30:$AT30)</f>
        <v>1.1913458598076861E-2</v>
      </c>
      <c r="Q30" s="3">
        <f>NIOT!Q30/SUM(NIOT!$B30:$AT30)</f>
        <v>2.3232306071829028E-3</v>
      </c>
      <c r="R30" s="3">
        <f>NIOT!R30/SUM(NIOT!$B30:$AT30)</f>
        <v>7.6450001698888945E-4</v>
      </c>
      <c r="S30" s="3">
        <f>NIOT!S30/SUM(NIOT!$B30:$AT30)</f>
        <v>1.3506166966803714E-3</v>
      </c>
      <c r="T30" s="3">
        <f>NIOT!T30/SUM(NIOT!$B30:$AT30)</f>
        <v>1.9919472664877173E-3</v>
      </c>
      <c r="U30" s="3">
        <f>NIOT!U30/SUM(NIOT!$B30:$AT30)</f>
        <v>3.4657334103496318E-3</v>
      </c>
      <c r="V30" s="3">
        <f>NIOT!V30/SUM(NIOT!$B30:$AT30)</f>
        <v>9.7686113281913642E-4</v>
      </c>
      <c r="W30" s="3">
        <f>NIOT!W30/SUM(NIOT!$B30:$AT30)</f>
        <v>2.3317250518161128E-3</v>
      </c>
      <c r="X30" s="3">
        <f>NIOT!X30/SUM(NIOT!$B30:$AT30)</f>
        <v>3.4232611871835824E-3</v>
      </c>
      <c r="Y30" s="3">
        <f>NIOT!Y30/SUM(NIOT!$B30:$AT30)</f>
        <v>4.3071081512690707E-2</v>
      </c>
      <c r="Z30" s="3">
        <f>NIOT!Z30/SUM(NIOT!$B30:$AT30)</f>
        <v>8.2281437939587518E-2</v>
      </c>
      <c r="AA30" s="3">
        <f>NIOT!AA30/SUM(NIOT!$B30:$AT30)</f>
        <v>8.1669837925996414E-2</v>
      </c>
      <c r="AB30" s="3">
        <f>NIOT!AB30/SUM(NIOT!$B30:$AT30)</f>
        <v>6.9229723760660545E-3</v>
      </c>
      <c r="AC30" s="3">
        <f>NIOT!AC30/SUM(NIOT!$B30:$AT30)</f>
        <v>1.2741666949814823E-4</v>
      </c>
      <c r="AD30" s="3">
        <f>NIOT!AD30/SUM(NIOT!$B30:$AT30)</f>
        <v>2.0344194896537667E-3</v>
      </c>
      <c r="AE30" s="3">
        <f>NIOT!AE30/SUM(NIOT!$B30:$AT30)</f>
        <v>3.398627297747274E-2</v>
      </c>
      <c r="AF30" s="3">
        <f>NIOT!AF30/SUM(NIOT!$B30:$AT30)</f>
        <v>1.4270666983792603E-3</v>
      </c>
      <c r="AG30" s="3">
        <f>NIOT!AG30/SUM(NIOT!$B30:$AT30)</f>
        <v>2.4846250552138906E-3</v>
      </c>
      <c r="AH30" s="3">
        <f>NIOT!AH30/SUM(NIOT!$B30:$AT30)</f>
        <v>3.0707417349053723E-3</v>
      </c>
      <c r="AI30" s="3">
        <f>NIOT!AI30/SUM(NIOT!$B30:$AT30)</f>
        <v>8.129183513981857E-3</v>
      </c>
      <c r="AJ30" s="3">
        <f>NIOT!AJ30/SUM(NIOT!$B30:$AT30)</f>
        <v>3.6526111922802494E-4</v>
      </c>
      <c r="AK30" s="3">
        <f>NIOT!AK30/SUM(NIOT!$B30:$AT30)</f>
        <v>0.17449288165539739</v>
      </c>
      <c r="AL30" s="3">
        <f>NIOT!AL30/SUM(NIOT!$B30:$AT30)</f>
        <v>4.9862389996942012E-3</v>
      </c>
      <c r="AM30" s="3">
        <f>NIOT!AM30/SUM(NIOT!$B30:$AT30)</f>
        <v>1.5217797560395504E-2</v>
      </c>
      <c r="AN30" s="3">
        <f>NIOT!AN30/SUM(NIOT!$B30:$AT30)</f>
        <v>9.7800788284461967E-2</v>
      </c>
      <c r="AO30" s="3">
        <f>NIOT!AO30/SUM(NIOT!$B30:$AT30)</f>
        <v>0.20902704631171218</v>
      </c>
      <c r="AP30" s="3">
        <f>NIOT!AP30/SUM(NIOT!$B30:$AT30)</f>
        <v>0.11501902755597841</v>
      </c>
      <c r="AQ30" s="3">
        <f>NIOT!AQ30/SUM(NIOT!$B30:$AT30)</f>
        <v>2.6999592266657612E-2</v>
      </c>
      <c r="AR30" s="3">
        <f>NIOT!AR30/SUM(NIOT!$B30:$AT30)</f>
        <v>2.1151167136692606E-3</v>
      </c>
      <c r="AS30" s="3">
        <f>NIOT!AS30/SUM(NIOT!$B30:$AT30)</f>
        <v>2.0726444905032112E-2</v>
      </c>
      <c r="AT30" s="3">
        <f>NIOT!AT30/SUM(NIOT!$B30:$AT30)</f>
        <v>0</v>
      </c>
      <c r="AU30" s="2">
        <v>4057.1</v>
      </c>
      <c r="AV30" s="2">
        <v>1.7</v>
      </c>
      <c r="AW30" s="2">
        <v>0.7</v>
      </c>
      <c r="AX30" s="2">
        <v>288.8</v>
      </c>
      <c r="AY30" s="2">
        <v>177.9</v>
      </c>
      <c r="AZ30" s="2">
        <v>1011.8</v>
      </c>
      <c r="BA30" s="2">
        <v>1574.6</v>
      </c>
      <c r="BB30" s="2">
        <v>4762.3</v>
      </c>
      <c r="BC30" s="2">
        <v>-16574.2</v>
      </c>
    </row>
    <row r="31" spans="1:55" x14ac:dyDescent="0.25">
      <c r="A31" s="8" t="s">
        <v>83</v>
      </c>
      <c r="B31" s="3">
        <f>NIOT!B31/SUM(NIOT!$B31:$AT31)</f>
        <v>3.0073315298176261E-2</v>
      </c>
      <c r="C31" s="3">
        <f>NIOT!C31/SUM(NIOT!$B31:$AT31)</f>
        <v>2.3555222290818235E-3</v>
      </c>
      <c r="D31" s="3">
        <f>NIOT!D31/SUM(NIOT!$B31:$AT31)</f>
        <v>2.3356499943032929E-2</v>
      </c>
      <c r="E31" s="3">
        <f>NIOT!E31/SUM(NIOT!$B31:$AT31)</f>
        <v>4.5494169486315975E-3</v>
      </c>
      <c r="F31" s="3">
        <f>NIOT!F31/SUM(NIOT!$B31:$AT31)</f>
        <v>1.9819242152454486E-3</v>
      </c>
      <c r="G31" s="3">
        <f>NIOT!G31/SUM(NIOT!$B31:$AT31)</f>
        <v>7.3649151720538084E-2</v>
      </c>
      <c r="H31" s="3">
        <f>NIOT!H31/SUM(NIOT!$B31:$AT31)</f>
        <v>3.2023443937776057E-2</v>
      </c>
      <c r="I31" s="3">
        <f>NIOT!I31/SUM(NIOT!$B31:$AT31)</f>
        <v>2.7026239298801572E-3</v>
      </c>
      <c r="J31" s="3">
        <f>NIOT!J31/SUM(NIOT!$B31:$AT31)</f>
        <v>5.3496056023804289E-3</v>
      </c>
      <c r="K31" s="3">
        <f>NIOT!K31/SUM(NIOT!$B31:$AT31)</f>
        <v>1.0852889820381495E-2</v>
      </c>
      <c r="L31" s="3">
        <f>NIOT!L31/SUM(NIOT!$B31:$AT31)</f>
        <v>1.9901380722872414E-2</v>
      </c>
      <c r="M31" s="3">
        <f>NIOT!M31/SUM(NIOT!$B31:$AT31)</f>
        <v>6.1471446248254555E-3</v>
      </c>
      <c r="N31" s="3">
        <f>NIOT!N31/SUM(NIOT!$B31:$AT31)</f>
        <v>8.1794118348431817E-3</v>
      </c>
      <c r="O31" s="3">
        <f>NIOT!O31/SUM(NIOT!$B31:$AT31)</f>
        <v>2.469191412015018E-2</v>
      </c>
      <c r="P31" s="3">
        <f>NIOT!P31/SUM(NIOT!$B31:$AT31)</f>
        <v>8.358261947849957E-2</v>
      </c>
      <c r="Q31" s="3">
        <f>NIOT!Q31/SUM(NIOT!$B31:$AT31)</f>
        <v>1.5521540177684274E-2</v>
      </c>
      <c r="R31" s="3">
        <f>NIOT!R31/SUM(NIOT!$B31:$AT31)</f>
        <v>3.1742583019572826E-3</v>
      </c>
      <c r="S31" s="3">
        <f>NIOT!S31/SUM(NIOT!$B31:$AT31)</f>
        <v>7.7077774627660554E-3</v>
      </c>
      <c r="T31" s="3">
        <f>NIOT!T31/SUM(NIOT!$B31:$AT31)</f>
        <v>1.1295378248116775E-2</v>
      </c>
      <c r="U31" s="3">
        <f>NIOT!U31/SUM(NIOT!$B31:$AT31)</f>
        <v>2.0879094673976115E-2</v>
      </c>
      <c r="V31" s="3">
        <f>NIOT!V31/SUM(NIOT!$B31:$AT31)</f>
        <v>5.7073058283939795E-3</v>
      </c>
      <c r="W31" s="3">
        <f>NIOT!W31/SUM(NIOT!$B31:$AT31)</f>
        <v>1.0566729639570654E-2</v>
      </c>
      <c r="X31" s="3">
        <f>NIOT!X31/SUM(NIOT!$B31:$AT31)</f>
        <v>1.2061121694916153E-2</v>
      </c>
      <c r="Y31" s="3">
        <f>NIOT!Y31/SUM(NIOT!$B31:$AT31)</f>
        <v>2.6814268794497246E-3</v>
      </c>
      <c r="Z31" s="3">
        <f>NIOT!Z31/SUM(NIOT!$B31:$AT31)</f>
        <v>0.13562137828521162</v>
      </c>
      <c r="AA31" s="3">
        <f>NIOT!AA31/SUM(NIOT!$B31:$AT31)</f>
        <v>0.14683196833160667</v>
      </c>
      <c r="AB31" s="3">
        <f>NIOT!AB31/SUM(NIOT!$B31:$AT31)</f>
        <v>1.557718243506416E-2</v>
      </c>
      <c r="AC31" s="3">
        <f>NIOT!AC31/SUM(NIOT!$B31:$AT31)</f>
        <v>5.458240485836397E-4</v>
      </c>
      <c r="AD31" s="3">
        <f>NIOT!AD31/SUM(NIOT!$B31:$AT31)</f>
        <v>8.3341503029853395E-2</v>
      </c>
      <c r="AE31" s="3">
        <f>NIOT!AE31/SUM(NIOT!$B31:$AT31)</f>
        <v>1.434775351009907E-2</v>
      </c>
      <c r="AF31" s="3">
        <f>NIOT!AF31/SUM(NIOT!$B31:$AT31)</f>
        <v>5.9086778074830891E-4</v>
      </c>
      <c r="AG31" s="3">
        <f>NIOT!AG31/SUM(NIOT!$B31:$AT31)</f>
        <v>1.7665091902461773E-2</v>
      </c>
      <c r="AH31" s="3">
        <f>NIOT!AH31/SUM(NIOT!$B31:$AT31)</f>
        <v>6.0544075291923127E-3</v>
      </c>
      <c r="AI31" s="3">
        <f>NIOT!AI31/SUM(NIOT!$B31:$AT31)</f>
        <v>4.4089864895299818E-3</v>
      </c>
      <c r="AJ31" s="3">
        <f>NIOT!AJ31/SUM(NIOT!$B31:$AT31)</f>
        <v>4.3771909138843332E-3</v>
      </c>
      <c r="AK31" s="3">
        <f>NIOT!AK31/SUM(NIOT!$B31:$AT31)</f>
        <v>4.8607486268285767E-2</v>
      </c>
      <c r="AL31" s="3">
        <f>NIOT!AL31/SUM(NIOT!$B31:$AT31)</f>
        <v>3.3650317558311764E-3</v>
      </c>
      <c r="AM31" s="3">
        <f>NIOT!AM31/SUM(NIOT!$B31:$AT31)</f>
        <v>3.6273452549077799E-3</v>
      </c>
      <c r="AN31" s="3">
        <f>NIOT!AN31/SUM(NIOT!$B31:$AT31)</f>
        <v>3.28925230054238E-2</v>
      </c>
      <c r="AO31" s="3">
        <f>NIOT!AO31/SUM(NIOT!$B31:$AT31)</f>
        <v>2.2884865570955804E-2</v>
      </c>
      <c r="AP31" s="3">
        <f>NIOT!AP31/SUM(NIOT!$B31:$AT31)</f>
        <v>4.6765992512141936E-3</v>
      </c>
      <c r="AQ31" s="3">
        <f>NIOT!AQ31/SUM(NIOT!$B31:$AT31)</f>
        <v>2.1197050430432607E-3</v>
      </c>
      <c r="AR31" s="3">
        <f>NIOT!AR31/SUM(NIOT!$B31:$AT31)</f>
        <v>2.9066455402730713E-3</v>
      </c>
      <c r="AS31" s="3">
        <f>NIOT!AS31/SUM(NIOT!$B31:$AT31)</f>
        <v>3.0566146720683817E-2</v>
      </c>
      <c r="AT31" s="3">
        <f>NIOT!AT31/SUM(NIOT!$B31:$AT31)</f>
        <v>0</v>
      </c>
      <c r="AU31" s="2">
        <v>9608.7999999999993</v>
      </c>
      <c r="AV31" s="2">
        <v>7.6</v>
      </c>
      <c r="AW31" s="2">
        <v>7.2</v>
      </c>
      <c r="AX31" s="2">
        <v>1759.2</v>
      </c>
      <c r="AY31" s="2">
        <v>172</v>
      </c>
      <c r="AZ31" s="2">
        <v>71.8</v>
      </c>
      <c r="BA31" s="2">
        <v>42.1</v>
      </c>
      <c r="BB31" s="2">
        <v>4728.3999999999996</v>
      </c>
      <c r="BC31" s="2">
        <v>-8236.1</v>
      </c>
    </row>
    <row r="32" spans="1:55" x14ac:dyDescent="0.25">
      <c r="A32" s="8" t="s">
        <v>84</v>
      </c>
      <c r="B32" s="3">
        <f>NIOT!B32/SUM(NIOT!$B32:$AT32)</f>
        <v>4.6730548620014852E-3</v>
      </c>
      <c r="C32" s="3">
        <f>NIOT!C32/SUM(NIOT!$B32:$AT32)</f>
        <v>0</v>
      </c>
      <c r="D32" s="3">
        <f>NIOT!D32/SUM(NIOT!$B32:$AT32)</f>
        <v>1.3496187327080103E-4</v>
      </c>
      <c r="E32" s="3">
        <f>NIOT!E32/SUM(NIOT!$B32:$AT32)</f>
        <v>1.3496187327080103E-4</v>
      </c>
      <c r="F32" s="3">
        <f>NIOT!F32/SUM(NIOT!$B32:$AT32)</f>
        <v>1.0459545178487081E-3</v>
      </c>
      <c r="G32" s="3">
        <f>NIOT!G32/SUM(NIOT!$B32:$AT32)</f>
        <v>9.4473311289560715E-4</v>
      </c>
      <c r="H32" s="3">
        <f>NIOT!H32/SUM(NIOT!$B32:$AT32)</f>
        <v>2.6317565287806203E-3</v>
      </c>
      <c r="I32" s="3">
        <f>NIOT!I32/SUM(NIOT!$B32:$AT32)</f>
        <v>1.8557257574735144E-4</v>
      </c>
      <c r="J32" s="3">
        <f>NIOT!J32/SUM(NIOT!$B32:$AT32)</f>
        <v>2.8679398070045219E-4</v>
      </c>
      <c r="K32" s="3">
        <f>NIOT!K32/SUM(NIOT!$B32:$AT32)</f>
        <v>1.1809163911195089E-4</v>
      </c>
      <c r="L32" s="3">
        <f>NIOT!L32/SUM(NIOT!$B32:$AT32)</f>
        <v>2.0244280990620154E-4</v>
      </c>
      <c r="M32" s="3">
        <f>NIOT!M32/SUM(NIOT!$B32:$AT32)</f>
        <v>2.3618327822390179E-4</v>
      </c>
      <c r="N32" s="3">
        <f>NIOT!N32/SUM(NIOT!$B32:$AT32)</f>
        <v>2.344962548080168E-3</v>
      </c>
      <c r="O32" s="3">
        <f>NIOT!O32/SUM(NIOT!$B32:$AT32)</f>
        <v>1.6026722450907622E-3</v>
      </c>
      <c r="P32" s="3">
        <f>NIOT!P32/SUM(NIOT!$B32:$AT32)</f>
        <v>5.3984749308320413E-4</v>
      </c>
      <c r="Q32" s="3">
        <f>NIOT!Q32/SUM(NIOT!$B32:$AT32)</f>
        <v>1.0459545178487081E-3</v>
      </c>
      <c r="R32" s="3">
        <f>NIOT!R32/SUM(NIOT!$B32:$AT32)</f>
        <v>5.9045819555975456E-4</v>
      </c>
      <c r="S32" s="3">
        <f>NIOT!S32/SUM(NIOT!$B32:$AT32)</f>
        <v>2.5305351238275194E-4</v>
      </c>
      <c r="T32" s="3">
        <f>NIOT!T32/SUM(NIOT!$B32:$AT32)</f>
        <v>7.7603077130710589E-4</v>
      </c>
      <c r="U32" s="3">
        <f>NIOT!U32/SUM(NIOT!$B32:$AT32)</f>
        <v>4.217558539712532E-4</v>
      </c>
      <c r="V32" s="3">
        <f>NIOT!V32/SUM(NIOT!$B32:$AT32)</f>
        <v>1.5183210742965116E-4</v>
      </c>
      <c r="W32" s="3">
        <f>NIOT!W32/SUM(NIOT!$B32:$AT32)</f>
        <v>6.5793913219515507E-4</v>
      </c>
      <c r="X32" s="3">
        <f>NIOT!X32/SUM(NIOT!$B32:$AT32)</f>
        <v>5.1420473716175197E-2</v>
      </c>
      <c r="Y32" s="3">
        <f>NIOT!Y32/SUM(NIOT!$B32:$AT32)</f>
        <v>2.7802145893785015E-2</v>
      </c>
      <c r="Z32" s="3">
        <f>NIOT!Z32/SUM(NIOT!$B32:$AT32)</f>
        <v>6.4444294486807496E-2</v>
      </c>
      <c r="AA32" s="3">
        <f>NIOT!AA32/SUM(NIOT!$B32:$AT32)</f>
        <v>4.6696808151697161E-2</v>
      </c>
      <c r="AB32" s="3">
        <f>NIOT!AB32/SUM(NIOT!$B32:$AT32)</f>
        <v>0.21244685876239966</v>
      </c>
      <c r="AC32" s="3">
        <f>NIOT!AC32/SUM(NIOT!$B32:$AT32)</f>
        <v>8.435117079425064E-4</v>
      </c>
      <c r="AD32" s="3">
        <f>NIOT!AD32/SUM(NIOT!$B32:$AT32)</f>
        <v>1.170794250624199E-2</v>
      </c>
      <c r="AE32" s="3">
        <f>NIOT!AE32/SUM(NIOT!$B32:$AT32)</f>
        <v>9.2246440380592501E-2</v>
      </c>
      <c r="AF32" s="3">
        <f>NIOT!AF32/SUM(NIOT!$B32:$AT32)</f>
        <v>3.6878331871246381E-2</v>
      </c>
      <c r="AG32" s="3">
        <f>NIOT!AG32/SUM(NIOT!$B32:$AT32)</f>
        <v>6.4106889803630489E-4</v>
      </c>
      <c r="AH32" s="3">
        <f>NIOT!AH32/SUM(NIOT!$B32:$AT32)</f>
        <v>4.7067953303191858E-3</v>
      </c>
      <c r="AI32" s="3">
        <f>NIOT!AI32/SUM(NIOT!$B32:$AT32)</f>
        <v>0.1773905121803091</v>
      </c>
      <c r="AJ32" s="3">
        <f>NIOT!AJ32/SUM(NIOT!$B32:$AT32)</f>
        <v>2.6081382009582297E-2</v>
      </c>
      <c r="AK32" s="3">
        <f>NIOT!AK32/SUM(NIOT!$B32:$AT32)</f>
        <v>6.0530400161954268E-2</v>
      </c>
      <c r="AL32" s="3">
        <f>NIOT!AL32/SUM(NIOT!$B32:$AT32)</f>
        <v>1.1876644847830492E-2</v>
      </c>
      <c r="AM32" s="3">
        <f>NIOT!AM32/SUM(NIOT!$B32:$AT32)</f>
        <v>2.2218098387205617E-2</v>
      </c>
      <c r="AN32" s="3">
        <f>NIOT!AN32/SUM(NIOT!$B32:$AT32)</f>
        <v>0.10548957419528984</v>
      </c>
      <c r="AO32" s="3">
        <f>NIOT!AO32/SUM(NIOT!$B32:$AT32)</f>
        <v>3.2053444901815244E-4</v>
      </c>
      <c r="AP32" s="3">
        <f>NIOT!AP32/SUM(NIOT!$B32:$AT32)</f>
        <v>1.1168095013158786E-2</v>
      </c>
      <c r="AQ32" s="3">
        <f>NIOT!AQ32/SUM(NIOT!$B32:$AT32)</f>
        <v>2.1762602064916668E-3</v>
      </c>
      <c r="AR32" s="3">
        <f>NIOT!AR32/SUM(NIOT!$B32:$AT32)</f>
        <v>3.4415277684054259E-3</v>
      </c>
      <c r="AS32" s="3">
        <f>NIOT!AS32/SUM(NIOT!$B32:$AT32)</f>
        <v>1.0493285646804781E-2</v>
      </c>
      <c r="AT32" s="3">
        <f>NIOT!AT32/SUM(NIOT!$B32:$AT32)</f>
        <v>0</v>
      </c>
      <c r="AU32" s="2">
        <v>2084.9</v>
      </c>
      <c r="AV32" s="2">
        <v>1.3</v>
      </c>
      <c r="AW32" s="2">
        <v>0</v>
      </c>
      <c r="AX32" s="2">
        <v>9.6</v>
      </c>
      <c r="AY32" s="2">
        <v>1.3</v>
      </c>
      <c r="AZ32" s="2">
        <v>34.200000000000003</v>
      </c>
      <c r="BA32" s="2">
        <v>37.4</v>
      </c>
      <c r="BB32" s="2">
        <v>18.3</v>
      </c>
      <c r="BC32" s="2">
        <v>-181.6</v>
      </c>
    </row>
    <row r="33" spans="1:55" x14ac:dyDescent="0.25">
      <c r="A33" s="8" t="s">
        <v>85</v>
      </c>
      <c r="B33" s="3">
        <f>NIOT!B33/SUM(NIOT!$B33:$AT33)</f>
        <v>7.0873112722226236E-3</v>
      </c>
      <c r="C33" s="3">
        <f>NIOT!C33/SUM(NIOT!$B33:$AT33)</f>
        <v>0</v>
      </c>
      <c r="D33" s="3">
        <f>NIOT!D33/SUM(NIOT!$B33:$AT33)</f>
        <v>8.6138827076304682E-5</v>
      </c>
      <c r="E33" s="3">
        <f>NIOT!E33/SUM(NIOT!$B33:$AT33)</f>
        <v>5.838298279616205E-4</v>
      </c>
      <c r="F33" s="3">
        <f>NIOT!F33/SUM(NIOT!$B33:$AT33)</f>
        <v>1.3399373100758504E-3</v>
      </c>
      <c r="G33" s="3">
        <f>NIOT!G33/SUM(NIOT!$B33:$AT33)</f>
        <v>6.2211375110664486E-5</v>
      </c>
      <c r="H33" s="3">
        <f>NIOT!H33/SUM(NIOT!$B33:$AT33)</f>
        <v>6.6996865503792517E-5</v>
      </c>
      <c r="I33" s="3">
        <f>NIOT!I33/SUM(NIOT!$B33:$AT33)</f>
        <v>1.4356471179384112E-5</v>
      </c>
      <c r="J33" s="3">
        <f>NIOT!J33/SUM(NIOT!$B33:$AT33)</f>
        <v>3.8283923145024303E-5</v>
      </c>
      <c r="K33" s="3">
        <f>NIOT!K33/SUM(NIOT!$B33:$AT33)</f>
        <v>2.8712942358768224E-5</v>
      </c>
      <c r="L33" s="3">
        <f>NIOT!L33/SUM(NIOT!$B33:$AT33)</f>
        <v>7.6567846290048606E-5</v>
      </c>
      <c r="M33" s="3">
        <f>NIOT!M33/SUM(NIOT!$B33:$AT33)</f>
        <v>1.9141961572512151E-5</v>
      </c>
      <c r="N33" s="3">
        <f>NIOT!N33/SUM(NIOT!$B33:$AT33)</f>
        <v>4.7854903931280372E-5</v>
      </c>
      <c r="O33" s="3">
        <f>NIOT!O33/SUM(NIOT!$B33:$AT33)</f>
        <v>1.4356471179384112E-5</v>
      </c>
      <c r="P33" s="3">
        <f>NIOT!P33/SUM(NIOT!$B33:$AT33)</f>
        <v>4.7854903931280372E-5</v>
      </c>
      <c r="Q33" s="3">
        <f>NIOT!Q33/SUM(NIOT!$B33:$AT33)</f>
        <v>1.9141961572512151E-5</v>
      </c>
      <c r="R33" s="3">
        <f>NIOT!R33/SUM(NIOT!$B33:$AT33)</f>
        <v>4.7854903931280372E-5</v>
      </c>
      <c r="S33" s="3">
        <f>NIOT!S33/SUM(NIOT!$B33:$AT33)</f>
        <v>2.8712942358768224E-5</v>
      </c>
      <c r="T33" s="3">
        <f>NIOT!T33/SUM(NIOT!$B33:$AT33)</f>
        <v>6.2211375110664486E-5</v>
      </c>
      <c r="U33" s="3">
        <f>NIOT!U33/SUM(NIOT!$B33:$AT33)</f>
        <v>4.7854903931280372E-5</v>
      </c>
      <c r="V33" s="3">
        <f>NIOT!V33/SUM(NIOT!$B33:$AT33)</f>
        <v>2.3927451965640186E-5</v>
      </c>
      <c r="W33" s="3">
        <f>NIOT!W33/SUM(NIOT!$B33:$AT33)</f>
        <v>2.8234393319455424E-4</v>
      </c>
      <c r="X33" s="3">
        <f>NIOT!X33/SUM(NIOT!$B33:$AT33)</f>
        <v>2.3372335080037335E-2</v>
      </c>
      <c r="Y33" s="3">
        <f>NIOT!Y33/SUM(NIOT!$B33:$AT33)</f>
        <v>7.7142105137223962E-3</v>
      </c>
      <c r="Z33" s="3">
        <f>NIOT!Z33/SUM(NIOT!$B33:$AT33)</f>
        <v>0.15793553944440464</v>
      </c>
      <c r="AA33" s="3">
        <f>NIOT!AA33/SUM(NIOT!$B33:$AT33)</f>
        <v>0.23151723972914132</v>
      </c>
      <c r="AB33" s="3">
        <f>NIOT!AB33/SUM(NIOT!$B33:$AT33)</f>
        <v>0.10373507525183646</v>
      </c>
      <c r="AC33" s="3">
        <f>NIOT!AC33/SUM(NIOT!$B33:$AT33)</f>
        <v>6.6518316464479722E-4</v>
      </c>
      <c r="AD33" s="3">
        <f>NIOT!AD33/SUM(NIOT!$B33:$AT33)</f>
        <v>7.9104156198406463E-3</v>
      </c>
      <c r="AE33" s="3">
        <f>NIOT!AE33/SUM(NIOT!$B33:$AT33)</f>
        <v>2.0213911420572828E-2</v>
      </c>
      <c r="AF33" s="3">
        <f>NIOT!AF33/SUM(NIOT!$B33:$AT33)</f>
        <v>1.5170004546215879E-3</v>
      </c>
      <c r="AG33" s="3">
        <f>NIOT!AG33/SUM(NIOT!$B33:$AT33)</f>
        <v>3.2062785633957854E-4</v>
      </c>
      <c r="AH33" s="3">
        <f>NIOT!AH33/SUM(NIOT!$B33:$AT33)</f>
        <v>2.0051204747206478E-3</v>
      </c>
      <c r="AI33" s="3">
        <f>NIOT!AI33/SUM(NIOT!$B33:$AT33)</f>
        <v>3.3039025674155967E-2</v>
      </c>
      <c r="AJ33" s="3">
        <f>NIOT!AJ33/SUM(NIOT!$B33:$AT33)</f>
        <v>2.2831574665613866E-2</v>
      </c>
      <c r="AK33" s="3">
        <f>NIOT!AK33/SUM(NIOT!$B33:$AT33)</f>
        <v>0.2540951834039194</v>
      </c>
      <c r="AL33" s="3">
        <f>NIOT!AL33/SUM(NIOT!$B33:$AT33)</f>
        <v>1.424161940994904E-2</v>
      </c>
      <c r="AM33" s="3">
        <f>NIOT!AM33/SUM(NIOT!$B33:$AT33)</f>
        <v>6.5609073289785392E-3</v>
      </c>
      <c r="AN33" s="3">
        <f>NIOT!AN33/SUM(NIOT!$B33:$AT33)</f>
        <v>3.7551743114875712E-2</v>
      </c>
      <c r="AO33" s="3">
        <f>NIOT!AO33/SUM(NIOT!$B33:$AT33)</f>
        <v>3.4929294379441547E-2</v>
      </c>
      <c r="AP33" s="3">
        <f>NIOT!AP33/SUM(NIOT!$B33:$AT33)</f>
        <v>7.4940779556385067E-3</v>
      </c>
      <c r="AQ33" s="3">
        <f>NIOT!AQ33/SUM(NIOT!$B33:$AT33)</f>
        <v>2.1199722441557203E-3</v>
      </c>
      <c r="AR33" s="3">
        <f>NIOT!AR33/SUM(NIOT!$B33:$AT33)</f>
        <v>1.0336659249156562E-3</v>
      </c>
      <c r="AS33" s="3">
        <f>NIOT!AS33/SUM(NIOT!$B33:$AT33)</f>
        <v>1.9170674514870919E-2</v>
      </c>
      <c r="AT33" s="3">
        <f>NIOT!AT33/SUM(NIOT!$B33:$AT33)</f>
        <v>0</v>
      </c>
      <c r="AU33" s="2">
        <v>40869.599999999999</v>
      </c>
      <c r="AV33" s="2">
        <v>72.3</v>
      </c>
      <c r="AW33" s="2">
        <v>0.4</v>
      </c>
      <c r="AX33" s="2">
        <v>10.5</v>
      </c>
      <c r="AY33" s="2">
        <v>-0.2</v>
      </c>
      <c r="AZ33" s="2">
        <v>6815.4</v>
      </c>
      <c r="BA33" s="2">
        <v>12131.8</v>
      </c>
      <c r="BB33" s="2">
        <v>0</v>
      </c>
      <c r="BC33" s="2">
        <v>-6901.3</v>
      </c>
    </row>
    <row r="34" spans="1:55" x14ac:dyDescent="0.25">
      <c r="A34" s="8" t="s">
        <v>86</v>
      </c>
      <c r="B34" s="3">
        <f>NIOT!B34/SUM(NIOT!$B34:$AT34)</f>
        <v>3.8498367791077251E-2</v>
      </c>
      <c r="C34" s="3">
        <f>NIOT!C34/SUM(NIOT!$B34:$AT34)</f>
        <v>2.7421109902067459E-3</v>
      </c>
      <c r="D34" s="3">
        <f>NIOT!D34/SUM(NIOT!$B34:$AT34)</f>
        <v>5.5712731229597377E-3</v>
      </c>
      <c r="E34" s="3">
        <f>NIOT!E34/SUM(NIOT!$B34:$AT34)</f>
        <v>5.1577801958650697E-3</v>
      </c>
      <c r="F34" s="3">
        <f>NIOT!F34/SUM(NIOT!$B34:$AT34)</f>
        <v>1.741022850924918E-3</v>
      </c>
      <c r="G34" s="3">
        <f>NIOT!G34/SUM(NIOT!$B34:$AT34)</f>
        <v>2.4178454842219799E-2</v>
      </c>
      <c r="H34" s="3">
        <f>NIOT!H34/SUM(NIOT!$B34:$AT34)</f>
        <v>2.4134929270946678E-2</v>
      </c>
      <c r="I34" s="3">
        <f>NIOT!I34/SUM(NIOT!$B34:$AT34)</f>
        <v>2.7203482045701846E-3</v>
      </c>
      <c r="J34" s="3">
        <f>NIOT!J34/SUM(NIOT!$B34:$AT34)</f>
        <v>6.2437431991294867E-2</v>
      </c>
      <c r="K34" s="3">
        <f>NIOT!K34/SUM(NIOT!$B34:$AT34)</f>
        <v>7.3993471164309019E-3</v>
      </c>
      <c r="L34" s="3">
        <f>NIOT!L34/SUM(NIOT!$B34:$AT34)</f>
        <v>1.2426550598476603E-2</v>
      </c>
      <c r="M34" s="3">
        <f>NIOT!M34/SUM(NIOT!$B34:$AT34)</f>
        <v>2.5875952121871597E-2</v>
      </c>
      <c r="N34" s="3">
        <f>NIOT!N34/SUM(NIOT!$B34:$AT34)</f>
        <v>1.0576713819368878E-2</v>
      </c>
      <c r="O34" s="3">
        <f>NIOT!O34/SUM(NIOT!$B34:$AT34)</f>
        <v>7.7040261153427624E-3</v>
      </c>
      <c r="P34" s="3">
        <f>NIOT!P34/SUM(NIOT!$B34:$AT34)</f>
        <v>1.4646354733405873E-2</v>
      </c>
      <c r="Q34" s="3">
        <f>NIOT!Q34/SUM(NIOT!$B34:$AT34)</f>
        <v>3.960826985854188E-3</v>
      </c>
      <c r="R34" s="3">
        <f>NIOT!R34/SUM(NIOT!$B34:$AT34)</f>
        <v>1.0772578890097931E-2</v>
      </c>
      <c r="S34" s="3">
        <f>NIOT!S34/SUM(NIOT!$B34:$AT34)</f>
        <v>7.573449401523393E-3</v>
      </c>
      <c r="T34" s="3">
        <f>NIOT!T34/SUM(NIOT!$B34:$AT34)</f>
        <v>2.1153427638737756E-2</v>
      </c>
      <c r="U34" s="3">
        <f>NIOT!U34/SUM(NIOT!$B34:$AT34)</f>
        <v>3.9956474428726865E-2</v>
      </c>
      <c r="V34" s="3">
        <f>NIOT!V34/SUM(NIOT!$B34:$AT34)</f>
        <v>9.4885745375408032E-3</v>
      </c>
      <c r="W34" s="3">
        <f>NIOT!W34/SUM(NIOT!$B34:$AT34)</f>
        <v>1.1730141458106635E-2</v>
      </c>
      <c r="X34" s="3">
        <f>NIOT!X34/SUM(NIOT!$B34:$AT34)</f>
        <v>1.8346028291621325E-2</v>
      </c>
      <c r="Y34" s="3">
        <f>NIOT!Y34/SUM(NIOT!$B34:$AT34)</f>
        <v>4.6789989118607173E-3</v>
      </c>
      <c r="Z34" s="3">
        <f>NIOT!Z34/SUM(NIOT!$B34:$AT34)</f>
        <v>3.8868335146898796E-2</v>
      </c>
      <c r="AA34" s="3">
        <f>NIOT!AA34/SUM(NIOT!$B34:$AT34)</f>
        <v>3.116430903155603E-2</v>
      </c>
      <c r="AB34" s="3">
        <f>NIOT!AB34/SUM(NIOT!$B34:$AT34)</f>
        <v>7.7714907508161041E-2</v>
      </c>
      <c r="AC34" s="3">
        <f>NIOT!AC34/SUM(NIOT!$B34:$AT34)</f>
        <v>1.4363438520130574E-3</v>
      </c>
      <c r="AD34" s="3">
        <f>NIOT!AD34/SUM(NIOT!$B34:$AT34)</f>
        <v>1.8476605005440693E-2</v>
      </c>
      <c r="AE34" s="3">
        <f>NIOT!AE34/SUM(NIOT!$B34:$AT34)</f>
        <v>2.9183895538628938E-2</v>
      </c>
      <c r="AF34" s="3">
        <f>NIOT!AF34/SUM(NIOT!$B34:$AT34)</f>
        <v>1.0446137105549508E-3</v>
      </c>
      <c r="AG34" s="3">
        <f>NIOT!AG34/SUM(NIOT!$B34:$AT34)</f>
        <v>4.8966267682263318E-3</v>
      </c>
      <c r="AH34" s="3">
        <f>NIOT!AH34/SUM(NIOT!$B34:$AT34)</f>
        <v>0.11416757344940151</v>
      </c>
      <c r="AI34" s="3">
        <f>NIOT!AI34/SUM(NIOT!$B34:$AT34)</f>
        <v>1.8280739934711639E-2</v>
      </c>
      <c r="AJ34" s="3">
        <f>NIOT!AJ34/SUM(NIOT!$B34:$AT34)</f>
        <v>3.1795429815016311E-2</v>
      </c>
      <c r="AK34" s="3">
        <f>NIOT!AK34/SUM(NIOT!$B34:$AT34)</f>
        <v>5.0729053318824796E-2</v>
      </c>
      <c r="AL34" s="3">
        <f>NIOT!AL34/SUM(NIOT!$B34:$AT34)</f>
        <v>9.8803046789989104E-3</v>
      </c>
      <c r="AM34" s="3">
        <f>NIOT!AM34/SUM(NIOT!$B34:$AT34)</f>
        <v>1.1534276387377583E-2</v>
      </c>
      <c r="AN34" s="3">
        <f>NIOT!AN34/SUM(NIOT!$B34:$AT34)</f>
        <v>4.781284004352556E-2</v>
      </c>
      <c r="AO34" s="3">
        <f>NIOT!AO34/SUM(NIOT!$B34:$AT34)</f>
        <v>6.811751904243742E-3</v>
      </c>
      <c r="AP34" s="3">
        <f>NIOT!AP34/SUM(NIOT!$B34:$AT34)</f>
        <v>6.1196953210010868E-2</v>
      </c>
      <c r="AQ34" s="3">
        <f>NIOT!AQ34/SUM(NIOT!$B34:$AT34)</f>
        <v>1.9390642002176273E-2</v>
      </c>
      <c r="AR34" s="3">
        <f>NIOT!AR34/SUM(NIOT!$B34:$AT34)</f>
        <v>9.7497279651795402E-3</v>
      </c>
      <c r="AS34" s="3">
        <f>NIOT!AS34/SUM(NIOT!$B34:$AT34)</f>
        <v>4.2393906420021756E-2</v>
      </c>
      <c r="AT34" s="3">
        <f>NIOT!AT34/SUM(NIOT!$B34:$AT34)</f>
        <v>0</v>
      </c>
      <c r="AU34" s="2">
        <v>16794.900000000001</v>
      </c>
      <c r="AV34" s="2">
        <v>82.3</v>
      </c>
      <c r="AW34" s="2">
        <v>526.20000000000005</v>
      </c>
      <c r="AX34" s="2">
        <v>280.2</v>
      </c>
      <c r="AY34" s="2">
        <v>200.9</v>
      </c>
      <c r="AZ34" s="2">
        <v>119.5</v>
      </c>
      <c r="BA34" s="2">
        <v>164.8</v>
      </c>
      <c r="BB34" s="2">
        <v>10836</v>
      </c>
      <c r="BC34" s="2">
        <v>-5553.8</v>
      </c>
    </row>
    <row r="35" spans="1:55" x14ac:dyDescent="0.25">
      <c r="A35" s="8" t="s">
        <v>87</v>
      </c>
      <c r="B35" s="3">
        <f>NIOT!B35/SUM(NIOT!$B35:$AT35)</f>
        <v>4.8768824635298273E-3</v>
      </c>
      <c r="C35" s="3">
        <f>NIOT!C35/SUM(NIOT!$B35:$AT35)</f>
        <v>3.2752736491133828E-6</v>
      </c>
      <c r="D35" s="3">
        <f>NIOT!D35/SUM(NIOT!$B35:$AT35)</f>
        <v>1.670389561047825E-4</v>
      </c>
      <c r="E35" s="3">
        <f>NIOT!E35/SUM(NIOT!$B35:$AT35)</f>
        <v>1.3101094596453531E-4</v>
      </c>
      <c r="F35" s="3">
        <f>NIOT!F35/SUM(NIOT!$B35:$AT35)</f>
        <v>5.2404378385814123E-4</v>
      </c>
      <c r="G35" s="3">
        <f>NIOT!G35/SUM(NIOT!$B35:$AT35)</f>
        <v>8.7777333796238658E-4</v>
      </c>
      <c r="H35" s="3">
        <f>NIOT!H35/SUM(NIOT!$B35:$AT35)</f>
        <v>2.413876679396563E-3</v>
      </c>
      <c r="I35" s="3">
        <f>NIOT!I35/SUM(NIOT!$B35:$AT35)</f>
        <v>1.8669059799946282E-4</v>
      </c>
      <c r="J35" s="3">
        <f>NIOT!J35/SUM(NIOT!$B35:$AT35)</f>
        <v>2.1289278719236989E-4</v>
      </c>
      <c r="K35" s="3">
        <f>NIOT!K35/SUM(NIOT!$B35:$AT35)</f>
        <v>8.8432388526061336E-5</v>
      </c>
      <c r="L35" s="3">
        <f>NIOT!L35/SUM(NIOT!$B35:$AT35)</f>
        <v>1.506625878592156E-4</v>
      </c>
      <c r="M35" s="3">
        <f>NIOT!M35/SUM(NIOT!$B35:$AT35)</f>
        <v>1.9979169259591633E-4</v>
      </c>
      <c r="N35" s="3">
        <f>NIOT!N35/SUM(NIOT!$B35:$AT35)</f>
        <v>2.1485795138183788E-3</v>
      </c>
      <c r="O35" s="3">
        <f>NIOT!O35/SUM(NIOT!$B35:$AT35)</f>
        <v>1.4640473211536822E-3</v>
      </c>
      <c r="P35" s="3">
        <f>NIOT!P35/SUM(NIOT!$B35:$AT35)</f>
        <v>2.7839826017463754E-4</v>
      </c>
      <c r="Q35" s="3">
        <f>NIOT!Q35/SUM(NIOT!$B35:$AT35)</f>
        <v>9.891326420322416E-4</v>
      </c>
      <c r="R35" s="3">
        <f>NIOT!R35/SUM(NIOT!$B35:$AT35)</f>
        <v>6.5833000347178996E-4</v>
      </c>
      <c r="S35" s="3">
        <f>NIOT!S35/SUM(NIOT!$B35:$AT35)</f>
        <v>2.4892079733261705E-4</v>
      </c>
      <c r="T35" s="3">
        <f>NIOT!T35/SUM(NIOT!$B35:$AT35)</f>
        <v>7.53312939296078E-4</v>
      </c>
      <c r="U35" s="3">
        <f>NIOT!U35/SUM(NIOT!$B35:$AT35)</f>
        <v>3.3735318585867842E-4</v>
      </c>
      <c r="V35" s="3">
        <f>NIOT!V35/SUM(NIOT!$B35:$AT35)</f>
        <v>1.2446039866630853E-4</v>
      </c>
      <c r="W35" s="3">
        <f>NIOT!W35/SUM(NIOT!$B35:$AT35)</f>
        <v>6.2557726698065611E-4</v>
      </c>
      <c r="X35" s="3">
        <f>NIOT!X35/SUM(NIOT!$B35:$AT35)</f>
        <v>4.102280245514512E-2</v>
      </c>
      <c r="Y35" s="3">
        <f>NIOT!Y35/SUM(NIOT!$B35:$AT35)</f>
        <v>2.4515423263613671E-2</v>
      </c>
      <c r="Z35" s="3">
        <f>NIOT!Z35/SUM(NIOT!$B35:$AT35)</f>
        <v>9.4642307364780298E-2</v>
      </c>
      <c r="AA35" s="3">
        <f>NIOT!AA35/SUM(NIOT!$B35:$AT35)</f>
        <v>3.4508283167058597E-2</v>
      </c>
      <c r="AB35" s="3">
        <f>NIOT!AB35/SUM(NIOT!$B35:$AT35)</f>
        <v>0.24121080316260421</v>
      </c>
      <c r="AC35" s="3">
        <f>NIOT!AC35/SUM(NIOT!$B35:$AT35)</f>
        <v>1.0022337366286951E-3</v>
      </c>
      <c r="AD35" s="3">
        <f>NIOT!AD35/SUM(NIOT!$B35:$AT35)</f>
        <v>1.5944032123883949E-2</v>
      </c>
      <c r="AE35" s="3">
        <f>NIOT!AE35/SUM(NIOT!$B35:$AT35)</f>
        <v>8.1603442967659937E-2</v>
      </c>
      <c r="AF35" s="3">
        <f>NIOT!AF35/SUM(NIOT!$B35:$AT35)</f>
        <v>9.9568318933046822E-4</v>
      </c>
      <c r="AG35" s="3">
        <f>NIOT!AG35/SUM(NIOT!$B35:$AT35)</f>
        <v>1.1725479663825908E-3</v>
      </c>
      <c r="AH35" s="3">
        <f>NIOT!AH35/SUM(NIOT!$B35:$AT35)</f>
        <v>8.0964764606082824E-3</v>
      </c>
      <c r="AI35" s="3">
        <f>NIOT!AI35/SUM(NIOT!$B35:$AT35)</f>
        <v>0.15830052600894801</v>
      </c>
      <c r="AJ35" s="3">
        <f>NIOT!AJ35/SUM(NIOT!$B35:$AT35)</f>
        <v>5.7422097616255829E-2</v>
      </c>
      <c r="AK35" s="3">
        <f>NIOT!AK35/SUM(NIOT!$B35:$AT35)</f>
        <v>5.242075475405969E-2</v>
      </c>
      <c r="AL35" s="3">
        <f>NIOT!AL35/SUM(NIOT!$B35:$AT35)</f>
        <v>1.3641514748557239E-2</v>
      </c>
      <c r="AM35" s="3">
        <f>NIOT!AM35/SUM(NIOT!$B35:$AT35)</f>
        <v>2.3326498928985515E-2</v>
      </c>
      <c r="AN35" s="3">
        <f>NIOT!AN35/SUM(NIOT!$B35:$AT35)</f>
        <v>0.10278136238282706</v>
      </c>
      <c r="AO35" s="3">
        <f>NIOT!AO35/SUM(NIOT!$B35:$AT35)</f>
        <v>3.9303283789360589E-5</v>
      </c>
      <c r="AP35" s="3">
        <f>NIOT!AP35/SUM(NIOT!$B35:$AT35)</f>
        <v>1.2449315140279969E-2</v>
      </c>
      <c r="AQ35" s="3">
        <f>NIOT!AQ35/SUM(NIOT!$B35:$AT35)</f>
        <v>2.6496963821327269E-3</v>
      </c>
      <c r="AR35" s="3">
        <f>NIOT!AR35/SUM(NIOT!$B35:$AT35)</f>
        <v>4.0515135039532546E-3</v>
      </c>
      <c r="AS35" s="3">
        <f>NIOT!AS35/SUM(NIOT!$B35:$AT35)</f>
        <v>1.0742897569091895E-2</v>
      </c>
      <c r="AT35" s="3">
        <f>NIOT!AT35/SUM(NIOT!$B35:$AT35)</f>
        <v>0</v>
      </c>
      <c r="AU35" s="2">
        <v>30244.7</v>
      </c>
      <c r="AV35" s="2">
        <v>6.5</v>
      </c>
      <c r="AW35" s="2">
        <v>0.5</v>
      </c>
      <c r="AX35" s="2">
        <v>98.3</v>
      </c>
      <c r="AY35" s="2">
        <v>94.4</v>
      </c>
      <c r="AZ35" s="2">
        <v>480.1</v>
      </c>
      <c r="BA35" s="2">
        <v>704.4</v>
      </c>
      <c r="BB35" s="2">
        <v>2312.4</v>
      </c>
      <c r="BC35" s="2">
        <v>-1477.8</v>
      </c>
    </row>
    <row r="36" spans="1:55" x14ac:dyDescent="0.25">
      <c r="A36" s="8" t="s">
        <v>88</v>
      </c>
      <c r="B36" s="3">
        <f>NIOT!B36/SUM(NIOT!$B36:$AT36)</f>
        <v>2.4619840695148444E-3</v>
      </c>
      <c r="C36" s="3">
        <f>NIOT!C36/SUM(NIOT!$B36:$AT36)</f>
        <v>8.6893555394641555E-5</v>
      </c>
      <c r="D36" s="3">
        <f>NIOT!D36/SUM(NIOT!$B36:$AT36)</f>
        <v>2.7226647356987689E-3</v>
      </c>
      <c r="E36" s="3">
        <f>NIOT!E36/SUM(NIOT!$B36:$AT36)</f>
        <v>6.9514844315713244E-4</v>
      </c>
      <c r="F36" s="3">
        <f>NIOT!F36/SUM(NIOT!$B36:$AT36)</f>
        <v>2.2534395365677046E-2</v>
      </c>
      <c r="G36" s="3">
        <f>NIOT!G36/SUM(NIOT!$B36:$AT36)</f>
        <v>2.7226647356987689E-3</v>
      </c>
      <c r="H36" s="3">
        <f>NIOT!H36/SUM(NIOT!$B36:$AT36)</f>
        <v>3.1860970311368576E-3</v>
      </c>
      <c r="I36" s="3">
        <f>NIOT!I36/SUM(NIOT!$B36:$AT36)</f>
        <v>3.1860970311368573E-4</v>
      </c>
      <c r="J36" s="3">
        <f>NIOT!J36/SUM(NIOT!$B36:$AT36)</f>
        <v>7.8204199855177417E-4</v>
      </c>
      <c r="K36" s="3">
        <f>NIOT!K36/SUM(NIOT!$B36:$AT36)</f>
        <v>6.0825488776249093E-4</v>
      </c>
      <c r="L36" s="3">
        <f>NIOT!L36/SUM(NIOT!$B36:$AT36)</f>
        <v>2.3461259956553222E-3</v>
      </c>
      <c r="M36" s="3">
        <f>NIOT!M36/SUM(NIOT!$B36:$AT36)</f>
        <v>1.7668356263577116E-3</v>
      </c>
      <c r="N36" s="3">
        <f>NIOT!N36/SUM(NIOT!$B36:$AT36)</f>
        <v>2.3461259956553222E-3</v>
      </c>
      <c r="O36" s="3">
        <f>NIOT!O36/SUM(NIOT!$B36:$AT36)</f>
        <v>7.2411296162201298E-4</v>
      </c>
      <c r="P36" s="3">
        <f>NIOT!P36/SUM(NIOT!$B36:$AT36)</f>
        <v>3.2150615496017378E-3</v>
      </c>
      <c r="Q36" s="3">
        <f>NIOT!Q36/SUM(NIOT!$B36:$AT36)</f>
        <v>1.0137581462708182E-3</v>
      </c>
      <c r="R36" s="3">
        <f>NIOT!R36/SUM(NIOT!$B36:$AT36)</f>
        <v>5.6191165821868208E-3</v>
      </c>
      <c r="S36" s="3">
        <f>NIOT!S36/SUM(NIOT!$B36:$AT36)</f>
        <v>2.2013034033309194E-3</v>
      </c>
      <c r="T36" s="3">
        <f>NIOT!T36/SUM(NIOT!$B36:$AT36)</f>
        <v>4.9818971759594492E-3</v>
      </c>
      <c r="U36" s="3">
        <f>NIOT!U36/SUM(NIOT!$B36:$AT36)</f>
        <v>2.6647356987690076E-3</v>
      </c>
      <c r="V36" s="3">
        <f>NIOT!V36/SUM(NIOT!$B36:$AT36)</f>
        <v>8.3997103548153504E-4</v>
      </c>
      <c r="W36" s="3">
        <f>NIOT!W36/SUM(NIOT!$B36:$AT36)</f>
        <v>2.4330195510499637E-3</v>
      </c>
      <c r="X36" s="3">
        <f>NIOT!X36/SUM(NIOT!$B36:$AT36)</f>
        <v>1.1585807385952208E-2</v>
      </c>
      <c r="Y36" s="3">
        <f>NIOT!Y36/SUM(NIOT!$B36:$AT36)</f>
        <v>1.1296162201303403E-3</v>
      </c>
      <c r="Z36" s="3">
        <f>NIOT!Z36/SUM(NIOT!$B36:$AT36)</f>
        <v>0.17022447501810284</v>
      </c>
      <c r="AA36" s="3">
        <f>NIOT!AA36/SUM(NIOT!$B36:$AT36)</f>
        <v>2.2824040550325851E-2</v>
      </c>
      <c r="AB36" s="3">
        <f>NIOT!AB36/SUM(NIOT!$B36:$AT36)</f>
        <v>6.1694424330195514E-3</v>
      </c>
      <c r="AC36" s="3">
        <f>NIOT!AC36/SUM(NIOT!$B36:$AT36)</f>
        <v>1.7378711078928311E-4</v>
      </c>
      <c r="AD36" s="3">
        <f>NIOT!AD36/SUM(NIOT!$B36:$AT36)</f>
        <v>9.007965242577843E-3</v>
      </c>
      <c r="AE36" s="3">
        <f>NIOT!AE36/SUM(NIOT!$B36:$AT36)</f>
        <v>1.5090514120202752E-2</v>
      </c>
      <c r="AF36" s="3">
        <f>NIOT!AF36/SUM(NIOT!$B36:$AT36)</f>
        <v>6.661839246922519E-4</v>
      </c>
      <c r="AG36" s="3">
        <f>NIOT!AG36/SUM(NIOT!$B36:$AT36)</f>
        <v>2.9254163649529326E-3</v>
      </c>
      <c r="AH36" s="3">
        <f>NIOT!AH36/SUM(NIOT!$B36:$AT36)</f>
        <v>1.9377262853005072E-2</v>
      </c>
      <c r="AI36" s="3">
        <f>NIOT!AI36/SUM(NIOT!$B36:$AT36)</f>
        <v>2.4069514844315711E-2</v>
      </c>
      <c r="AJ36" s="3">
        <f>NIOT!AJ36/SUM(NIOT!$B36:$AT36)</f>
        <v>5.2483707458363504E-2</v>
      </c>
      <c r="AK36" s="3">
        <f>NIOT!AK36/SUM(NIOT!$B36:$AT36)</f>
        <v>4.3272990586531501E-2</v>
      </c>
      <c r="AL36" s="3">
        <f>NIOT!AL36/SUM(NIOT!$B36:$AT36)</f>
        <v>0.21494569152787835</v>
      </c>
      <c r="AM36" s="3">
        <f>NIOT!AM36/SUM(NIOT!$B36:$AT36)</f>
        <v>5.9377262853005069E-2</v>
      </c>
      <c r="AN36" s="3">
        <f>NIOT!AN36/SUM(NIOT!$B36:$AT36)</f>
        <v>0.19704561911658217</v>
      </c>
      <c r="AO36" s="3">
        <f>NIOT!AO36/SUM(NIOT!$B36:$AT36)</f>
        <v>1.3555394641564083E-2</v>
      </c>
      <c r="AP36" s="3">
        <f>NIOT!AP36/SUM(NIOT!$B36:$AT36)</f>
        <v>6.3721940622737151E-3</v>
      </c>
      <c r="AQ36" s="3">
        <f>NIOT!AQ36/SUM(NIOT!$B36:$AT36)</f>
        <v>3.4062273714699491E-2</v>
      </c>
      <c r="AR36" s="3">
        <f>NIOT!AR36/SUM(NIOT!$B36:$AT36)</f>
        <v>1.0745836350470673E-2</v>
      </c>
      <c r="AS36" s="3">
        <f>NIOT!AS36/SUM(NIOT!$B36:$AT36)</f>
        <v>1.8624185372918173E-2</v>
      </c>
      <c r="AT36" s="3">
        <f>NIOT!AT36/SUM(NIOT!$B36:$AT36)</f>
        <v>0</v>
      </c>
      <c r="AU36" s="2">
        <v>237.6</v>
      </c>
      <c r="AV36" s="2">
        <v>30.1</v>
      </c>
      <c r="AW36" s="2">
        <v>0.2</v>
      </c>
      <c r="AX36" s="2">
        <v>61897.599999999999</v>
      </c>
      <c r="AY36" s="2">
        <v>3305.7</v>
      </c>
      <c r="AZ36" s="2">
        <v>18.7</v>
      </c>
      <c r="BA36" s="2">
        <v>9.9</v>
      </c>
      <c r="BB36" s="2">
        <v>103760.8</v>
      </c>
      <c r="BC36" s="2">
        <v>-13019.9</v>
      </c>
    </row>
    <row r="37" spans="1:55" x14ac:dyDescent="0.25">
      <c r="A37" s="8" t="s">
        <v>89</v>
      </c>
      <c r="B37" s="3">
        <f>NIOT!B37/SUM(NIOT!$B37:$AT37)</f>
        <v>6.581197067096077E-2</v>
      </c>
      <c r="C37" s="3">
        <f>NIOT!C37/SUM(NIOT!$B37:$AT37)</f>
        <v>5.7560868842230642E-5</v>
      </c>
      <c r="D37" s="3">
        <f>NIOT!D37/SUM(NIOT!$B37:$AT37)</f>
        <v>1.9449888644590774E-3</v>
      </c>
      <c r="E37" s="3">
        <f>NIOT!E37/SUM(NIOT!$B37:$AT37)</f>
        <v>6.9712607820034882E-4</v>
      </c>
      <c r="F37" s="3">
        <f>NIOT!F37/SUM(NIOT!$B37:$AT37)</f>
        <v>9.6076907005797308E-4</v>
      </c>
      <c r="G37" s="3">
        <f>NIOT!G37/SUM(NIOT!$B37:$AT37)</f>
        <v>3.0623092852077101E-2</v>
      </c>
      <c r="H37" s="3">
        <f>NIOT!H37/SUM(NIOT!$B37:$AT37)</f>
        <v>2.9314116056924154E-2</v>
      </c>
      <c r="I37" s="3">
        <f>NIOT!I37/SUM(NIOT!$B37:$AT37)</f>
        <v>1.5406415265426673E-3</v>
      </c>
      <c r="J37" s="3">
        <f>NIOT!J37/SUM(NIOT!$B37:$AT37)</f>
        <v>3.536795607750394E-3</v>
      </c>
      <c r="K37" s="3">
        <f>NIOT!K37/SUM(NIOT!$B37:$AT37)</f>
        <v>2.011077269426083E-3</v>
      </c>
      <c r="L37" s="3">
        <f>NIOT!L37/SUM(NIOT!$B37:$AT37)</f>
        <v>7.0522723751888505E-3</v>
      </c>
      <c r="M37" s="3">
        <f>NIOT!M37/SUM(NIOT!$B37:$AT37)</f>
        <v>8.6788998909896643E-3</v>
      </c>
      <c r="N37" s="3">
        <f>NIOT!N37/SUM(NIOT!$B37:$AT37)</f>
        <v>7.4431177809077013E-3</v>
      </c>
      <c r="O37" s="3">
        <f>NIOT!O37/SUM(NIOT!$B37:$AT37)</f>
        <v>6.5427520917335502E-3</v>
      </c>
      <c r="P37" s="3">
        <f>NIOT!P37/SUM(NIOT!$B37:$AT37)</f>
        <v>6.8284245519135093E-3</v>
      </c>
      <c r="Q37" s="3">
        <f>NIOT!Q37/SUM(NIOT!$B37:$AT37)</f>
        <v>5.3950878549409269E-3</v>
      </c>
      <c r="R37" s="3">
        <f>NIOT!R37/SUM(NIOT!$B37:$AT37)</f>
        <v>4.3213289312296855E-3</v>
      </c>
      <c r="S37" s="3">
        <f>NIOT!S37/SUM(NIOT!$B37:$AT37)</f>
        <v>5.3091018656827799E-3</v>
      </c>
      <c r="T37" s="3">
        <f>NIOT!T37/SUM(NIOT!$B37:$AT37)</f>
        <v>7.8915240554687811E-3</v>
      </c>
      <c r="U37" s="3">
        <f>NIOT!U37/SUM(NIOT!$B37:$AT37)</f>
        <v>5.0596714340331132E-3</v>
      </c>
      <c r="V37" s="3">
        <f>NIOT!V37/SUM(NIOT!$B37:$AT37)</f>
        <v>2.0117878974364812E-3</v>
      </c>
      <c r="W37" s="3">
        <f>NIOT!W37/SUM(NIOT!$B37:$AT37)</f>
        <v>5.5151839886981736E-3</v>
      </c>
      <c r="X37" s="3">
        <f>NIOT!X37/SUM(NIOT!$B37:$AT37)</f>
        <v>1.1434004687302358E-2</v>
      </c>
      <c r="Y37" s="3">
        <f>NIOT!Y37/SUM(NIOT!$B37:$AT37)</f>
        <v>1.6838330706378458E-2</v>
      </c>
      <c r="Z37" s="3">
        <f>NIOT!Z37/SUM(NIOT!$B37:$AT37)</f>
        <v>5.0210843330685068E-2</v>
      </c>
      <c r="AA37" s="3">
        <f>NIOT!AA37/SUM(NIOT!$B37:$AT37)</f>
        <v>0.10185075959028034</v>
      </c>
      <c r="AB37" s="3">
        <f>NIOT!AB37/SUM(NIOT!$B37:$AT37)</f>
        <v>2.4140744141227372E-2</v>
      </c>
      <c r="AC37" s="3">
        <f>NIOT!AC37/SUM(NIOT!$B37:$AT37)</f>
        <v>9.0249757320534459E-5</v>
      </c>
      <c r="AD37" s="3">
        <f>NIOT!AD37/SUM(NIOT!$B37:$AT37)</f>
        <v>4.9516559764526307E-3</v>
      </c>
      <c r="AE37" s="3">
        <f>NIOT!AE37/SUM(NIOT!$B37:$AT37)</f>
        <v>1.2927744765158764E-2</v>
      </c>
      <c r="AF37" s="3">
        <f>NIOT!AF37/SUM(NIOT!$B37:$AT37)</f>
        <v>8.8544250095579482E-4</v>
      </c>
      <c r="AG37" s="3">
        <f>NIOT!AG37/SUM(NIOT!$B37:$AT37)</f>
        <v>2.259086445054953E-3</v>
      </c>
      <c r="AH37" s="3">
        <f>NIOT!AH37/SUM(NIOT!$B37:$AT37)</f>
        <v>1.3963840404318915E-2</v>
      </c>
      <c r="AI37" s="3">
        <f>NIOT!AI37/SUM(NIOT!$B37:$AT37)</f>
        <v>2.2536146093748894E-2</v>
      </c>
      <c r="AJ37" s="3">
        <f>NIOT!AJ37/SUM(NIOT!$B37:$AT37)</f>
        <v>7.9634396101210508E-2</v>
      </c>
      <c r="AK37" s="3">
        <f>NIOT!AK37/SUM(NIOT!$B37:$AT37)</f>
        <v>0.17925662625088298</v>
      </c>
      <c r="AL37" s="3">
        <f>NIOT!AL37/SUM(NIOT!$B37:$AT37)</f>
        <v>3.0947849852828946E-2</v>
      </c>
      <c r="AM37" s="3">
        <f>NIOT!AM37/SUM(NIOT!$B37:$AT37)</f>
        <v>2.5518651853388918E-2</v>
      </c>
      <c r="AN37" s="3">
        <f>NIOT!AN37/SUM(NIOT!$B37:$AT37)</f>
        <v>0.12015227337006809</v>
      </c>
      <c r="AO37" s="3">
        <f>NIOT!AO37/SUM(NIOT!$B37:$AT37)</f>
        <v>1.8538863535260654E-2</v>
      </c>
      <c r="AP37" s="3">
        <f>NIOT!AP37/SUM(NIOT!$B37:$AT37)</f>
        <v>4.3822297517207863E-2</v>
      </c>
      <c r="AQ37" s="3">
        <f>NIOT!AQ37/SUM(NIOT!$B37:$AT37)</f>
        <v>1.8457851942075294E-2</v>
      </c>
      <c r="AR37" s="3">
        <f>NIOT!AR37/SUM(NIOT!$B37:$AT37)</f>
        <v>8.4912940962446181E-3</v>
      </c>
      <c r="AS37" s="3">
        <f>NIOT!AS37/SUM(NIOT!$B37:$AT37)</f>
        <v>4.5437554984842313E-3</v>
      </c>
      <c r="AT37" s="3">
        <f>NIOT!AT37/SUM(NIOT!$B37:$AT37)</f>
        <v>0</v>
      </c>
      <c r="AU37" s="2">
        <v>68255.7</v>
      </c>
      <c r="AV37" s="2">
        <v>111</v>
      </c>
      <c r="AW37" s="2">
        <v>0.1</v>
      </c>
      <c r="AX37" s="2">
        <v>113.6</v>
      </c>
      <c r="AY37" s="2">
        <v>1177.0999999999999</v>
      </c>
      <c r="AZ37" s="2">
        <v>416.3</v>
      </c>
      <c r="BA37" s="2">
        <v>582.79999999999995</v>
      </c>
      <c r="BB37" s="2">
        <v>10645.9</v>
      </c>
      <c r="BC37" s="2">
        <v>-15227.9</v>
      </c>
    </row>
    <row r="38" spans="1:55" x14ac:dyDescent="0.25">
      <c r="A38" s="8" t="s">
        <v>90</v>
      </c>
      <c r="B38" s="3">
        <f>NIOT!B38/SUM(NIOT!$B38:$AT38)</f>
        <v>9.7693289045708959E-5</v>
      </c>
      <c r="C38" s="3">
        <f>NIOT!C38/SUM(NIOT!$B38:$AT38)</f>
        <v>0</v>
      </c>
      <c r="D38" s="3">
        <f>NIOT!D38/SUM(NIOT!$B38:$AT38)</f>
        <v>1.5165446458330937E-2</v>
      </c>
      <c r="E38" s="3">
        <f>NIOT!E38/SUM(NIOT!$B38:$AT38)</f>
        <v>2.2986656246049167E-5</v>
      </c>
      <c r="F38" s="3">
        <f>NIOT!F38/SUM(NIOT!$B38:$AT38)</f>
        <v>3.8502649212132357E-4</v>
      </c>
      <c r="G38" s="3">
        <f>NIOT!G38/SUM(NIOT!$B38:$AT38)</f>
        <v>4.0226648430586038E-5</v>
      </c>
      <c r="H38" s="3">
        <f>NIOT!H38/SUM(NIOT!$B38:$AT38)</f>
        <v>7.4706632799659799E-5</v>
      </c>
      <c r="I38" s="3">
        <f>NIOT!I38/SUM(NIOT!$B38:$AT38)</f>
        <v>1.1493328123024584E-5</v>
      </c>
      <c r="J38" s="3">
        <f>NIOT!J38/SUM(NIOT!$B38:$AT38)</f>
        <v>1.7239992184536874E-5</v>
      </c>
      <c r="K38" s="3">
        <f>NIOT!K38/SUM(NIOT!$B38:$AT38)</f>
        <v>2.2986656246049167E-5</v>
      </c>
      <c r="L38" s="3">
        <f>NIOT!L38/SUM(NIOT!$B38:$AT38)</f>
        <v>6.3213304676635218E-5</v>
      </c>
      <c r="M38" s="3">
        <f>NIOT!M38/SUM(NIOT!$B38:$AT38)</f>
        <v>2.2986656246049167E-5</v>
      </c>
      <c r="N38" s="3">
        <f>NIOT!N38/SUM(NIOT!$B38:$AT38)</f>
        <v>5.7466640615122915E-5</v>
      </c>
      <c r="O38" s="3">
        <f>NIOT!O38/SUM(NIOT!$B38:$AT38)</f>
        <v>1.7239992184536874E-5</v>
      </c>
      <c r="P38" s="3">
        <f>NIOT!P38/SUM(NIOT!$B38:$AT38)</f>
        <v>9.7693289045708959E-5</v>
      </c>
      <c r="Q38" s="3">
        <f>NIOT!Q38/SUM(NIOT!$B38:$AT38)</f>
        <v>2.2986656246049167E-5</v>
      </c>
      <c r="R38" s="3">
        <f>NIOT!R38/SUM(NIOT!$B38:$AT38)</f>
        <v>1.2642660935327044E-4</v>
      </c>
      <c r="S38" s="3">
        <f>NIOT!S38/SUM(NIOT!$B38:$AT38)</f>
        <v>5.1719976553610625E-5</v>
      </c>
      <c r="T38" s="3">
        <f>NIOT!T38/SUM(NIOT!$B38:$AT38)</f>
        <v>1.2642660935327044E-4</v>
      </c>
      <c r="U38" s="3">
        <f>NIOT!U38/SUM(NIOT!$B38:$AT38)</f>
        <v>7.4706632799659799E-5</v>
      </c>
      <c r="V38" s="3">
        <f>NIOT!V38/SUM(NIOT!$B38:$AT38)</f>
        <v>2.2986656246049167E-5</v>
      </c>
      <c r="W38" s="3">
        <f>NIOT!W38/SUM(NIOT!$B38:$AT38)</f>
        <v>4.5973312492098335E-5</v>
      </c>
      <c r="X38" s="3">
        <f>NIOT!X38/SUM(NIOT!$B38:$AT38)</f>
        <v>9.7693289045708959E-5</v>
      </c>
      <c r="Y38" s="3">
        <f>NIOT!Y38/SUM(NIOT!$B38:$AT38)</f>
        <v>1.1493328123024583E-4</v>
      </c>
      <c r="Z38" s="3">
        <f>NIOT!Z38/SUM(NIOT!$B38:$AT38)</f>
        <v>0.5835507487903272</v>
      </c>
      <c r="AA38" s="3">
        <f>NIOT!AA38/SUM(NIOT!$B38:$AT38)</f>
        <v>3.5635063845437721E-2</v>
      </c>
      <c r="AB38" s="3">
        <f>NIOT!AB38/SUM(NIOT!$B38:$AT38)</f>
        <v>0.23030905559322809</v>
      </c>
      <c r="AC38" s="3">
        <f>NIOT!AC38/SUM(NIOT!$B38:$AT38)</f>
        <v>8.6199960922684379E-5</v>
      </c>
      <c r="AD38" s="3">
        <f>NIOT!AD38/SUM(NIOT!$B38:$AT38)</f>
        <v>1.2642660935327044E-4</v>
      </c>
      <c r="AE38" s="3">
        <f>NIOT!AE38/SUM(NIOT!$B38:$AT38)</f>
        <v>3.0457319526015146E-4</v>
      </c>
      <c r="AF38" s="3">
        <f>NIOT!AF38/SUM(NIOT!$B38:$AT38)</f>
        <v>2.2124656636822323E-3</v>
      </c>
      <c r="AG38" s="3">
        <f>NIOT!AG38/SUM(NIOT!$B38:$AT38)</f>
        <v>1.7291712161090485E-2</v>
      </c>
      <c r="AH38" s="3">
        <f>NIOT!AH38/SUM(NIOT!$B38:$AT38)</f>
        <v>8.0453296861172075E-5</v>
      </c>
      <c r="AI38" s="3">
        <f>NIOT!AI38/SUM(NIOT!$B38:$AT38)</f>
        <v>5.8822853333639818E-2</v>
      </c>
      <c r="AJ38" s="3">
        <f>NIOT!AJ38/SUM(NIOT!$B38:$AT38)</f>
        <v>4.9995977335156932E-4</v>
      </c>
      <c r="AK38" s="3">
        <f>NIOT!AK38/SUM(NIOT!$B38:$AT38)</f>
        <v>5.6891974208971691E-4</v>
      </c>
      <c r="AL38" s="3">
        <f>NIOT!AL38/SUM(NIOT!$B38:$AT38)</f>
        <v>6.9994368269219714E-3</v>
      </c>
      <c r="AM38" s="3">
        <f>NIOT!AM38/SUM(NIOT!$B38:$AT38)</f>
        <v>3.3905317962922525E-4</v>
      </c>
      <c r="AN38" s="3">
        <f>NIOT!AN38/SUM(NIOT!$B38:$AT38)</f>
        <v>1.5630926247313433E-3</v>
      </c>
      <c r="AO38" s="3">
        <f>NIOT!AO38/SUM(NIOT!$B38:$AT38)</f>
        <v>3.792798280598112E-4</v>
      </c>
      <c r="AP38" s="3">
        <f>NIOT!AP38/SUM(NIOT!$B38:$AT38)</f>
        <v>3.5439677267346308E-2</v>
      </c>
      <c r="AQ38" s="3">
        <f>NIOT!AQ38/SUM(NIOT!$B38:$AT38)</f>
        <v>7.4706632799659799E-5</v>
      </c>
      <c r="AR38" s="3">
        <f>NIOT!AR38/SUM(NIOT!$B38:$AT38)</f>
        <v>7.3442366706127082E-3</v>
      </c>
      <c r="AS38" s="3">
        <f>NIOT!AS38/SUM(NIOT!$B38:$AT38)</f>
        <v>1.5918259450389048E-3</v>
      </c>
      <c r="AT38" s="3">
        <f>NIOT!AT38/SUM(NIOT!$B38:$AT38)</f>
        <v>0</v>
      </c>
      <c r="AU38" s="2">
        <v>195851.9</v>
      </c>
      <c r="AV38" s="2">
        <v>66.599999999999994</v>
      </c>
      <c r="AW38" s="2">
        <v>0.1</v>
      </c>
      <c r="AX38" s="2">
        <v>10.4</v>
      </c>
      <c r="AY38" s="2">
        <v>42.8</v>
      </c>
      <c r="AZ38" s="2">
        <v>1261.5</v>
      </c>
      <c r="BA38" s="2">
        <v>1763.3</v>
      </c>
      <c r="BB38" s="2">
        <v>1296</v>
      </c>
      <c r="BC38" s="2">
        <v>-2165.9</v>
      </c>
    </row>
    <row r="39" spans="1:55" x14ac:dyDescent="0.25">
      <c r="A39" s="8" t="s">
        <v>91</v>
      </c>
      <c r="B39" s="3">
        <f>NIOT!B39/SUM(NIOT!$B39:$AT39)</f>
        <v>5.7401488309092577E-3</v>
      </c>
      <c r="C39" s="3">
        <f>NIOT!C39/SUM(NIOT!$B39:$AT39)</f>
        <v>2.4777620852845714E-5</v>
      </c>
      <c r="D39" s="3">
        <f>NIOT!D39/SUM(NIOT!$B39:$AT39)</f>
        <v>2.7965674735911866E-2</v>
      </c>
      <c r="E39" s="3">
        <f>NIOT!E39/SUM(NIOT!$B39:$AT39)</f>
        <v>5.9383697977320234E-3</v>
      </c>
      <c r="F39" s="3">
        <f>NIOT!F39/SUM(NIOT!$B39:$AT39)</f>
        <v>7.408508635000869E-3</v>
      </c>
      <c r="G39" s="3">
        <f>NIOT!G39/SUM(NIOT!$B39:$AT39)</f>
        <v>3.9066048877986741E-3</v>
      </c>
      <c r="H39" s="3">
        <f>NIOT!H39/SUM(NIOT!$B39:$AT39)</f>
        <v>5.7484080378602054E-3</v>
      </c>
      <c r="I39" s="3">
        <f>NIOT!I39/SUM(NIOT!$B39:$AT39)</f>
        <v>1.1893258009365944E-3</v>
      </c>
      <c r="J39" s="3">
        <f>NIOT!J39/SUM(NIOT!$B39:$AT39)</f>
        <v>1.4618796303178972E-3</v>
      </c>
      <c r="K39" s="3">
        <f>NIOT!K39/SUM(NIOT!$B39:$AT39)</f>
        <v>1.9987280821295544E-3</v>
      </c>
      <c r="L39" s="3">
        <f>NIOT!L39/SUM(NIOT!$B39:$AT39)</f>
        <v>2.5273173269902633E-3</v>
      </c>
      <c r="M39" s="3">
        <f>NIOT!M39/SUM(NIOT!$B39:$AT39)</f>
        <v>5.6988527961545146E-4</v>
      </c>
      <c r="N39" s="3">
        <f>NIOT!N39/SUM(NIOT!$B39:$AT39)</f>
        <v>1.515564475499063E-2</v>
      </c>
      <c r="O39" s="3">
        <f>NIOT!O39/SUM(NIOT!$B39:$AT39)</f>
        <v>1.27191787044608E-3</v>
      </c>
      <c r="P39" s="3">
        <f>NIOT!P39/SUM(NIOT!$B39:$AT39)</f>
        <v>2.064801737737143E-2</v>
      </c>
      <c r="Q39" s="3">
        <f>NIOT!Q39/SUM(NIOT!$B39:$AT39)</f>
        <v>5.9961842463886628E-3</v>
      </c>
      <c r="R39" s="3">
        <f>NIOT!R39/SUM(NIOT!$B39:$AT39)</f>
        <v>5.1735672340741855E-2</v>
      </c>
      <c r="S39" s="3">
        <f>NIOT!S39/SUM(NIOT!$B39:$AT39)</f>
        <v>1.6906596628591727E-2</v>
      </c>
      <c r="T39" s="3">
        <f>NIOT!T39/SUM(NIOT!$B39:$AT39)</f>
        <v>5.0182941433963527E-2</v>
      </c>
      <c r="U39" s="3">
        <f>NIOT!U39/SUM(NIOT!$B39:$AT39)</f>
        <v>1.2314477563864321E-2</v>
      </c>
      <c r="V39" s="3">
        <f>NIOT!V39/SUM(NIOT!$B39:$AT39)</f>
        <v>4.2369731658366168E-3</v>
      </c>
      <c r="W39" s="3">
        <f>NIOT!W39/SUM(NIOT!$B39:$AT39)</f>
        <v>1.3958059747103085E-3</v>
      </c>
      <c r="X39" s="3">
        <f>NIOT!X39/SUM(NIOT!$B39:$AT39)</f>
        <v>3.7348133832189441E-2</v>
      </c>
      <c r="Y39" s="3">
        <f>NIOT!Y39/SUM(NIOT!$B39:$AT39)</f>
        <v>1.3099102224204434E-2</v>
      </c>
      <c r="Z39" s="3">
        <f>NIOT!Z39/SUM(NIOT!$B39:$AT39)</f>
        <v>3.7810649421442563E-2</v>
      </c>
      <c r="AA39" s="3">
        <f>NIOT!AA39/SUM(NIOT!$B39:$AT39)</f>
        <v>4.5029196296571615E-2</v>
      </c>
      <c r="AB39" s="3">
        <f>NIOT!AB39/SUM(NIOT!$B39:$AT39)</f>
        <v>3.2078759797484251E-2</v>
      </c>
      <c r="AC39" s="3">
        <f>NIOT!AC39/SUM(NIOT!$B39:$AT39)</f>
        <v>7.1855100473252568E-4</v>
      </c>
      <c r="AD39" s="3">
        <f>NIOT!AD39/SUM(NIOT!$B39:$AT39)</f>
        <v>9.341163061522835E-3</v>
      </c>
      <c r="AE39" s="3">
        <f>NIOT!AE39/SUM(NIOT!$B39:$AT39)</f>
        <v>1.5849418138870312E-2</v>
      </c>
      <c r="AF39" s="3">
        <f>NIOT!AF39/SUM(NIOT!$B39:$AT39)</f>
        <v>9.8284562716287999E-4</v>
      </c>
      <c r="AG39" s="3">
        <f>NIOT!AG39/SUM(NIOT!$B39:$AT39)</f>
        <v>3.7414207487797028E-3</v>
      </c>
      <c r="AH39" s="3">
        <f>NIOT!AH39/SUM(NIOT!$B39:$AT39)</f>
        <v>2.5364024546363065E-2</v>
      </c>
      <c r="AI39" s="3">
        <f>NIOT!AI39/SUM(NIOT!$B39:$AT39)</f>
        <v>3.2599089835394016E-2</v>
      </c>
      <c r="AJ39" s="3">
        <f>NIOT!AJ39/SUM(NIOT!$B39:$AT39)</f>
        <v>0.20586899245934409</v>
      </c>
      <c r="AK39" s="3">
        <f>NIOT!AK39/SUM(NIOT!$B39:$AT39)</f>
        <v>6.3149896346952783E-2</v>
      </c>
      <c r="AL39" s="3">
        <f>NIOT!AL39/SUM(NIOT!$B39:$AT39)</f>
        <v>1.9516506025091477E-2</v>
      </c>
      <c r="AM39" s="3">
        <f>NIOT!AM39/SUM(NIOT!$B39:$AT39)</f>
        <v>3.9850673538326858E-2</v>
      </c>
      <c r="AN39" s="3">
        <f>NIOT!AN39/SUM(NIOT!$B39:$AT39)</f>
        <v>7.5728668533247459E-2</v>
      </c>
      <c r="AO39" s="3">
        <f>NIOT!AO39/SUM(NIOT!$B39:$AT39)</f>
        <v>1.5659456378998491E-2</v>
      </c>
      <c r="AP39" s="3">
        <f>NIOT!AP39/SUM(NIOT!$B39:$AT39)</f>
        <v>3.834749787325422E-2</v>
      </c>
      <c r="AQ39" s="3">
        <f>NIOT!AQ39/SUM(NIOT!$B39:$AT39)</f>
        <v>7.4580638767065598E-3</v>
      </c>
      <c r="AR39" s="3">
        <f>NIOT!AR39/SUM(NIOT!$B39:$AT39)</f>
        <v>1.7633406840275201E-2</v>
      </c>
      <c r="AS39" s="3">
        <f>NIOT!AS39/SUM(NIOT!$B39:$AT39)</f>
        <v>1.8500623570124802E-2</v>
      </c>
      <c r="AT39" s="3">
        <f>NIOT!AT39/SUM(NIOT!$B39:$AT39)</f>
        <v>0</v>
      </c>
      <c r="AU39" s="2">
        <v>1201.3</v>
      </c>
      <c r="AV39" s="2">
        <v>54.6</v>
      </c>
      <c r="AW39" s="2">
        <v>1</v>
      </c>
      <c r="AX39" s="2">
        <v>1170.3</v>
      </c>
      <c r="AY39" s="2">
        <v>824.1</v>
      </c>
      <c r="AZ39" s="2">
        <v>192.1</v>
      </c>
      <c r="BA39" s="2">
        <v>385.9</v>
      </c>
      <c r="BB39" s="2">
        <v>18552.099999999999</v>
      </c>
      <c r="BC39" s="2">
        <v>-11554.1</v>
      </c>
    </row>
    <row r="40" spans="1:55" x14ac:dyDescent="0.25">
      <c r="A40" s="8" t="s">
        <v>92</v>
      </c>
      <c r="B40" s="3">
        <f>NIOT!B40/SUM(NIOT!$B40:$AT40)</f>
        <v>5.2892300344926264E-3</v>
      </c>
      <c r="C40" s="3">
        <f>NIOT!C40/SUM(NIOT!$B40:$AT40)</f>
        <v>1.3529172616684043E-6</v>
      </c>
      <c r="D40" s="3">
        <f>NIOT!D40/SUM(NIOT!$B40:$AT40)</f>
        <v>2.4133338113640993E-2</v>
      </c>
      <c r="E40" s="3">
        <f>NIOT!E40/SUM(NIOT!$B40:$AT40)</f>
        <v>4.6790643494801758E-3</v>
      </c>
      <c r="F40" s="3">
        <f>NIOT!F40/SUM(NIOT!$B40:$AT40)</f>
        <v>3.3910871163718554E-3</v>
      </c>
      <c r="G40" s="3">
        <f>NIOT!G40/SUM(NIOT!$B40:$AT40)</f>
        <v>3.3822931541710104E-3</v>
      </c>
      <c r="H40" s="3">
        <f>NIOT!H40/SUM(NIOT!$B40:$AT40)</f>
        <v>5.6957816716239817E-3</v>
      </c>
      <c r="I40" s="3">
        <f>NIOT!I40/SUM(NIOT!$B40:$AT40)</f>
        <v>9.558360453687276E-4</v>
      </c>
      <c r="J40" s="3">
        <f>NIOT!J40/SUM(NIOT!$B40:$AT40)</f>
        <v>1.1303623721239517E-3</v>
      </c>
      <c r="K40" s="3">
        <f>NIOT!K40/SUM(NIOT!$B40:$AT40)</f>
        <v>1.2142432423473929E-3</v>
      </c>
      <c r="L40" s="3">
        <f>NIOT!L40/SUM(NIOT!$B40:$AT40)</f>
        <v>1.3062416161408442E-3</v>
      </c>
      <c r="M40" s="3">
        <f>NIOT!M40/SUM(NIOT!$B40:$AT40)</f>
        <v>2.1579030323611045E-4</v>
      </c>
      <c r="N40" s="3">
        <f>NIOT!N40/SUM(NIOT!$B40:$AT40)</f>
        <v>1.2502984873708557E-2</v>
      </c>
      <c r="O40" s="3">
        <f>NIOT!O40/SUM(NIOT!$B40:$AT40)</f>
        <v>9.3554228644370158E-4</v>
      </c>
      <c r="P40" s="3">
        <f>NIOT!P40/SUM(NIOT!$B40:$AT40)</f>
        <v>1.7671805271912696E-2</v>
      </c>
      <c r="Q40" s="3">
        <f>NIOT!Q40/SUM(NIOT!$B40:$AT40)</f>
        <v>4.894854652716287E-3</v>
      </c>
      <c r="R40" s="3">
        <f>NIOT!R40/SUM(NIOT!$B40:$AT40)</f>
        <v>4.6231212207101878E-2</v>
      </c>
      <c r="S40" s="3">
        <f>NIOT!S40/SUM(NIOT!$B40:$AT40)</f>
        <v>1.2015934659507932E-2</v>
      </c>
      <c r="T40" s="3">
        <f>NIOT!T40/SUM(NIOT!$B40:$AT40)</f>
        <v>3.4289687996985702E-2</v>
      </c>
      <c r="U40" s="3">
        <f>NIOT!U40/SUM(NIOT!$B40:$AT40)</f>
        <v>8.3995868190682877E-3</v>
      </c>
      <c r="V40" s="3">
        <f>NIOT!V40/SUM(NIOT!$B40:$AT40)</f>
        <v>3.2125020378316257E-3</v>
      </c>
      <c r="W40" s="3">
        <f>NIOT!W40/SUM(NIOT!$B40:$AT40)</f>
        <v>5.6551941537739297E-4</v>
      </c>
      <c r="X40" s="3">
        <f>NIOT!X40/SUM(NIOT!$B40:$AT40)</f>
        <v>2.6223595282918677E-2</v>
      </c>
      <c r="Y40" s="3">
        <f>NIOT!Y40/SUM(NIOT!$B40:$AT40)</f>
        <v>1.4163690812406525E-2</v>
      </c>
      <c r="Z40" s="3">
        <f>NIOT!Z40/SUM(NIOT!$B40:$AT40)</f>
        <v>2.1827967099758035E-2</v>
      </c>
      <c r="AA40" s="3">
        <f>NIOT!AA40/SUM(NIOT!$B40:$AT40)</f>
        <v>3.6386033293940898E-2</v>
      </c>
      <c r="AB40" s="3">
        <f>NIOT!AB40/SUM(NIOT!$B40:$AT40)</f>
        <v>5.2555423946770825E-2</v>
      </c>
      <c r="AC40" s="3">
        <f>NIOT!AC40/SUM(NIOT!$B40:$AT40)</f>
        <v>9.8830605964876921E-4</v>
      </c>
      <c r="AD40" s="3">
        <f>NIOT!AD40/SUM(NIOT!$B40:$AT40)</f>
        <v>1.6856672621757482E-2</v>
      </c>
      <c r="AE40" s="3">
        <f>NIOT!AE40/SUM(NIOT!$B40:$AT40)</f>
        <v>2.3997369928843319E-2</v>
      </c>
      <c r="AF40" s="3">
        <f>NIOT!AF40/SUM(NIOT!$B40:$AT40)</f>
        <v>1.7885566199256301E-3</v>
      </c>
      <c r="AG40" s="3">
        <f>NIOT!AG40/SUM(NIOT!$B40:$AT40)</f>
        <v>3.8328146023065891E-3</v>
      </c>
      <c r="AH40" s="3">
        <f>NIOT!AH40/SUM(NIOT!$B40:$AT40)</f>
        <v>2.3732874604187146E-2</v>
      </c>
      <c r="AI40" s="3">
        <f>NIOT!AI40/SUM(NIOT!$B40:$AT40)</f>
        <v>3.8252382656412461E-2</v>
      </c>
      <c r="AJ40" s="3">
        <f>NIOT!AJ40/SUM(NIOT!$B40:$AT40)</f>
        <v>0.17931430094426862</v>
      </c>
      <c r="AK40" s="3">
        <f>NIOT!AK40/SUM(NIOT!$B40:$AT40)</f>
        <v>5.7331221880460304E-2</v>
      </c>
      <c r="AL40" s="3">
        <f>NIOT!AL40/SUM(NIOT!$B40:$AT40)</f>
        <v>2.0870778137127639E-2</v>
      </c>
      <c r="AM40" s="3">
        <f>NIOT!AM40/SUM(NIOT!$B40:$AT40)</f>
        <v>1.8419292058984491E-2</v>
      </c>
      <c r="AN40" s="3">
        <f>NIOT!AN40/SUM(NIOT!$B40:$AT40)</f>
        <v>0.13634429579641844</v>
      </c>
      <c r="AO40" s="3">
        <f>NIOT!AO40/SUM(NIOT!$B40:$AT40)</f>
        <v>1.8896871852353437E-2</v>
      </c>
      <c r="AP40" s="3">
        <f>NIOT!AP40/SUM(NIOT!$B40:$AT40)</f>
        <v>6.8072708479476593E-2</v>
      </c>
      <c r="AQ40" s="3">
        <f>NIOT!AQ40/SUM(NIOT!$B40:$AT40)</f>
        <v>1.1607353646484074E-2</v>
      </c>
      <c r="AR40" s="3">
        <f>NIOT!AR40/SUM(NIOT!$B40:$AT40)</f>
        <v>2.0174025747368412E-2</v>
      </c>
      <c r="AS40" s="3">
        <f>NIOT!AS40/SUM(NIOT!$B40:$AT40)</f>
        <v>1.6249212771268368E-2</v>
      </c>
      <c r="AT40" s="3">
        <f>NIOT!AT40/SUM(NIOT!$B40:$AT40)</f>
        <v>0</v>
      </c>
      <c r="AU40" s="2">
        <v>25056</v>
      </c>
      <c r="AV40" s="2">
        <v>261.3</v>
      </c>
      <c r="AW40" s="2">
        <v>0.1</v>
      </c>
      <c r="AX40" s="2">
        <v>88.7</v>
      </c>
      <c r="AY40" s="2">
        <v>697.2</v>
      </c>
      <c r="AZ40" s="2">
        <v>391.7</v>
      </c>
      <c r="BA40" s="2">
        <v>660</v>
      </c>
      <c r="BB40" s="2">
        <v>12491</v>
      </c>
      <c r="BC40" s="2">
        <v>-9789.9</v>
      </c>
    </row>
    <row r="41" spans="1:55" x14ac:dyDescent="0.25">
      <c r="A41" s="8" t="s">
        <v>93</v>
      </c>
      <c r="B41" s="3">
        <f>NIOT!B41/SUM(NIOT!$B41:$AT41)</f>
        <v>1.1452879581151832E-2</v>
      </c>
      <c r="C41" s="3">
        <f>NIOT!C41/SUM(NIOT!$B41:$AT41)</f>
        <v>6.5445026178010475E-4</v>
      </c>
      <c r="D41" s="3">
        <f>NIOT!D41/SUM(NIOT!$B41:$AT41)</f>
        <v>1.7670157068062829E-2</v>
      </c>
      <c r="E41" s="3">
        <f>NIOT!E41/SUM(NIOT!$B41:$AT41)</f>
        <v>5.8900523560209417E-3</v>
      </c>
      <c r="F41" s="3">
        <f>NIOT!F41/SUM(NIOT!$B41:$AT41)</f>
        <v>3.043193717277487E-2</v>
      </c>
      <c r="G41" s="3">
        <f>NIOT!G41/SUM(NIOT!$B41:$AT41)</f>
        <v>1.0798429319371727E-2</v>
      </c>
      <c r="H41" s="3">
        <f>NIOT!H41/SUM(NIOT!$B41:$AT41)</f>
        <v>1.8979057591623036E-2</v>
      </c>
      <c r="I41" s="3">
        <f>NIOT!I41/SUM(NIOT!$B41:$AT41)</f>
        <v>4.5811518324607326E-3</v>
      </c>
      <c r="J41" s="3">
        <f>NIOT!J41/SUM(NIOT!$B41:$AT41)</f>
        <v>8.8350785340314143E-3</v>
      </c>
      <c r="K41" s="3">
        <f>NIOT!K41/SUM(NIOT!$B41:$AT41)</f>
        <v>2.4214659685863872E-2</v>
      </c>
      <c r="L41" s="3">
        <f>NIOT!L41/SUM(NIOT!$B41:$AT41)</f>
        <v>2.0615183246073296E-2</v>
      </c>
      <c r="M41" s="3">
        <f>NIOT!M41/SUM(NIOT!$B41:$AT41)</f>
        <v>5.5628272251308898E-3</v>
      </c>
      <c r="N41" s="3">
        <f>NIOT!N41/SUM(NIOT!$B41:$AT41)</f>
        <v>1.4725130890052354E-2</v>
      </c>
      <c r="O41" s="3">
        <f>NIOT!O41/SUM(NIOT!$B41:$AT41)</f>
        <v>1.9306282722513089E-2</v>
      </c>
      <c r="P41" s="3">
        <f>NIOT!P41/SUM(NIOT!$B41:$AT41)</f>
        <v>8.3442408376963345E-2</v>
      </c>
      <c r="Q41" s="3">
        <f>NIOT!Q41/SUM(NIOT!$B41:$AT41)</f>
        <v>1.6688481675392667E-2</v>
      </c>
      <c r="R41" s="3">
        <f>NIOT!R41/SUM(NIOT!$B41:$AT41)</f>
        <v>2.0287958115183247E-2</v>
      </c>
      <c r="S41" s="3">
        <f>NIOT!S41/SUM(NIOT!$B41:$AT41)</f>
        <v>1.0143979057591623E-2</v>
      </c>
      <c r="T41" s="3">
        <f>NIOT!T41/SUM(NIOT!$B41:$AT41)</f>
        <v>2.519633507853403E-2</v>
      </c>
      <c r="U41" s="3">
        <f>NIOT!U41/SUM(NIOT!$B41:$AT41)</f>
        <v>1.5052356020942407E-2</v>
      </c>
      <c r="V41" s="3">
        <f>NIOT!V41/SUM(NIOT!$B41:$AT41)</f>
        <v>1.3743455497382198E-2</v>
      </c>
      <c r="W41" s="3">
        <f>NIOT!W41/SUM(NIOT!$B41:$AT41)</f>
        <v>6.2827225130890049E-2</v>
      </c>
      <c r="X41" s="3">
        <f>NIOT!X41/SUM(NIOT!$B41:$AT41)</f>
        <v>3.4685863874345545E-2</v>
      </c>
      <c r="Y41" s="3">
        <f>NIOT!Y41/SUM(NIOT!$B41:$AT41)</f>
        <v>7.8534031413612562E-3</v>
      </c>
      <c r="Z41" s="3">
        <f>NIOT!Z41/SUM(NIOT!$B41:$AT41)</f>
        <v>7.5261780104712031E-2</v>
      </c>
      <c r="AA41" s="3">
        <f>NIOT!AA41/SUM(NIOT!$B41:$AT41)</f>
        <v>6.3481675392670148E-2</v>
      </c>
      <c r="AB41" s="3">
        <f>NIOT!AB41/SUM(NIOT!$B41:$AT41)</f>
        <v>2.6178010471204185E-2</v>
      </c>
      <c r="AC41" s="3">
        <f>NIOT!AC41/SUM(NIOT!$B41:$AT41)</f>
        <v>6.2172774869109944E-3</v>
      </c>
      <c r="AD41" s="3">
        <f>NIOT!AD41/SUM(NIOT!$B41:$AT41)</f>
        <v>2.9123036649214659E-2</v>
      </c>
      <c r="AE41" s="3">
        <f>NIOT!AE41/SUM(NIOT!$B41:$AT41)</f>
        <v>1.112565445026178E-2</v>
      </c>
      <c r="AF41" s="3">
        <f>NIOT!AF41/SUM(NIOT!$B41:$AT41)</f>
        <v>9.8167539267015702E-4</v>
      </c>
      <c r="AG41" s="3">
        <f>NIOT!AG41/SUM(NIOT!$B41:$AT41)</f>
        <v>2.2905759162303663E-3</v>
      </c>
      <c r="AH41" s="3">
        <f>NIOT!AH41/SUM(NIOT!$B41:$AT41)</f>
        <v>1.4070680628272251E-2</v>
      </c>
      <c r="AI41" s="3">
        <f>NIOT!AI41/SUM(NIOT!$B41:$AT41)</f>
        <v>1.5052356020942407E-2</v>
      </c>
      <c r="AJ41" s="3">
        <f>NIOT!AJ41/SUM(NIOT!$B41:$AT41)</f>
        <v>7.2316753926701574E-2</v>
      </c>
      <c r="AK41" s="3">
        <f>NIOT!AK41/SUM(NIOT!$B41:$AT41)</f>
        <v>4.2866492146596852E-2</v>
      </c>
      <c r="AL41" s="3">
        <f>NIOT!AL41/SUM(NIOT!$B41:$AT41)</f>
        <v>1.4725130890052354E-2</v>
      </c>
      <c r="AM41" s="3">
        <f>NIOT!AM41/SUM(NIOT!$B41:$AT41)</f>
        <v>1.5052356020942407E-2</v>
      </c>
      <c r="AN41" s="3">
        <f>NIOT!AN41/SUM(NIOT!$B41:$AT41)</f>
        <v>5.9554973821989522E-2</v>
      </c>
      <c r="AO41" s="3">
        <f>NIOT!AO41/SUM(NIOT!$B41:$AT41)</f>
        <v>1.0798429319371727E-2</v>
      </c>
      <c r="AP41" s="3">
        <f>NIOT!AP41/SUM(NIOT!$B41:$AT41)</f>
        <v>2.2905759162303665E-2</v>
      </c>
      <c r="AQ41" s="3">
        <f>NIOT!AQ41/SUM(NIOT!$B41:$AT41)</f>
        <v>5.8900523560209417E-3</v>
      </c>
      <c r="AR41" s="3">
        <f>NIOT!AR41/SUM(NIOT!$B41:$AT41)</f>
        <v>9.4895287958115179E-3</v>
      </c>
      <c r="AS41" s="3">
        <f>NIOT!AS41/SUM(NIOT!$B41:$AT41)</f>
        <v>1.8979057591623036E-2</v>
      </c>
      <c r="AT41" s="3">
        <f>NIOT!AT41/SUM(NIOT!$B41:$AT41)</f>
        <v>0</v>
      </c>
      <c r="AU41" s="2">
        <v>144.9</v>
      </c>
      <c r="AV41" s="2">
        <v>206.9</v>
      </c>
      <c r="AW41" s="2">
        <v>209540.6</v>
      </c>
      <c r="AX41" s="2">
        <v>107</v>
      </c>
      <c r="AY41" s="2">
        <v>-0.9</v>
      </c>
      <c r="AZ41" s="2">
        <v>101.5</v>
      </c>
      <c r="BA41" s="2">
        <v>0</v>
      </c>
      <c r="BB41" s="2">
        <v>0</v>
      </c>
      <c r="BC41" s="2">
        <v>-655.20000000000005</v>
      </c>
    </row>
    <row r="42" spans="1:55" x14ac:dyDescent="0.25">
      <c r="A42" s="8" t="s">
        <v>94</v>
      </c>
      <c r="B42" s="3">
        <f>NIOT!B42/SUM(NIOT!$B42:$AT42)</f>
        <v>2.0408771302586098E-2</v>
      </c>
      <c r="C42" s="3">
        <f>NIOT!C42/SUM(NIOT!$B42:$AT42)</f>
        <v>0</v>
      </c>
      <c r="D42" s="3">
        <f>NIOT!D42/SUM(NIOT!$B42:$AT42)</f>
        <v>1.0576808485281846E-3</v>
      </c>
      <c r="E42" s="3">
        <f>NIOT!E42/SUM(NIOT!$B42:$AT42)</f>
        <v>9.8319628173042521E-4</v>
      </c>
      <c r="F42" s="3">
        <f>NIOT!F42/SUM(NIOT!$B42:$AT42)</f>
        <v>3.7242283398879742E-4</v>
      </c>
      <c r="G42" s="3">
        <f>NIOT!G42/SUM(NIOT!$B42:$AT42)</f>
        <v>7.4484566797759484E-5</v>
      </c>
      <c r="H42" s="3">
        <f>NIOT!H42/SUM(NIOT!$B42:$AT42)</f>
        <v>1.7876296031462275E-4</v>
      </c>
      <c r="I42" s="3">
        <f>NIOT!I42/SUM(NIOT!$B42:$AT42)</f>
        <v>4.4690740078655688E-5</v>
      </c>
      <c r="J42" s="3">
        <f>NIOT!J42/SUM(NIOT!$B42:$AT42)</f>
        <v>1.3407222023596708E-4</v>
      </c>
      <c r="K42" s="3">
        <f>NIOT!K42/SUM(NIOT!$B42:$AT42)</f>
        <v>8.9381480157311376E-5</v>
      </c>
      <c r="L42" s="3">
        <f>NIOT!L42/SUM(NIOT!$B42:$AT42)</f>
        <v>1.9365987367417467E-4</v>
      </c>
      <c r="M42" s="3">
        <f>NIOT!M42/SUM(NIOT!$B42:$AT42)</f>
        <v>4.4690740078655688E-5</v>
      </c>
      <c r="N42" s="3">
        <f>NIOT!N42/SUM(NIOT!$B42:$AT42)</f>
        <v>1.4896913359551897E-4</v>
      </c>
      <c r="O42" s="3">
        <f>NIOT!O42/SUM(NIOT!$B42:$AT42)</f>
        <v>5.9587653438207586E-5</v>
      </c>
      <c r="P42" s="3">
        <f>NIOT!P42/SUM(NIOT!$B42:$AT42)</f>
        <v>2.2345370039327845E-4</v>
      </c>
      <c r="Q42" s="3">
        <f>NIOT!Q42/SUM(NIOT!$B42:$AT42)</f>
        <v>7.4484566797759484E-5</v>
      </c>
      <c r="R42" s="3">
        <f>NIOT!R42/SUM(NIOT!$B42:$AT42)</f>
        <v>2.3835061375283034E-4</v>
      </c>
      <c r="S42" s="3">
        <f>NIOT!S42/SUM(NIOT!$B42:$AT42)</f>
        <v>1.0427839351686327E-4</v>
      </c>
      <c r="T42" s="3">
        <f>NIOT!T42/SUM(NIOT!$B42:$AT42)</f>
        <v>3.1283518055058986E-4</v>
      </c>
      <c r="U42" s="3">
        <f>NIOT!U42/SUM(NIOT!$B42:$AT42)</f>
        <v>1.3407222023596708E-4</v>
      </c>
      <c r="V42" s="3">
        <f>NIOT!V42/SUM(NIOT!$B42:$AT42)</f>
        <v>4.4690740078655688E-5</v>
      </c>
      <c r="W42" s="3">
        <f>NIOT!W42/SUM(NIOT!$B42:$AT42)</f>
        <v>1.8025265165057794E-3</v>
      </c>
      <c r="X42" s="3">
        <f>NIOT!X42/SUM(NIOT!$B42:$AT42)</f>
        <v>5.0500536288880923E-3</v>
      </c>
      <c r="Y42" s="3">
        <f>NIOT!Y42/SUM(NIOT!$B42:$AT42)</f>
        <v>2.6814444047193415E-4</v>
      </c>
      <c r="Z42" s="3">
        <f>NIOT!Z42/SUM(NIOT!$B42:$AT42)</f>
        <v>8.3869622214277177E-3</v>
      </c>
      <c r="AA42" s="3">
        <f>NIOT!AA42/SUM(NIOT!$B42:$AT42)</f>
        <v>0.13566618996543914</v>
      </c>
      <c r="AB42" s="3">
        <f>NIOT!AB42/SUM(NIOT!$B42:$AT42)</f>
        <v>1.1515314026933616E-2</v>
      </c>
      <c r="AC42" s="3">
        <f>NIOT!AC42/SUM(NIOT!$B42:$AT42)</f>
        <v>3.411393159337384E-3</v>
      </c>
      <c r="AD42" s="3">
        <f>NIOT!AD42/SUM(NIOT!$B42:$AT42)</f>
        <v>4.8936360386127982E-2</v>
      </c>
      <c r="AE42" s="3">
        <f>NIOT!AE42/SUM(NIOT!$B42:$AT42)</f>
        <v>5.838100345608388E-2</v>
      </c>
      <c r="AF42" s="3">
        <f>NIOT!AF42/SUM(NIOT!$B42:$AT42)</f>
        <v>1.1321654153259441E-3</v>
      </c>
      <c r="AG42" s="3">
        <f>NIOT!AG42/SUM(NIOT!$B42:$AT42)</f>
        <v>1.9365987367417467E-4</v>
      </c>
      <c r="AH42" s="3">
        <f>NIOT!AH42/SUM(NIOT!$B42:$AT42)</f>
        <v>3.9327851269217009E-3</v>
      </c>
      <c r="AI42" s="3">
        <f>NIOT!AI42/SUM(NIOT!$B42:$AT42)</f>
        <v>3.0642950780598248E-2</v>
      </c>
      <c r="AJ42" s="3">
        <f>NIOT!AJ42/SUM(NIOT!$B42:$AT42)</f>
        <v>6.1613633655106644E-2</v>
      </c>
      <c r="AK42" s="3">
        <f>NIOT!AK42/SUM(NIOT!$B42:$AT42)</f>
        <v>0.13861577881063039</v>
      </c>
      <c r="AL42" s="3">
        <f>NIOT!AL42/SUM(NIOT!$B42:$AT42)</f>
        <v>1.437552139196758E-2</v>
      </c>
      <c r="AM42" s="3">
        <f>NIOT!AM42/SUM(NIOT!$B42:$AT42)</f>
        <v>4.4452389464902854E-2</v>
      </c>
      <c r="AN42" s="3">
        <f>NIOT!AN42/SUM(NIOT!$B42:$AT42)</f>
        <v>0.15625372422833986</v>
      </c>
      <c r="AO42" s="3">
        <f>NIOT!AO42/SUM(NIOT!$B42:$AT42)</f>
        <v>3.1283518055058986E-4</v>
      </c>
      <c r="AP42" s="3">
        <f>NIOT!AP42/SUM(NIOT!$B42:$AT42)</f>
        <v>0.21743534739601947</v>
      </c>
      <c r="AQ42" s="3">
        <f>NIOT!AQ42/SUM(NIOT!$B42:$AT42)</f>
        <v>1.0695983792158262E-2</v>
      </c>
      <c r="AR42" s="3">
        <f>NIOT!AR42/SUM(NIOT!$B42:$AT42)</f>
        <v>4.4839709212251208E-3</v>
      </c>
      <c r="AS42" s="3">
        <f>NIOT!AS42/SUM(NIOT!$B42:$AT42)</f>
        <v>1.751877011083303E-2</v>
      </c>
      <c r="AT42" s="3">
        <f>NIOT!AT42/SUM(NIOT!$B42:$AT42)</f>
        <v>0</v>
      </c>
      <c r="AU42" s="2">
        <v>63212</v>
      </c>
      <c r="AV42" s="2">
        <v>1335.1</v>
      </c>
      <c r="AW42" s="2">
        <v>60575.1</v>
      </c>
      <c r="AX42" s="2">
        <v>56.4</v>
      </c>
      <c r="AY42" s="2">
        <v>0</v>
      </c>
      <c r="AZ42" s="2">
        <v>2583.1999999999998</v>
      </c>
      <c r="BA42" s="2">
        <v>668.5</v>
      </c>
      <c r="BB42" s="2">
        <v>0</v>
      </c>
      <c r="BC42" s="2">
        <v>-2737.5</v>
      </c>
    </row>
    <row r="43" spans="1:55" x14ac:dyDescent="0.25">
      <c r="A43" s="8" t="s">
        <v>95</v>
      </c>
      <c r="B43" s="3">
        <f>NIOT!B43/SUM(NIOT!$B43:$AT43)</f>
        <v>7.6028622540250433E-3</v>
      </c>
      <c r="C43" s="3">
        <f>NIOT!C43/SUM(NIOT!$B43:$AT43)</f>
        <v>0</v>
      </c>
      <c r="D43" s="3">
        <f>NIOT!D43/SUM(NIOT!$B43:$AT43)</f>
        <v>1.3864042933810375E-2</v>
      </c>
      <c r="E43" s="3">
        <f>NIOT!E43/SUM(NIOT!$B43:$AT43)</f>
        <v>2.2361359570661895E-3</v>
      </c>
      <c r="F43" s="3">
        <f>NIOT!F43/SUM(NIOT!$B43:$AT43)</f>
        <v>9.3917710196779955E-3</v>
      </c>
      <c r="G43" s="3">
        <f>NIOT!G43/SUM(NIOT!$B43:$AT43)</f>
        <v>4.4722719141323791E-3</v>
      </c>
      <c r="H43" s="3">
        <f>NIOT!H43/SUM(NIOT!$B43:$AT43)</f>
        <v>1.3416815742397137E-2</v>
      </c>
      <c r="I43" s="3">
        <f>NIOT!I43/SUM(NIOT!$B43:$AT43)</f>
        <v>1.3416815742397137E-3</v>
      </c>
      <c r="J43" s="3">
        <f>NIOT!J43/SUM(NIOT!$B43:$AT43)</f>
        <v>4.0250447227191408E-3</v>
      </c>
      <c r="K43" s="3">
        <f>NIOT!K43/SUM(NIOT!$B43:$AT43)</f>
        <v>2.6833631484794273E-3</v>
      </c>
      <c r="L43" s="3">
        <f>NIOT!L43/SUM(NIOT!$B43:$AT43)</f>
        <v>1.3416815742397137E-2</v>
      </c>
      <c r="M43" s="3">
        <f>NIOT!M43/SUM(NIOT!$B43:$AT43)</f>
        <v>4.0250447227191408E-3</v>
      </c>
      <c r="N43" s="3">
        <f>NIOT!N43/SUM(NIOT!$B43:$AT43)</f>
        <v>7.1556350626118068E-3</v>
      </c>
      <c r="O43" s="3">
        <f>NIOT!O43/SUM(NIOT!$B43:$AT43)</f>
        <v>3.1305903398926652E-3</v>
      </c>
      <c r="P43" s="3">
        <f>NIOT!P43/SUM(NIOT!$B43:$AT43)</f>
        <v>9.3917710196779955E-3</v>
      </c>
      <c r="Q43" s="3">
        <f>NIOT!Q43/SUM(NIOT!$B43:$AT43)</f>
        <v>3.1305903398926652E-3</v>
      </c>
      <c r="R43" s="3">
        <f>NIOT!R43/SUM(NIOT!$B43:$AT43)</f>
        <v>8.9445438282647581E-3</v>
      </c>
      <c r="S43" s="3">
        <f>NIOT!S43/SUM(NIOT!$B43:$AT43)</f>
        <v>5.8139534883720929E-3</v>
      </c>
      <c r="T43" s="3">
        <f>NIOT!T43/SUM(NIOT!$B43:$AT43)</f>
        <v>9.3917710196779955E-3</v>
      </c>
      <c r="U43" s="3">
        <f>NIOT!U43/SUM(NIOT!$B43:$AT43)</f>
        <v>1.028622540250447E-2</v>
      </c>
      <c r="V43" s="3">
        <f>NIOT!V43/SUM(NIOT!$B43:$AT43)</f>
        <v>3.1305903398926652E-3</v>
      </c>
      <c r="W43" s="3">
        <f>NIOT!W43/SUM(NIOT!$B43:$AT43)</f>
        <v>5.9481216457960638E-2</v>
      </c>
      <c r="X43" s="3">
        <f>NIOT!X43/SUM(NIOT!$B43:$AT43)</f>
        <v>6.2611806797853303E-3</v>
      </c>
      <c r="Y43" s="3">
        <f>NIOT!Y43/SUM(NIOT!$B43:$AT43)</f>
        <v>2.2361359570661895E-3</v>
      </c>
      <c r="Z43" s="3">
        <f>NIOT!Z43/SUM(NIOT!$B43:$AT43)</f>
        <v>4.6064400715563503E-2</v>
      </c>
      <c r="AA43" s="3">
        <f>NIOT!AA43/SUM(NIOT!$B43:$AT43)</f>
        <v>1.2522361359570661E-2</v>
      </c>
      <c r="AB43" s="3">
        <f>NIOT!AB43/SUM(NIOT!$B43:$AT43)</f>
        <v>1.4311270125223614E-2</v>
      </c>
      <c r="AC43" s="3">
        <f>NIOT!AC43/SUM(NIOT!$B43:$AT43)</f>
        <v>4.4722719141323793E-4</v>
      </c>
      <c r="AD43" s="3">
        <f>NIOT!AD43/SUM(NIOT!$B43:$AT43)</f>
        <v>4.9194991055456173E-3</v>
      </c>
      <c r="AE43" s="3">
        <f>NIOT!AE43/SUM(NIOT!$B43:$AT43)</f>
        <v>3.5778175313059034E-3</v>
      </c>
      <c r="AF43" s="3">
        <f>NIOT!AF43/SUM(NIOT!$B43:$AT43)</f>
        <v>4.4722719141323793E-4</v>
      </c>
      <c r="AG43" s="3">
        <f>NIOT!AG43/SUM(NIOT!$B43:$AT43)</f>
        <v>8.9445438282647585E-4</v>
      </c>
      <c r="AH43" s="3">
        <f>NIOT!AH43/SUM(NIOT!$B43:$AT43)</f>
        <v>7.6028622540250433E-3</v>
      </c>
      <c r="AI43" s="3">
        <f>NIOT!AI43/SUM(NIOT!$B43:$AT43)</f>
        <v>7.1556350626118068E-3</v>
      </c>
      <c r="AJ43" s="3">
        <f>NIOT!AJ43/SUM(NIOT!$B43:$AT43)</f>
        <v>2.1466905187835419E-2</v>
      </c>
      <c r="AK43" s="3">
        <f>NIOT!AK43/SUM(NIOT!$B43:$AT43)</f>
        <v>0.14400715563506261</v>
      </c>
      <c r="AL43" s="3">
        <f>NIOT!AL43/SUM(NIOT!$B43:$AT43)</f>
        <v>6.2611806797853303E-3</v>
      </c>
      <c r="AM43" s="3">
        <f>NIOT!AM43/SUM(NIOT!$B43:$AT43)</f>
        <v>3.5778175313059034E-3</v>
      </c>
      <c r="AN43" s="3">
        <f>NIOT!AN43/SUM(NIOT!$B43:$AT43)</f>
        <v>1.9230769230769228E-2</v>
      </c>
      <c r="AO43" s="3">
        <f>NIOT!AO43/SUM(NIOT!$B43:$AT43)</f>
        <v>2.6833631484794273E-3</v>
      </c>
      <c r="AP43" s="3">
        <f>NIOT!AP43/SUM(NIOT!$B43:$AT43)</f>
        <v>6.2611806797853303E-3</v>
      </c>
      <c r="AQ43" s="3">
        <f>NIOT!AQ43/SUM(NIOT!$B43:$AT43)</f>
        <v>0.48032200357781751</v>
      </c>
      <c r="AR43" s="3">
        <f>NIOT!AR43/SUM(NIOT!$B43:$AT43)</f>
        <v>7.1556350626118068E-3</v>
      </c>
      <c r="AS43" s="3">
        <f>NIOT!AS43/SUM(NIOT!$B43:$AT43)</f>
        <v>6.2611806797853303E-3</v>
      </c>
      <c r="AT43" s="3">
        <f>NIOT!AT43/SUM(NIOT!$B43:$AT43)</f>
        <v>0</v>
      </c>
      <c r="AU43" s="2">
        <v>46946.9</v>
      </c>
      <c r="AV43" s="2">
        <v>1680.2</v>
      </c>
      <c r="AW43" s="2">
        <v>21549.1</v>
      </c>
      <c r="AX43" s="2">
        <v>44.2</v>
      </c>
      <c r="AY43" s="2">
        <v>0</v>
      </c>
      <c r="AZ43" s="2">
        <v>326.2</v>
      </c>
      <c r="BA43" s="2">
        <v>463.3</v>
      </c>
      <c r="BB43" s="2">
        <v>0</v>
      </c>
      <c r="BC43" s="2">
        <v>-487.2</v>
      </c>
    </row>
    <row r="44" spans="1:55" x14ac:dyDescent="0.25">
      <c r="A44" s="8" t="s">
        <v>96</v>
      </c>
      <c r="B44" s="3">
        <f>NIOT!B44/SUM(NIOT!$B44:$AT44)</f>
        <v>1.97859882899253E-2</v>
      </c>
      <c r="C44" s="3">
        <f>NIOT!C44/SUM(NIOT!$B44:$AT44)</f>
        <v>2.0189783969311529E-4</v>
      </c>
      <c r="D44" s="3">
        <f>NIOT!D44/SUM(NIOT!$B44:$AT44)</f>
        <v>5.2493438320209973E-3</v>
      </c>
      <c r="E44" s="3">
        <f>NIOT!E44/SUM(NIOT!$B44:$AT44)</f>
        <v>3.4322632747829595E-3</v>
      </c>
      <c r="F44" s="3">
        <f>NIOT!F44/SUM(NIOT!$B44:$AT44)</f>
        <v>1.2113870381586917E-3</v>
      </c>
      <c r="G44" s="3">
        <f>NIOT!G44/SUM(NIOT!$B44:$AT44)</f>
        <v>1.8170805572380376E-3</v>
      </c>
      <c r="H44" s="3">
        <f>NIOT!H44/SUM(NIOT!$B44:$AT44)</f>
        <v>4.0379567938623054E-3</v>
      </c>
      <c r="I44" s="3">
        <f>NIOT!I44/SUM(NIOT!$B44:$AT44)</f>
        <v>4.0379567938623057E-4</v>
      </c>
      <c r="J44" s="3">
        <f>NIOT!J44/SUM(NIOT!$B44:$AT44)</f>
        <v>1.0094891984655764E-3</v>
      </c>
      <c r="K44" s="3">
        <f>NIOT!K44/SUM(NIOT!$B44:$AT44)</f>
        <v>1.0094891984655764E-3</v>
      </c>
      <c r="L44" s="3">
        <f>NIOT!L44/SUM(NIOT!$B44:$AT44)</f>
        <v>3.2303654350898446E-3</v>
      </c>
      <c r="M44" s="3">
        <f>NIOT!M44/SUM(NIOT!$B44:$AT44)</f>
        <v>8.0759135877246115E-4</v>
      </c>
      <c r="N44" s="3">
        <f>NIOT!N44/SUM(NIOT!$B44:$AT44)</f>
        <v>3.4322632747829595E-3</v>
      </c>
      <c r="O44" s="3">
        <f>NIOT!O44/SUM(NIOT!$B44:$AT44)</f>
        <v>6.0569351907934583E-4</v>
      </c>
      <c r="P44" s="3">
        <f>NIOT!P44/SUM(NIOT!$B44:$AT44)</f>
        <v>4.2398546335554212E-3</v>
      </c>
      <c r="Q44" s="3">
        <f>NIOT!Q44/SUM(NIOT!$B44:$AT44)</f>
        <v>1.0094891984655764E-3</v>
      </c>
      <c r="R44" s="3">
        <f>NIOT!R44/SUM(NIOT!$B44:$AT44)</f>
        <v>6.4607308701796892E-3</v>
      </c>
      <c r="S44" s="3">
        <f>NIOT!S44/SUM(NIOT!$B44:$AT44)</f>
        <v>2.6246719160104987E-3</v>
      </c>
      <c r="T44" s="3">
        <f>NIOT!T44/SUM(NIOT!$B44:$AT44)</f>
        <v>6.6626287098728041E-3</v>
      </c>
      <c r="U44" s="3">
        <f>NIOT!U44/SUM(NIOT!$B44:$AT44)</f>
        <v>3.0284675953967293E-3</v>
      </c>
      <c r="V44" s="3">
        <f>NIOT!V44/SUM(NIOT!$B44:$AT44)</f>
        <v>1.0094891984655764E-3</v>
      </c>
      <c r="W44" s="3">
        <f>NIOT!W44/SUM(NIOT!$B44:$AT44)</f>
        <v>1.0094891984655763E-2</v>
      </c>
      <c r="X44" s="3">
        <f>NIOT!X44/SUM(NIOT!$B44:$AT44)</f>
        <v>1.6555622854835451E-2</v>
      </c>
      <c r="Y44" s="3">
        <f>NIOT!Y44/SUM(NIOT!$B44:$AT44)</f>
        <v>1.8170805572380376E-3</v>
      </c>
      <c r="Z44" s="3">
        <f>NIOT!Z44/SUM(NIOT!$B44:$AT44)</f>
        <v>3.7149202503533207E-2</v>
      </c>
      <c r="AA44" s="3">
        <f>NIOT!AA44/SUM(NIOT!$B44:$AT44)</f>
        <v>2.5035332121946294E-2</v>
      </c>
      <c r="AB44" s="3">
        <f>NIOT!AB44/SUM(NIOT!$B44:$AT44)</f>
        <v>6.9250959014738531E-2</v>
      </c>
      <c r="AC44" s="3">
        <f>NIOT!AC44/SUM(NIOT!$B44:$AT44)</f>
        <v>1.6151827175449223E-3</v>
      </c>
      <c r="AD44" s="3">
        <f>NIOT!AD44/SUM(NIOT!$B44:$AT44)</f>
        <v>5.6531395114072271E-3</v>
      </c>
      <c r="AE44" s="3">
        <f>NIOT!AE44/SUM(NIOT!$B44:$AT44)</f>
        <v>1.8776499091459724E-2</v>
      </c>
      <c r="AF44" s="3">
        <f>NIOT!AF44/SUM(NIOT!$B44:$AT44)</f>
        <v>6.0569351907934583E-4</v>
      </c>
      <c r="AG44" s="3">
        <f>NIOT!AG44/SUM(NIOT!$B44:$AT44)</f>
        <v>5.0474459923278816E-3</v>
      </c>
      <c r="AH44" s="3">
        <f>NIOT!AH44/SUM(NIOT!$B44:$AT44)</f>
        <v>4.7647890167575209E-2</v>
      </c>
      <c r="AI44" s="3">
        <f>NIOT!AI44/SUM(NIOT!$B44:$AT44)</f>
        <v>1.0498687664041995E-2</v>
      </c>
      <c r="AJ44" s="3">
        <f>NIOT!AJ44/SUM(NIOT!$B44:$AT44)</f>
        <v>3.5332121946295175E-2</v>
      </c>
      <c r="AK44" s="3">
        <f>NIOT!AK44/SUM(NIOT!$B44:$AT44)</f>
        <v>1.918029477084595E-2</v>
      </c>
      <c r="AL44" s="3">
        <f>NIOT!AL44/SUM(NIOT!$B44:$AT44)</f>
        <v>6.6626287098728041E-3</v>
      </c>
      <c r="AM44" s="3">
        <f>NIOT!AM44/SUM(NIOT!$B44:$AT44)</f>
        <v>2.0795477488390876E-2</v>
      </c>
      <c r="AN44" s="3">
        <f>NIOT!AN44/SUM(NIOT!$B44:$AT44)</f>
        <v>0.11568746214415505</v>
      </c>
      <c r="AO44" s="3">
        <f>NIOT!AO44/SUM(NIOT!$B44:$AT44)</f>
        <v>2.2208762366242685E-3</v>
      </c>
      <c r="AP44" s="3">
        <f>NIOT!AP44/SUM(NIOT!$B44:$AT44)</f>
        <v>0.22834645669291337</v>
      </c>
      <c r="AQ44" s="3">
        <f>NIOT!AQ44/SUM(NIOT!$B44:$AT44)</f>
        <v>5.2291540480516853E-2</v>
      </c>
      <c r="AR44" s="3">
        <f>NIOT!AR44/SUM(NIOT!$B44:$AT44)</f>
        <v>0.10740965071673733</v>
      </c>
      <c r="AS44" s="3">
        <f>NIOT!AS44/SUM(NIOT!$B44:$AT44)</f>
        <v>9.1055925701595E-2</v>
      </c>
      <c r="AT44" s="3">
        <f>NIOT!AT44/SUM(NIOT!$B44:$AT44)</f>
        <v>0</v>
      </c>
      <c r="AU44" s="2">
        <v>11518.6</v>
      </c>
      <c r="AV44" s="2">
        <v>484.9</v>
      </c>
      <c r="AW44" s="2">
        <v>627.6</v>
      </c>
      <c r="AX44" s="2">
        <v>19.100000000000001</v>
      </c>
      <c r="AY44" s="2">
        <v>0.3</v>
      </c>
      <c r="AZ44" s="2">
        <v>736.4</v>
      </c>
      <c r="BA44" s="2">
        <v>1161.0999999999999</v>
      </c>
      <c r="BB44" s="2">
        <v>89.4</v>
      </c>
      <c r="BC44" s="2">
        <v>-1582.8</v>
      </c>
    </row>
    <row r="45" spans="1:55" x14ac:dyDescent="0.25">
      <c r="A45" s="8" t="s">
        <v>97</v>
      </c>
      <c r="B45" s="3">
        <f>NIOT!B45/SUM(NIOT!$B45:$AT45)</f>
        <v>0.01</v>
      </c>
      <c r="C45" s="3">
        <f>NIOT!C45/SUM(NIOT!$B45:$AT45)</f>
        <v>2.0833333333333335E-4</v>
      </c>
      <c r="D45" s="3">
        <f>NIOT!D45/SUM(NIOT!$B45:$AT45)</f>
        <v>0.28395833333333337</v>
      </c>
      <c r="E45" s="3">
        <f>NIOT!E45/SUM(NIOT!$B45:$AT45)</f>
        <v>6.4375000000000002E-2</v>
      </c>
      <c r="F45" s="3">
        <f>NIOT!F45/SUM(NIOT!$B45:$AT45)</f>
        <v>2.2291666666666664E-2</v>
      </c>
      <c r="G45" s="3">
        <f>NIOT!G45/SUM(NIOT!$B45:$AT45)</f>
        <v>3.7500000000000003E-3</v>
      </c>
      <c r="H45" s="3">
        <f>NIOT!H45/SUM(NIOT!$B45:$AT45)</f>
        <v>0.01</v>
      </c>
      <c r="I45" s="3">
        <f>NIOT!I45/SUM(NIOT!$B45:$AT45)</f>
        <v>8.3333333333333339E-4</v>
      </c>
      <c r="J45" s="3">
        <f>NIOT!J45/SUM(NIOT!$B45:$AT45)</f>
        <v>3.5416666666666665E-3</v>
      </c>
      <c r="K45" s="3">
        <f>NIOT!K45/SUM(NIOT!$B45:$AT45)</f>
        <v>1.6666666666666668E-3</v>
      </c>
      <c r="L45" s="3">
        <f>NIOT!L45/SUM(NIOT!$B45:$AT45)</f>
        <v>1.2708333333333332E-2</v>
      </c>
      <c r="M45" s="3">
        <f>NIOT!M45/SUM(NIOT!$B45:$AT45)</f>
        <v>3.3333333333333335E-3</v>
      </c>
      <c r="N45" s="3">
        <f>NIOT!N45/SUM(NIOT!$B45:$AT45)</f>
        <v>6.0416666666666665E-3</v>
      </c>
      <c r="O45" s="3">
        <f>NIOT!O45/SUM(NIOT!$B45:$AT45)</f>
        <v>2.5000000000000001E-3</v>
      </c>
      <c r="P45" s="3">
        <f>NIOT!P45/SUM(NIOT!$B45:$AT45)</f>
        <v>9.3749999999999997E-3</v>
      </c>
      <c r="Q45" s="3">
        <f>NIOT!Q45/SUM(NIOT!$B45:$AT45)</f>
        <v>2.9166666666666664E-3</v>
      </c>
      <c r="R45" s="3">
        <f>NIOT!R45/SUM(NIOT!$B45:$AT45)</f>
        <v>4.3750000000000004E-3</v>
      </c>
      <c r="S45" s="3">
        <f>NIOT!S45/SUM(NIOT!$B45:$AT45)</f>
        <v>4.1666666666666666E-3</v>
      </c>
      <c r="T45" s="3">
        <f>NIOT!T45/SUM(NIOT!$B45:$AT45)</f>
        <v>3.5000000000000003E-2</v>
      </c>
      <c r="U45" s="3">
        <f>NIOT!U45/SUM(NIOT!$B45:$AT45)</f>
        <v>1.0416666666666666E-2</v>
      </c>
      <c r="V45" s="3">
        <f>NIOT!V45/SUM(NIOT!$B45:$AT45)</f>
        <v>2.7083333333333334E-3</v>
      </c>
      <c r="W45" s="3">
        <f>NIOT!W45/SUM(NIOT!$B45:$AT45)</f>
        <v>2.4791666666666667E-2</v>
      </c>
      <c r="X45" s="3">
        <f>NIOT!X45/SUM(NIOT!$B45:$AT45)</f>
        <v>3.0833333333333334E-2</v>
      </c>
      <c r="Y45" s="3">
        <f>NIOT!Y45/SUM(NIOT!$B45:$AT45)</f>
        <v>5.208333333333333E-3</v>
      </c>
      <c r="Z45" s="3">
        <f>NIOT!Z45/SUM(NIOT!$B45:$AT45)</f>
        <v>7.5624999999999998E-2</v>
      </c>
      <c r="AA45" s="3">
        <f>NIOT!AA45/SUM(NIOT!$B45:$AT45)</f>
        <v>1.3541666666666667E-2</v>
      </c>
      <c r="AB45" s="3">
        <f>NIOT!AB45/SUM(NIOT!$B45:$AT45)</f>
        <v>2.8541666666666667E-2</v>
      </c>
      <c r="AC45" s="3">
        <f>NIOT!AC45/SUM(NIOT!$B45:$AT45)</f>
        <v>2.2916666666666667E-3</v>
      </c>
      <c r="AD45" s="3">
        <f>NIOT!AD45/SUM(NIOT!$B45:$AT45)</f>
        <v>3.3333333333333333E-2</v>
      </c>
      <c r="AE45" s="3">
        <f>NIOT!AE45/SUM(NIOT!$B45:$AT45)</f>
        <v>1.3333333333333334E-2</v>
      </c>
      <c r="AF45" s="3">
        <f>NIOT!AF45/SUM(NIOT!$B45:$AT45)</f>
        <v>8.3333333333333339E-4</v>
      </c>
      <c r="AG45" s="3">
        <f>NIOT!AG45/SUM(NIOT!$B45:$AT45)</f>
        <v>6.875E-3</v>
      </c>
      <c r="AH45" s="3">
        <f>NIOT!AH45/SUM(NIOT!$B45:$AT45)</f>
        <v>1.8541666666666668E-2</v>
      </c>
      <c r="AI45" s="3">
        <f>NIOT!AI45/SUM(NIOT!$B45:$AT45)</f>
        <v>1.3541666666666667E-2</v>
      </c>
      <c r="AJ45" s="3">
        <f>NIOT!AJ45/SUM(NIOT!$B45:$AT45)</f>
        <v>1.5833333333333331E-2</v>
      </c>
      <c r="AK45" s="3">
        <f>NIOT!AK45/SUM(NIOT!$B45:$AT45)</f>
        <v>3.9375E-2</v>
      </c>
      <c r="AL45" s="3">
        <f>NIOT!AL45/SUM(NIOT!$B45:$AT45)</f>
        <v>2.1666666666666667E-2</v>
      </c>
      <c r="AM45" s="3">
        <f>NIOT!AM45/SUM(NIOT!$B45:$AT45)</f>
        <v>1.6458333333333335E-2</v>
      </c>
      <c r="AN45" s="3">
        <f>NIOT!AN45/SUM(NIOT!$B45:$AT45)</f>
        <v>6.2083333333333338E-2</v>
      </c>
      <c r="AO45" s="3">
        <f>NIOT!AO45/SUM(NIOT!$B45:$AT45)</f>
        <v>1.25E-3</v>
      </c>
      <c r="AP45" s="3">
        <f>NIOT!AP45/SUM(NIOT!$B45:$AT45)</f>
        <v>2.5000000000000001E-2</v>
      </c>
      <c r="AQ45" s="3">
        <f>NIOT!AQ45/SUM(NIOT!$B45:$AT45)</f>
        <v>3.7500000000000003E-3</v>
      </c>
      <c r="AR45" s="3">
        <f>NIOT!AR45/SUM(NIOT!$B45:$AT45)</f>
        <v>1.4166666666666666E-2</v>
      </c>
      <c r="AS45" s="3">
        <f>NIOT!AS45/SUM(NIOT!$B45:$AT45)</f>
        <v>3.8958333333333331E-2</v>
      </c>
      <c r="AT45" s="3">
        <f>NIOT!AT45/SUM(NIOT!$B45:$AT45)</f>
        <v>0</v>
      </c>
      <c r="AU45" s="2">
        <v>55353.7</v>
      </c>
      <c r="AV45" s="2">
        <v>3264.4</v>
      </c>
      <c r="AW45" s="2">
        <v>15405.4</v>
      </c>
      <c r="AX45" s="2">
        <v>41</v>
      </c>
      <c r="AY45" s="2">
        <v>0</v>
      </c>
      <c r="AZ45" s="2">
        <v>441.2</v>
      </c>
      <c r="BA45" s="2">
        <v>619.1</v>
      </c>
      <c r="BB45" s="2">
        <v>0</v>
      </c>
      <c r="BC45" s="2">
        <v>-606.79999999999995</v>
      </c>
    </row>
    <row r="46" spans="1:55" x14ac:dyDescent="0.25">
      <c r="A46" s="8" t="s">
        <v>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25">
      <c r="A47" s="1" t="s">
        <v>104</v>
      </c>
      <c r="B47" s="5">
        <f>SUM(B2:B46)</f>
        <v>1.2967534975482085</v>
      </c>
      <c r="C47" s="5">
        <f t="shared" ref="C47:AT47" si="0">SUM(C2:C46)</f>
        <v>0.17838799882254269</v>
      </c>
      <c r="D47" s="5">
        <f t="shared" si="0"/>
        <v>0.98973612713710368</v>
      </c>
      <c r="E47" s="5">
        <f t="shared" si="0"/>
        <v>0.42315615097380743</v>
      </c>
      <c r="F47" s="5">
        <f t="shared" si="0"/>
        <v>0.268384612300681</v>
      </c>
      <c r="G47" s="5">
        <f t="shared" si="0"/>
        <v>2.36291035658284</v>
      </c>
      <c r="H47" s="5">
        <f t="shared" si="0"/>
        <v>1.657153080082032</v>
      </c>
      <c r="I47" s="5">
        <f t="shared" si="0"/>
        <v>0.32766709394322791</v>
      </c>
      <c r="J47" s="5">
        <f t="shared" si="0"/>
        <v>0.58628349687059211</v>
      </c>
      <c r="K47" s="5">
        <f t="shared" si="0"/>
        <v>0.81627422989921805</v>
      </c>
      <c r="L47" s="5">
        <f t="shared" si="0"/>
        <v>0.99852755315542863</v>
      </c>
      <c r="M47" s="5">
        <f t="shared" si="0"/>
        <v>0.78028051964695244</v>
      </c>
      <c r="N47" s="5">
        <f t="shared" si="0"/>
        <v>0.53606318283788834</v>
      </c>
      <c r="O47" s="5">
        <f t="shared" si="0"/>
        <v>0.6494790484275067</v>
      </c>
      <c r="P47" s="5">
        <f t="shared" si="0"/>
        <v>2.0417838636965771</v>
      </c>
      <c r="Q47" s="5">
        <f t="shared" si="0"/>
        <v>0.60564504480639691</v>
      </c>
      <c r="R47" s="5">
        <f t="shared" si="0"/>
        <v>0.61850545544375013</v>
      </c>
      <c r="S47" s="5">
        <f t="shared" si="0"/>
        <v>0.6556825989645787</v>
      </c>
      <c r="T47" s="5">
        <f t="shared" si="0"/>
        <v>0.9098395561069732</v>
      </c>
      <c r="U47" s="5">
        <f t="shared" si="0"/>
        <v>1.6848373844843916</v>
      </c>
      <c r="V47" s="5">
        <f t="shared" si="0"/>
        <v>0.66876038084668299</v>
      </c>
      <c r="W47" s="5">
        <f t="shared" si="0"/>
        <v>1.1750021626164182</v>
      </c>
      <c r="X47" s="5">
        <f t="shared" si="0"/>
        <v>0.8930849404853255</v>
      </c>
      <c r="Y47" s="5">
        <f t="shared" si="0"/>
        <v>0.26586491685032038</v>
      </c>
      <c r="Z47" s="5">
        <f t="shared" si="0"/>
        <v>5.5379847372791939</v>
      </c>
      <c r="AA47" s="5">
        <f t="shared" si="0"/>
        <v>1.9239797826048242</v>
      </c>
      <c r="AB47" s="5">
        <f t="shared" si="0"/>
        <v>2.1048866883041866</v>
      </c>
      <c r="AC47" s="5">
        <f t="shared" si="0"/>
        <v>0.13934913671584176</v>
      </c>
      <c r="AD47" s="5">
        <f t="shared" si="0"/>
        <v>0.43516721150004556</v>
      </c>
      <c r="AE47" s="5">
        <f t="shared" si="0"/>
        <v>0.66664951534720585</v>
      </c>
      <c r="AF47" s="5">
        <f t="shared" si="0"/>
        <v>7.1265638343115667E-2</v>
      </c>
      <c r="AG47" s="5">
        <f t="shared" si="0"/>
        <v>0.38609410787987436</v>
      </c>
      <c r="AH47" s="5">
        <f t="shared" si="0"/>
        <v>0.53666328755988935</v>
      </c>
      <c r="AI47" s="5">
        <f t="shared" si="0"/>
        <v>1.0245469480327201</v>
      </c>
      <c r="AJ47" s="5">
        <f t="shared" si="0"/>
        <v>0.98174845578777226</v>
      </c>
      <c r="AK47" s="5">
        <f t="shared" si="0"/>
        <v>1.712263435299114</v>
      </c>
      <c r="AL47" s="5">
        <f t="shared" si="0"/>
        <v>0.72313353268592961</v>
      </c>
      <c r="AM47" s="5">
        <f t="shared" si="0"/>
        <v>0.38523064453981604</v>
      </c>
      <c r="AN47" s="5">
        <f t="shared" si="0"/>
        <v>1.8413531568480486</v>
      </c>
      <c r="AO47" s="5">
        <f t="shared" si="0"/>
        <v>0.91830409863887874</v>
      </c>
      <c r="AP47" s="5">
        <f t="shared" si="0"/>
        <v>1.0291283781616423</v>
      </c>
      <c r="AQ47" s="5">
        <f t="shared" si="0"/>
        <v>1.223037838017476</v>
      </c>
      <c r="AR47" s="5">
        <f t="shared" si="0"/>
        <v>0.25305569791941496</v>
      </c>
      <c r="AS47" s="5">
        <f t="shared" si="0"/>
        <v>0.71609445600556698</v>
      </c>
      <c r="AT47" s="5">
        <f t="shared" si="0"/>
        <v>0</v>
      </c>
      <c r="AU47" s="2"/>
      <c r="AV47" s="2"/>
      <c r="AW47" s="2"/>
      <c r="AX47" s="2"/>
      <c r="AY47" s="2"/>
      <c r="AZ47" s="2"/>
      <c r="BA47" s="2"/>
      <c r="BB47" s="2"/>
      <c r="BC47" s="2"/>
    </row>
    <row r="48" spans="1:55" x14ac:dyDescent="0.25">
      <c r="A48" s="1" t="s">
        <v>105</v>
      </c>
      <c r="B48" s="6">
        <f>B47/45</f>
        <v>2.8816744389960187E-2</v>
      </c>
      <c r="C48" s="6">
        <f t="shared" ref="C48:AT48" si="1">C47/45</f>
        <v>3.9641777516120601E-3</v>
      </c>
      <c r="D48" s="6">
        <f t="shared" si="1"/>
        <v>2.1994136158602302E-2</v>
      </c>
      <c r="E48" s="6">
        <f t="shared" si="1"/>
        <v>9.4034700216401659E-3</v>
      </c>
      <c r="F48" s="6">
        <f t="shared" si="1"/>
        <v>5.9641024955706893E-3</v>
      </c>
      <c r="G48" s="6">
        <f t="shared" si="1"/>
        <v>5.2509119035174225E-2</v>
      </c>
      <c r="H48" s="6">
        <f t="shared" si="1"/>
        <v>3.6825624001822932E-2</v>
      </c>
      <c r="I48" s="6">
        <f t="shared" si="1"/>
        <v>7.2814909765161759E-3</v>
      </c>
      <c r="J48" s="6">
        <f t="shared" si="1"/>
        <v>1.3028522152679824E-2</v>
      </c>
      <c r="K48" s="6">
        <f t="shared" si="1"/>
        <v>1.8139427331093735E-2</v>
      </c>
      <c r="L48" s="6">
        <f t="shared" si="1"/>
        <v>2.2189501181231749E-2</v>
      </c>
      <c r="M48" s="6">
        <f t="shared" si="1"/>
        <v>1.7339567103265612E-2</v>
      </c>
      <c r="N48" s="6">
        <f t="shared" si="1"/>
        <v>1.1912515174175296E-2</v>
      </c>
      <c r="O48" s="6">
        <f t="shared" si="1"/>
        <v>1.4432867742833482E-2</v>
      </c>
      <c r="P48" s="6">
        <f t="shared" si="1"/>
        <v>4.5372974748812821E-2</v>
      </c>
      <c r="Q48" s="6">
        <f t="shared" si="1"/>
        <v>1.3458778773475486E-2</v>
      </c>
      <c r="R48" s="6">
        <f t="shared" si="1"/>
        <v>1.374456567652778E-2</v>
      </c>
      <c r="S48" s="6">
        <f t="shared" si="1"/>
        <v>1.4570724421435081E-2</v>
      </c>
      <c r="T48" s="6">
        <f t="shared" si="1"/>
        <v>2.0218656802377184E-2</v>
      </c>
      <c r="U48" s="6">
        <f t="shared" si="1"/>
        <v>3.7440830766319814E-2</v>
      </c>
      <c r="V48" s="6">
        <f t="shared" si="1"/>
        <v>1.4861341796592955E-2</v>
      </c>
      <c r="W48" s="6">
        <f t="shared" si="1"/>
        <v>2.6111159169253738E-2</v>
      </c>
      <c r="X48" s="6">
        <f t="shared" si="1"/>
        <v>1.984633201078501E-2</v>
      </c>
      <c r="Y48" s="6">
        <f t="shared" si="1"/>
        <v>5.9081092633404527E-3</v>
      </c>
      <c r="Z48" s="6">
        <f t="shared" si="1"/>
        <v>0.12306632749509319</v>
      </c>
      <c r="AA48" s="6">
        <f t="shared" si="1"/>
        <v>4.2755106280107202E-2</v>
      </c>
      <c r="AB48" s="6">
        <f t="shared" si="1"/>
        <v>4.6775259740093035E-2</v>
      </c>
      <c r="AC48" s="6">
        <f t="shared" si="1"/>
        <v>3.0966474825742615E-3</v>
      </c>
      <c r="AD48" s="6">
        <f t="shared" si="1"/>
        <v>9.6703824777787904E-3</v>
      </c>
      <c r="AE48" s="6">
        <f t="shared" si="1"/>
        <v>1.4814433674382352E-2</v>
      </c>
      <c r="AF48" s="6">
        <f t="shared" si="1"/>
        <v>1.5836808520692371E-3</v>
      </c>
      <c r="AG48" s="6">
        <f t="shared" si="1"/>
        <v>8.5798690639972072E-3</v>
      </c>
      <c r="AH48" s="6">
        <f t="shared" si="1"/>
        <v>1.1925850834664208E-2</v>
      </c>
      <c r="AI48" s="6">
        <f t="shared" si="1"/>
        <v>2.2767709956282668E-2</v>
      </c>
      <c r="AJ48" s="6">
        <f t="shared" si="1"/>
        <v>2.1816632350839384E-2</v>
      </c>
      <c r="AK48" s="6">
        <f t="shared" si="1"/>
        <v>3.8050298562202531E-2</v>
      </c>
      <c r="AL48" s="6">
        <f t="shared" si="1"/>
        <v>1.6069634059687324E-2</v>
      </c>
      <c r="AM48" s="6">
        <f t="shared" si="1"/>
        <v>8.5606809897736894E-3</v>
      </c>
      <c r="AN48" s="6">
        <f t="shared" si="1"/>
        <v>4.0918959041067744E-2</v>
      </c>
      <c r="AO48" s="6">
        <f t="shared" si="1"/>
        <v>2.0406757747530639E-2</v>
      </c>
      <c r="AP48" s="6">
        <f t="shared" si="1"/>
        <v>2.286951951470316E-2</v>
      </c>
      <c r="AQ48" s="6">
        <f t="shared" si="1"/>
        <v>2.7178618622610579E-2</v>
      </c>
      <c r="AR48" s="6">
        <f t="shared" si="1"/>
        <v>5.6234599537647771E-3</v>
      </c>
      <c r="AS48" s="6">
        <f t="shared" si="1"/>
        <v>1.5913210133457045E-2</v>
      </c>
      <c r="AT48" s="6">
        <f t="shared" si="1"/>
        <v>0</v>
      </c>
      <c r="AU48" s="2"/>
      <c r="AV48" s="2"/>
      <c r="AW48" s="2"/>
      <c r="AX48" s="2"/>
      <c r="AY48" s="2"/>
      <c r="AZ48" s="2"/>
      <c r="BA48" s="2"/>
      <c r="BB48" s="2"/>
      <c r="BC48" s="2"/>
    </row>
    <row r="49" spans="1:55" x14ac:dyDescent="0.25">
      <c r="A49" s="1" t="s">
        <v>106</v>
      </c>
      <c r="B49" s="6">
        <f>_xlfn.STDEV.P(B2:B45)</f>
        <v>3.2356453303549207E-2</v>
      </c>
      <c r="C49" s="6">
        <f t="shared" ref="C49:AT49" si="2">_xlfn.STDEV.P(C2:C45)</f>
        <v>1.5533888088598386E-2</v>
      </c>
      <c r="D49" s="6">
        <f t="shared" si="2"/>
        <v>6.388835564659906E-2</v>
      </c>
      <c r="E49" s="6">
        <f t="shared" si="2"/>
        <v>2.123507425004215E-2</v>
      </c>
      <c r="F49" s="6">
        <f t="shared" si="2"/>
        <v>1.558216354667976E-2</v>
      </c>
      <c r="G49" s="6">
        <f t="shared" si="2"/>
        <v>0.12057462089560944</v>
      </c>
      <c r="H49" s="6">
        <f t="shared" si="2"/>
        <v>8.637329882750637E-2</v>
      </c>
      <c r="I49" s="6">
        <f t="shared" si="2"/>
        <v>2.8715892799478934E-2</v>
      </c>
      <c r="J49" s="6">
        <f t="shared" si="2"/>
        <v>4.4895077377826574E-2</v>
      </c>
      <c r="K49" s="6">
        <f t="shared" si="2"/>
        <v>8.5211725045927805E-2</v>
      </c>
      <c r="L49" s="6">
        <f t="shared" si="2"/>
        <v>4.3010562030427059E-2</v>
      </c>
      <c r="M49" s="6">
        <f t="shared" si="2"/>
        <v>4.422525228996315E-2</v>
      </c>
      <c r="N49" s="6">
        <f t="shared" si="2"/>
        <v>1.6449251322609472E-2</v>
      </c>
      <c r="O49" s="6">
        <f t="shared" si="2"/>
        <v>2.0247750784860925E-2</v>
      </c>
      <c r="P49" s="6">
        <f t="shared" si="2"/>
        <v>9.5518932082968064E-2</v>
      </c>
      <c r="Q49" s="6">
        <f t="shared" si="2"/>
        <v>2.9154424718178217E-2</v>
      </c>
      <c r="R49" s="6">
        <f t="shared" si="2"/>
        <v>2.8321437087873862E-2</v>
      </c>
      <c r="S49" s="6">
        <f t="shared" si="2"/>
        <v>2.4254073019495771E-2</v>
      </c>
      <c r="T49" s="6">
        <f t="shared" si="2"/>
        <v>2.7524870411941554E-2</v>
      </c>
      <c r="U49" s="6">
        <f t="shared" si="2"/>
        <v>6.3894762546643044E-2</v>
      </c>
      <c r="V49" s="6">
        <f t="shared" si="2"/>
        <v>4.4106555269304376E-2</v>
      </c>
      <c r="W49" s="6">
        <f t="shared" si="2"/>
        <v>6.4352338278059501E-2</v>
      </c>
      <c r="X49" s="6">
        <f t="shared" si="2"/>
        <v>3.4896193556311142E-2</v>
      </c>
      <c r="Y49" s="6">
        <f t="shared" si="2"/>
        <v>8.4417056885130373E-3</v>
      </c>
      <c r="Z49" s="6">
        <f t="shared" si="2"/>
        <v>0.15243585382856195</v>
      </c>
      <c r="AA49" s="6">
        <f t="shared" si="2"/>
        <v>4.5643793817544319E-2</v>
      </c>
      <c r="AB49" s="6">
        <f t="shared" si="2"/>
        <v>6.3246755856853451E-2</v>
      </c>
      <c r="AC49" s="6">
        <f t="shared" si="2"/>
        <v>1.5774463910384656E-2</v>
      </c>
      <c r="AD49" s="6">
        <f t="shared" si="2"/>
        <v>1.5942967968514452E-2</v>
      </c>
      <c r="AE49" s="6">
        <f t="shared" si="2"/>
        <v>2.1760884792790754E-2</v>
      </c>
      <c r="AF49" s="6">
        <f t="shared" si="2"/>
        <v>5.4614517265150972E-3</v>
      </c>
      <c r="AG49" s="6">
        <f t="shared" si="2"/>
        <v>1.8303104589273273E-2</v>
      </c>
      <c r="AH49" s="6">
        <f t="shared" si="2"/>
        <v>2.5396188416350961E-2</v>
      </c>
      <c r="AI49" s="6">
        <f t="shared" si="2"/>
        <v>3.8276518995111669E-2</v>
      </c>
      <c r="AJ49" s="6">
        <f t="shared" si="2"/>
        <v>4.2490602647096011E-2</v>
      </c>
      <c r="AK49" s="6">
        <f t="shared" si="2"/>
        <v>5.8479347123743551E-2</v>
      </c>
      <c r="AL49" s="6">
        <f t="shared" si="2"/>
        <v>3.7718049949683315E-2</v>
      </c>
      <c r="AM49" s="6">
        <f t="shared" si="2"/>
        <v>1.3021206437654517E-2</v>
      </c>
      <c r="AN49" s="6">
        <f t="shared" si="2"/>
        <v>4.8482340240342932E-2</v>
      </c>
      <c r="AO49" s="6">
        <f t="shared" si="2"/>
        <v>3.9543842754425025E-2</v>
      </c>
      <c r="AP49" s="6">
        <f t="shared" si="2"/>
        <v>4.9237133136579868E-2</v>
      </c>
      <c r="AQ49" s="6">
        <f t="shared" si="2"/>
        <v>9.6310257883270689E-2</v>
      </c>
      <c r="AR49" s="6">
        <f t="shared" si="2"/>
        <v>1.6242769230327397E-2</v>
      </c>
      <c r="AS49" s="6">
        <f t="shared" si="2"/>
        <v>1.8174804370068794E-2</v>
      </c>
      <c r="AT49" s="6">
        <f t="shared" si="2"/>
        <v>0</v>
      </c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25">
      <c r="A50" s="8" t="s">
        <v>107</v>
      </c>
      <c r="B50" s="4">
        <f>B47/B49</f>
        <v>40.077121104183767</v>
      </c>
      <c r="C50" s="4">
        <f t="shared" ref="C50:AT50" si="3">C47/C49</f>
        <v>11.483795802126094</v>
      </c>
      <c r="D50" s="4">
        <f t="shared" si="3"/>
        <v>15.491651289506773</v>
      </c>
      <c r="E50" s="4">
        <f t="shared" si="3"/>
        <v>19.927227284028334</v>
      </c>
      <c r="F50" s="4">
        <f t="shared" si="3"/>
        <v>17.223834899221568</v>
      </c>
      <c r="G50" s="4">
        <f t="shared" si="3"/>
        <v>19.597078879713749</v>
      </c>
      <c r="H50" s="4">
        <f t="shared" si="3"/>
        <v>19.185941750256461</v>
      </c>
      <c r="I50" s="4">
        <f t="shared" si="3"/>
        <v>11.410653195821013</v>
      </c>
      <c r="J50" s="4">
        <f t="shared" si="3"/>
        <v>13.05897062915308</v>
      </c>
      <c r="K50" s="4">
        <f t="shared" si="3"/>
        <v>9.5793651573097343</v>
      </c>
      <c r="L50" s="4">
        <f t="shared" si="3"/>
        <v>23.215868521993226</v>
      </c>
      <c r="M50" s="4">
        <f t="shared" si="3"/>
        <v>17.643325458745565</v>
      </c>
      <c r="N50" s="4">
        <f t="shared" si="3"/>
        <v>32.588910724530685</v>
      </c>
      <c r="O50" s="4">
        <f t="shared" si="3"/>
        <v>32.076602252192714</v>
      </c>
      <c r="P50" s="4">
        <f t="shared" si="3"/>
        <v>21.37569819062756</v>
      </c>
      <c r="Q50" s="4">
        <f t="shared" si="3"/>
        <v>20.773692180891096</v>
      </c>
      <c r="R50" s="4">
        <f t="shared" si="3"/>
        <v>21.838773700808076</v>
      </c>
      <c r="S50" s="4">
        <f t="shared" si="3"/>
        <v>27.033917084257627</v>
      </c>
      <c r="T50" s="4">
        <f t="shared" si="3"/>
        <v>33.055180369250458</v>
      </c>
      <c r="U50" s="4">
        <f t="shared" si="3"/>
        <v>26.3689435148063</v>
      </c>
      <c r="V50" s="4">
        <f t="shared" si="3"/>
        <v>15.162380665717091</v>
      </c>
      <c r="W50" s="4">
        <f t="shared" si="3"/>
        <v>18.25888839562225</v>
      </c>
      <c r="X50" s="4">
        <f t="shared" si="3"/>
        <v>25.592617688922889</v>
      </c>
      <c r="Y50" s="4">
        <f t="shared" si="3"/>
        <v>31.494217716224494</v>
      </c>
      <c r="Z50" s="4">
        <f t="shared" si="3"/>
        <v>36.329935498688698</v>
      </c>
      <c r="AA50" s="4">
        <f t="shared" si="3"/>
        <v>42.152056647519409</v>
      </c>
      <c r="AB50" s="4">
        <f t="shared" si="3"/>
        <v>33.280547907756443</v>
      </c>
      <c r="AC50" s="4">
        <f t="shared" si="3"/>
        <v>8.8338429443618267</v>
      </c>
      <c r="AD50" s="4">
        <f t="shared" si="3"/>
        <v>27.295244672099404</v>
      </c>
      <c r="AE50" s="4">
        <f t="shared" si="3"/>
        <v>30.635221025942045</v>
      </c>
      <c r="AF50" s="4">
        <f t="shared" si="3"/>
        <v>13.048845235988129</v>
      </c>
      <c r="AG50" s="4">
        <f t="shared" si="3"/>
        <v>21.094460013420285</v>
      </c>
      <c r="AH50" s="4">
        <f t="shared" si="3"/>
        <v>21.131646952751641</v>
      </c>
      <c r="AI50" s="4">
        <f t="shared" si="3"/>
        <v>26.766983386435061</v>
      </c>
      <c r="AJ50" s="4">
        <f t="shared" si="3"/>
        <v>23.105072524897906</v>
      </c>
      <c r="AK50" s="4">
        <f t="shared" si="3"/>
        <v>29.279797390280844</v>
      </c>
      <c r="AL50" s="4">
        <f t="shared" si="3"/>
        <v>19.172081633345446</v>
      </c>
      <c r="AM50" s="4">
        <f t="shared" si="3"/>
        <v>29.584865763729251</v>
      </c>
      <c r="AN50" s="4">
        <f t="shared" si="3"/>
        <v>37.979873655435242</v>
      </c>
      <c r="AO50" s="4">
        <f t="shared" si="3"/>
        <v>23.22242945233538</v>
      </c>
      <c r="AP50" s="4">
        <f t="shared" si="3"/>
        <v>20.901468314715288</v>
      </c>
      <c r="AQ50" s="4">
        <f t="shared" si="3"/>
        <v>12.698936384323819</v>
      </c>
      <c r="AR50" s="4">
        <f t="shared" si="3"/>
        <v>15.579590790893374</v>
      </c>
      <c r="AS50" s="4">
        <f t="shared" si="3"/>
        <v>39.400394162419062</v>
      </c>
      <c r="AT50" s="4" t="e">
        <f t="shared" si="3"/>
        <v>#DIV/0!</v>
      </c>
      <c r="AU50" s="2"/>
      <c r="AV50" s="2"/>
      <c r="AW50" s="2"/>
      <c r="AX50" s="2"/>
      <c r="AY50" s="2"/>
      <c r="AZ50" s="2"/>
      <c r="BA50" s="2"/>
      <c r="BB50" s="2"/>
      <c r="BC50" s="2"/>
    </row>
    <row r="51" spans="1:55" x14ac:dyDescent="0.25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2"/>
      <c r="AV51" s="2"/>
      <c r="AW51" s="2"/>
      <c r="AX51" s="2"/>
      <c r="AY51" s="2"/>
      <c r="AZ51" s="2"/>
      <c r="BA51" s="2"/>
      <c r="BB51" s="2"/>
      <c r="BC51" s="2"/>
    </row>
  </sheetData>
  <conditionalFormatting sqref="B2:AT45">
    <cfRule type="colorScale" priority="5">
      <colorScale>
        <cfvo type="min"/>
        <cfvo type="max"/>
        <color theme="0"/>
        <color rgb="FFFF0000"/>
      </colorScale>
    </cfRule>
  </conditionalFormatting>
  <conditionalFormatting sqref="B2:AT46">
    <cfRule type="expression" dxfId="1" priority="2">
      <formula>ROW() = COLUMN()</formula>
    </cfRule>
  </conditionalFormatting>
  <conditionalFormatting sqref="B47:AT47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7896-5709-4CF5-8224-7A4C339C4E09}">
  <dimension ref="A1:BC50"/>
  <sheetViews>
    <sheetView workbookViewId="0">
      <selection activeCell="A11" sqref="A11"/>
    </sheetView>
  </sheetViews>
  <sheetFormatPr defaultRowHeight="15" x14ac:dyDescent="0.25"/>
  <cols>
    <col min="1" max="1" width="123.5703125" bestFit="1" customWidth="1"/>
    <col min="2" max="2" width="34.85546875" bestFit="1" customWidth="1"/>
    <col min="3" max="3" width="26.85546875" bestFit="1" customWidth="1"/>
    <col min="4" max="4" width="53.140625" bestFit="1" customWidth="1"/>
    <col min="5" max="5" width="57.42578125" bestFit="1" customWidth="1"/>
    <col min="6" max="6" width="34.85546875" bestFit="1" customWidth="1"/>
    <col min="7" max="7" width="43.140625" bestFit="1" customWidth="1"/>
    <col min="8" max="8" width="51.42578125" bestFit="1" customWidth="1"/>
    <col min="9" max="9" width="39.140625" bestFit="1" customWidth="1"/>
    <col min="10" max="10" width="33.42578125" bestFit="1" customWidth="1"/>
    <col min="11" max="11" width="39.42578125" bestFit="1" customWidth="1"/>
    <col min="12" max="12" width="34.42578125" bestFit="1" customWidth="1"/>
    <col min="13" max="13" width="59.85546875" bestFit="1" customWidth="1"/>
    <col min="14" max="14" width="31.28515625" bestFit="1" customWidth="1"/>
    <col min="15" max="15" width="38.5703125" bestFit="1" customWidth="1"/>
    <col min="16" max="16" width="16.28515625" bestFit="1" customWidth="1"/>
    <col min="17" max="17" width="28.85546875" bestFit="1" customWidth="1"/>
    <col min="18" max="18" width="45.5703125" bestFit="1" customWidth="1"/>
    <col min="19" max="19" width="24" bestFit="1" customWidth="1"/>
    <col min="20" max="20" width="33.5703125" bestFit="1" customWidth="1"/>
    <col min="21" max="21" width="42.42578125" bestFit="1" customWidth="1"/>
    <col min="22" max="22" width="30" bestFit="1" customWidth="1"/>
    <col min="23" max="23" width="73.42578125" bestFit="1" customWidth="1"/>
    <col min="24" max="24" width="49.85546875" bestFit="1" customWidth="1"/>
    <col min="25" max="25" width="73.85546875" bestFit="1" customWidth="1"/>
    <col min="26" max="26" width="19.85546875" bestFit="1" customWidth="1"/>
    <col min="27" max="27" width="55.5703125" bestFit="1" customWidth="1"/>
    <col min="28" max="28" width="43.140625" bestFit="1" customWidth="1"/>
    <col min="29" max="29" width="19.7109375" bestFit="1" customWidth="1"/>
    <col min="30" max="30" width="16.5703125" bestFit="1" customWidth="1"/>
    <col min="31" max="31" width="54.140625" bestFit="1" customWidth="1"/>
    <col min="32" max="32" width="30.28515625" bestFit="1" customWidth="1"/>
    <col min="33" max="33" width="47.42578125" bestFit="1" customWidth="1"/>
    <col min="34" max="34" width="54" bestFit="1" customWidth="1"/>
    <col min="35" max="35" width="24.140625" bestFit="1" customWidth="1"/>
    <col min="36" max="36" width="38.42578125" bestFit="1" customWidth="1"/>
    <col min="37" max="37" width="38.28515625" bestFit="1" customWidth="1"/>
    <col min="38" max="38" width="24" bestFit="1" customWidth="1"/>
    <col min="39" max="39" width="50.140625" bestFit="1" customWidth="1"/>
    <col min="40" max="40" width="41" bestFit="1" customWidth="1"/>
    <col min="41" max="41" width="61.42578125" bestFit="1" customWidth="1"/>
    <col min="42" max="42" width="14.140625" bestFit="1" customWidth="1"/>
    <col min="43" max="43" width="44.28515625" bestFit="1" customWidth="1"/>
    <col min="44" max="44" width="40.140625" bestFit="1" customWidth="1"/>
    <col min="45" max="45" width="29.140625" bestFit="1" customWidth="1"/>
    <col min="46" max="46" width="121" bestFit="1" customWidth="1"/>
    <col min="47" max="47" width="48.42578125" bestFit="1" customWidth="1"/>
    <col min="48" max="48" width="77.42578125" bestFit="1" customWidth="1"/>
    <col min="49" max="49" width="57" bestFit="1" customWidth="1"/>
    <col min="50" max="50" width="33.85546875" bestFit="1" customWidth="1"/>
    <col min="51" max="51" width="28.42578125" bestFit="1" customWidth="1"/>
    <col min="52" max="52" width="54.140625" bestFit="1" customWidth="1"/>
    <col min="53" max="53" width="55.5703125" bestFit="1" customWidth="1"/>
    <col min="54" max="54" width="26.5703125" bestFit="1" customWidth="1"/>
    <col min="55" max="55" width="27.140625" bestFit="1" customWidth="1"/>
  </cols>
  <sheetData>
    <row r="1" spans="1:55" x14ac:dyDescent="0.25">
      <c r="A1" s="7" t="s">
        <v>108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</row>
    <row r="2" spans="1:55" x14ac:dyDescent="0.25">
      <c r="A2" s="8" t="s">
        <v>110</v>
      </c>
      <c r="B2" s="3">
        <f>NIOT!B2/SUM(NIOT!$B2:$AT2)</f>
        <v>0.1515383995825316</v>
      </c>
      <c r="C2" s="3">
        <f>NIOT!C2/SUM(NIOT!$B2:$AT2)</f>
        <v>5.6244530371707992E-3</v>
      </c>
      <c r="D2" s="3">
        <f>NIOT!D2/SUM(NIOT!$B2:$AT2)</f>
        <v>1.708994454736013E-4</v>
      </c>
      <c r="E2" s="3">
        <f>NIOT!E2/SUM(NIOT!$B2:$AT2)</f>
        <v>3.4856718581744428E-5</v>
      </c>
      <c r="F2" s="3">
        <f>NIOT!F2/SUM(NIOT!$B2:$AT2)</f>
        <v>4.3317087169546469E-5</v>
      </c>
      <c r="G2" s="3">
        <f>NIOT!G2/SUM(NIOT!$B2:$AT2)</f>
        <v>0.43876960521212854</v>
      </c>
      <c r="H2" s="3">
        <f>NIOT!H2/SUM(NIOT!$B2:$AT2)</f>
        <v>5.5674978358377161E-2</v>
      </c>
      <c r="I2" s="3">
        <f>NIOT!I2/SUM(NIOT!$B2:$AT2)</f>
        <v>7.8769415699872156E-3</v>
      </c>
      <c r="J2" s="3">
        <f>NIOT!J2/SUM(NIOT!$B2:$AT2)</f>
        <v>1.7546804451101441E-3</v>
      </c>
      <c r="K2" s="3">
        <f>NIOT!K2/SUM(NIOT!$B2:$AT2)</f>
        <v>3.4518303838232342E-5</v>
      </c>
      <c r="L2" s="3">
        <f>NIOT!L2/SUM(NIOT!$B2:$AT2)</f>
        <v>3.2531809293816424E-2</v>
      </c>
      <c r="M2" s="3">
        <f>NIOT!M2/SUM(NIOT!$B2:$AT2)</f>
        <v>1.4768419406867249E-3</v>
      </c>
      <c r="N2" s="3">
        <f>NIOT!N2/SUM(NIOT!$B2:$AT2)</f>
        <v>1.1570738495421588E-2</v>
      </c>
      <c r="O2" s="3">
        <f>NIOT!O2/SUM(NIOT!$B2:$AT2)</f>
        <v>3.2927754543725558E-4</v>
      </c>
      <c r="P2" s="3">
        <f>NIOT!P2/SUM(NIOT!$B2:$AT2)</f>
        <v>2.4704276276381969E-5</v>
      </c>
      <c r="Q2" s="3">
        <f>NIOT!Q2/SUM(NIOT!$B2:$AT2)</f>
        <v>1.7935981406140335E-5</v>
      </c>
      <c r="R2" s="3">
        <f>NIOT!R2/SUM(NIOT!$B2:$AT2)</f>
        <v>4.7378064091691445E-6</v>
      </c>
      <c r="S2" s="3">
        <f>NIOT!S2/SUM(NIOT!$B2:$AT2)</f>
        <v>5.7530506397053898E-6</v>
      </c>
      <c r="T2" s="3">
        <f>NIOT!T2/SUM(NIOT!$B2:$AT2)</f>
        <v>6.7682948702416359E-6</v>
      </c>
      <c r="U2" s="3">
        <f>NIOT!U2/SUM(NIOT!$B2:$AT2)</f>
        <v>1.0490857048874535E-5</v>
      </c>
      <c r="V2" s="3">
        <f>NIOT!V2/SUM(NIOT!$B2:$AT2)</f>
        <v>3.384147435120818E-6</v>
      </c>
      <c r="W2" s="3">
        <f>NIOT!W2/SUM(NIOT!$B2:$AT2)</f>
        <v>3.1107083223630557E-3</v>
      </c>
      <c r="X2" s="3">
        <f>NIOT!X2/SUM(NIOT!$B2:$AT2)</f>
        <v>4.3019282195255835E-3</v>
      </c>
      <c r="Y2" s="3">
        <f>NIOT!Y2/SUM(NIOT!$B2:$AT2)</f>
        <v>2.3790556468899349E-4</v>
      </c>
      <c r="Z2" s="3">
        <f>NIOT!Z2/SUM(NIOT!$B2:$AT2)</f>
        <v>7.975995565413202E-2</v>
      </c>
      <c r="AA2" s="3">
        <f>NIOT!AA2/SUM(NIOT!$B2:$AT2)</f>
        <v>1.0639759536019851E-3</v>
      </c>
      <c r="AB2" s="3">
        <f>NIOT!AB2/SUM(NIOT!$B2:$AT2)</f>
        <v>1.5851346586105909E-2</v>
      </c>
      <c r="AC2" s="3">
        <f>NIOT!AC2/SUM(NIOT!$B2:$AT2)</f>
        <v>4.9746967296276017E-5</v>
      </c>
      <c r="AD2" s="3">
        <f>NIOT!AD2/SUM(NIOT!$B2:$AT2)</f>
        <v>1.0531466818095984E-3</v>
      </c>
      <c r="AE2" s="3">
        <f>NIOT!AE2/SUM(NIOT!$B2:$AT2)</f>
        <v>1.8602658450859136E-3</v>
      </c>
      <c r="AF2" s="3">
        <f>NIOT!AF2/SUM(NIOT!$B2:$AT2)</f>
        <v>9.814027561850371E-6</v>
      </c>
      <c r="AG2" s="3">
        <f>NIOT!AG2/SUM(NIOT!$B2:$AT2)</f>
        <v>0.11443697600707152</v>
      </c>
      <c r="AH2" s="3">
        <f>NIOT!AH2/SUM(NIOT!$B2:$AT2)</f>
        <v>2.5516471660810971E-4</v>
      </c>
      <c r="AI2" s="3">
        <f>NIOT!AI2/SUM(NIOT!$B2:$AT2)</f>
        <v>1.340122384307844E-4</v>
      </c>
      <c r="AJ2" s="3">
        <f>NIOT!AJ2/SUM(NIOT!$B2:$AT2)</f>
        <v>5.7395140499649072E-4</v>
      </c>
      <c r="AK2" s="3">
        <f>NIOT!AK2/SUM(NIOT!$B2:$AT2)</f>
        <v>2.7489429615486401E-3</v>
      </c>
      <c r="AL2" s="3">
        <f>NIOT!AL2/SUM(NIOT!$B2:$AT2)</f>
        <v>8.3622283121835409E-4</v>
      </c>
      <c r="AM2" s="3">
        <f>NIOT!AM2/SUM(NIOT!$B2:$AT2)</f>
        <v>1.9628055123700744E-4</v>
      </c>
      <c r="AN2" s="3">
        <f>NIOT!AN2/SUM(NIOT!$B2:$AT2)</f>
        <v>1.2480735740725577E-3</v>
      </c>
      <c r="AO2" s="3">
        <f>NIOT!AO2/SUM(NIOT!$B2:$AT2)</f>
        <v>6.2309599404931526E-2</v>
      </c>
      <c r="AP2" s="3">
        <f>NIOT!AP2/SUM(NIOT!$B2:$AT2)</f>
        <v>4.3080196849088013E-4</v>
      </c>
      <c r="AQ2" s="3">
        <f>NIOT!AQ2/SUM(NIOT!$B2:$AT2)</f>
        <v>1.9628055123700744E-4</v>
      </c>
      <c r="AR2" s="3">
        <f>NIOT!AR2/SUM(NIOT!$B2:$AT2)</f>
        <v>1.6007017368121468E-4</v>
      </c>
      <c r="AS2" s="3">
        <f>NIOT!AS2/SUM(NIOT!$B2:$AT2)</f>
        <v>1.6697383444886115E-3</v>
      </c>
      <c r="AT2" s="3">
        <f>NIOT!AT2/SUM(NIOT!$B2:$AT2)</f>
        <v>0</v>
      </c>
      <c r="AU2" s="2">
        <v>233960.7</v>
      </c>
      <c r="AV2" s="2">
        <v>95.5</v>
      </c>
      <c r="AW2" s="2">
        <v>0.1</v>
      </c>
      <c r="AX2" s="2">
        <v>1673.1</v>
      </c>
      <c r="AY2" s="2">
        <v>-60.3</v>
      </c>
      <c r="AZ2" s="2">
        <v>190.4</v>
      </c>
      <c r="BA2" s="2">
        <v>305.10000000000002</v>
      </c>
      <c r="BB2" s="2">
        <v>6592.1</v>
      </c>
      <c r="BC2" s="2">
        <v>-8464.9</v>
      </c>
    </row>
    <row r="3" spans="1:55" x14ac:dyDescent="0.25">
      <c r="A3" s="8" t="s">
        <v>111</v>
      </c>
      <c r="B3" s="3">
        <f>NIOT!B3/SUM(NIOT!$B3:$AT3)</f>
        <v>1.8209723992612044E-4</v>
      </c>
      <c r="C3" s="3">
        <f>NIOT!C3/SUM(NIOT!$B3:$AT3)</f>
        <v>0.10444577404333909</v>
      </c>
      <c r="D3" s="3">
        <f>NIOT!D3/SUM(NIOT!$B3:$AT3)</f>
        <v>1.3006945709008604E-5</v>
      </c>
      <c r="E3" s="3">
        <f>NIOT!E3/SUM(NIOT!$B3:$AT3)</f>
        <v>0</v>
      </c>
      <c r="F3" s="3">
        <f>NIOT!F3/SUM(NIOT!$B3:$AT3)</f>
        <v>0</v>
      </c>
      <c r="G3" s="3">
        <f>NIOT!G3/SUM(NIOT!$B3:$AT3)</f>
        <v>0.61424000416222224</v>
      </c>
      <c r="H3" s="3">
        <f>NIOT!H3/SUM(NIOT!$B3:$AT3)</f>
        <v>3.902083712702581E-5</v>
      </c>
      <c r="I3" s="3">
        <f>NIOT!I3/SUM(NIOT!$B3:$AT3)</f>
        <v>1.3006945709008604E-5</v>
      </c>
      <c r="J3" s="3">
        <f>NIOT!J3/SUM(NIOT!$B3:$AT3)</f>
        <v>0</v>
      </c>
      <c r="K3" s="3">
        <f>NIOT!K3/SUM(NIOT!$B3:$AT3)</f>
        <v>2.6013891418017208E-5</v>
      </c>
      <c r="L3" s="3">
        <f>NIOT!L3/SUM(NIOT!$B3:$AT3)</f>
        <v>6.5034728545043021E-5</v>
      </c>
      <c r="M3" s="3">
        <f>NIOT!M3/SUM(NIOT!$B3:$AT3)</f>
        <v>0.24706693374261843</v>
      </c>
      <c r="N3" s="3">
        <f>NIOT!N3/SUM(NIOT!$B3:$AT3)</f>
        <v>2.6013891418017208E-5</v>
      </c>
      <c r="O3" s="3">
        <f>NIOT!O3/SUM(NIOT!$B3:$AT3)</f>
        <v>1.3006945709008604E-5</v>
      </c>
      <c r="P3" s="3">
        <f>NIOT!P3/SUM(NIOT!$B3:$AT3)</f>
        <v>1.3006945709008604E-5</v>
      </c>
      <c r="Q3" s="3">
        <f>NIOT!Q3/SUM(NIOT!$B3:$AT3)</f>
        <v>0</v>
      </c>
      <c r="R3" s="3">
        <f>NIOT!R3/SUM(NIOT!$B3:$AT3)</f>
        <v>1.3006945709008604E-5</v>
      </c>
      <c r="S3" s="3">
        <f>NIOT!S3/SUM(NIOT!$B3:$AT3)</f>
        <v>0</v>
      </c>
      <c r="T3" s="3">
        <f>NIOT!T3/SUM(NIOT!$B3:$AT3)</f>
        <v>1.3006945709008604E-5</v>
      </c>
      <c r="U3" s="3">
        <f>NIOT!U3/SUM(NIOT!$B3:$AT3)</f>
        <v>1.3006945709008604E-5</v>
      </c>
      <c r="V3" s="3">
        <f>NIOT!V3/SUM(NIOT!$B3:$AT3)</f>
        <v>2.6013891418017208E-5</v>
      </c>
      <c r="W3" s="3">
        <f>NIOT!W3/SUM(NIOT!$B3:$AT3)</f>
        <v>5.2027782836034415E-5</v>
      </c>
      <c r="X3" s="3">
        <f>NIOT!X3/SUM(NIOT!$B3:$AT3)</f>
        <v>1.3006945709008604E-5</v>
      </c>
      <c r="Y3" s="3">
        <f>NIOT!Y3/SUM(NIOT!$B3:$AT3)</f>
        <v>0</v>
      </c>
      <c r="Z3" s="3">
        <f>NIOT!Z3/SUM(NIOT!$B3:$AT3)</f>
        <v>1.4307640279909465E-4</v>
      </c>
      <c r="AA3" s="3">
        <f>NIOT!AA3/SUM(NIOT!$B3:$AT3)</f>
        <v>1.3006945709008604E-5</v>
      </c>
      <c r="AB3" s="3">
        <f>NIOT!AB3/SUM(NIOT!$B3:$AT3)</f>
        <v>1.3006945709008604E-5</v>
      </c>
      <c r="AC3" s="3">
        <f>NIOT!AC3/SUM(NIOT!$B3:$AT3)</f>
        <v>1.3006945709008604E-5</v>
      </c>
      <c r="AD3" s="3">
        <f>NIOT!AD3/SUM(NIOT!$B3:$AT3)</f>
        <v>0</v>
      </c>
      <c r="AE3" s="3">
        <f>NIOT!AE3/SUM(NIOT!$B3:$AT3)</f>
        <v>0</v>
      </c>
      <c r="AF3" s="3">
        <f>NIOT!AF3/SUM(NIOT!$B3:$AT3)</f>
        <v>0</v>
      </c>
      <c r="AG3" s="3">
        <f>NIOT!AG3/SUM(NIOT!$B3:$AT3)</f>
        <v>3.3401836580734097E-2</v>
      </c>
      <c r="AH3" s="3">
        <f>NIOT!AH3/SUM(NIOT!$B3:$AT3)</f>
        <v>0</v>
      </c>
      <c r="AI3" s="3">
        <f>NIOT!AI3/SUM(NIOT!$B3:$AT3)</f>
        <v>0</v>
      </c>
      <c r="AJ3" s="3">
        <f>NIOT!AJ3/SUM(NIOT!$B3:$AT3)</f>
        <v>2.6013891418017208E-5</v>
      </c>
      <c r="AK3" s="3">
        <f>NIOT!AK3/SUM(NIOT!$B3:$AT3)</f>
        <v>1.3006945709008604E-5</v>
      </c>
      <c r="AL3" s="3">
        <f>NIOT!AL3/SUM(NIOT!$B3:$AT3)</f>
        <v>0</v>
      </c>
      <c r="AM3" s="3">
        <f>NIOT!AM3/SUM(NIOT!$B3:$AT3)</f>
        <v>0</v>
      </c>
      <c r="AN3" s="3">
        <f>NIOT!AN3/SUM(NIOT!$B3:$AT3)</f>
        <v>1.3006945709008604E-5</v>
      </c>
      <c r="AO3" s="3">
        <f>NIOT!AO3/SUM(NIOT!$B3:$AT3)</f>
        <v>7.8041674254051619E-5</v>
      </c>
      <c r="AP3" s="3">
        <f>NIOT!AP3/SUM(NIOT!$B3:$AT3)</f>
        <v>0</v>
      </c>
      <c r="AQ3" s="3">
        <f>NIOT!AQ3/SUM(NIOT!$B3:$AT3)</f>
        <v>1.3006945709008604E-5</v>
      </c>
      <c r="AR3" s="3">
        <f>NIOT!AR3/SUM(NIOT!$B3:$AT3)</f>
        <v>0</v>
      </c>
      <c r="AS3" s="3">
        <f>NIOT!AS3/SUM(NIOT!$B3:$AT3)</f>
        <v>0</v>
      </c>
      <c r="AT3" s="3">
        <f>NIOT!AT3/SUM(NIOT!$B3:$AT3)</f>
        <v>0</v>
      </c>
      <c r="AU3" s="2">
        <v>25875.3</v>
      </c>
      <c r="AV3" s="2">
        <v>1</v>
      </c>
      <c r="AW3" s="2">
        <v>0</v>
      </c>
      <c r="AX3" s="2">
        <v>1</v>
      </c>
      <c r="AY3" s="2">
        <v>-4.0999999999999996</v>
      </c>
      <c r="AZ3" s="2">
        <v>13.6</v>
      </c>
      <c r="BA3" s="2">
        <v>21</v>
      </c>
      <c r="BB3" s="2">
        <v>638.4</v>
      </c>
      <c r="BC3" s="2">
        <v>-155.6</v>
      </c>
    </row>
    <row r="4" spans="1:55" x14ac:dyDescent="0.25">
      <c r="A4" s="8" t="s">
        <v>112</v>
      </c>
      <c r="B4" s="3">
        <f>NIOT!B4/SUM(NIOT!$B4:$AT4)</f>
        <v>3.3722788053243354E-4</v>
      </c>
      <c r="C4" s="3">
        <f>NIOT!C4/SUM(NIOT!$B4:$AT4)</f>
        <v>5.7976139919616084E-6</v>
      </c>
      <c r="D4" s="3">
        <f>NIOT!D4/SUM(NIOT!$B4:$AT4)</f>
        <v>3.3143026654047195E-4</v>
      </c>
      <c r="E4" s="3">
        <f>NIOT!E4/SUM(NIOT!$B4:$AT4)</f>
        <v>2.6137576413760253E-4</v>
      </c>
      <c r="F4" s="3">
        <f>NIOT!F4/SUM(NIOT!$B4:$AT4)</f>
        <v>3.2273384555252956E-3</v>
      </c>
      <c r="G4" s="3">
        <f>NIOT!G4/SUM(NIOT!$B4:$AT4)</f>
        <v>3.4060982202774449E-3</v>
      </c>
      <c r="H4" s="3">
        <f>NIOT!H4/SUM(NIOT!$B4:$AT4)</f>
        <v>1.604344731925576E-2</v>
      </c>
      <c r="I4" s="3">
        <f>NIOT!I4/SUM(NIOT!$B4:$AT4)</f>
        <v>1.5073796379100183E-4</v>
      </c>
      <c r="J4" s="3">
        <f>NIOT!J4/SUM(NIOT!$B4:$AT4)</f>
        <v>6.5397085829326943E-3</v>
      </c>
      <c r="K4" s="3">
        <f>NIOT!K4/SUM(NIOT!$B4:$AT4)</f>
        <v>0.57523394580293818</v>
      </c>
      <c r="L4" s="3">
        <f>NIOT!L4/SUM(NIOT!$B4:$AT4)</f>
        <v>7.9151925025255868E-3</v>
      </c>
      <c r="M4" s="3">
        <f>NIOT!M4/SUM(NIOT!$B4:$AT4)</f>
        <v>9.7593168864687084E-4</v>
      </c>
      <c r="N4" s="3">
        <f>NIOT!N4/SUM(NIOT!$B4:$AT4)</f>
        <v>1.5982089237840836E-3</v>
      </c>
      <c r="O4" s="3">
        <f>NIOT!O4/SUM(NIOT!$B4:$AT4)</f>
        <v>5.8829355445433107E-2</v>
      </c>
      <c r="P4" s="3">
        <f>NIOT!P4/SUM(NIOT!$B4:$AT4)</f>
        <v>9.2990829624068225E-2</v>
      </c>
      <c r="Q4" s="3">
        <f>NIOT!Q4/SUM(NIOT!$B4:$AT4)</f>
        <v>3.0582413807597487E-4</v>
      </c>
      <c r="R4" s="3">
        <f>NIOT!R4/SUM(NIOT!$B4:$AT4)</f>
        <v>1.304463148191362E-5</v>
      </c>
      <c r="S4" s="3">
        <f>NIOT!S4/SUM(NIOT!$B4:$AT4)</f>
        <v>8.2615999385452928E-5</v>
      </c>
      <c r="T4" s="3">
        <f>NIOT!T4/SUM(NIOT!$B4:$AT4)</f>
        <v>1.0957490444807442E-3</v>
      </c>
      <c r="U4" s="3">
        <f>NIOT!U4/SUM(NIOT!$B4:$AT4)</f>
        <v>1.178848178365527E-4</v>
      </c>
      <c r="V4" s="3">
        <f>NIOT!V4/SUM(NIOT!$B4:$AT4)</f>
        <v>5.8942408918276348E-5</v>
      </c>
      <c r="W4" s="3">
        <f>NIOT!W4/SUM(NIOT!$B4:$AT4)</f>
        <v>2.9616144808937217E-4</v>
      </c>
      <c r="X4" s="3">
        <f>NIOT!X4/SUM(NIOT!$B4:$AT4)</f>
        <v>0.21669210369805644</v>
      </c>
      <c r="Y4" s="3">
        <f>NIOT!Y4/SUM(NIOT!$B4:$AT4)</f>
        <v>6.9064076679242661E-3</v>
      </c>
      <c r="Z4" s="3">
        <f>NIOT!Z4/SUM(NIOT!$B4:$AT4)</f>
        <v>3.5413758800898826E-4</v>
      </c>
      <c r="AA4" s="3">
        <f>NIOT!AA4/SUM(NIOT!$B4:$AT4)</f>
        <v>3.6669908499157178E-4</v>
      </c>
      <c r="AB4" s="3">
        <f>NIOT!AB4/SUM(NIOT!$B4:$AT4)</f>
        <v>4.4129505168814444E-3</v>
      </c>
      <c r="AC4" s="3">
        <f>NIOT!AC4/SUM(NIOT!$B4:$AT4)</f>
        <v>3.3819414953109382E-6</v>
      </c>
      <c r="AD4" s="3">
        <f>NIOT!AD4/SUM(NIOT!$B4:$AT4)</f>
        <v>5.1212256928994211E-5</v>
      </c>
      <c r="AE4" s="3">
        <f>NIOT!AE4/SUM(NIOT!$B4:$AT4)</f>
        <v>1.4059213930506901E-4</v>
      </c>
      <c r="AF4" s="3">
        <f>NIOT!AF4/SUM(NIOT!$B4:$AT4)</f>
        <v>2.9471204459138174E-5</v>
      </c>
      <c r="AG4" s="3">
        <f>NIOT!AG4/SUM(NIOT!$B4:$AT4)</f>
        <v>1.6426572977224557E-5</v>
      </c>
      <c r="AH4" s="3">
        <f>NIOT!AH4/SUM(NIOT!$B4:$AT4)</f>
        <v>1.1595227983923217E-5</v>
      </c>
      <c r="AI4" s="3">
        <f>NIOT!AI4/SUM(NIOT!$B4:$AT4)</f>
        <v>1.6185005727559492E-4</v>
      </c>
      <c r="AJ4" s="3">
        <f>NIOT!AJ4/SUM(NIOT!$B4:$AT4)</f>
        <v>3.1403742456458717E-5</v>
      </c>
      <c r="AK4" s="3">
        <f>NIOT!AK4/SUM(NIOT!$B4:$AT4)</f>
        <v>5.3627929425644879E-5</v>
      </c>
      <c r="AL4" s="3">
        <f>NIOT!AL4/SUM(NIOT!$B4:$AT4)</f>
        <v>1.4928856029301142E-4</v>
      </c>
      <c r="AM4" s="3">
        <f>NIOT!AM4/SUM(NIOT!$B4:$AT4)</f>
        <v>4.9762853431003814E-5</v>
      </c>
      <c r="AN4" s="3">
        <f>NIOT!AN4/SUM(NIOT!$B4:$AT4)</f>
        <v>5.3676242875577891E-4</v>
      </c>
      <c r="AO4" s="3">
        <f>NIOT!AO4/SUM(NIOT!$B4:$AT4)</f>
        <v>7.2470174899520104E-6</v>
      </c>
      <c r="AP4" s="3">
        <f>NIOT!AP4/SUM(NIOT!$B4:$AT4)</f>
        <v>2.1257917970525901E-5</v>
      </c>
      <c r="AQ4" s="3">
        <f>NIOT!AQ4/SUM(NIOT!$B4:$AT4)</f>
        <v>5.3144794926314752E-6</v>
      </c>
      <c r="AR4" s="3">
        <f>NIOT!AR4/SUM(NIOT!$B4:$AT4)</f>
        <v>5.3144794926314752E-6</v>
      </c>
      <c r="AS4" s="3">
        <f>NIOT!AS4/SUM(NIOT!$B4:$AT4)</f>
        <v>1.7634409225549894E-4</v>
      </c>
      <c r="AT4" s="3">
        <f>NIOT!AT4/SUM(NIOT!$B4:$AT4)</f>
        <v>0</v>
      </c>
      <c r="AU4" s="2">
        <v>897.2</v>
      </c>
      <c r="AV4" s="2">
        <v>0.1</v>
      </c>
      <c r="AW4" s="2">
        <v>0</v>
      </c>
      <c r="AX4" s="2">
        <v>16.899999999999999</v>
      </c>
      <c r="AY4" s="2">
        <v>5.5</v>
      </c>
      <c r="AZ4" s="2">
        <v>12.3</v>
      </c>
      <c r="BA4" s="2">
        <v>0</v>
      </c>
      <c r="BB4" s="2">
        <v>202.1</v>
      </c>
      <c r="BC4" s="2">
        <v>-149003.9</v>
      </c>
    </row>
    <row r="5" spans="1:55" x14ac:dyDescent="0.25">
      <c r="A5" s="8" t="s">
        <v>113</v>
      </c>
      <c r="B5" s="3">
        <f>NIOT!B5/SUM(NIOT!$B5:$AT5)</f>
        <v>5.2756364900259417E-5</v>
      </c>
      <c r="C5" s="3">
        <f>NIOT!C5/SUM(NIOT!$B5:$AT5)</f>
        <v>1.3884233915515331E-2</v>
      </c>
      <c r="D5" s="3">
        <f>NIOT!D5/SUM(NIOT!$B5:$AT5)</f>
        <v>5.9335393934880007E-3</v>
      </c>
      <c r="E5" s="3">
        <f>NIOT!E5/SUM(NIOT!$B5:$AT5)</f>
        <v>3.1216251443041736E-2</v>
      </c>
      <c r="F5" s="3">
        <f>NIOT!F5/SUM(NIOT!$B5:$AT5)</f>
        <v>9.4961456820466961E-4</v>
      </c>
      <c r="G5" s="3">
        <f>NIOT!G5/SUM(NIOT!$B5:$AT5)</f>
        <v>2.7929840241313813E-5</v>
      </c>
      <c r="H5" s="3">
        <f>NIOT!H5/SUM(NIOT!$B5:$AT5)</f>
        <v>1.5516577911841006E-4</v>
      </c>
      <c r="I5" s="3">
        <f>NIOT!I5/SUM(NIOT!$B5:$AT5)</f>
        <v>6.2066311647364028E-6</v>
      </c>
      <c r="J5" s="3">
        <f>NIOT!J5/SUM(NIOT!$B5:$AT5)</f>
        <v>2.1723209076577406E-5</v>
      </c>
      <c r="K5" s="3">
        <f>NIOT!K5/SUM(NIOT!$B5:$AT5)</f>
        <v>1.1171936096525524E-3</v>
      </c>
      <c r="L5" s="3">
        <f>NIOT!L5/SUM(NIOT!$B5:$AT5)</f>
        <v>2.6998845566603347E-4</v>
      </c>
      <c r="M5" s="3">
        <f>NIOT!M5/SUM(NIOT!$B5:$AT5)</f>
        <v>4.6549733735523021E-5</v>
      </c>
      <c r="N5" s="3">
        <f>NIOT!N5/SUM(NIOT!$B5:$AT5)</f>
        <v>1.0861604538288704E-4</v>
      </c>
      <c r="O5" s="3">
        <f>NIOT!O5/SUM(NIOT!$B5:$AT5)</f>
        <v>6.4257252448515975E-2</v>
      </c>
      <c r="P5" s="3">
        <f>NIOT!P5/SUM(NIOT!$B5:$AT5)</f>
        <v>0.62070656289179349</v>
      </c>
      <c r="Q5" s="3">
        <f>NIOT!Q5/SUM(NIOT!$B5:$AT5)</f>
        <v>0.17443736888491659</v>
      </c>
      <c r="R5" s="3">
        <f>NIOT!R5/SUM(NIOT!$B5:$AT5)</f>
        <v>4.3446418153154813E-5</v>
      </c>
      <c r="S5" s="3">
        <f>NIOT!S5/SUM(NIOT!$B5:$AT5)</f>
        <v>1.6137241028314647E-4</v>
      </c>
      <c r="T5" s="3">
        <f>NIOT!T5/SUM(NIOT!$B5:$AT5)</f>
        <v>1.3033925445946447E-4</v>
      </c>
      <c r="U5" s="3">
        <f>NIOT!U5/SUM(NIOT!$B5:$AT5)</f>
        <v>2.2964535309524692E-4</v>
      </c>
      <c r="V5" s="3">
        <f>NIOT!V5/SUM(NIOT!$B5:$AT5)</f>
        <v>4.6549733735523021E-5</v>
      </c>
      <c r="W5" s="3">
        <f>NIOT!W5/SUM(NIOT!$B5:$AT5)</f>
        <v>3.7922516416539422E-3</v>
      </c>
      <c r="X5" s="3">
        <f>NIOT!X5/SUM(NIOT!$B5:$AT5)</f>
        <v>4.2515423478444353E-4</v>
      </c>
      <c r="Y5" s="3">
        <f>NIOT!Y5/SUM(NIOT!$B5:$AT5)</f>
        <v>9.3099467471046042E-6</v>
      </c>
      <c r="Z5" s="3">
        <f>NIOT!Z5/SUM(NIOT!$B5:$AT5)</f>
        <v>8.1763055648654992E-2</v>
      </c>
      <c r="AA5" s="3">
        <f>NIOT!AA5/SUM(NIOT!$B5:$AT5)</f>
        <v>3.1033155823682014E-5</v>
      </c>
      <c r="AB5" s="3">
        <f>NIOT!AB5/SUM(NIOT!$B5:$AT5)</f>
        <v>2.4826524658945611E-5</v>
      </c>
      <c r="AC5" s="3">
        <f>NIOT!AC5/SUM(NIOT!$B5:$AT5)</f>
        <v>0</v>
      </c>
      <c r="AD5" s="3">
        <f>NIOT!AD5/SUM(NIOT!$B5:$AT5)</f>
        <v>1.2413262329472806E-5</v>
      </c>
      <c r="AE5" s="3">
        <f>NIOT!AE5/SUM(NIOT!$B5:$AT5)</f>
        <v>6.2066311647364028E-6</v>
      </c>
      <c r="AF5" s="3">
        <f>NIOT!AF5/SUM(NIOT!$B5:$AT5)</f>
        <v>0</v>
      </c>
      <c r="AG5" s="3">
        <f>NIOT!AG5/SUM(NIOT!$B5:$AT5)</f>
        <v>0</v>
      </c>
      <c r="AH5" s="3">
        <f>NIOT!AH5/SUM(NIOT!$B5:$AT5)</f>
        <v>9.3099467471046042E-6</v>
      </c>
      <c r="AI5" s="3">
        <f>NIOT!AI5/SUM(NIOT!$B5:$AT5)</f>
        <v>9.3099467471046042E-6</v>
      </c>
      <c r="AJ5" s="3">
        <f>NIOT!AJ5/SUM(NIOT!$B5:$AT5)</f>
        <v>3.4136471406050215E-5</v>
      </c>
      <c r="AK5" s="3">
        <f>NIOT!AK5/SUM(NIOT!$B5:$AT5)</f>
        <v>1.2413262329472806E-5</v>
      </c>
      <c r="AL5" s="3">
        <f>NIOT!AL5/SUM(NIOT!$B5:$AT5)</f>
        <v>6.2066311647364028E-6</v>
      </c>
      <c r="AM5" s="3">
        <f>NIOT!AM5/SUM(NIOT!$B5:$AT5)</f>
        <v>6.2066311647364028E-6</v>
      </c>
      <c r="AN5" s="3">
        <f>NIOT!AN5/SUM(NIOT!$B5:$AT5)</f>
        <v>2.1723209076577406E-5</v>
      </c>
      <c r="AO5" s="3">
        <f>NIOT!AO5/SUM(NIOT!$B5:$AT5)</f>
        <v>6.2066311647364028E-6</v>
      </c>
      <c r="AP5" s="3">
        <f>NIOT!AP5/SUM(NIOT!$B5:$AT5)</f>
        <v>9.3099467471046042E-6</v>
      </c>
      <c r="AQ5" s="3">
        <f>NIOT!AQ5/SUM(NIOT!$B5:$AT5)</f>
        <v>3.1033155823682014E-6</v>
      </c>
      <c r="AR5" s="3">
        <f>NIOT!AR5/SUM(NIOT!$B5:$AT5)</f>
        <v>3.1033155823682014E-6</v>
      </c>
      <c r="AS5" s="3">
        <f>NIOT!AS5/SUM(NIOT!$B5:$AT5)</f>
        <v>1.2413262329472806E-5</v>
      </c>
      <c r="AT5" s="3">
        <f>NIOT!AT5/SUM(NIOT!$B5:$AT5)</f>
        <v>0</v>
      </c>
      <c r="AU5" s="2">
        <v>8.9</v>
      </c>
      <c r="AV5" s="2">
        <v>0</v>
      </c>
      <c r="AW5" s="2">
        <v>0</v>
      </c>
      <c r="AX5" s="2">
        <v>7</v>
      </c>
      <c r="AY5" s="2">
        <v>0</v>
      </c>
      <c r="AZ5" s="2">
        <v>5.7</v>
      </c>
      <c r="BA5" s="2">
        <v>0</v>
      </c>
      <c r="BB5" s="2">
        <v>1620.6</v>
      </c>
      <c r="BC5" s="2">
        <v>-7120</v>
      </c>
    </row>
    <row r="6" spans="1:55" x14ac:dyDescent="0.25">
      <c r="A6" s="8" t="s">
        <v>114</v>
      </c>
      <c r="B6" s="3">
        <f>NIOT!B6/SUM(NIOT!$B6:$AT6)</f>
        <v>1.0885890061966693E-2</v>
      </c>
      <c r="C6" s="3">
        <f>NIOT!C6/SUM(NIOT!$B6:$AT6)</f>
        <v>3.1817726701302753E-3</v>
      </c>
      <c r="D6" s="3">
        <f>NIOT!D6/SUM(NIOT!$B6:$AT6)</f>
        <v>0.33506513733910359</v>
      </c>
      <c r="E6" s="3">
        <f>NIOT!E6/SUM(NIOT!$B6:$AT6)</f>
        <v>0.12685371633272888</v>
      </c>
      <c r="F6" s="3">
        <f>NIOT!F6/SUM(NIOT!$B6:$AT6)</f>
        <v>9.6476687396397712E-2</v>
      </c>
      <c r="G6" s="3">
        <f>NIOT!G6/SUM(NIOT!$B6:$AT6)</f>
        <v>3.5822755237131074E-3</v>
      </c>
      <c r="H6" s="3">
        <f>NIOT!H6/SUM(NIOT!$B6:$AT6)</f>
        <v>1.3350095119427728E-4</v>
      </c>
      <c r="I6" s="3">
        <f>NIOT!I6/SUM(NIOT!$B6:$AT6)</f>
        <v>3.8937777431664201E-5</v>
      </c>
      <c r="J6" s="3">
        <f>NIOT!J6/SUM(NIOT!$B6:$AT6)</f>
        <v>3.2818983835259832E-3</v>
      </c>
      <c r="K6" s="3">
        <f>NIOT!K6/SUM(NIOT!$B6:$AT6)</f>
        <v>2.2978851224314978E-2</v>
      </c>
      <c r="L6" s="3">
        <f>NIOT!L6/SUM(NIOT!$B6:$AT6)</f>
        <v>8.8500005562539633E-3</v>
      </c>
      <c r="M6" s="3">
        <f>NIOT!M6/SUM(NIOT!$B6:$AT6)</f>
        <v>1.0568825302880283E-4</v>
      </c>
      <c r="N6" s="3">
        <f>NIOT!N6/SUM(NIOT!$B6:$AT6)</f>
        <v>1.6075739539644222E-3</v>
      </c>
      <c r="O6" s="3">
        <f>NIOT!O6/SUM(NIOT!$B6:$AT6)</f>
        <v>4.6914459265522269E-2</v>
      </c>
      <c r="P6" s="3">
        <f>NIOT!P6/SUM(NIOT!$B6:$AT6)</f>
        <v>3.8359273309822341E-2</v>
      </c>
      <c r="Q6" s="3">
        <f>NIOT!Q6/SUM(NIOT!$B6:$AT6)</f>
        <v>2.2250158532379546E-4</v>
      </c>
      <c r="R6" s="3">
        <f>NIOT!R6/SUM(NIOT!$B6:$AT6)</f>
        <v>4.4500317064759096E-5</v>
      </c>
      <c r="S6" s="3">
        <f>NIOT!S6/SUM(NIOT!$B6:$AT6)</f>
        <v>1.7243872862594147E-4</v>
      </c>
      <c r="T6" s="3">
        <f>NIOT!T6/SUM(NIOT!$B6:$AT6)</f>
        <v>6.3412951817281703E-4</v>
      </c>
      <c r="U6" s="3">
        <f>NIOT!U6/SUM(NIOT!$B6:$AT6)</f>
        <v>5.5625396330948864E-5</v>
      </c>
      <c r="V6" s="3">
        <f>NIOT!V6/SUM(NIOT!$B6:$AT6)</f>
        <v>1.4462603046046704E-4</v>
      </c>
      <c r="W6" s="3">
        <f>NIOT!W6/SUM(NIOT!$B6:$AT6)</f>
        <v>3.003771401871239E-4</v>
      </c>
      <c r="X6" s="3">
        <f>NIOT!X6/SUM(NIOT!$B6:$AT6)</f>
        <v>1.2649215125657772E-2</v>
      </c>
      <c r="Y6" s="3">
        <f>NIOT!Y6/SUM(NIOT!$B6:$AT6)</f>
        <v>2.4586425178279398E-3</v>
      </c>
      <c r="Z6" s="3">
        <f>NIOT!Z6/SUM(NIOT!$B6:$AT6)</f>
        <v>0.26702415254708689</v>
      </c>
      <c r="AA6" s="3">
        <f>NIOT!AA6/SUM(NIOT!$B6:$AT6)</f>
        <v>3.5600253651807276E-4</v>
      </c>
      <c r="AB6" s="3">
        <f>NIOT!AB6/SUM(NIOT!$B6:$AT6)</f>
        <v>1.0396386574254343E-2</v>
      </c>
      <c r="AC6" s="3">
        <f>NIOT!AC6/SUM(NIOT!$B6:$AT6)</f>
        <v>0</v>
      </c>
      <c r="AD6" s="3">
        <f>NIOT!AD6/SUM(NIOT!$B6:$AT6)</f>
        <v>5.5625396330948869E-6</v>
      </c>
      <c r="AE6" s="3">
        <f>NIOT!AE6/SUM(NIOT!$B6:$AT6)</f>
        <v>4.3944063101449606E-4</v>
      </c>
      <c r="AF6" s="3">
        <f>NIOT!AF6/SUM(NIOT!$B6:$AT6)</f>
        <v>0</v>
      </c>
      <c r="AG6" s="3">
        <f>NIOT!AG6/SUM(NIOT!$B6:$AT6)</f>
        <v>7.2313015230233521E-5</v>
      </c>
      <c r="AH6" s="3">
        <f>NIOT!AH6/SUM(NIOT!$B6:$AT6)</f>
        <v>1.1125079266189774E-5</v>
      </c>
      <c r="AI6" s="3">
        <f>NIOT!AI6/SUM(NIOT!$B6:$AT6)</f>
        <v>5.5625396330948869E-6</v>
      </c>
      <c r="AJ6" s="3">
        <f>NIOT!AJ6/SUM(NIOT!$B6:$AT6)</f>
        <v>5.0062856697853977E-5</v>
      </c>
      <c r="AK6" s="3">
        <f>NIOT!AK6/SUM(NIOT!$B6:$AT6)</f>
        <v>1.668761889928466E-5</v>
      </c>
      <c r="AL6" s="3">
        <f>NIOT!AL6/SUM(NIOT!$B6:$AT6)</f>
        <v>3.7992145694038075E-3</v>
      </c>
      <c r="AM6" s="3">
        <f>NIOT!AM6/SUM(NIOT!$B6:$AT6)</f>
        <v>3.5600253651807276E-4</v>
      </c>
      <c r="AN6" s="3">
        <f>NIOT!AN6/SUM(NIOT!$B6:$AT6)</f>
        <v>7.0644253340305051E-4</v>
      </c>
      <c r="AO6" s="3">
        <f>NIOT!AO6/SUM(NIOT!$B6:$AT6)</f>
        <v>1.5741987161658529E-3</v>
      </c>
      <c r="AP6" s="3">
        <f>NIOT!AP6/SUM(NIOT!$B6:$AT6)</f>
        <v>4.4500317064759096E-5</v>
      </c>
      <c r="AQ6" s="3">
        <f>NIOT!AQ6/SUM(NIOT!$B6:$AT6)</f>
        <v>3.337523779856932E-5</v>
      </c>
      <c r="AR6" s="3">
        <f>NIOT!AR6/SUM(NIOT!$B6:$AT6)</f>
        <v>3.8937777431664201E-5</v>
      </c>
      <c r="AS6" s="3">
        <f>NIOT!AS6/SUM(NIOT!$B6:$AT6)</f>
        <v>7.2313015230233521E-5</v>
      </c>
      <c r="AT6" s="3">
        <f>NIOT!AT6/SUM(NIOT!$B6:$AT6)</f>
        <v>0</v>
      </c>
      <c r="AU6" s="2">
        <v>1.4</v>
      </c>
      <c r="AV6" s="2">
        <v>0</v>
      </c>
      <c r="AW6" s="2">
        <v>0</v>
      </c>
      <c r="AX6" s="2">
        <v>2.1</v>
      </c>
      <c r="AY6" s="2">
        <v>10.9</v>
      </c>
      <c r="AZ6" s="2">
        <v>0.8</v>
      </c>
      <c r="BA6" s="2">
        <v>0</v>
      </c>
      <c r="BB6" s="2">
        <v>270.8</v>
      </c>
      <c r="BC6" s="2">
        <v>-235.1</v>
      </c>
    </row>
    <row r="7" spans="1:55" x14ac:dyDescent="0.25">
      <c r="A7" s="8" t="s">
        <v>115</v>
      </c>
      <c r="B7" s="3">
        <f>NIOT!B7/SUM(NIOT!$B7:$AT7)</f>
        <v>0.10517470268095087</v>
      </c>
      <c r="C7" s="3">
        <f>NIOT!C7/SUM(NIOT!$B7:$AT7)</f>
        <v>1.8996068622558178E-3</v>
      </c>
      <c r="D7" s="3">
        <f>NIOT!D7/SUM(NIOT!$B7:$AT7)</f>
        <v>5.7224917003158128E-3</v>
      </c>
      <c r="E7" s="3">
        <f>NIOT!E7/SUM(NIOT!$B7:$AT7)</f>
        <v>3.6848033423612335E-3</v>
      </c>
      <c r="F7" s="3">
        <f>NIOT!F7/SUM(NIOT!$B7:$AT7)</f>
        <v>3.7084744559095925E-4</v>
      </c>
      <c r="G7" s="3">
        <f>NIOT!G7/SUM(NIOT!$B7:$AT7)</f>
        <v>0.36362972855150538</v>
      </c>
      <c r="H7" s="3">
        <f>NIOT!H7/SUM(NIOT!$B7:$AT7)</f>
        <v>5.0381992594886647E-2</v>
      </c>
      <c r="I7" s="3">
        <f>NIOT!I7/SUM(NIOT!$B7:$AT7)</f>
        <v>2.1560439256963744E-3</v>
      </c>
      <c r="J7" s="3">
        <f>NIOT!J7/SUM(NIOT!$B7:$AT7)</f>
        <v>4.2292389539734928E-3</v>
      </c>
      <c r="K7" s="3">
        <f>NIOT!K7/SUM(NIOT!$B7:$AT7)</f>
        <v>2.98650549268464E-3</v>
      </c>
      <c r="L7" s="3">
        <f>NIOT!L7/SUM(NIOT!$B7:$AT7)</f>
        <v>7.8162016936681747E-2</v>
      </c>
      <c r="M7" s="3">
        <f>NIOT!M7/SUM(NIOT!$B7:$AT7)</f>
        <v>2.0084939845782697E-2</v>
      </c>
      <c r="N7" s="3">
        <f>NIOT!N7/SUM(NIOT!$B7:$AT7)</f>
        <v>2.0595841379868113E-2</v>
      </c>
      <c r="O7" s="3">
        <f>NIOT!O7/SUM(NIOT!$B7:$AT7)</f>
        <v>6.694979948594232E-3</v>
      </c>
      <c r="P7" s="3">
        <f>NIOT!P7/SUM(NIOT!$B7:$AT7)</f>
        <v>1.7459418834710534E-2</v>
      </c>
      <c r="Q7" s="3">
        <f>NIOT!Q7/SUM(NIOT!$B7:$AT7)</f>
        <v>4.9196464324672996E-3</v>
      </c>
      <c r="R7" s="3">
        <f>NIOT!R7/SUM(NIOT!$B7:$AT7)</f>
        <v>3.1758744010715128E-3</v>
      </c>
      <c r="S7" s="3">
        <f>NIOT!S7/SUM(NIOT!$B7:$AT7)</f>
        <v>6.8922392281638911E-3</v>
      </c>
      <c r="T7" s="3">
        <f>NIOT!T7/SUM(NIOT!$B7:$AT7)</f>
        <v>7.6378793049372024E-3</v>
      </c>
      <c r="U7" s="3">
        <f>NIOT!U7/SUM(NIOT!$B7:$AT7)</f>
        <v>1.1663941200953945E-2</v>
      </c>
      <c r="V7" s="3">
        <f>NIOT!V7/SUM(NIOT!$B7:$AT7)</f>
        <v>3.4638729492432151E-3</v>
      </c>
      <c r="W7" s="3">
        <f>NIOT!W7/SUM(NIOT!$B7:$AT7)</f>
        <v>1.6171315739120659E-2</v>
      </c>
      <c r="X7" s="3">
        <f>NIOT!X7/SUM(NIOT!$B7:$AT7)</f>
        <v>2.7359862076311724E-3</v>
      </c>
      <c r="Y7" s="3">
        <f>NIOT!Y7/SUM(NIOT!$B7:$AT7)</f>
        <v>1.1322682647298436E-3</v>
      </c>
      <c r="Z7" s="3">
        <f>NIOT!Z7/SUM(NIOT!$B7:$AT7)</f>
        <v>3.8891639559953999E-2</v>
      </c>
      <c r="AA7" s="3">
        <f>NIOT!AA7/SUM(NIOT!$B7:$AT7)</f>
        <v>2.3866400235133065E-2</v>
      </c>
      <c r="AB7" s="3">
        <f>NIOT!AB7/SUM(NIOT!$B7:$AT7)</f>
        <v>9.6597869205262091E-3</v>
      </c>
      <c r="AC7" s="3">
        <f>NIOT!AC7/SUM(NIOT!$B7:$AT7)</f>
        <v>2.8010817698891598E-4</v>
      </c>
      <c r="AD7" s="3">
        <f>NIOT!AD7/SUM(NIOT!$B7:$AT7)</f>
        <v>9.5868009870854357E-4</v>
      </c>
      <c r="AE7" s="3">
        <f>NIOT!AE7/SUM(NIOT!$B7:$AT7)</f>
        <v>1.893689083868728E-3</v>
      </c>
      <c r="AF7" s="3">
        <f>NIOT!AF7/SUM(NIOT!$B7:$AT7)</f>
        <v>1.7556075881699666E-4</v>
      </c>
      <c r="AG7" s="3">
        <f>NIOT!AG7/SUM(NIOT!$B7:$AT7)</f>
        <v>3.0257600893190021E-2</v>
      </c>
      <c r="AH7" s="3">
        <f>NIOT!AH7/SUM(NIOT!$B7:$AT7)</f>
        <v>2.2408654159113278E-3</v>
      </c>
      <c r="AI7" s="3">
        <f>NIOT!AI7/SUM(NIOT!$B7:$AT7)</f>
        <v>3.6335159296731218E-3</v>
      </c>
      <c r="AJ7" s="3">
        <f>NIOT!AJ7/SUM(NIOT!$B7:$AT7)</f>
        <v>2.4953298865561884E-3</v>
      </c>
      <c r="AK7" s="3">
        <f>NIOT!AK7/SUM(NIOT!$B7:$AT7)</f>
        <v>2.6768084237602748E-3</v>
      </c>
      <c r="AL7" s="3">
        <f>NIOT!AL7/SUM(NIOT!$B7:$AT7)</f>
        <v>2.2408654159113278E-3</v>
      </c>
      <c r="AM7" s="3">
        <f>NIOT!AM7/SUM(NIOT!$B7:$AT7)</f>
        <v>6.0164080268746041E-4</v>
      </c>
      <c r="AN7" s="3">
        <f>NIOT!AN7/SUM(NIOT!$B7:$AT7)</f>
        <v>5.8388746752619115E-3</v>
      </c>
      <c r="AO7" s="3">
        <f>NIOT!AO7/SUM(NIOT!$B7:$AT7)</f>
        <v>0.11410068508147796</v>
      </c>
      <c r="AP7" s="3">
        <f>NIOT!AP7/SUM(NIOT!$B7:$AT7)</f>
        <v>7.7325637591306397E-4</v>
      </c>
      <c r="AQ7" s="3">
        <f>NIOT!AQ7/SUM(NIOT!$B7:$AT7)</f>
        <v>1.5127814150197162E-2</v>
      </c>
      <c r="AR7" s="3">
        <f>NIOT!AR7/SUM(NIOT!$B7:$AT7)</f>
        <v>2.8602595537600582E-4</v>
      </c>
      <c r="AS7" s="3">
        <f>NIOT!AS7/SUM(NIOT!$B7:$AT7)</f>
        <v>2.9746699359104603E-3</v>
      </c>
      <c r="AT7" s="3">
        <f>NIOT!AT7/SUM(NIOT!$B7:$AT7)</f>
        <v>0</v>
      </c>
      <c r="AU7" s="2">
        <v>189915.8</v>
      </c>
      <c r="AV7" s="2">
        <v>58.6</v>
      </c>
      <c r="AW7" s="2">
        <v>26.9</v>
      </c>
      <c r="AX7" s="2">
        <v>859.2</v>
      </c>
      <c r="AY7" s="2">
        <v>24202.7</v>
      </c>
      <c r="AZ7" s="2">
        <v>718.8</v>
      </c>
      <c r="BA7" s="2">
        <v>1509.9</v>
      </c>
      <c r="BB7" s="2">
        <v>27392.1</v>
      </c>
      <c r="BC7" s="2">
        <v>-23779.3</v>
      </c>
    </row>
    <row r="8" spans="1:55" x14ac:dyDescent="0.25">
      <c r="A8" s="8" t="s">
        <v>116</v>
      </c>
      <c r="B8" s="3">
        <f>NIOT!B8/SUM(NIOT!$B8:$AT8)</f>
        <v>2.3356775814166859E-2</v>
      </c>
      <c r="C8" s="3">
        <f>NIOT!C8/SUM(NIOT!$B8:$AT8)</f>
        <v>1.2226838372665155E-3</v>
      </c>
      <c r="D8" s="3">
        <f>NIOT!D8/SUM(NIOT!$B8:$AT8)</f>
        <v>9.3282822864372752E-3</v>
      </c>
      <c r="E8" s="3">
        <f>NIOT!E8/SUM(NIOT!$B8:$AT8)</f>
        <v>4.9166318297343397E-3</v>
      </c>
      <c r="F8" s="3">
        <f>NIOT!F8/SUM(NIOT!$B8:$AT8)</f>
        <v>3.5885123211755525E-4</v>
      </c>
      <c r="G8" s="3">
        <f>NIOT!G8/SUM(NIOT!$B8:$AT8)</f>
        <v>3.2720203324368223E-2</v>
      </c>
      <c r="H8" s="3">
        <f>NIOT!H8/SUM(NIOT!$B8:$AT8)</f>
        <v>0.56806519993932836</v>
      </c>
      <c r="I8" s="3">
        <f>NIOT!I8/SUM(NIOT!$B8:$AT8)</f>
        <v>2.6266430392109714E-3</v>
      </c>
      <c r="J8" s="3">
        <f>NIOT!J8/SUM(NIOT!$B8:$AT8)</f>
        <v>4.4874901500886032E-3</v>
      </c>
      <c r="K8" s="3">
        <f>NIOT!K8/SUM(NIOT!$B8:$AT8)</f>
        <v>2.743177202218219E-3</v>
      </c>
      <c r="L8" s="3">
        <f>NIOT!L8/SUM(NIOT!$B8:$AT8)</f>
        <v>6.121558080256894E-2</v>
      </c>
      <c r="M8" s="3">
        <f>NIOT!M8/SUM(NIOT!$B8:$AT8)</f>
        <v>1.6357327039255368E-2</v>
      </c>
      <c r="N8" s="3">
        <f>NIOT!N8/SUM(NIOT!$B8:$AT8)</f>
        <v>3.5263607675716874E-2</v>
      </c>
      <c r="O8" s="3">
        <f>NIOT!O8/SUM(NIOT!$B8:$AT8)</f>
        <v>6.5795558383615668E-3</v>
      </c>
      <c r="P8" s="3">
        <f>NIOT!P8/SUM(NIOT!$B8:$AT8)</f>
        <v>1.3926757353675637E-2</v>
      </c>
      <c r="Q8" s="3">
        <f>NIOT!Q8/SUM(NIOT!$B8:$AT8)</f>
        <v>3.9529127991505958E-3</v>
      </c>
      <c r="R8" s="3">
        <f>NIOT!R8/SUM(NIOT!$B8:$AT8)</f>
        <v>3.6883987466103363E-3</v>
      </c>
      <c r="S8" s="3">
        <f>NIOT!S8/SUM(NIOT!$B8:$AT8)</f>
        <v>7.2824603136433762E-3</v>
      </c>
      <c r="T8" s="3">
        <f>NIOT!T8/SUM(NIOT!$B8:$AT8)</f>
        <v>1.0471426933079796E-2</v>
      </c>
      <c r="U8" s="3">
        <f>NIOT!U8/SUM(NIOT!$B8:$AT8)</f>
        <v>2.1166673449078272E-2</v>
      </c>
      <c r="V8" s="3">
        <f>NIOT!V8/SUM(NIOT!$B8:$AT8)</f>
        <v>5.4956031475322511E-3</v>
      </c>
      <c r="W8" s="3">
        <f>NIOT!W8/SUM(NIOT!$B8:$AT8)</f>
        <v>2.2663120081980861E-2</v>
      </c>
      <c r="X8" s="3">
        <f>NIOT!X8/SUM(NIOT!$B8:$AT8)</f>
        <v>4.9721242883092199E-3</v>
      </c>
      <c r="Y8" s="3">
        <f>NIOT!Y8/SUM(NIOT!$B8:$AT8)</f>
        <v>1.366964229561203E-3</v>
      </c>
      <c r="Z8" s="3">
        <f>NIOT!Z8/SUM(NIOT!$B8:$AT8)</f>
        <v>3.4843714739166955E-2</v>
      </c>
      <c r="AA8" s="3">
        <f>NIOT!AA8/SUM(NIOT!$B8:$AT8)</f>
        <v>1.9938440365954272E-2</v>
      </c>
      <c r="AB8" s="3">
        <f>NIOT!AB8/SUM(NIOT!$B8:$AT8)</f>
        <v>2.6205388687677349E-2</v>
      </c>
      <c r="AC8" s="3">
        <f>NIOT!AC8/SUM(NIOT!$B8:$AT8)</f>
        <v>5.6417332884461002E-4</v>
      </c>
      <c r="AD8" s="3">
        <f>NIOT!AD8/SUM(NIOT!$B8:$AT8)</f>
        <v>6.9791015401007008E-3</v>
      </c>
      <c r="AE8" s="3">
        <f>NIOT!AE8/SUM(NIOT!$B8:$AT8)</f>
        <v>5.0720107137440023E-3</v>
      </c>
      <c r="AF8" s="3">
        <f>NIOT!AF8/SUM(NIOT!$B8:$AT8)</f>
        <v>2.0347234810789215E-4</v>
      </c>
      <c r="AG8" s="3">
        <f>NIOT!AG8/SUM(NIOT!$B8:$AT8)</f>
        <v>5.0461142330757254E-3</v>
      </c>
      <c r="AH8" s="3">
        <f>NIOT!AH8/SUM(NIOT!$B8:$AT8)</f>
        <v>2.3010872822383441E-3</v>
      </c>
      <c r="AI8" s="3">
        <f>NIOT!AI8/SUM(NIOT!$B8:$AT8)</f>
        <v>2.968846533756063E-3</v>
      </c>
      <c r="AJ8" s="3">
        <f>NIOT!AJ8/SUM(NIOT!$B8:$AT8)</f>
        <v>1.9736817766465541E-3</v>
      </c>
      <c r="AK8" s="3">
        <f>NIOT!AK8/SUM(NIOT!$B8:$AT8)</f>
        <v>1.6203797903864866E-3</v>
      </c>
      <c r="AL8" s="3">
        <f>NIOT!AL8/SUM(NIOT!$B8:$AT8)</f>
        <v>2.3325330087641091E-3</v>
      </c>
      <c r="AM8" s="3">
        <f>NIOT!AM8/SUM(NIOT!$B8:$AT8)</f>
        <v>6.3076427913446567E-4</v>
      </c>
      <c r="AN8" s="3">
        <f>NIOT!AN8/SUM(NIOT!$B8:$AT8)</f>
        <v>6.8625673770934537E-3</v>
      </c>
      <c r="AO8" s="3">
        <f>NIOT!AO8/SUM(NIOT!$B8:$AT8)</f>
        <v>6.3409382664895847E-3</v>
      </c>
      <c r="AP8" s="3">
        <f>NIOT!AP8/SUM(NIOT!$B8:$AT8)</f>
        <v>1.0654552046376899E-3</v>
      </c>
      <c r="AQ8" s="3">
        <f>NIOT!AQ8/SUM(NIOT!$B8:$AT8)</f>
        <v>4.7372062136755624E-3</v>
      </c>
      <c r="AR8" s="3">
        <f>NIOT!AR8/SUM(NIOT!$B8:$AT8)</f>
        <v>2.8116179011272372E-4</v>
      </c>
      <c r="AS8" s="3">
        <f>NIOT!AS8/SUM(NIOT!$B8:$AT8)</f>
        <v>5.804511166932415E-3</v>
      </c>
      <c r="AT8" s="3">
        <f>NIOT!AT8/SUM(NIOT!$B8:$AT8)</f>
        <v>0</v>
      </c>
      <c r="AU8" s="2">
        <v>86690.1</v>
      </c>
      <c r="AV8" s="2">
        <v>13</v>
      </c>
      <c r="AW8" s="2">
        <v>8.8000000000000007</v>
      </c>
      <c r="AX8" s="2">
        <v>1468.1</v>
      </c>
      <c r="AY8" s="2">
        <v>12680.7</v>
      </c>
      <c r="AZ8" s="2">
        <v>363.6</v>
      </c>
      <c r="BA8" s="2">
        <v>1030.9000000000001</v>
      </c>
      <c r="BB8" s="2">
        <v>40002.5</v>
      </c>
      <c r="BC8" s="2">
        <v>-10570.2</v>
      </c>
    </row>
    <row r="9" spans="1:55" x14ac:dyDescent="0.25">
      <c r="A9" s="8" t="s">
        <v>117</v>
      </c>
      <c r="B9" s="3">
        <f>NIOT!B9/SUM(NIOT!$B9:$AT9)</f>
        <v>5.50181799203215E-2</v>
      </c>
      <c r="C9" s="3">
        <f>NIOT!C9/SUM(NIOT!$B9:$AT9)</f>
        <v>2.4442859379621095E-3</v>
      </c>
      <c r="D9" s="3">
        <f>NIOT!D9/SUM(NIOT!$B9:$AT9)</f>
        <v>6.5900036533811185E-2</v>
      </c>
      <c r="E9" s="3">
        <f>NIOT!E9/SUM(NIOT!$B9:$AT9)</f>
        <v>1.461352446895496E-3</v>
      </c>
      <c r="F9" s="3">
        <f>NIOT!F9/SUM(NIOT!$B9:$AT9)</f>
        <v>7.8286738226544426E-4</v>
      </c>
      <c r="G9" s="3">
        <f>NIOT!G9/SUM(NIOT!$B9:$AT9)</f>
        <v>1.8058140950922914E-2</v>
      </c>
      <c r="H9" s="3">
        <f>NIOT!H9/SUM(NIOT!$B9:$AT9)</f>
        <v>1.5700840277656967E-2</v>
      </c>
      <c r="I9" s="3">
        <f>NIOT!I9/SUM(NIOT!$B9:$AT9)</f>
        <v>0.19215044971381851</v>
      </c>
      <c r="J9" s="3">
        <f>NIOT!J9/SUM(NIOT!$B9:$AT9)</f>
        <v>4.5736852177241175E-2</v>
      </c>
      <c r="K9" s="3">
        <f>NIOT!K9/SUM(NIOT!$B9:$AT9)</f>
        <v>1.2351907586854787E-3</v>
      </c>
      <c r="L9" s="3">
        <f>NIOT!L9/SUM(NIOT!$B9:$AT9)</f>
        <v>1.2691150119169815E-2</v>
      </c>
      <c r="M9" s="3">
        <f>NIOT!M9/SUM(NIOT!$B9:$AT9)</f>
        <v>3.2271533202275541E-3</v>
      </c>
      <c r="N9" s="3">
        <f>NIOT!N9/SUM(NIOT!$B9:$AT9)</f>
        <v>4.7841895582888261E-3</v>
      </c>
      <c r="O9" s="3">
        <f>NIOT!O9/SUM(NIOT!$B9:$AT9)</f>
        <v>4.2970720759903276E-3</v>
      </c>
      <c r="P9" s="3">
        <f>NIOT!P9/SUM(NIOT!$B9:$AT9)</f>
        <v>8.5941441519806552E-3</v>
      </c>
      <c r="Q9" s="3">
        <f>NIOT!Q9/SUM(NIOT!$B9:$AT9)</f>
        <v>7.8025782432455948E-3</v>
      </c>
      <c r="R9" s="3">
        <f>NIOT!R9/SUM(NIOT!$B9:$AT9)</f>
        <v>2.4355874114924932E-3</v>
      </c>
      <c r="S9" s="3">
        <f>NIOT!S9/SUM(NIOT!$B9:$AT9)</f>
        <v>3.9056383848576053E-3</v>
      </c>
      <c r="T9" s="3">
        <f>NIOT!T9/SUM(NIOT!$B9:$AT9)</f>
        <v>1.0490422922356954E-2</v>
      </c>
      <c r="U9" s="3">
        <f>NIOT!U9/SUM(NIOT!$B9:$AT9)</f>
        <v>2.0919956159426593E-2</v>
      </c>
      <c r="V9" s="3">
        <f>NIOT!V9/SUM(NIOT!$B9:$AT9)</f>
        <v>8.9420852107652965E-3</v>
      </c>
      <c r="W9" s="3">
        <f>NIOT!W9/SUM(NIOT!$B9:$AT9)</f>
        <v>0.2062594596475357</v>
      </c>
      <c r="X9" s="3">
        <f>NIOT!X9/SUM(NIOT!$B9:$AT9)</f>
        <v>2.3399036203267166E-3</v>
      </c>
      <c r="Y9" s="3">
        <f>NIOT!Y9/SUM(NIOT!$B9:$AT9)</f>
        <v>7.7416885579582829E-4</v>
      </c>
      <c r="Z9" s="3">
        <f>NIOT!Z9/SUM(NIOT!$B9:$AT9)</f>
        <v>8.9499138845879525E-2</v>
      </c>
      <c r="AA9" s="3">
        <f>NIOT!AA9/SUM(NIOT!$B9:$AT9)</f>
        <v>0.1274421113063447</v>
      </c>
      <c r="AB9" s="3">
        <f>NIOT!AB9/SUM(NIOT!$B9:$AT9)</f>
        <v>9.0812616342791537E-3</v>
      </c>
      <c r="AC9" s="3">
        <f>NIOT!AC9/SUM(NIOT!$B9:$AT9)</f>
        <v>1.4787494998347281E-4</v>
      </c>
      <c r="AD9" s="3">
        <f>NIOT!AD9/SUM(NIOT!$B9:$AT9)</f>
        <v>1.1047128616412381E-3</v>
      </c>
      <c r="AE9" s="3">
        <f>NIOT!AE9/SUM(NIOT!$B9:$AT9)</f>
        <v>1.4961465527739601E-3</v>
      </c>
      <c r="AF9" s="3">
        <f>NIOT!AF9/SUM(NIOT!$B9:$AT9)</f>
        <v>1.3047789704424072E-4</v>
      </c>
      <c r="AG9" s="3">
        <f>NIOT!AG9/SUM(NIOT!$B9:$AT9)</f>
        <v>2.3746977262051813E-3</v>
      </c>
      <c r="AH9" s="3">
        <f>NIOT!AH9/SUM(NIOT!$B9:$AT9)</f>
        <v>2.3312050938571007E-3</v>
      </c>
      <c r="AI9" s="3">
        <f>NIOT!AI9/SUM(NIOT!$B9:$AT9)</f>
        <v>2.4094918320836452E-3</v>
      </c>
      <c r="AJ9" s="3">
        <f>NIOT!AJ9/SUM(NIOT!$B9:$AT9)</f>
        <v>1.6005288704093526E-3</v>
      </c>
      <c r="AK9" s="3">
        <f>NIOT!AK9/SUM(NIOT!$B9:$AT9)</f>
        <v>1.8875802439066824E-3</v>
      </c>
      <c r="AL9" s="3">
        <f>NIOT!AL9/SUM(NIOT!$B9:$AT9)</f>
        <v>2.1311389850559317E-3</v>
      </c>
      <c r="AM9" s="3">
        <f>NIOT!AM9/SUM(NIOT!$B9:$AT9)</f>
        <v>4.9668586141507634E-3</v>
      </c>
      <c r="AN9" s="3">
        <f>NIOT!AN9/SUM(NIOT!$B9:$AT9)</f>
        <v>4.8964005497468731E-2</v>
      </c>
      <c r="AO9" s="3">
        <f>NIOT!AO9/SUM(NIOT!$B9:$AT9)</f>
        <v>2.774829943807519E-3</v>
      </c>
      <c r="AP9" s="3">
        <f>NIOT!AP9/SUM(NIOT!$B9:$AT9)</f>
        <v>1.069918755762774E-3</v>
      </c>
      <c r="AQ9" s="3">
        <f>NIOT!AQ9/SUM(NIOT!$B9:$AT9)</f>
        <v>1.8875802439066824E-3</v>
      </c>
      <c r="AR9" s="3">
        <f>NIOT!AR9/SUM(NIOT!$B9:$AT9)</f>
        <v>2.0006610880116907E-4</v>
      </c>
      <c r="AS9" s="3">
        <f>NIOT!AS9/SUM(NIOT!$B9:$AT9)</f>
        <v>2.548668255597502E-3</v>
      </c>
      <c r="AT9" s="3">
        <f>NIOT!AT9/SUM(NIOT!$B9:$AT9)</f>
        <v>0</v>
      </c>
      <c r="AU9" s="2">
        <v>3380.5</v>
      </c>
      <c r="AV9" s="2">
        <v>0.5</v>
      </c>
      <c r="AW9" s="2">
        <v>0.9</v>
      </c>
      <c r="AX9" s="2">
        <v>358.3</v>
      </c>
      <c r="AY9" s="2">
        <v>414.5</v>
      </c>
      <c r="AZ9" s="2">
        <v>34.200000000000003</v>
      </c>
      <c r="BA9" s="2">
        <v>113.8</v>
      </c>
      <c r="BB9" s="2">
        <v>3416.6</v>
      </c>
      <c r="BC9" s="2">
        <v>-1807.5</v>
      </c>
    </row>
    <row r="10" spans="1:55" x14ac:dyDescent="0.25">
      <c r="A10" s="8" t="s">
        <v>118</v>
      </c>
      <c r="B10" s="3">
        <f>NIOT!B10/SUM(NIOT!$B10:$AT10)</f>
        <v>1.2702022054328962E-2</v>
      </c>
      <c r="C10" s="3">
        <f>NIOT!C10/SUM(NIOT!$B10:$AT10)</f>
        <v>7.2740164796205307E-4</v>
      </c>
      <c r="D10" s="3">
        <f>NIOT!D10/SUM(NIOT!$B10:$AT10)</f>
        <v>1.4120149636910443E-3</v>
      </c>
      <c r="E10" s="3">
        <f>NIOT!E10/SUM(NIOT!$B10:$AT10)</f>
        <v>3.2335753930413957E-3</v>
      </c>
      <c r="F10" s="3">
        <f>NIOT!F10/SUM(NIOT!$B10:$AT10)</f>
        <v>3.7286975231668265E-4</v>
      </c>
      <c r="G10" s="3">
        <f>NIOT!G10/SUM(NIOT!$B10:$AT10)</f>
        <v>1.0098046407002619E-2</v>
      </c>
      <c r="H10" s="3">
        <f>NIOT!H10/SUM(NIOT!$B10:$AT10)</f>
        <v>1.1204430426171794E-2</v>
      </c>
      <c r="I10" s="3">
        <f>NIOT!I10/SUM(NIOT!$B10:$AT10)</f>
        <v>7.5490843296902145E-3</v>
      </c>
      <c r="J10" s="3">
        <f>NIOT!J10/SUM(NIOT!$B10:$AT10)</f>
        <v>0.29850668720506623</v>
      </c>
      <c r="K10" s="3">
        <f>NIOT!K10/SUM(NIOT!$B10:$AT10)</f>
        <v>3.713415975940733E-3</v>
      </c>
      <c r="L10" s="3">
        <f>NIOT!L10/SUM(NIOT!$B10:$AT10)</f>
        <v>7.6346609941563394E-3</v>
      </c>
      <c r="M10" s="3">
        <f>NIOT!M10/SUM(NIOT!$B10:$AT10)</f>
        <v>1.1262500305630948E-2</v>
      </c>
      <c r="N10" s="3">
        <f>NIOT!N10/SUM(NIOT!$B10:$AT10)</f>
        <v>9.3798136873762209E-3</v>
      </c>
      <c r="O10" s="3">
        <f>NIOT!O10/SUM(NIOT!$B10:$AT10)</f>
        <v>3.7745421648451073E-3</v>
      </c>
      <c r="P10" s="3">
        <f>NIOT!P10/SUM(NIOT!$B10:$AT10)</f>
        <v>5.8864519914912363E-3</v>
      </c>
      <c r="Q10" s="3">
        <f>NIOT!Q10/SUM(NIOT!$B10:$AT10)</f>
        <v>1.3447761558962326E-3</v>
      </c>
      <c r="R10" s="3">
        <f>NIOT!R10/SUM(NIOT!$B10:$AT10)</f>
        <v>1.1109684833370012E-2</v>
      </c>
      <c r="S10" s="3">
        <f>NIOT!S10/SUM(NIOT!$B10:$AT10)</f>
        <v>2.7201154062446524E-3</v>
      </c>
      <c r="T10" s="3">
        <f>NIOT!T10/SUM(NIOT!$B10:$AT10)</f>
        <v>1.0067483312550432E-2</v>
      </c>
      <c r="U10" s="3">
        <f>NIOT!U10/SUM(NIOT!$B10:$AT10)</f>
        <v>1.1898212670236439E-2</v>
      </c>
      <c r="V10" s="3">
        <f>NIOT!V10/SUM(NIOT!$B10:$AT10)</f>
        <v>2.7904105234846824E-3</v>
      </c>
      <c r="W10" s="3">
        <f>NIOT!W10/SUM(NIOT!$B10:$AT10)</f>
        <v>6.4151935255140737E-3</v>
      </c>
      <c r="X10" s="3">
        <f>NIOT!X10/SUM(NIOT!$B10:$AT10)</f>
        <v>2.5153426734149987E-2</v>
      </c>
      <c r="Y10" s="3">
        <f>NIOT!Y10/SUM(NIOT!$B10:$AT10)</f>
        <v>2.029389471625224E-3</v>
      </c>
      <c r="Z10" s="3">
        <f>NIOT!Z10/SUM(NIOT!$B10:$AT10)</f>
        <v>1.0642069488251549E-2</v>
      </c>
      <c r="AA10" s="3">
        <f>NIOT!AA10/SUM(NIOT!$B10:$AT10)</f>
        <v>1.837453238465489E-2</v>
      </c>
      <c r="AB10" s="3">
        <f>NIOT!AB10/SUM(NIOT!$B10:$AT10)</f>
        <v>9.6035355387662308E-2</v>
      </c>
      <c r="AC10" s="3">
        <f>NIOT!AC10/SUM(NIOT!$B10:$AT10)</f>
        <v>8.9549866744908222E-4</v>
      </c>
      <c r="AD10" s="3">
        <f>NIOT!AD10/SUM(NIOT!$B10:$AT10)</f>
        <v>1.2399447419252307E-2</v>
      </c>
      <c r="AE10" s="3">
        <f>NIOT!AE10/SUM(NIOT!$B10:$AT10)</f>
        <v>1.540685591334752E-2</v>
      </c>
      <c r="AF10" s="3">
        <f>NIOT!AF10/SUM(NIOT!$B10:$AT10)</f>
        <v>3.2885889630553324E-3</v>
      </c>
      <c r="AG10" s="3">
        <f>NIOT!AG10/SUM(NIOT!$B10:$AT10)</f>
        <v>5.9598034181764859E-4</v>
      </c>
      <c r="AH10" s="3">
        <f>NIOT!AH10/SUM(NIOT!$B10:$AT10)</f>
        <v>0.12774150957236124</v>
      </c>
      <c r="AI10" s="3">
        <f>NIOT!AI10/SUM(NIOT!$B10:$AT10)</f>
        <v>2.4655248294579338E-2</v>
      </c>
      <c r="AJ10" s="3">
        <f>NIOT!AJ10/SUM(NIOT!$B10:$AT10)</f>
        <v>8.4812587104819218E-3</v>
      </c>
      <c r="AK10" s="3">
        <f>NIOT!AK10/SUM(NIOT!$B10:$AT10)</f>
        <v>4.7134404264162953E-2</v>
      </c>
      <c r="AL10" s="3">
        <f>NIOT!AL10/SUM(NIOT!$B10:$AT10)</f>
        <v>1.2475855155382775E-2</v>
      </c>
      <c r="AM10" s="3">
        <f>NIOT!AM10/SUM(NIOT!$B10:$AT10)</f>
        <v>1.0684857820484613E-2</v>
      </c>
      <c r="AN10" s="3">
        <f>NIOT!AN10/SUM(NIOT!$B10:$AT10)</f>
        <v>5.9888383579060629E-2</v>
      </c>
      <c r="AO10" s="3">
        <f>NIOT!AO10/SUM(NIOT!$B10:$AT10)</f>
        <v>2.6987212401281212E-3</v>
      </c>
      <c r="AP10" s="3">
        <f>NIOT!AP10/SUM(NIOT!$B10:$AT10)</f>
        <v>5.3916354923103267E-2</v>
      </c>
      <c r="AQ10" s="3">
        <f>NIOT!AQ10/SUM(NIOT!$B10:$AT10)</f>
        <v>3.1266045624587409E-3</v>
      </c>
      <c r="AR10" s="3">
        <f>NIOT!AR10/SUM(NIOT!$B10:$AT10)</f>
        <v>1.4548032959241061E-3</v>
      </c>
      <c r="AS10" s="3">
        <f>NIOT!AS10/SUM(NIOT!$B10:$AT10)</f>
        <v>2.9117460084598656E-2</v>
      </c>
      <c r="AT10" s="3">
        <f>NIOT!AT10/SUM(NIOT!$B10:$AT10)</f>
        <v>0</v>
      </c>
      <c r="AU10" s="2">
        <v>5078.6000000000004</v>
      </c>
      <c r="AV10" s="2">
        <v>6.9</v>
      </c>
      <c r="AW10" s="2">
        <v>0.6</v>
      </c>
      <c r="AX10" s="2">
        <v>159.30000000000001</v>
      </c>
      <c r="AY10" s="2">
        <v>626.4</v>
      </c>
      <c r="AZ10" s="2">
        <v>90.5</v>
      </c>
      <c r="BA10" s="2">
        <v>137.80000000000001</v>
      </c>
      <c r="BB10" s="2">
        <v>1673.6</v>
      </c>
      <c r="BC10" s="2">
        <v>-5448.8</v>
      </c>
    </row>
    <row r="11" spans="1:55" x14ac:dyDescent="0.25">
      <c r="A11" s="8" t="s">
        <v>63</v>
      </c>
      <c r="B11" s="3">
        <f>NIOT!B11/SUM(NIOT!$B11:$AT11)</f>
        <v>6.2218644833262914E-2</v>
      </c>
      <c r="C11" s="3">
        <f>NIOT!C11/SUM(NIOT!$B11:$AT11)</f>
        <v>6.8381142465873156E-4</v>
      </c>
      <c r="D11" s="3">
        <f>NIOT!D11/SUM(NIOT!$B11:$AT11)</f>
        <v>1.3128086712023425E-2</v>
      </c>
      <c r="E11" s="3">
        <f>NIOT!E11/SUM(NIOT!$B11:$AT11)</f>
        <v>9.0434288544747315E-3</v>
      </c>
      <c r="F11" s="3">
        <f>NIOT!F11/SUM(NIOT!$B11:$AT11)</f>
        <v>1.0689675266968722E-3</v>
      </c>
      <c r="G11" s="3">
        <f>NIOT!G11/SUM(NIOT!$B11:$AT11)</f>
        <v>1.8797985169213733E-2</v>
      </c>
      <c r="H11" s="3">
        <f>NIOT!H11/SUM(NIOT!$B11:$AT11)</f>
        <v>4.0428643230722164E-2</v>
      </c>
      <c r="I11" s="3">
        <f>NIOT!I11/SUM(NIOT!$B11:$AT11)</f>
        <v>1.0525779053335469E-3</v>
      </c>
      <c r="J11" s="3">
        <f>NIOT!J11/SUM(NIOT!$B11:$AT11)</f>
        <v>3.708607100712402E-3</v>
      </c>
      <c r="K11" s="3">
        <f>NIOT!K11/SUM(NIOT!$B11:$AT11)</f>
        <v>1.2527133928701504E-2</v>
      </c>
      <c r="L11" s="3">
        <f>NIOT!L11/SUM(NIOT!$B11:$AT11)</f>
        <v>5.1019980769510934E-2</v>
      </c>
      <c r="M11" s="3">
        <f>NIOT!M11/SUM(NIOT!$B11:$AT11)</f>
        <v>1.2530776066782243E-2</v>
      </c>
      <c r="N11" s="3">
        <f>NIOT!N11/SUM(NIOT!$B11:$AT11)</f>
        <v>2.3309683716729066E-2</v>
      </c>
      <c r="O11" s="3">
        <f>NIOT!O11/SUM(NIOT!$B11:$AT11)</f>
        <v>1.2542613015544645E-2</v>
      </c>
      <c r="P11" s="3">
        <f>NIOT!P11/SUM(NIOT!$B11:$AT11)</f>
        <v>5.3667815154208126E-2</v>
      </c>
      <c r="Q11" s="3">
        <f>NIOT!Q11/SUM(NIOT!$B11:$AT11)</f>
        <v>2.5403913113153944E-3</v>
      </c>
      <c r="R11" s="3">
        <f>NIOT!R11/SUM(NIOT!$B11:$AT11)</f>
        <v>2.1333823807928205E-3</v>
      </c>
      <c r="S11" s="3">
        <f>NIOT!S11/SUM(NIOT!$B11:$AT11)</f>
        <v>6.1688713742515406E-3</v>
      </c>
      <c r="T11" s="3">
        <f>NIOT!T11/SUM(NIOT!$B11:$AT11)</f>
        <v>2.1885607727160149E-2</v>
      </c>
      <c r="U11" s="3">
        <f>NIOT!U11/SUM(NIOT!$B11:$AT11)</f>
        <v>7.6503110385920947E-3</v>
      </c>
      <c r="V11" s="3">
        <f>NIOT!V11/SUM(NIOT!$B11:$AT11)</f>
        <v>2.2408254541746186E-3</v>
      </c>
      <c r="W11" s="3">
        <f>NIOT!W11/SUM(NIOT!$B11:$AT11)</f>
        <v>1.1556504130184584E-2</v>
      </c>
      <c r="X11" s="3">
        <f>NIOT!X11/SUM(NIOT!$B11:$AT11)</f>
        <v>3.9538140469981498E-2</v>
      </c>
      <c r="Y11" s="3">
        <f>NIOT!Y11/SUM(NIOT!$B11:$AT11)</f>
        <v>1.2656429830567736E-2</v>
      </c>
      <c r="Z11" s="3">
        <f>NIOT!Z11/SUM(NIOT!$B11:$AT11)</f>
        <v>5.464299762532597E-2</v>
      </c>
      <c r="AA11" s="3">
        <f>NIOT!AA11/SUM(NIOT!$B11:$AT11)</f>
        <v>6.5804329773750378E-2</v>
      </c>
      <c r="AB11" s="3">
        <f>NIOT!AB11/SUM(NIOT!$B11:$AT11)</f>
        <v>0.20344436998295479</v>
      </c>
      <c r="AC11" s="3">
        <f>NIOT!AC11/SUM(NIOT!$B11:$AT11)</f>
        <v>5.3357322882825135E-4</v>
      </c>
      <c r="AD11" s="3">
        <f>NIOT!AD11/SUM(NIOT!$B11:$AT11)</f>
        <v>8.1784210602992378E-3</v>
      </c>
      <c r="AE11" s="3">
        <f>NIOT!AE11/SUM(NIOT!$B11:$AT11)</f>
        <v>2.5368402266866739E-2</v>
      </c>
      <c r="AF11" s="3">
        <f>NIOT!AF11/SUM(NIOT!$B11:$AT11)</f>
        <v>5.0215978788187817E-3</v>
      </c>
      <c r="AG11" s="3">
        <f>NIOT!AG11/SUM(NIOT!$B11:$AT11)</f>
        <v>2.755277458078991E-3</v>
      </c>
      <c r="AH11" s="3">
        <f>NIOT!AH11/SUM(NIOT!$B11:$AT11)</f>
        <v>2.3336999752334611E-3</v>
      </c>
      <c r="AI11" s="3">
        <f>NIOT!AI11/SUM(NIOT!$B11:$AT11)</f>
        <v>2.9142567853032441E-2</v>
      </c>
      <c r="AJ11" s="3">
        <f>NIOT!AJ11/SUM(NIOT!$B11:$AT11)</f>
        <v>3.9963360090907764E-3</v>
      </c>
      <c r="AK11" s="3">
        <f>NIOT!AK11/SUM(NIOT!$B11:$AT11)</f>
        <v>1.0718812371614633E-2</v>
      </c>
      <c r="AL11" s="3">
        <f>NIOT!AL11/SUM(NIOT!$B11:$AT11)</f>
        <v>2.5716226453577309E-2</v>
      </c>
      <c r="AM11" s="3">
        <f>NIOT!AM11/SUM(NIOT!$B11:$AT11)</f>
        <v>8.810332017307439E-3</v>
      </c>
      <c r="AN11" s="3">
        <f>NIOT!AN11/SUM(NIOT!$B11:$AT11)</f>
        <v>9.503157733716E-2</v>
      </c>
      <c r="AO11" s="3">
        <f>NIOT!AO11/SUM(NIOT!$B11:$AT11)</f>
        <v>5.0898879678326365E-4</v>
      </c>
      <c r="AP11" s="3">
        <f>NIOT!AP11/SUM(NIOT!$B11:$AT11)</f>
        <v>3.9016404189915646E-3</v>
      </c>
      <c r="AQ11" s="3">
        <f>NIOT!AQ11/SUM(NIOT!$B11:$AT11)</f>
        <v>6.7106394137614539E-4</v>
      </c>
      <c r="AR11" s="3">
        <f>NIOT!AR11/SUM(NIOT!$B11:$AT11)</f>
        <v>8.1674946460570208E-4</v>
      </c>
      <c r="AS11" s="3">
        <f>NIOT!AS11/SUM(NIOT!$B11:$AT11)</f>
        <v>3.0503816960708613E-2</v>
      </c>
      <c r="AT11" s="3">
        <f>NIOT!AT11/SUM(NIOT!$B11:$AT11)</f>
        <v>0</v>
      </c>
      <c r="AU11" s="2">
        <v>27811.3</v>
      </c>
      <c r="AV11" s="2">
        <v>7.5</v>
      </c>
      <c r="AW11" s="2">
        <v>0.6</v>
      </c>
      <c r="AX11" s="2">
        <v>773.7</v>
      </c>
      <c r="AY11" s="2">
        <v>5616.4</v>
      </c>
      <c r="AZ11" s="2">
        <v>351.6</v>
      </c>
      <c r="BA11" s="2">
        <v>478.3</v>
      </c>
      <c r="BB11" s="2">
        <v>49901.8</v>
      </c>
      <c r="BC11" s="2">
        <v>-24968.799999999999</v>
      </c>
    </row>
    <row r="12" spans="1:55" x14ac:dyDescent="0.25">
      <c r="A12" s="8" t="s">
        <v>64</v>
      </c>
      <c r="B12" s="3">
        <f>NIOT!B12/SUM(NIOT!$B12:$AT12)</f>
        <v>5.1104751336513932E-2</v>
      </c>
      <c r="C12" s="3">
        <f>NIOT!C12/SUM(NIOT!$B12:$AT12)</f>
        <v>4.8334647981601955E-4</v>
      </c>
      <c r="D12" s="3">
        <f>NIOT!D12/SUM(NIOT!$B12:$AT12)</f>
        <v>2.6050344394521203E-2</v>
      </c>
      <c r="E12" s="3">
        <f>NIOT!E12/SUM(NIOT!$B12:$AT12)</f>
        <v>1.6134836608581143E-2</v>
      </c>
      <c r="F12" s="3">
        <f>NIOT!F12/SUM(NIOT!$B12:$AT12)</f>
        <v>6.2794425024837494E-4</v>
      </c>
      <c r="G12" s="3">
        <f>NIOT!G12/SUM(NIOT!$B12:$AT12)</f>
        <v>2.9034907364007011E-2</v>
      </c>
      <c r="H12" s="3">
        <f>NIOT!H12/SUM(NIOT!$B12:$AT12)</f>
        <v>0.15753277210985203</v>
      </c>
      <c r="I12" s="3">
        <f>NIOT!I12/SUM(NIOT!$B12:$AT12)</f>
        <v>4.5686396680425104E-3</v>
      </c>
      <c r="J12" s="3">
        <f>NIOT!J12/SUM(NIOT!$B12:$AT12)</f>
        <v>1.2806650847562266E-2</v>
      </c>
      <c r="K12" s="3">
        <f>NIOT!K12/SUM(NIOT!$B12:$AT12)</f>
        <v>6.9073867527321246E-3</v>
      </c>
      <c r="L12" s="3">
        <f>NIOT!L12/SUM(NIOT!$B12:$AT12)</f>
        <v>0.27171058350074445</v>
      </c>
      <c r="M12" s="3">
        <f>NIOT!M12/SUM(NIOT!$B12:$AT12)</f>
        <v>5.1148618075858576E-2</v>
      </c>
      <c r="N12" s="3">
        <f>NIOT!N12/SUM(NIOT!$B12:$AT12)</f>
        <v>0.10104784642741962</v>
      </c>
      <c r="O12" s="3">
        <f>NIOT!O12/SUM(NIOT!$B12:$AT12)</f>
        <v>1.2457341626854891E-2</v>
      </c>
      <c r="P12" s="3">
        <f>NIOT!P12/SUM(NIOT!$B12:$AT12)</f>
        <v>2.332410777895387E-2</v>
      </c>
      <c r="Q12" s="3">
        <f>NIOT!Q12/SUM(NIOT!$B12:$AT12)</f>
        <v>4.0235548143340251E-3</v>
      </c>
      <c r="R12" s="3">
        <f>NIOT!R12/SUM(NIOT!$B12:$AT12)</f>
        <v>5.4199793501386265E-3</v>
      </c>
      <c r="S12" s="3">
        <f>NIOT!S12/SUM(NIOT!$B12:$AT12)</f>
        <v>1.6632805334845378E-2</v>
      </c>
      <c r="T12" s="3">
        <f>NIOT!T12/SUM(NIOT!$B12:$AT12)</f>
        <v>1.0879763704497395E-2</v>
      </c>
      <c r="U12" s="3">
        <f>NIOT!U12/SUM(NIOT!$B12:$AT12)</f>
        <v>2.856862017171391E-2</v>
      </c>
      <c r="V12" s="3">
        <f>NIOT!V12/SUM(NIOT!$B12:$AT12)</f>
        <v>7.1722118828498093E-3</v>
      </c>
      <c r="W12" s="3">
        <f>NIOT!W12/SUM(NIOT!$B12:$AT12)</f>
        <v>5.1310275133813858E-2</v>
      </c>
      <c r="X12" s="3">
        <f>NIOT!X12/SUM(NIOT!$B12:$AT12)</f>
        <v>8.6433723449452912E-4</v>
      </c>
      <c r="Y12" s="3">
        <f>NIOT!Y12/SUM(NIOT!$B12:$AT12)</f>
        <v>2.3436211668390193E-3</v>
      </c>
      <c r="Z12" s="3">
        <f>NIOT!Z12/SUM(NIOT!$B12:$AT12)</f>
        <v>6.0240405978549155E-2</v>
      </c>
      <c r="AA12" s="3">
        <f>NIOT!AA12/SUM(NIOT!$B12:$AT12)</f>
        <v>1.5115341092330549E-2</v>
      </c>
      <c r="AB12" s="3">
        <f>NIOT!AB12/SUM(NIOT!$B12:$AT12)</f>
        <v>5.5410190568488567E-3</v>
      </c>
      <c r="AC12" s="3">
        <f>NIOT!AC12/SUM(NIOT!$B12:$AT12)</f>
        <v>5.1990209593655889E-5</v>
      </c>
      <c r="AD12" s="3">
        <f>NIOT!AD12/SUM(NIOT!$B12:$AT12)</f>
        <v>2.9325727598921526E-4</v>
      </c>
      <c r="AE12" s="3">
        <f>NIOT!AE12/SUM(NIOT!$B12:$AT12)</f>
        <v>1.4029233120038079E-3</v>
      </c>
      <c r="AF12" s="3">
        <f>NIOT!AF12/SUM(NIOT!$B12:$AT12)</f>
        <v>6.3363067942268114E-5</v>
      </c>
      <c r="AG12" s="3">
        <f>NIOT!AG12/SUM(NIOT!$B12:$AT12)</f>
        <v>1.23720451892403E-3</v>
      </c>
      <c r="AH12" s="3">
        <f>NIOT!AH12/SUM(NIOT!$B12:$AT12)</f>
        <v>4.0861055352513923E-3</v>
      </c>
      <c r="AI12" s="3">
        <f>NIOT!AI12/SUM(NIOT!$B12:$AT12)</f>
        <v>8.5215202912101605E-4</v>
      </c>
      <c r="AJ12" s="3">
        <f>NIOT!AJ12/SUM(NIOT!$B12:$AT12)</f>
        <v>6.4581588479619421E-4</v>
      </c>
      <c r="AK12" s="3">
        <f>NIOT!AK12/SUM(NIOT!$B12:$AT12)</f>
        <v>6.4744057884599598E-4</v>
      </c>
      <c r="AL12" s="3">
        <f>NIOT!AL12/SUM(NIOT!$B12:$AT12)</f>
        <v>7.2786293431118237E-4</v>
      </c>
      <c r="AM12" s="3">
        <f>NIOT!AM12/SUM(NIOT!$B12:$AT12)</f>
        <v>2.095855324244253E-4</v>
      </c>
      <c r="AN12" s="3">
        <f>NIOT!AN12/SUM(NIOT!$B12:$AT12)</f>
        <v>2.0292428682023812E-3</v>
      </c>
      <c r="AO12" s="3">
        <f>NIOT!AO12/SUM(NIOT!$B12:$AT12)</f>
        <v>1.2965058517417935E-3</v>
      </c>
      <c r="AP12" s="3">
        <f>NIOT!AP12/SUM(NIOT!$B12:$AT12)</f>
        <v>5.4264781263378334E-4</v>
      </c>
      <c r="AQ12" s="3">
        <f>NIOT!AQ12/SUM(NIOT!$B12:$AT12)</f>
        <v>5.6823674391816084E-3</v>
      </c>
      <c r="AR12" s="3">
        <f>NIOT!AR12/SUM(NIOT!$B12:$AT12)</f>
        <v>9.1795213813798682E-5</v>
      </c>
      <c r="AS12" s="3">
        <f>NIOT!AS12/SUM(NIOT!$B12:$AT12)</f>
        <v>7.0877277922601189E-3</v>
      </c>
      <c r="AT12" s="3">
        <f>NIOT!AT12/SUM(NIOT!$B12:$AT12)</f>
        <v>0</v>
      </c>
      <c r="AU12" s="2">
        <v>19676.8</v>
      </c>
      <c r="AV12" s="2">
        <v>9.1999999999999993</v>
      </c>
      <c r="AW12" s="2">
        <v>64.900000000000006</v>
      </c>
      <c r="AX12" s="2">
        <v>803</v>
      </c>
      <c r="AY12" s="2">
        <v>1894.8</v>
      </c>
      <c r="AZ12" s="2">
        <v>118.9</v>
      </c>
      <c r="BA12" s="2">
        <v>182.8</v>
      </c>
      <c r="BB12" s="2">
        <v>22667.9</v>
      </c>
      <c r="BC12" s="2">
        <v>-45122.400000000001</v>
      </c>
    </row>
    <row r="13" spans="1:55" x14ac:dyDescent="0.25">
      <c r="A13" s="8" t="s">
        <v>65</v>
      </c>
      <c r="B13" s="3">
        <f>NIOT!B13/SUM(NIOT!$B13:$AT13)</f>
        <v>3.8067301671006228E-2</v>
      </c>
      <c r="C13" s="3">
        <f>NIOT!C13/SUM(NIOT!$B13:$AT13)</f>
        <v>1.3480109422893114E-3</v>
      </c>
      <c r="D13" s="3">
        <f>NIOT!D13/SUM(NIOT!$B13:$AT13)</f>
        <v>7.521175966513958E-3</v>
      </c>
      <c r="E13" s="3">
        <f>NIOT!E13/SUM(NIOT!$B13:$AT13)</f>
        <v>4.5318216275007416E-3</v>
      </c>
      <c r="F13" s="3">
        <f>NIOT!F13/SUM(NIOT!$B13:$AT13)</f>
        <v>2.504861408654955E-4</v>
      </c>
      <c r="G13" s="3">
        <f>NIOT!G13/SUM(NIOT!$B13:$AT13)</f>
        <v>2.1973567120398142E-2</v>
      </c>
      <c r="H13" s="3">
        <f>NIOT!H13/SUM(NIOT!$B13:$AT13)</f>
        <v>5.1468310207310235E-2</v>
      </c>
      <c r="I13" s="3">
        <f>NIOT!I13/SUM(NIOT!$B13:$AT13)</f>
        <v>1.5919053426057149E-3</v>
      </c>
      <c r="J13" s="3">
        <f>NIOT!J13/SUM(NIOT!$B13:$AT13)</f>
        <v>3.7770673346297088E-3</v>
      </c>
      <c r="K13" s="3">
        <f>NIOT!K13/SUM(NIOT!$B13:$AT13)</f>
        <v>2.3862100787712995E-3</v>
      </c>
      <c r="L13" s="3">
        <f>NIOT!L13/SUM(NIOT!$B13:$AT13)</f>
        <v>8.5155400283444843E-2</v>
      </c>
      <c r="M13" s="3">
        <f>NIOT!M13/SUM(NIOT!$B13:$AT13)</f>
        <v>0.17536007382749416</v>
      </c>
      <c r="N13" s="3">
        <f>NIOT!N13/SUM(NIOT!$B13:$AT13)</f>
        <v>2.810388583105369E-2</v>
      </c>
      <c r="O13" s="3">
        <f>NIOT!O13/SUM(NIOT!$B13:$AT13)</f>
        <v>4.630697735737121E-3</v>
      </c>
      <c r="P13" s="3">
        <f>NIOT!P13/SUM(NIOT!$B13:$AT13)</f>
        <v>1.0302890478230778E-2</v>
      </c>
      <c r="Q13" s="3">
        <f>NIOT!Q13/SUM(NIOT!$B13:$AT13)</f>
        <v>2.4686068356349496E-3</v>
      </c>
      <c r="R13" s="3">
        <f>NIOT!R13/SUM(NIOT!$B13:$AT13)</f>
        <v>2.2214165650440002E-3</v>
      </c>
      <c r="S13" s="3">
        <f>NIOT!S13/SUM(NIOT!$B13:$AT13)</f>
        <v>5.490919877393626E-3</v>
      </c>
      <c r="T13" s="3">
        <f>NIOT!T13/SUM(NIOT!$B13:$AT13)</f>
        <v>4.5911472924425696E-3</v>
      </c>
      <c r="U13" s="3">
        <f>NIOT!U13/SUM(NIOT!$B13:$AT13)</f>
        <v>7.4717379123957674E-3</v>
      </c>
      <c r="V13" s="3">
        <f>NIOT!V13/SUM(NIOT!$B13:$AT13)</f>
        <v>2.1917537325730858E-3</v>
      </c>
      <c r="W13" s="3">
        <f>NIOT!W13/SUM(NIOT!$B13:$AT13)</f>
        <v>1.7286839589993736E-2</v>
      </c>
      <c r="X13" s="3">
        <f>NIOT!X13/SUM(NIOT!$B13:$AT13)</f>
        <v>1.1931050393856498E-3</v>
      </c>
      <c r="Y13" s="3">
        <f>NIOT!Y13/SUM(NIOT!$B13:$AT13)</f>
        <v>8.1407995781286049E-4</v>
      </c>
      <c r="Z13" s="3">
        <f>NIOT!Z13/SUM(NIOT!$B13:$AT13)</f>
        <v>2.4274084572031243E-2</v>
      </c>
      <c r="AA13" s="3">
        <f>NIOT!AA13/SUM(NIOT!$B13:$AT13)</f>
        <v>1.1584984015029168E-2</v>
      </c>
      <c r="AB13" s="3">
        <f>NIOT!AB13/SUM(NIOT!$B13:$AT13)</f>
        <v>4.0440328268679347E-3</v>
      </c>
      <c r="AC13" s="3">
        <f>NIOT!AC13/SUM(NIOT!$B13:$AT13)</f>
        <v>9.8876108236379813E-5</v>
      </c>
      <c r="AD13" s="3">
        <f>NIOT!AD13/SUM(NIOT!$B13:$AT13)</f>
        <v>3.7572921129824333E-4</v>
      </c>
      <c r="AE13" s="3">
        <f>NIOT!AE13/SUM(NIOT!$B13:$AT13)</f>
        <v>8.4374279028377448E-4</v>
      </c>
      <c r="AF13" s="3">
        <f>NIOT!AF13/SUM(NIOT!$B13:$AT13)</f>
        <v>6.591740549091988E-5</v>
      </c>
      <c r="AG13" s="3">
        <f>NIOT!AG13/SUM(NIOT!$B13:$AT13)</f>
        <v>3.0816387067005044E-3</v>
      </c>
      <c r="AH13" s="3">
        <f>NIOT!AH13/SUM(NIOT!$B13:$AT13)</f>
        <v>1.6611186183711809E-3</v>
      </c>
      <c r="AI13" s="3">
        <f>NIOT!AI13/SUM(NIOT!$B13:$AT13)</f>
        <v>1.3710820342111335E-3</v>
      </c>
      <c r="AJ13" s="3">
        <f>NIOT!AJ13/SUM(NIOT!$B13:$AT13)</f>
        <v>2.08958175406216E-3</v>
      </c>
      <c r="AK13" s="3">
        <f>NIOT!AK13/SUM(NIOT!$B13:$AT13)</f>
        <v>8.6681388220559636E-4</v>
      </c>
      <c r="AL13" s="3">
        <f>NIOT!AL13/SUM(NIOT!$B13:$AT13)</f>
        <v>8.6681388220559636E-4</v>
      </c>
      <c r="AM13" s="3">
        <f>NIOT!AM13/SUM(NIOT!$B13:$AT13)</f>
        <v>3.7243334102369732E-4</v>
      </c>
      <c r="AN13" s="3">
        <f>NIOT!AN13/SUM(NIOT!$B13:$AT13)</f>
        <v>2.6037375168913354E-3</v>
      </c>
      <c r="AO13" s="3">
        <f>NIOT!AO13/SUM(NIOT!$B13:$AT13)</f>
        <v>9.7228173099106821E-3</v>
      </c>
      <c r="AP13" s="3">
        <f>NIOT!AP13/SUM(NIOT!$B13:$AT13)</f>
        <v>6.0644013051646285E-4</v>
      </c>
      <c r="AQ13" s="3">
        <f>NIOT!AQ13/SUM(NIOT!$B13:$AT13)</f>
        <v>0.45284927985234502</v>
      </c>
      <c r="AR13" s="3">
        <f>NIOT!AR13/SUM(NIOT!$B13:$AT13)</f>
        <v>2.1752743812003558E-4</v>
      </c>
      <c r="AS13" s="3">
        <f>NIOT!AS13/SUM(NIOT!$B13:$AT13)</f>
        <v>2.20493721367127E-3</v>
      </c>
      <c r="AT13" s="3">
        <f>NIOT!AT13/SUM(NIOT!$B13:$AT13)</f>
        <v>0</v>
      </c>
      <c r="AU13" s="2">
        <v>14551.5</v>
      </c>
      <c r="AV13" s="2">
        <v>12</v>
      </c>
      <c r="AW13" s="2">
        <v>1352.1</v>
      </c>
      <c r="AX13" s="2">
        <v>263.5</v>
      </c>
      <c r="AY13" s="2">
        <v>1625.8</v>
      </c>
      <c r="AZ13" s="2">
        <v>94</v>
      </c>
      <c r="BA13" s="2">
        <v>204.9</v>
      </c>
      <c r="BB13" s="2">
        <v>15144.5</v>
      </c>
      <c r="BC13" s="2">
        <v>-2548.6</v>
      </c>
    </row>
    <row r="14" spans="1:55" x14ac:dyDescent="0.25">
      <c r="A14" s="8" t="s">
        <v>66</v>
      </c>
      <c r="B14" s="3">
        <f>NIOT!B14/SUM(NIOT!$B14:$AT14)</f>
        <v>6.3297587578334709E-3</v>
      </c>
      <c r="C14" s="3">
        <f>NIOT!C14/SUM(NIOT!$B14:$AT14)</f>
        <v>4.0012522437577695E-4</v>
      </c>
      <c r="D14" s="3">
        <f>NIOT!D14/SUM(NIOT!$B14:$AT14)</f>
        <v>1.7116467931630459E-3</v>
      </c>
      <c r="E14" s="3">
        <f>NIOT!E14/SUM(NIOT!$B14:$AT14)</f>
        <v>7.4430701460271838E-3</v>
      </c>
      <c r="F14" s="3">
        <f>NIOT!F14/SUM(NIOT!$B14:$AT14)</f>
        <v>4.1123981394177074E-4</v>
      </c>
      <c r="G14" s="3">
        <f>NIOT!G14/SUM(NIOT!$B14:$AT14)</f>
        <v>4.344507818187545E-2</v>
      </c>
      <c r="H14" s="3">
        <f>NIOT!H14/SUM(NIOT!$B14:$AT14)</f>
        <v>8.1123536810594449E-2</v>
      </c>
      <c r="I14" s="3">
        <f>NIOT!I14/SUM(NIOT!$B14:$AT14)</f>
        <v>1.6227300766350952E-3</v>
      </c>
      <c r="J14" s="3">
        <f>NIOT!J14/SUM(NIOT!$B14:$AT14)</f>
        <v>1.1857414635321056E-2</v>
      </c>
      <c r="K14" s="3">
        <f>NIOT!K14/SUM(NIOT!$B14:$AT14)</f>
        <v>4.5588341536517913E-3</v>
      </c>
      <c r="L14" s="3">
        <f>NIOT!L14/SUM(NIOT!$B14:$AT14)</f>
        <v>3.5499999073784212E-2</v>
      </c>
      <c r="M14" s="3">
        <f>NIOT!M14/SUM(NIOT!$B14:$AT14)</f>
        <v>3.5446278557548574E-2</v>
      </c>
      <c r="N14" s="3">
        <f>NIOT!N14/SUM(NIOT!$B14:$AT14)</f>
        <v>4.2002033969890586E-2</v>
      </c>
      <c r="O14" s="3">
        <f>NIOT!O14/SUM(NIOT!$B14:$AT14)</f>
        <v>2.2282899648223244E-2</v>
      </c>
      <c r="P14" s="3">
        <f>NIOT!P14/SUM(NIOT!$B14:$AT14)</f>
        <v>1.9161552411773319E-2</v>
      </c>
      <c r="Q14" s="3">
        <f>NIOT!Q14/SUM(NIOT!$B14:$AT14)</f>
        <v>7.1615005436886743E-3</v>
      </c>
      <c r="R14" s="3">
        <f>NIOT!R14/SUM(NIOT!$B14:$AT14)</f>
        <v>3.1939625549477525E-2</v>
      </c>
      <c r="S14" s="3">
        <f>NIOT!S14/SUM(NIOT!$B14:$AT14)</f>
        <v>2.4276116043724798E-2</v>
      </c>
      <c r="T14" s="3">
        <f>NIOT!T14/SUM(NIOT!$B14:$AT14)</f>
        <v>3.9454940527683675E-2</v>
      </c>
      <c r="U14" s="3">
        <f>NIOT!U14/SUM(NIOT!$B14:$AT14)</f>
        <v>0.29002039527185364</v>
      </c>
      <c r="V14" s="3">
        <f>NIOT!V14/SUM(NIOT!$B14:$AT14)</f>
        <v>5.6267609677843632E-2</v>
      </c>
      <c r="W14" s="3">
        <f>NIOT!W14/SUM(NIOT!$B14:$AT14)</f>
        <v>2.9316582411902988E-2</v>
      </c>
      <c r="X14" s="3">
        <f>NIOT!X14/SUM(NIOT!$B14:$AT14)</f>
        <v>5.5387704670535783E-4</v>
      </c>
      <c r="Y14" s="3">
        <f>NIOT!Y14/SUM(NIOT!$B14:$AT14)</f>
        <v>1.3385670700645204E-2</v>
      </c>
      <c r="Z14" s="3">
        <f>NIOT!Z14/SUM(NIOT!$B14:$AT14)</f>
        <v>8.5024757748258253E-2</v>
      </c>
      <c r="AA14" s="3">
        <f>NIOT!AA14/SUM(NIOT!$B14:$AT14)</f>
        <v>1.1992642141707314E-2</v>
      </c>
      <c r="AB14" s="3">
        <f>NIOT!AB14/SUM(NIOT!$B14:$AT14)</f>
        <v>4.3170918305914269E-2</v>
      </c>
      <c r="AC14" s="3">
        <f>NIOT!AC14/SUM(NIOT!$B14:$AT14)</f>
        <v>5.0015653046972118E-5</v>
      </c>
      <c r="AD14" s="3">
        <f>NIOT!AD14/SUM(NIOT!$B14:$AT14)</f>
        <v>2.6304528639518665E-4</v>
      </c>
      <c r="AE14" s="3">
        <f>NIOT!AE14/SUM(NIOT!$B14:$AT14)</f>
        <v>4.5217855217651454E-3</v>
      </c>
      <c r="AF14" s="3">
        <f>NIOT!AF14/SUM(NIOT!$B14:$AT14)</f>
        <v>4.8163221452639815E-5</v>
      </c>
      <c r="AG14" s="3">
        <f>NIOT!AG14/SUM(NIOT!$B14:$AT14)</f>
        <v>1.4115528748812132E-3</v>
      </c>
      <c r="AH14" s="3">
        <f>NIOT!AH14/SUM(NIOT!$B14:$AT14)</f>
        <v>5.2405289803660778E-3</v>
      </c>
      <c r="AI14" s="3">
        <f>NIOT!AI14/SUM(NIOT!$B14:$AT14)</f>
        <v>8.5211853339285833E-4</v>
      </c>
      <c r="AJ14" s="3">
        <f>NIOT!AJ14/SUM(NIOT!$B14:$AT14)</f>
        <v>7.8543099599689547E-4</v>
      </c>
      <c r="AK14" s="3">
        <f>NIOT!AK14/SUM(NIOT!$B14:$AT14)</f>
        <v>3.9827279278144463E-4</v>
      </c>
      <c r="AL14" s="3">
        <f>NIOT!AL14/SUM(NIOT!$B14:$AT14)</f>
        <v>2.0691660908691797E-3</v>
      </c>
      <c r="AM14" s="3">
        <f>NIOT!AM14/SUM(NIOT!$B14:$AT14)</f>
        <v>3.0565121306482961E-4</v>
      </c>
      <c r="AN14" s="3">
        <f>NIOT!AN14/SUM(NIOT!$B14:$AT14)</f>
        <v>3.0472499726766347E-3</v>
      </c>
      <c r="AO14" s="3">
        <f>NIOT!AO14/SUM(NIOT!$B14:$AT14)</f>
        <v>1.1225735461653742E-3</v>
      </c>
      <c r="AP14" s="3">
        <f>NIOT!AP14/SUM(NIOT!$B14:$AT14)</f>
        <v>1.6319922346067566E-3</v>
      </c>
      <c r="AQ14" s="3">
        <f>NIOT!AQ14/SUM(NIOT!$B14:$AT14)</f>
        <v>2.0413796169541955E-3</v>
      </c>
      <c r="AR14" s="3">
        <f>NIOT!AR14/SUM(NIOT!$B14:$AT14)</f>
        <v>3.7604361364945705E-4</v>
      </c>
      <c r="AS14" s="3">
        <f>NIOT!AS14/SUM(NIOT!$B14:$AT14)</f>
        <v>2.9974195627890953E-2</v>
      </c>
      <c r="AT14" s="3">
        <f>NIOT!AT14/SUM(NIOT!$B14:$AT14)</f>
        <v>0</v>
      </c>
      <c r="AU14" s="2">
        <v>13048.4</v>
      </c>
      <c r="AV14" s="2">
        <v>0.5</v>
      </c>
      <c r="AW14" s="2">
        <v>8.4</v>
      </c>
      <c r="AX14" s="2">
        <v>3469.2</v>
      </c>
      <c r="AY14" s="2">
        <v>1797.2</v>
      </c>
      <c r="AZ14" s="2">
        <v>6</v>
      </c>
      <c r="BA14" s="2">
        <v>13.6</v>
      </c>
      <c r="BB14" s="2">
        <v>6921.5</v>
      </c>
      <c r="BC14" s="2">
        <v>-20422.3</v>
      </c>
    </row>
    <row r="15" spans="1:55" x14ac:dyDescent="0.25">
      <c r="A15" s="8" t="s">
        <v>67</v>
      </c>
      <c r="B15" s="3">
        <f>NIOT!B15/SUM(NIOT!$B15:$AT15)</f>
        <v>3.1157050191524607E-3</v>
      </c>
      <c r="C15" s="3">
        <f>NIOT!C15/SUM(NIOT!$B15:$AT15)</f>
        <v>2.6615886116934277E-4</v>
      </c>
      <c r="D15" s="3">
        <f>NIOT!D15/SUM(NIOT!$B15:$AT15)</f>
        <v>6.28354424822469E-4</v>
      </c>
      <c r="E15" s="3">
        <f>NIOT!E15/SUM(NIOT!$B15:$AT15)</f>
        <v>4.7195179506316447E-4</v>
      </c>
      <c r="F15" s="3">
        <f>NIOT!F15/SUM(NIOT!$B15:$AT15)</f>
        <v>5.035067115935505E-4</v>
      </c>
      <c r="G15" s="3">
        <f>NIOT!G15/SUM(NIOT!$B15:$AT15)</f>
        <v>4.045889080352535E-3</v>
      </c>
      <c r="H15" s="3">
        <f>NIOT!H15/SUM(NIOT!$B15:$AT15)</f>
        <v>3.4490895720604522E-3</v>
      </c>
      <c r="I15" s="3">
        <f>NIOT!I15/SUM(NIOT!$B15:$AT15)</f>
        <v>5.9542755539945748E-4</v>
      </c>
      <c r="J15" s="3">
        <f>NIOT!J15/SUM(NIOT!$B15:$AT15)</f>
        <v>8.080802537564066E-4</v>
      </c>
      <c r="K15" s="3">
        <f>NIOT!K15/SUM(NIOT!$B15:$AT15)</f>
        <v>3.4161627026374405E-4</v>
      </c>
      <c r="L15" s="3">
        <f>NIOT!L15/SUM(NIOT!$B15:$AT15)</f>
        <v>4.5123530638451976E-3</v>
      </c>
      <c r="M15" s="3">
        <f>NIOT!M15/SUM(NIOT!$B15:$AT15)</f>
        <v>1.4048797620484898E-3</v>
      </c>
      <c r="N15" s="3">
        <f>NIOT!N15/SUM(NIOT!$B15:$AT15)</f>
        <v>3.2007660984952409E-3</v>
      </c>
      <c r="O15" s="3">
        <f>NIOT!O15/SUM(NIOT!$B15:$AT15)</f>
        <v>0.10194981945099929</v>
      </c>
      <c r="P15" s="3">
        <f>NIOT!P15/SUM(NIOT!$B15:$AT15)</f>
        <v>3.29227535643336E-2</v>
      </c>
      <c r="Q15" s="3">
        <f>NIOT!Q15/SUM(NIOT!$B15:$AT15)</f>
        <v>2.8961925563323844E-3</v>
      </c>
      <c r="R15" s="3">
        <f>NIOT!R15/SUM(NIOT!$B15:$AT15)</f>
        <v>1.9948195058774455E-3</v>
      </c>
      <c r="S15" s="3">
        <f>NIOT!S15/SUM(NIOT!$B15:$AT15)</f>
        <v>5.3149455060311022E-3</v>
      </c>
      <c r="T15" s="3">
        <f>NIOT!T15/SUM(NIOT!$B15:$AT15)</f>
        <v>3.0045768348497975E-3</v>
      </c>
      <c r="U15" s="3">
        <f>NIOT!U15/SUM(NIOT!$B15:$AT15)</f>
        <v>4.8910120622098294E-3</v>
      </c>
      <c r="V15" s="3">
        <f>NIOT!V15/SUM(NIOT!$B15:$AT15)</f>
        <v>1.4501542075051304E-3</v>
      </c>
      <c r="W15" s="3">
        <f>NIOT!W15/SUM(NIOT!$B15:$AT15)</f>
        <v>4.5178408754156995E-3</v>
      </c>
      <c r="X15" s="3">
        <f>NIOT!X15/SUM(NIOT!$B15:$AT15)</f>
        <v>3.9237852729088677E-4</v>
      </c>
      <c r="Y15" s="3">
        <f>NIOT!Y15/SUM(NIOT!$B15:$AT15)</f>
        <v>1.6600630000768285E-4</v>
      </c>
      <c r="Z15" s="3">
        <f>NIOT!Z15/SUM(NIOT!$B15:$AT15)</f>
        <v>0.80663009954890152</v>
      </c>
      <c r="AA15" s="3">
        <f>NIOT!AA15/SUM(NIOT!$B15:$AT15)</f>
        <v>2.4777469240816136E-3</v>
      </c>
      <c r="AB15" s="3">
        <f>NIOT!AB15/SUM(NIOT!$B15:$AT15)</f>
        <v>1.6751544818957088E-3</v>
      </c>
      <c r="AC15" s="3">
        <f>NIOT!AC15/SUM(NIOT!$B15:$AT15)</f>
        <v>3.1554916530385999E-5</v>
      </c>
      <c r="AD15" s="3">
        <f>NIOT!AD15/SUM(NIOT!$B15:$AT15)</f>
        <v>2.0990879257169818E-4</v>
      </c>
      <c r="AE15" s="3">
        <f>NIOT!AE15/SUM(NIOT!$B15:$AT15)</f>
        <v>3.4573212894162047E-4</v>
      </c>
      <c r="AF15" s="3">
        <f>NIOT!AF15/SUM(NIOT!$B15:$AT15)</f>
        <v>2.469515206725861E-5</v>
      </c>
      <c r="AG15" s="3">
        <f>NIOT!AG15/SUM(NIOT!$B15:$AT15)</f>
        <v>6.4481785953397471E-4</v>
      </c>
      <c r="AH15" s="3">
        <f>NIOT!AH15/SUM(NIOT!$B15:$AT15)</f>
        <v>3.2926869423011477E-4</v>
      </c>
      <c r="AI15" s="3">
        <f>NIOT!AI15/SUM(NIOT!$B15:$AT15)</f>
        <v>6.4070200085609833E-4</v>
      </c>
      <c r="AJ15" s="3">
        <f>NIOT!AJ15/SUM(NIOT!$B15:$AT15)</f>
        <v>4.1295782068026895E-4</v>
      </c>
      <c r="AK15" s="3">
        <f>NIOT!AK15/SUM(NIOT!$B15:$AT15)</f>
        <v>5.7759216779532639E-4</v>
      </c>
      <c r="AL15" s="3">
        <f>NIOT!AL15/SUM(NIOT!$B15:$AT15)</f>
        <v>4.0747000910976703E-4</v>
      </c>
      <c r="AM15" s="3">
        <f>NIOT!AM15/SUM(NIOT!$B15:$AT15)</f>
        <v>8.6433032235405118E-5</v>
      </c>
      <c r="AN15" s="3">
        <f>NIOT!AN15/SUM(NIOT!$B15:$AT15)</f>
        <v>9.8094631822721683E-4</v>
      </c>
      <c r="AO15" s="3">
        <f>NIOT!AO15/SUM(NIOT!$B15:$AT15)</f>
        <v>6.3384223639297097E-4</v>
      </c>
      <c r="AP15" s="3">
        <f>NIOT!AP15/SUM(NIOT!$B15:$AT15)</f>
        <v>1.8246973471918861E-4</v>
      </c>
      <c r="AQ15" s="3">
        <f>NIOT!AQ15/SUM(NIOT!$B15:$AT15)</f>
        <v>4.0884196200239253E-4</v>
      </c>
      <c r="AR15" s="3">
        <f>NIOT!AR15/SUM(NIOT!$B15:$AT15)</f>
        <v>5.2134209919768172E-5</v>
      </c>
      <c r="AS15" s="3">
        <f>NIOT!AS15/SUM(NIOT!$B15:$AT15)</f>
        <v>4.0335415043189055E-4</v>
      </c>
      <c r="AT15" s="3">
        <f>NIOT!AT15/SUM(NIOT!$B15:$AT15)</f>
        <v>0</v>
      </c>
      <c r="AU15" s="2">
        <v>1936.8</v>
      </c>
      <c r="AV15" s="2">
        <v>0.7</v>
      </c>
      <c r="AW15" s="2">
        <v>1</v>
      </c>
      <c r="AX15" s="2">
        <v>362.3</v>
      </c>
      <c r="AY15" s="2">
        <v>184.5</v>
      </c>
      <c r="AZ15" s="2">
        <v>3.8</v>
      </c>
      <c r="BA15" s="2">
        <v>11.5</v>
      </c>
      <c r="BB15" s="2">
        <v>3651.6</v>
      </c>
      <c r="BC15" s="2">
        <v>-4226.3</v>
      </c>
    </row>
    <row r="16" spans="1:55" x14ac:dyDescent="0.25">
      <c r="A16" s="8" t="s">
        <v>68</v>
      </c>
      <c r="B16" s="3">
        <f>NIOT!B16/SUM(NIOT!$B16:$AT16)</f>
        <v>4.106671546186158E-3</v>
      </c>
      <c r="C16" s="3">
        <f>NIOT!C16/SUM(NIOT!$B16:$AT16)</f>
        <v>3.2890432011192013E-4</v>
      </c>
      <c r="D16" s="3">
        <f>NIOT!D16/SUM(NIOT!$B16:$AT16)</f>
        <v>8.2637210428119934E-3</v>
      </c>
      <c r="E16" s="3">
        <f>NIOT!E16/SUM(NIOT!$B16:$AT16)</f>
        <v>2.7817893553127894E-3</v>
      </c>
      <c r="F16" s="3">
        <f>NIOT!F16/SUM(NIOT!$B16:$AT16)</f>
        <v>5.1072818721604508E-4</v>
      </c>
      <c r="G16" s="3">
        <f>NIOT!G16/SUM(NIOT!$B16:$AT16)</f>
        <v>7.5497438831324207E-3</v>
      </c>
      <c r="H16" s="3">
        <f>NIOT!H16/SUM(NIOT!$B16:$AT16)</f>
        <v>5.8507909338219033E-3</v>
      </c>
      <c r="I16" s="3">
        <f>NIOT!I16/SUM(NIOT!$B16:$AT16)</f>
        <v>6.9602639572980286E-4</v>
      </c>
      <c r="J16" s="3">
        <f>NIOT!J16/SUM(NIOT!$B16:$AT16)</f>
        <v>3.1651250241756263E-3</v>
      </c>
      <c r="K16" s="3">
        <f>NIOT!K16/SUM(NIOT!$B16:$AT16)</f>
        <v>1.364258060182542E-3</v>
      </c>
      <c r="L16" s="3">
        <f>NIOT!L16/SUM(NIOT!$B16:$AT16)</f>
        <v>7.3187001793918295E-3</v>
      </c>
      <c r="M16" s="3">
        <f>NIOT!M16/SUM(NIOT!$B16:$AT16)</f>
        <v>2.8119003141962753E-3</v>
      </c>
      <c r="N16" s="3">
        <f>NIOT!N16/SUM(NIOT!$B16:$AT16)</f>
        <v>6.9851634040670645E-3</v>
      </c>
      <c r="O16" s="3">
        <f>NIOT!O16/SUM(NIOT!$B16:$AT16)</f>
        <v>1.1278291272570191E-2</v>
      </c>
      <c r="P16" s="3">
        <f>NIOT!P16/SUM(NIOT!$B16:$AT16)</f>
        <v>0.16888426158084854</v>
      </c>
      <c r="Q16" s="3">
        <f>NIOT!Q16/SUM(NIOT!$B16:$AT16)</f>
        <v>8.6311905525708402E-2</v>
      </c>
      <c r="R16" s="3">
        <f>NIOT!R16/SUM(NIOT!$B16:$AT16)</f>
        <v>1.6702896326810452E-2</v>
      </c>
      <c r="S16" s="3">
        <f>NIOT!S16/SUM(NIOT!$B16:$AT16)</f>
        <v>7.9873950893658521E-2</v>
      </c>
      <c r="T16" s="3">
        <f>NIOT!T16/SUM(NIOT!$B16:$AT16)</f>
        <v>8.7027040799191185E-2</v>
      </c>
      <c r="U16" s="3">
        <f>NIOT!U16/SUM(NIOT!$B16:$AT16)</f>
        <v>0.15503379955134675</v>
      </c>
      <c r="V16" s="3">
        <f>NIOT!V16/SUM(NIOT!$B16:$AT16)</f>
        <v>3.3147533275504855E-2</v>
      </c>
      <c r="W16" s="3">
        <f>NIOT!W16/SUM(NIOT!$B16:$AT16)</f>
        <v>3.3503653269992231E-2</v>
      </c>
      <c r="X16" s="3">
        <f>NIOT!X16/SUM(NIOT!$B16:$AT16)</f>
        <v>2.62579142602027E-2</v>
      </c>
      <c r="Y16" s="3">
        <f>NIOT!Y16/SUM(NIOT!$B16:$AT16)</f>
        <v>7.8056870336420492E-4</v>
      </c>
      <c r="Z16" s="3">
        <f>NIOT!Z16/SUM(NIOT!$B16:$AT16)</f>
        <v>0.23394535787453694</v>
      </c>
      <c r="AA16" s="3">
        <f>NIOT!AA16/SUM(NIOT!$B16:$AT16)</f>
        <v>4.4581590854606921E-3</v>
      </c>
      <c r="AB16" s="3">
        <f>NIOT!AB16/SUM(NIOT!$B16:$AT16)</f>
        <v>1.8587726541536332E-3</v>
      </c>
      <c r="AC16" s="3">
        <f>NIOT!AC16/SUM(NIOT!$B16:$AT16)</f>
        <v>4.8640779734861437E-5</v>
      </c>
      <c r="AD16" s="3">
        <f>NIOT!AD16/SUM(NIOT!$B16:$AT16)</f>
        <v>2.0903954147958307E-4</v>
      </c>
      <c r="AE16" s="3">
        <f>NIOT!AE16/SUM(NIOT!$B16:$AT16)</f>
        <v>4.2560682268003751E-4</v>
      </c>
      <c r="AF16" s="3">
        <f>NIOT!AF16/SUM(NIOT!$B16:$AT16)</f>
        <v>3.5322470997935083E-5</v>
      </c>
      <c r="AG16" s="3">
        <f>NIOT!AG16/SUM(NIOT!$B16:$AT16)</f>
        <v>1.1824341930784172E-3</v>
      </c>
      <c r="AH16" s="3">
        <f>NIOT!AH16/SUM(NIOT!$B16:$AT16)</f>
        <v>1.3306727598894235E-3</v>
      </c>
      <c r="AI16" s="3">
        <f>NIOT!AI16/SUM(NIOT!$B16:$AT16)</f>
        <v>7.5451114279195776E-4</v>
      </c>
      <c r="AJ16" s="3">
        <f>NIOT!AJ16/SUM(NIOT!$B16:$AT16)</f>
        <v>4.0997228633668921E-4</v>
      </c>
      <c r="AK16" s="3">
        <f>NIOT!AK16/SUM(NIOT!$B16:$AT16)</f>
        <v>5.1941404074012747E-4</v>
      </c>
      <c r="AL16" s="3">
        <f>NIOT!AL16/SUM(NIOT!$B16:$AT16)</f>
        <v>4.6498269198921106E-4</v>
      </c>
      <c r="AM16" s="3">
        <f>NIOT!AM16/SUM(NIOT!$B16:$AT16)</f>
        <v>1.111789251082547E-4</v>
      </c>
      <c r="AN16" s="3">
        <f>NIOT!AN16/SUM(NIOT!$B16:$AT16)</f>
        <v>1.1245285029178678E-3</v>
      </c>
      <c r="AO16" s="3">
        <f>NIOT!AO16/SUM(NIOT!$B16:$AT16)</f>
        <v>1.0938384871327768E-3</v>
      </c>
      <c r="AP16" s="3">
        <f>NIOT!AP16/SUM(NIOT!$B16:$AT16)</f>
        <v>2.6289183332889391E-4</v>
      </c>
      <c r="AQ16" s="3">
        <f>NIOT!AQ16/SUM(NIOT!$B16:$AT16)</f>
        <v>5.2636272355939344E-4</v>
      </c>
      <c r="AR16" s="3">
        <f>NIOT!AR16/SUM(NIOT!$B16:$AT16)</f>
        <v>6.0221917766971298E-5</v>
      </c>
      <c r="AS16" s="3">
        <f>NIOT!AS16/SUM(NIOT!$B16:$AT16)</f>
        <v>6.4275316078209752E-4</v>
      </c>
      <c r="AT16" s="3">
        <f>NIOT!AT16/SUM(NIOT!$B16:$AT16)</f>
        <v>0</v>
      </c>
      <c r="AU16" s="2">
        <v>4369</v>
      </c>
      <c r="AV16" s="2">
        <v>1.5</v>
      </c>
      <c r="AW16" s="2">
        <v>5.0999999999999996</v>
      </c>
      <c r="AX16" s="2">
        <v>3166.6</v>
      </c>
      <c r="AY16" s="2">
        <v>556.6</v>
      </c>
      <c r="AZ16" s="2">
        <v>9.3000000000000007</v>
      </c>
      <c r="BA16" s="2">
        <v>147.19999999999999</v>
      </c>
      <c r="BB16" s="2">
        <v>22886.6</v>
      </c>
      <c r="BC16" s="2">
        <v>-27925.3</v>
      </c>
    </row>
    <row r="17" spans="1:55" x14ac:dyDescent="0.25">
      <c r="A17" s="8" t="s">
        <v>69</v>
      </c>
      <c r="B17" s="3">
        <f>NIOT!B17/SUM(NIOT!$B17:$AT17)</f>
        <v>2.8781180718732986E-2</v>
      </c>
      <c r="C17" s="3">
        <f>NIOT!C17/SUM(NIOT!$B17:$AT17)</f>
        <v>3.9737854067377343E-3</v>
      </c>
      <c r="D17" s="3">
        <f>NIOT!D17/SUM(NIOT!$B17:$AT17)</f>
        <v>1.4753452723901564E-2</v>
      </c>
      <c r="E17" s="3">
        <f>NIOT!E17/SUM(NIOT!$B17:$AT17)</f>
        <v>3.3372274660259042E-2</v>
      </c>
      <c r="F17" s="3">
        <f>NIOT!F17/SUM(NIOT!$B17:$AT17)</f>
        <v>2.5179107978104353E-3</v>
      </c>
      <c r="G17" s="3">
        <f>NIOT!G17/SUM(NIOT!$B17:$AT17)</f>
        <v>2.846035728667454E-2</v>
      </c>
      <c r="H17" s="3">
        <f>NIOT!H17/SUM(NIOT!$B17:$AT17)</f>
        <v>2.876126754019143E-2</v>
      </c>
      <c r="I17" s="3">
        <f>NIOT!I17/SUM(NIOT!$B17:$AT17)</f>
        <v>2.5887132104026444E-3</v>
      </c>
      <c r="J17" s="3">
        <f>NIOT!J17/SUM(NIOT!$B17:$AT17)</f>
        <v>5.5115253052247749E-3</v>
      </c>
      <c r="K17" s="3">
        <f>NIOT!K17/SUM(NIOT!$B17:$AT17)</f>
        <v>8.8768524787482123E-3</v>
      </c>
      <c r="L17" s="3">
        <f>NIOT!L17/SUM(NIOT!$B17:$AT17)</f>
        <v>2.2437727065549758E-2</v>
      </c>
      <c r="M17" s="3">
        <f>NIOT!M17/SUM(NIOT!$B17:$AT17)</f>
        <v>1.9278169403622425E-2</v>
      </c>
      <c r="N17" s="3">
        <f>NIOT!N17/SUM(NIOT!$B17:$AT17)</f>
        <v>1.0901358963806691E-2</v>
      </c>
      <c r="O17" s="3">
        <f>NIOT!O17/SUM(NIOT!$B17:$AT17)</f>
        <v>2.0720768560188688E-2</v>
      </c>
      <c r="P17" s="3">
        <f>NIOT!P17/SUM(NIOT!$B17:$AT17)</f>
        <v>0.10478314548568242</v>
      </c>
      <c r="Q17" s="3">
        <f>NIOT!Q17/SUM(NIOT!$B17:$AT17)</f>
        <v>5.4062067164938644E-2</v>
      </c>
      <c r="R17" s="3">
        <f>NIOT!R17/SUM(NIOT!$B17:$AT17)</f>
        <v>1.4817617410313256E-2</v>
      </c>
      <c r="S17" s="3">
        <f>NIOT!S17/SUM(NIOT!$B17:$AT17)</f>
        <v>6.1660051066240083E-2</v>
      </c>
      <c r="T17" s="3">
        <f>NIOT!T17/SUM(NIOT!$B17:$AT17)</f>
        <v>5.4343064239913967E-2</v>
      </c>
      <c r="U17" s="3">
        <f>NIOT!U17/SUM(NIOT!$B17:$AT17)</f>
        <v>9.6005858899641999E-2</v>
      </c>
      <c r="V17" s="3">
        <f>NIOT!V17/SUM(NIOT!$B17:$AT17)</f>
        <v>3.0119788831804439E-2</v>
      </c>
      <c r="W17" s="3">
        <f>NIOT!W17/SUM(NIOT!$B17:$AT17)</f>
        <v>2.0610139790513359E-2</v>
      </c>
      <c r="X17" s="3">
        <f>NIOT!X17/SUM(NIOT!$B17:$AT17)</f>
        <v>8.4785889079170354E-3</v>
      </c>
      <c r="Y17" s="3">
        <f>NIOT!Y17/SUM(NIOT!$B17:$AT17)</f>
        <v>1.4669374858948317E-3</v>
      </c>
      <c r="Z17" s="3">
        <f>NIOT!Z17/SUM(NIOT!$B17:$AT17)</f>
        <v>0.23871033405463288</v>
      </c>
      <c r="AA17" s="3">
        <f>NIOT!AA17/SUM(NIOT!$B17:$AT17)</f>
        <v>2.335373327846146E-2</v>
      </c>
      <c r="AB17" s="3">
        <f>NIOT!AB17/SUM(NIOT!$B17:$AT17)</f>
        <v>1.3368380527566476E-2</v>
      </c>
      <c r="AC17" s="3">
        <f>NIOT!AC17/SUM(NIOT!$B17:$AT17)</f>
        <v>2.3010784092467948E-4</v>
      </c>
      <c r="AD17" s="3">
        <f>NIOT!AD17/SUM(NIOT!$B17:$AT17)</f>
        <v>1.7966112195273052E-3</v>
      </c>
      <c r="AE17" s="3">
        <f>NIOT!AE17/SUM(NIOT!$B17:$AT17)</f>
        <v>3.3874529274585028E-3</v>
      </c>
      <c r="AF17" s="3">
        <f>NIOT!AF17/SUM(NIOT!$B17:$AT17)</f>
        <v>1.2832937282337894E-4</v>
      </c>
      <c r="AG17" s="3">
        <f>NIOT!AG17/SUM(NIOT!$B17:$AT17)</f>
        <v>1.8475004535779555E-3</v>
      </c>
      <c r="AH17" s="3">
        <f>NIOT!AH17/SUM(NIOT!$B17:$AT17)</f>
        <v>2.7612940910961537E-3</v>
      </c>
      <c r="AI17" s="3">
        <f>NIOT!AI17/SUM(NIOT!$B17:$AT17)</f>
        <v>4.1441537120377372E-3</v>
      </c>
      <c r="AJ17" s="3">
        <f>NIOT!AJ17/SUM(NIOT!$B17:$AT17)</f>
        <v>3.0732672215805753E-3</v>
      </c>
      <c r="AK17" s="3">
        <f>NIOT!AK17/SUM(NIOT!$B17:$AT17)</f>
        <v>1.7567848624441878E-3</v>
      </c>
      <c r="AL17" s="3">
        <f>NIOT!AL17/SUM(NIOT!$B17:$AT17)</f>
        <v>3.1529199357468105E-3</v>
      </c>
      <c r="AM17" s="3">
        <f>NIOT!AM17/SUM(NIOT!$B17:$AT17)</f>
        <v>6.9032352277403842E-4</v>
      </c>
      <c r="AN17" s="3">
        <f>NIOT!AN17/SUM(NIOT!$B17:$AT17)</f>
        <v>9.9366760922378426E-3</v>
      </c>
      <c r="AO17" s="3">
        <f>NIOT!AO17/SUM(NIOT!$B17:$AT17)</f>
        <v>4.3167345927312469E-3</v>
      </c>
      <c r="AP17" s="3">
        <f>NIOT!AP17/SUM(NIOT!$B17:$AT17)</f>
        <v>2.4117071789221214E-3</v>
      </c>
      <c r="AQ17" s="3">
        <f>NIOT!AQ17/SUM(NIOT!$B17:$AT17)</f>
        <v>3.6927883317624047E-3</v>
      </c>
      <c r="AR17" s="3">
        <f>NIOT!AR17/SUM(NIOT!$B17:$AT17)</f>
        <v>4.2702705094676099E-4</v>
      </c>
      <c r="AS17" s="3">
        <f>NIOT!AS17/SUM(NIOT!$B17:$AT17)</f>
        <v>3.5312703280364274E-3</v>
      </c>
      <c r="AT17" s="3">
        <f>NIOT!AT17/SUM(NIOT!$B17:$AT17)</f>
        <v>0</v>
      </c>
      <c r="AU17" s="2">
        <v>1518</v>
      </c>
      <c r="AV17" s="2">
        <v>0.9</v>
      </c>
      <c r="AW17" s="2">
        <v>3</v>
      </c>
      <c r="AX17" s="2">
        <v>9595.5</v>
      </c>
      <c r="AY17" s="2">
        <v>1614.3</v>
      </c>
      <c r="AZ17" s="2">
        <v>8.3000000000000007</v>
      </c>
      <c r="BA17" s="2">
        <v>19.2</v>
      </c>
      <c r="BB17" s="2">
        <v>7329.2</v>
      </c>
      <c r="BC17" s="2">
        <v>-7717.5</v>
      </c>
    </row>
    <row r="18" spans="1:55" x14ac:dyDescent="0.25">
      <c r="A18" s="8" t="s">
        <v>70</v>
      </c>
      <c r="B18" s="3">
        <f>NIOT!B18/SUM(NIOT!$B18:$AT18)</f>
        <v>1.8643674306424367E-2</v>
      </c>
      <c r="C18" s="3">
        <f>NIOT!C18/SUM(NIOT!$B18:$AT18)</f>
        <v>1.4380973262997695E-3</v>
      </c>
      <c r="D18" s="3">
        <f>NIOT!D18/SUM(NIOT!$B18:$AT18)</f>
        <v>4.8688945352301609E-3</v>
      </c>
      <c r="E18" s="3">
        <f>NIOT!E18/SUM(NIOT!$B18:$AT18)</f>
        <v>6.1328724543097783E-3</v>
      </c>
      <c r="F18" s="3">
        <f>NIOT!F18/SUM(NIOT!$B18:$AT18)</f>
        <v>2.1926147575870923E-3</v>
      </c>
      <c r="G18" s="3">
        <f>NIOT!G18/SUM(NIOT!$B18:$AT18)</f>
        <v>4.1653231527220676E-2</v>
      </c>
      <c r="H18" s="3">
        <f>NIOT!H18/SUM(NIOT!$B18:$AT18)</f>
        <v>5.3867385500367591E-2</v>
      </c>
      <c r="I18" s="3">
        <f>NIOT!I18/SUM(NIOT!$B18:$AT18)</f>
        <v>6.5520488050249577E-3</v>
      </c>
      <c r="J18" s="3">
        <f>NIOT!J18/SUM(NIOT!$B18:$AT18)</f>
        <v>1.4174609521107145E-2</v>
      </c>
      <c r="K18" s="3">
        <f>NIOT!K18/SUM(NIOT!$B18:$AT18)</f>
        <v>5.2622754182090215E-3</v>
      </c>
      <c r="L18" s="3">
        <f>NIOT!L18/SUM(NIOT!$B18:$AT18)</f>
        <v>2.3764074652083633E-2</v>
      </c>
      <c r="M18" s="3">
        <f>NIOT!M18/SUM(NIOT!$B18:$AT18)</f>
        <v>2.5930893941934409E-2</v>
      </c>
      <c r="N18" s="3">
        <f>NIOT!N18/SUM(NIOT!$B18:$AT18)</f>
        <v>2.0301033108482844E-2</v>
      </c>
      <c r="O18" s="3">
        <f>NIOT!O18/SUM(NIOT!$B18:$AT18)</f>
        <v>2.1900352108134607E-2</v>
      </c>
      <c r="P18" s="3">
        <f>NIOT!P18/SUM(NIOT!$B18:$AT18)</f>
        <v>5.4067300375324062E-2</v>
      </c>
      <c r="Q18" s="3">
        <f>NIOT!Q18/SUM(NIOT!$B18:$AT18)</f>
        <v>1.4316484593656897E-2</v>
      </c>
      <c r="R18" s="3">
        <f>NIOT!R18/SUM(NIOT!$B18:$AT18)</f>
        <v>0.16195684418247719</v>
      </c>
      <c r="S18" s="3">
        <f>NIOT!S18/SUM(NIOT!$B18:$AT18)</f>
        <v>3.7203513342705691E-2</v>
      </c>
      <c r="T18" s="3">
        <f>NIOT!T18/SUM(NIOT!$B18:$AT18)</f>
        <v>3.1631692311660846E-2</v>
      </c>
      <c r="U18" s="3">
        <f>NIOT!U18/SUM(NIOT!$B18:$AT18)</f>
        <v>4.9404769581984455E-2</v>
      </c>
      <c r="V18" s="3">
        <f>NIOT!V18/SUM(NIOT!$B18:$AT18)</f>
        <v>1.7818219338862167E-2</v>
      </c>
      <c r="W18" s="3">
        <f>NIOT!W18/SUM(NIOT!$B18:$AT18)</f>
        <v>2.3170778894148304E-2</v>
      </c>
      <c r="X18" s="3">
        <f>NIOT!X18/SUM(NIOT!$B18:$AT18)</f>
        <v>5.1977867488682246E-3</v>
      </c>
      <c r="Y18" s="3">
        <f>NIOT!Y18/SUM(NIOT!$B18:$AT18)</f>
        <v>1.1865915158706616E-3</v>
      </c>
      <c r="Z18" s="3">
        <f>NIOT!Z18/SUM(NIOT!$B18:$AT18)</f>
        <v>8.1926405530548307E-2</v>
      </c>
      <c r="AA18" s="3">
        <f>NIOT!AA18/SUM(NIOT!$B18:$AT18)</f>
        <v>2.3125636825609745E-2</v>
      </c>
      <c r="AB18" s="3">
        <f>NIOT!AB18/SUM(NIOT!$B18:$AT18)</f>
        <v>2.5853507538725451E-2</v>
      </c>
      <c r="AC18" s="3">
        <f>NIOT!AC18/SUM(NIOT!$B18:$AT18)</f>
        <v>4.1272748378109976E-4</v>
      </c>
      <c r="AD18" s="3">
        <f>NIOT!AD18/SUM(NIOT!$B18:$AT18)</f>
        <v>1.8856486915248993E-2</v>
      </c>
      <c r="AE18" s="3">
        <f>NIOT!AE18/SUM(NIOT!$B18:$AT18)</f>
        <v>9.5636696632401715E-3</v>
      </c>
      <c r="AF18" s="3">
        <f>NIOT!AF18/SUM(NIOT!$B18:$AT18)</f>
        <v>1.650909935124399E-3</v>
      </c>
      <c r="AG18" s="3">
        <f>NIOT!AG18/SUM(NIOT!$B18:$AT18)</f>
        <v>4.6689796602736909E-3</v>
      </c>
      <c r="AH18" s="3">
        <f>NIOT!AH18/SUM(NIOT!$B18:$AT18)</f>
        <v>1.938529400384353E-2</v>
      </c>
      <c r="AI18" s="3">
        <f>NIOT!AI18/SUM(NIOT!$B18:$AT18)</f>
        <v>0.11216514258444793</v>
      </c>
      <c r="AJ18" s="3">
        <f>NIOT!AJ18/SUM(NIOT!$B18:$AT18)</f>
        <v>5.2751731520771809E-3</v>
      </c>
      <c r="AK18" s="3">
        <f>NIOT!AK18/SUM(NIOT!$B18:$AT18)</f>
        <v>4.907587736834639E-3</v>
      </c>
      <c r="AL18" s="3">
        <f>NIOT!AL18/SUM(NIOT!$B18:$AT18)</f>
        <v>3.3082687371828773E-3</v>
      </c>
      <c r="AM18" s="3">
        <f>NIOT!AM18/SUM(NIOT!$B18:$AT18)</f>
        <v>1.444546193233849E-3</v>
      </c>
      <c r="AN18" s="3">
        <f>NIOT!AN18/SUM(NIOT!$B18:$AT18)</f>
        <v>1.0266596159054855E-2</v>
      </c>
      <c r="AO18" s="3">
        <f>NIOT!AO18/SUM(NIOT!$B18:$AT18)</f>
        <v>1.6096371867462891E-2</v>
      </c>
      <c r="AP18" s="3">
        <f>NIOT!AP18/SUM(NIOT!$B18:$AT18)</f>
        <v>2.5150581042910768E-3</v>
      </c>
      <c r="AQ18" s="3">
        <f>NIOT!AQ18/SUM(NIOT!$B18:$AT18)</f>
        <v>3.1921891323694433E-3</v>
      </c>
      <c r="AR18" s="3">
        <f>NIOT!AR18/SUM(NIOT!$B18:$AT18)</f>
        <v>6.5778442727612769E-4</v>
      </c>
      <c r="AS18" s="3">
        <f>NIOT!AS18/SUM(NIOT!$B18:$AT18)</f>
        <v>1.2091625501399406E-2</v>
      </c>
      <c r="AT18" s="3">
        <f>NIOT!AT18/SUM(NIOT!$B18:$AT18)</f>
        <v>0</v>
      </c>
      <c r="AU18" s="2">
        <v>10147</v>
      </c>
      <c r="AV18" s="2">
        <v>5</v>
      </c>
      <c r="AW18" s="2">
        <v>2.1</v>
      </c>
      <c r="AX18" s="2">
        <v>41817.800000000003</v>
      </c>
      <c r="AY18" s="2">
        <v>3395.9</v>
      </c>
      <c r="AZ18" s="2">
        <v>135.69999999999999</v>
      </c>
      <c r="BA18" s="2">
        <v>280.10000000000002</v>
      </c>
      <c r="BB18" s="2">
        <v>6862.8</v>
      </c>
      <c r="BC18" s="2">
        <v>-40533.4</v>
      </c>
    </row>
    <row r="19" spans="1:55" x14ac:dyDescent="0.25">
      <c r="A19" s="8" t="s">
        <v>71</v>
      </c>
      <c r="B19" s="3">
        <f>NIOT!B19/SUM(NIOT!$B19:$AT19)</f>
        <v>1.5499760671859359E-2</v>
      </c>
      <c r="C19" s="3">
        <f>NIOT!C19/SUM(NIOT!$B19:$AT19)</f>
        <v>7.5279578782472473E-4</v>
      </c>
      <c r="D19" s="3">
        <f>NIOT!D19/SUM(NIOT!$B19:$AT19)</f>
        <v>2.9546146816935726E-3</v>
      </c>
      <c r="E19" s="3">
        <f>NIOT!E19/SUM(NIOT!$B19:$AT19)</f>
        <v>4.8474827031025625E-3</v>
      </c>
      <c r="F19" s="3">
        <f>NIOT!F19/SUM(NIOT!$B19:$AT19)</f>
        <v>1.6752969844654277E-3</v>
      </c>
      <c r="G19" s="3">
        <f>NIOT!G19/SUM(NIOT!$B19:$AT19)</f>
        <v>2.0691005613332751E-2</v>
      </c>
      <c r="H19" s="3">
        <f>NIOT!H19/SUM(NIOT!$B19:$AT19)</f>
        <v>2.1543884078151516E-2</v>
      </c>
      <c r="I19" s="3">
        <f>NIOT!I19/SUM(NIOT!$B19:$AT19)</f>
        <v>3.5072451155302199E-3</v>
      </c>
      <c r="J19" s="3">
        <f>NIOT!J19/SUM(NIOT!$B19:$AT19)</f>
        <v>3.5072451155302199E-3</v>
      </c>
      <c r="K19" s="3">
        <f>NIOT!K19/SUM(NIOT!$B19:$AT19)</f>
        <v>2.9807232061267999E-3</v>
      </c>
      <c r="L19" s="3">
        <f>NIOT!L19/SUM(NIOT!$B19:$AT19)</f>
        <v>1.1722727470519122E-2</v>
      </c>
      <c r="M19" s="3">
        <f>NIOT!M19/SUM(NIOT!$B19:$AT19)</f>
        <v>7.4322266219920795E-3</v>
      </c>
      <c r="N19" s="3">
        <f>NIOT!N19/SUM(NIOT!$B19:$AT19)</f>
        <v>6.7621078282059082E-3</v>
      </c>
      <c r="O19" s="3">
        <f>NIOT!O19/SUM(NIOT!$B19:$AT19)</f>
        <v>1.0778469170184064E-2</v>
      </c>
      <c r="P19" s="3">
        <f>NIOT!P19/SUM(NIOT!$B19:$AT19)</f>
        <v>2.713545972760106E-2</v>
      </c>
      <c r="Q19" s="3">
        <f>NIOT!Q19/SUM(NIOT!$B19:$AT19)</f>
        <v>2.6621992080414249E-2</v>
      </c>
      <c r="R19" s="3">
        <f>NIOT!R19/SUM(NIOT!$B19:$AT19)</f>
        <v>9.1910708846438344E-2</v>
      </c>
      <c r="S19" s="3">
        <f>NIOT!S19/SUM(NIOT!$B19:$AT19)</f>
        <v>0.1275923589051825</v>
      </c>
      <c r="T19" s="3">
        <f>NIOT!T19/SUM(NIOT!$B19:$AT19)</f>
        <v>6.0706670727992677E-2</v>
      </c>
      <c r="U19" s="3">
        <f>NIOT!U19/SUM(NIOT!$B19:$AT19)</f>
        <v>0.1049475653800966</v>
      </c>
      <c r="V19" s="3">
        <f>NIOT!V19/SUM(NIOT!$B19:$AT19)</f>
        <v>2.7518384752621725E-2</v>
      </c>
      <c r="W19" s="3">
        <f>NIOT!W19/SUM(NIOT!$B19:$AT19)</f>
        <v>1.3384970192767938E-2</v>
      </c>
      <c r="X19" s="3">
        <f>NIOT!X19/SUM(NIOT!$B19:$AT19)</f>
        <v>1.2214438014011572E-2</v>
      </c>
      <c r="Y19" s="3">
        <f>NIOT!Y19/SUM(NIOT!$B19:$AT19)</f>
        <v>1.5360515208215479E-3</v>
      </c>
      <c r="Z19" s="3">
        <f>NIOT!Z19/SUM(NIOT!$B19:$AT19)</f>
        <v>0.22612593011618293</v>
      </c>
      <c r="AA19" s="3">
        <f>NIOT!AA19/SUM(NIOT!$B19:$AT19)</f>
        <v>2.5812627822984203E-2</v>
      </c>
      <c r="AB19" s="3">
        <f>NIOT!AB19/SUM(NIOT!$B19:$AT19)</f>
        <v>2.8832513815760841E-2</v>
      </c>
      <c r="AC19" s="3">
        <f>NIOT!AC19/SUM(NIOT!$B19:$AT19)</f>
        <v>3.1330229319872935E-4</v>
      </c>
      <c r="AD19" s="3">
        <f>NIOT!AD19/SUM(NIOT!$B19:$AT19)</f>
        <v>3.1243200905095507E-3</v>
      </c>
      <c r="AE19" s="3">
        <f>NIOT!AE19/SUM(NIOT!$B19:$AT19)</f>
        <v>6.20947739436926E-3</v>
      </c>
      <c r="AF19" s="3">
        <f>NIOT!AF19/SUM(NIOT!$B19:$AT19)</f>
        <v>7.9630999521343709E-4</v>
      </c>
      <c r="AG19" s="3">
        <f>NIOT!AG19/SUM(NIOT!$B19:$AT19)</f>
        <v>2.8110177973108214E-3</v>
      </c>
      <c r="AH19" s="3">
        <f>NIOT!AH19/SUM(NIOT!$B19:$AT19)</f>
        <v>2.8458291632217918E-3</v>
      </c>
      <c r="AI19" s="3">
        <f>NIOT!AI19/SUM(NIOT!$B19:$AT19)</f>
        <v>4.3618641486445314E-2</v>
      </c>
      <c r="AJ19" s="3">
        <f>NIOT!AJ19/SUM(NIOT!$B19:$AT19)</f>
        <v>3.0155345720377699E-3</v>
      </c>
      <c r="AK19" s="3">
        <f>NIOT!AK19/SUM(NIOT!$B19:$AT19)</f>
        <v>1.2266655062878027E-2</v>
      </c>
      <c r="AL19" s="3">
        <f>NIOT!AL19/SUM(NIOT!$B19:$AT19)</f>
        <v>5.4001131369392098E-3</v>
      </c>
      <c r="AM19" s="3">
        <f>NIOT!AM19/SUM(NIOT!$B19:$AT19)</f>
        <v>9.8342108698490057E-4</v>
      </c>
      <c r="AN19" s="3">
        <f>NIOT!AN19/SUM(NIOT!$B19:$AT19)</f>
        <v>7.6889604455854816E-3</v>
      </c>
      <c r="AO19" s="3">
        <f>NIOT!AO19/SUM(NIOT!$B19:$AT19)</f>
        <v>3.794438884295722E-3</v>
      </c>
      <c r="AP19" s="3">
        <f>NIOT!AP19/SUM(NIOT!$B19:$AT19)</f>
        <v>1.4403202645663807E-3</v>
      </c>
      <c r="AQ19" s="3">
        <f>NIOT!AQ19/SUM(NIOT!$B19:$AT19)</f>
        <v>1.6622427222488141E-3</v>
      </c>
      <c r="AR19" s="3">
        <f>NIOT!AR19/SUM(NIOT!$B19:$AT19)</f>
        <v>4.0468212871502541E-4</v>
      </c>
      <c r="AS19" s="3">
        <f>NIOT!AS19/SUM(NIOT!$B19:$AT19)</f>
        <v>1.4629476524085111E-2</v>
      </c>
      <c r="AT19" s="3">
        <f>NIOT!AT19/SUM(NIOT!$B19:$AT19)</f>
        <v>0</v>
      </c>
      <c r="AU19" s="2">
        <v>3627.8</v>
      </c>
      <c r="AV19" s="2">
        <v>0.8</v>
      </c>
      <c r="AW19" s="2">
        <v>1.6</v>
      </c>
      <c r="AX19" s="2">
        <v>40488.699999999997</v>
      </c>
      <c r="AY19" s="2">
        <v>5211.1000000000004</v>
      </c>
      <c r="AZ19" s="2">
        <v>58.5</v>
      </c>
      <c r="BA19" s="2">
        <v>130.80000000000001</v>
      </c>
      <c r="BB19" s="2">
        <v>9203.5</v>
      </c>
      <c r="BC19" s="2">
        <v>-23720.7</v>
      </c>
    </row>
    <row r="20" spans="1:55" x14ac:dyDescent="0.25">
      <c r="A20" s="8" t="s">
        <v>72</v>
      </c>
      <c r="B20" s="3">
        <f>NIOT!B20/SUM(NIOT!$B20:$AT20)</f>
        <v>5.5780383584360778E-2</v>
      </c>
      <c r="C20" s="3">
        <f>NIOT!C20/SUM(NIOT!$B20:$AT20)</f>
        <v>1.7902487974710384E-3</v>
      </c>
      <c r="D20" s="3">
        <f>NIOT!D20/SUM(NIOT!$B20:$AT20)</f>
        <v>7.4577995957806689E-3</v>
      </c>
      <c r="E20" s="3">
        <f>NIOT!E20/SUM(NIOT!$B20:$AT20)</f>
        <v>2.4092979869123395E-2</v>
      </c>
      <c r="F20" s="3">
        <f>NIOT!F20/SUM(NIOT!$B20:$AT20)</f>
        <v>9.9594367311941455E-3</v>
      </c>
      <c r="G20" s="3">
        <f>NIOT!G20/SUM(NIOT!$B20:$AT20)</f>
        <v>5.4875836823533301E-2</v>
      </c>
      <c r="H20" s="3">
        <f>NIOT!H20/SUM(NIOT!$B20:$AT20)</f>
        <v>3.6196003976236811E-2</v>
      </c>
      <c r="I20" s="3">
        <f>NIOT!I20/SUM(NIOT!$B20:$AT20)</f>
        <v>3.2328124337490174E-2</v>
      </c>
      <c r="J20" s="3">
        <f>NIOT!J20/SUM(NIOT!$B20:$AT20)</f>
        <v>4.9985630897809779E-3</v>
      </c>
      <c r="K20" s="3">
        <f>NIOT!K20/SUM(NIOT!$B20:$AT20)</f>
        <v>2.0413547472215816E-2</v>
      </c>
      <c r="L20" s="3">
        <f>NIOT!L20/SUM(NIOT!$B20:$AT20)</f>
        <v>1.9499578349296387E-2</v>
      </c>
      <c r="M20" s="3">
        <f>NIOT!M20/SUM(NIOT!$B20:$AT20)</f>
        <v>1.4571682975205058E-2</v>
      </c>
      <c r="N20" s="3">
        <f>NIOT!N20/SUM(NIOT!$B20:$AT20)</f>
        <v>1.2055912296653652E-2</v>
      </c>
      <c r="O20" s="3">
        <f>NIOT!O20/SUM(NIOT!$B20:$AT20)</f>
        <v>1.2772011815642068E-2</v>
      </c>
      <c r="P20" s="3">
        <f>NIOT!P20/SUM(NIOT!$B20:$AT20)</f>
        <v>4.5472319455764382E-2</v>
      </c>
      <c r="Q20" s="3">
        <f>NIOT!Q20/SUM(NIOT!$B20:$AT20)</f>
        <v>2.7098713376456352E-2</v>
      </c>
      <c r="R20" s="3">
        <f>NIOT!R20/SUM(NIOT!$B20:$AT20)</f>
        <v>1.8368894898262048E-2</v>
      </c>
      <c r="S20" s="3">
        <f>NIOT!S20/SUM(NIOT!$B20:$AT20)</f>
        <v>4.0483178728075352E-2</v>
      </c>
      <c r="T20" s="3">
        <f>NIOT!T20/SUM(NIOT!$B20:$AT20)</f>
        <v>0.14044501816160296</v>
      </c>
      <c r="U20" s="3">
        <f>NIOT!U20/SUM(NIOT!$B20:$AT20)</f>
        <v>0.1225189742816627</v>
      </c>
      <c r="V20" s="3">
        <f>NIOT!V20/SUM(NIOT!$B20:$AT20)</f>
        <v>4.059153589213281E-2</v>
      </c>
      <c r="W20" s="3">
        <f>NIOT!W20/SUM(NIOT!$B20:$AT20)</f>
        <v>1.624886342757266E-2</v>
      </c>
      <c r="X20" s="3">
        <f>NIOT!X20/SUM(NIOT!$B20:$AT20)</f>
        <v>3.278982007999586E-3</v>
      </c>
      <c r="Y20" s="3">
        <f>NIOT!Y20/SUM(NIOT!$B20:$AT20)</f>
        <v>1.8138047027009205E-3</v>
      </c>
      <c r="Z20" s="3">
        <f>NIOT!Z20/SUM(NIOT!$B20:$AT20)</f>
        <v>0.12811114618323671</v>
      </c>
      <c r="AA20" s="3">
        <f>NIOT!AA20/SUM(NIOT!$B20:$AT20)</f>
        <v>2.7635788015697663E-2</v>
      </c>
      <c r="AB20" s="3">
        <f>NIOT!AB20/SUM(NIOT!$B20:$AT20)</f>
        <v>1.591908075435431E-2</v>
      </c>
      <c r="AC20" s="3">
        <f>NIOT!AC20/SUM(NIOT!$B20:$AT20)</f>
        <v>7.7263369154013234E-4</v>
      </c>
      <c r="AD20" s="3">
        <f>NIOT!AD20/SUM(NIOT!$B20:$AT20)</f>
        <v>1.3568201412412081E-3</v>
      </c>
      <c r="AE20" s="3">
        <f>NIOT!AE20/SUM(NIOT!$B20:$AT20)</f>
        <v>2.8078639034019447E-3</v>
      </c>
      <c r="AF20" s="3">
        <f>NIOT!AF20/SUM(NIOT!$B20:$AT20)</f>
        <v>6.360094412068163E-4</v>
      </c>
      <c r="AG20" s="3">
        <f>NIOT!AG20/SUM(NIOT!$B20:$AT20)</f>
        <v>5.5639048152981482E-3</v>
      </c>
      <c r="AH20" s="3">
        <f>NIOT!AH20/SUM(NIOT!$B20:$AT20)</f>
        <v>3.6087646812179349E-3</v>
      </c>
      <c r="AI20" s="3">
        <f>NIOT!AI20/SUM(NIOT!$B20:$AT20)</f>
        <v>1.1891020960044477E-2</v>
      </c>
      <c r="AJ20" s="3">
        <f>NIOT!AJ20/SUM(NIOT!$B20:$AT20)</f>
        <v>3.4250286204248553E-3</v>
      </c>
      <c r="AK20" s="3">
        <f>NIOT!AK20/SUM(NIOT!$B20:$AT20)</f>
        <v>2.9539105158272135E-3</v>
      </c>
      <c r="AL20" s="3">
        <f>NIOT!AL20/SUM(NIOT!$B20:$AT20)</f>
        <v>3.4203174393788783E-3</v>
      </c>
      <c r="AM20" s="3">
        <f>NIOT!AM20/SUM(NIOT!$B20:$AT20)</f>
        <v>1.0270374680228589E-3</v>
      </c>
      <c r="AN20" s="3">
        <f>NIOT!AN20/SUM(NIOT!$B20:$AT20)</f>
        <v>1.0378731844286048E-2</v>
      </c>
      <c r="AO20" s="3">
        <f>NIOT!AO20/SUM(NIOT!$B20:$AT20)</f>
        <v>6.2423148859187521E-3</v>
      </c>
      <c r="AP20" s="3">
        <f>NIOT!AP20/SUM(NIOT!$B20:$AT20)</f>
        <v>1.6159350987699109E-3</v>
      </c>
      <c r="AQ20" s="3">
        <f>NIOT!AQ20/SUM(NIOT!$B20:$AT20)</f>
        <v>2.8549757138617089E-3</v>
      </c>
      <c r="AR20" s="3">
        <f>NIOT!AR20/SUM(NIOT!$B20:$AT20)</f>
        <v>4.8054046668959447E-4</v>
      </c>
      <c r="AS20" s="3">
        <f>NIOT!AS20/SUM(NIOT!$B20:$AT20)</f>
        <v>6.1857807133670357E-3</v>
      </c>
      <c r="AT20" s="3">
        <f>NIOT!AT20/SUM(NIOT!$B20:$AT20)</f>
        <v>0</v>
      </c>
      <c r="AU20" s="2">
        <v>6270.1</v>
      </c>
      <c r="AV20" s="2">
        <v>2.2999999999999998</v>
      </c>
      <c r="AW20" s="2">
        <v>2.7</v>
      </c>
      <c r="AX20" s="2">
        <v>77540.5</v>
      </c>
      <c r="AY20" s="2">
        <v>8929.7999999999993</v>
      </c>
      <c r="AZ20" s="2">
        <v>7.6</v>
      </c>
      <c r="BA20" s="2">
        <v>50.6</v>
      </c>
      <c r="BB20" s="2">
        <v>15118.7</v>
      </c>
      <c r="BC20" s="2">
        <v>-46504.800000000003</v>
      </c>
    </row>
    <row r="21" spans="1:55" x14ac:dyDescent="0.25">
      <c r="A21" s="8" t="s">
        <v>73</v>
      </c>
      <c r="B21" s="3">
        <f>NIOT!B21/SUM(NIOT!$B21:$AT21)</f>
        <v>2.9435483870967734E-2</v>
      </c>
      <c r="C21" s="3">
        <f>NIOT!C21/SUM(NIOT!$B21:$AT21)</f>
        <v>1.6840607210626181E-3</v>
      </c>
      <c r="D21" s="3">
        <f>NIOT!D21/SUM(NIOT!$B21:$AT21)</f>
        <v>9.3690702087286509E-3</v>
      </c>
      <c r="E21" s="3">
        <f>NIOT!E21/SUM(NIOT!$B21:$AT21)</f>
        <v>1.2618595825426944E-2</v>
      </c>
      <c r="F21" s="3">
        <f>NIOT!F21/SUM(NIOT!$B21:$AT21)</f>
        <v>5.5028462998102457E-3</v>
      </c>
      <c r="G21" s="3">
        <f>NIOT!G21/SUM(NIOT!$B21:$AT21)</f>
        <v>4.0156546489563565E-2</v>
      </c>
      <c r="H21" s="3">
        <f>NIOT!H21/SUM(NIOT!$B21:$AT21)</f>
        <v>4.0654648956356731E-2</v>
      </c>
      <c r="I21" s="3">
        <f>NIOT!I21/SUM(NIOT!$B21:$AT21)</f>
        <v>8.6812144212523711E-3</v>
      </c>
      <c r="J21" s="3">
        <f>NIOT!J21/SUM(NIOT!$B21:$AT21)</f>
        <v>6.8548387096774178E-3</v>
      </c>
      <c r="K21" s="3">
        <f>NIOT!K21/SUM(NIOT!$B21:$AT21)</f>
        <v>9.0370018975332051E-3</v>
      </c>
      <c r="L21" s="3">
        <f>NIOT!L21/SUM(NIOT!$B21:$AT21)</f>
        <v>1.9473434535104358E-2</v>
      </c>
      <c r="M21" s="3">
        <f>NIOT!M21/SUM(NIOT!$B21:$AT21)</f>
        <v>1.5796963946869066E-2</v>
      </c>
      <c r="N21" s="3">
        <f>NIOT!N21/SUM(NIOT!$B21:$AT21)</f>
        <v>1.5227703984819731E-2</v>
      </c>
      <c r="O21" s="3">
        <f>NIOT!O21/SUM(NIOT!$B21:$AT21)</f>
        <v>1.4966793168880452E-2</v>
      </c>
      <c r="P21" s="3">
        <f>NIOT!P21/SUM(NIOT!$B21:$AT21)</f>
        <v>5.2443074003795054E-2</v>
      </c>
      <c r="Q21" s="3">
        <f>NIOT!Q21/SUM(NIOT!$B21:$AT21)</f>
        <v>2.7087286527514225E-2</v>
      </c>
      <c r="R21" s="3">
        <f>NIOT!R21/SUM(NIOT!$B21:$AT21)</f>
        <v>2.5426944971536997E-2</v>
      </c>
      <c r="S21" s="3">
        <f>NIOT!S21/SUM(NIOT!$B21:$AT21)</f>
        <v>4.3856736242884241E-2</v>
      </c>
      <c r="T21" s="3">
        <f>NIOT!T21/SUM(NIOT!$B21:$AT21)</f>
        <v>7.0445920303605303E-2</v>
      </c>
      <c r="U21" s="3">
        <f>NIOT!U21/SUM(NIOT!$B21:$AT21)</f>
        <v>0.20429316888045534</v>
      </c>
      <c r="V21" s="3">
        <f>NIOT!V21/SUM(NIOT!$B21:$AT21)</f>
        <v>3.3562618595825419E-2</v>
      </c>
      <c r="W21" s="3">
        <f>NIOT!W21/SUM(NIOT!$B21:$AT21)</f>
        <v>2.5142314990512327E-2</v>
      </c>
      <c r="X21" s="3">
        <f>NIOT!X21/SUM(NIOT!$B21:$AT21)</f>
        <v>7.2580645161290308E-3</v>
      </c>
      <c r="Y21" s="3">
        <f>NIOT!Y21/SUM(NIOT!$B21:$AT21)</f>
        <v>4.1982922201138509E-3</v>
      </c>
      <c r="Z21" s="3">
        <f>NIOT!Z21/SUM(NIOT!$B21:$AT21)</f>
        <v>0.13878083491461099</v>
      </c>
      <c r="AA21" s="3">
        <f>NIOT!AA21/SUM(NIOT!$B21:$AT21)</f>
        <v>3.1617647058823528E-2</v>
      </c>
      <c r="AB21" s="3">
        <f>NIOT!AB21/SUM(NIOT!$B21:$AT21)</f>
        <v>3.0241935483870962E-2</v>
      </c>
      <c r="AC21" s="3">
        <f>NIOT!AC21/SUM(NIOT!$B21:$AT21)</f>
        <v>1.0436432637571157E-3</v>
      </c>
      <c r="AD21" s="3">
        <f>NIOT!AD21/SUM(NIOT!$B21:$AT21)</f>
        <v>1.5891840607210623E-3</v>
      </c>
      <c r="AE21" s="3">
        <f>NIOT!AE21/SUM(NIOT!$B21:$AT21)</f>
        <v>4.3880455407969629E-3</v>
      </c>
      <c r="AF21" s="3">
        <f>NIOT!AF21/SUM(NIOT!$B21:$AT21)</f>
        <v>3.320683111954458E-4</v>
      </c>
      <c r="AG21" s="3">
        <f>NIOT!AG21/SUM(NIOT!$B21:$AT21)</f>
        <v>4.791271347248576E-3</v>
      </c>
      <c r="AH21" s="3">
        <f>NIOT!AH21/SUM(NIOT!$B21:$AT21)</f>
        <v>5.1470588235294108E-3</v>
      </c>
      <c r="AI21" s="3">
        <f>NIOT!AI21/SUM(NIOT!$B21:$AT21)</f>
        <v>9.0607210626185951E-3</v>
      </c>
      <c r="AJ21" s="3">
        <f>NIOT!AJ21/SUM(NIOT!$B21:$AT21)</f>
        <v>4.22201138519924E-3</v>
      </c>
      <c r="AK21" s="3">
        <f>NIOT!AK21/SUM(NIOT!$B21:$AT21)</f>
        <v>4.4829222011385185E-3</v>
      </c>
      <c r="AL21" s="3">
        <f>NIOT!AL21/SUM(NIOT!$B21:$AT21)</f>
        <v>3.7950664136622383E-3</v>
      </c>
      <c r="AM21" s="3">
        <f>NIOT!AM21/SUM(NIOT!$B21:$AT21)</f>
        <v>1.1622390891840606E-3</v>
      </c>
      <c r="AN21" s="3">
        <f>NIOT!AN21/SUM(NIOT!$B21:$AT21)</f>
        <v>1.2808349146110055E-2</v>
      </c>
      <c r="AO21" s="3">
        <f>NIOT!AO21/SUM(NIOT!$B21:$AT21)</f>
        <v>5.0047438330170771E-3</v>
      </c>
      <c r="AP21" s="3">
        <f>NIOT!AP21/SUM(NIOT!$B21:$AT21)</f>
        <v>3.3206831119544583E-3</v>
      </c>
      <c r="AQ21" s="3">
        <f>NIOT!AQ21/SUM(NIOT!$B21:$AT21)</f>
        <v>3.4629981024667925E-3</v>
      </c>
      <c r="AR21" s="3">
        <f>NIOT!AR21/SUM(NIOT!$B21:$AT21)</f>
        <v>6.641366223908916E-4</v>
      </c>
      <c r="AS21" s="3">
        <f>NIOT!AS21/SUM(NIOT!$B21:$AT21)</f>
        <v>1.0910815939278935E-2</v>
      </c>
      <c r="AT21" s="3">
        <f>NIOT!AT21/SUM(NIOT!$B21:$AT21)</f>
        <v>0</v>
      </c>
      <c r="AU21" s="2">
        <v>27347.9</v>
      </c>
      <c r="AV21" s="2">
        <v>0.6</v>
      </c>
      <c r="AW21" s="2">
        <v>0.4</v>
      </c>
      <c r="AX21" s="2">
        <v>75148.899999999994</v>
      </c>
      <c r="AY21" s="2">
        <v>14017.6</v>
      </c>
      <c r="AZ21" s="2">
        <v>73.7</v>
      </c>
      <c r="BA21" s="2">
        <v>139.6</v>
      </c>
      <c r="BB21" s="2">
        <v>12968.6</v>
      </c>
      <c r="BC21" s="2">
        <v>-7167.3</v>
      </c>
    </row>
    <row r="22" spans="1:55" x14ac:dyDescent="0.25">
      <c r="A22" s="8" t="s">
        <v>74</v>
      </c>
      <c r="B22" s="3">
        <f>NIOT!B22/SUM(NIOT!$B22:$AT22)</f>
        <v>2.3904502643068828E-2</v>
      </c>
      <c r="C22" s="3">
        <f>NIOT!C22/SUM(NIOT!$B22:$AT22)</f>
        <v>9.0490230825497134E-3</v>
      </c>
      <c r="D22" s="3">
        <f>NIOT!D22/SUM(NIOT!$B22:$AT22)</f>
        <v>7.6162610944793428E-4</v>
      </c>
      <c r="E22" s="3">
        <f>NIOT!E22/SUM(NIOT!$B22:$AT22)</f>
        <v>1.2744040841257513E-3</v>
      </c>
      <c r="F22" s="3">
        <f>NIOT!F22/SUM(NIOT!$B22:$AT22)</f>
        <v>3.242566604580314E-4</v>
      </c>
      <c r="G22" s="3">
        <f>NIOT!G22/SUM(NIOT!$B22:$AT22)</f>
        <v>5.2182699776036684E-3</v>
      </c>
      <c r="H22" s="3">
        <f>NIOT!H22/SUM(NIOT!$B22:$AT22)</f>
        <v>4.5848383618251887E-3</v>
      </c>
      <c r="I22" s="3">
        <f>NIOT!I22/SUM(NIOT!$B22:$AT22)</f>
        <v>8.9736145568618004E-4</v>
      </c>
      <c r="J22" s="3">
        <f>NIOT!J22/SUM(NIOT!$B22:$AT22)</f>
        <v>3.1219129634796512E-3</v>
      </c>
      <c r="K22" s="3">
        <f>NIOT!K22/SUM(NIOT!$B22:$AT22)</f>
        <v>8.1441207742947433E-4</v>
      </c>
      <c r="L22" s="3">
        <f>NIOT!L22/SUM(NIOT!$B22:$AT22)</f>
        <v>7.2241367609021884E-3</v>
      </c>
      <c r="M22" s="3">
        <f>NIOT!M22/SUM(NIOT!$B22:$AT22)</f>
        <v>6.1231722858586402E-3</v>
      </c>
      <c r="N22" s="3">
        <f>NIOT!N22/SUM(NIOT!$B22:$AT22)</f>
        <v>4.7507371183385999E-3</v>
      </c>
      <c r="O22" s="3">
        <f>NIOT!O22/SUM(NIOT!$B22:$AT22)</f>
        <v>8.2119884474138663E-3</v>
      </c>
      <c r="P22" s="3">
        <f>NIOT!P22/SUM(NIOT!$B22:$AT22)</f>
        <v>5.7159662471439028E-3</v>
      </c>
      <c r="Q22" s="3">
        <f>NIOT!Q22/SUM(NIOT!$B22:$AT22)</f>
        <v>2.9032282389847E-3</v>
      </c>
      <c r="R22" s="3">
        <f>NIOT!R22/SUM(NIOT!$B22:$AT22)</f>
        <v>2.3602868540317169E-3</v>
      </c>
      <c r="S22" s="3">
        <f>NIOT!S22/SUM(NIOT!$B22:$AT22)</f>
        <v>4.3661536373302366E-3</v>
      </c>
      <c r="T22" s="3">
        <f>NIOT!T22/SUM(NIOT!$B22:$AT22)</f>
        <v>9.9011394228231461E-3</v>
      </c>
      <c r="U22" s="3">
        <f>NIOT!U22/SUM(NIOT!$B22:$AT22)</f>
        <v>0.20468136127470576</v>
      </c>
      <c r="V22" s="3">
        <f>NIOT!V22/SUM(NIOT!$B22:$AT22)</f>
        <v>0.29263032478452017</v>
      </c>
      <c r="W22" s="3">
        <f>NIOT!W22/SUM(NIOT!$B22:$AT22)</f>
        <v>3.5819049701759286E-3</v>
      </c>
      <c r="X22" s="3">
        <f>NIOT!X22/SUM(NIOT!$B22:$AT22)</f>
        <v>8.5211634027343149E-4</v>
      </c>
      <c r="Y22" s="3">
        <f>NIOT!Y22/SUM(NIOT!$B22:$AT22)</f>
        <v>4.3736944898990283E-4</v>
      </c>
      <c r="Z22" s="3">
        <f>NIOT!Z22/SUM(NIOT!$B22:$AT22)</f>
        <v>1.4704662509143285E-2</v>
      </c>
      <c r="AA22" s="3">
        <f>NIOT!AA22/SUM(NIOT!$B22:$AT22)</f>
        <v>7.472984895672305E-2</v>
      </c>
      <c r="AB22" s="3">
        <f>NIOT!AB22/SUM(NIOT!$B22:$AT22)</f>
        <v>6.9157158908386196E-2</v>
      </c>
      <c r="AC22" s="3">
        <f>NIOT!AC22/SUM(NIOT!$B22:$AT22)</f>
        <v>0.1063637254828031</v>
      </c>
      <c r="AD22" s="3">
        <f>NIOT!AD22/SUM(NIOT!$B22:$AT22)</f>
        <v>6.485133209160628E-4</v>
      </c>
      <c r="AE22" s="3">
        <f>NIOT!AE22/SUM(NIOT!$B22:$AT22)</f>
        <v>6.6962770810867879E-3</v>
      </c>
      <c r="AF22" s="3">
        <f>NIOT!AF22/SUM(NIOT!$B22:$AT22)</f>
        <v>8.2949378256705724E-5</v>
      </c>
      <c r="AG22" s="3">
        <f>NIOT!AG22/SUM(NIOT!$B22:$AT22)</f>
        <v>2.0661936038488512E-3</v>
      </c>
      <c r="AH22" s="3">
        <f>NIOT!AH22/SUM(NIOT!$B22:$AT22)</f>
        <v>9.0113188197057572E-3</v>
      </c>
      <c r="AI22" s="3">
        <f>NIOT!AI22/SUM(NIOT!$B22:$AT22)</f>
        <v>1.1537504430250887E-3</v>
      </c>
      <c r="AJ22" s="3">
        <f>NIOT!AJ22/SUM(NIOT!$B22:$AT22)</f>
        <v>3.8684573677900025E-3</v>
      </c>
      <c r="AK22" s="3">
        <f>NIOT!AK22/SUM(NIOT!$B22:$AT22)</f>
        <v>4.9015541697144287E-4</v>
      </c>
      <c r="AL22" s="3">
        <f>NIOT!AL22/SUM(NIOT!$B22:$AT22)</f>
        <v>9.6372095829154458E-3</v>
      </c>
      <c r="AM22" s="3">
        <f>NIOT!AM22/SUM(NIOT!$B22:$AT22)</f>
        <v>1.236699821281794E-3</v>
      </c>
      <c r="AN22" s="3">
        <f>NIOT!AN22/SUM(NIOT!$B22:$AT22)</f>
        <v>2.0036045275278823E-2</v>
      </c>
      <c r="AO22" s="3">
        <f>NIOT!AO22/SUM(NIOT!$B22:$AT22)</f>
        <v>5.5877717534744485E-2</v>
      </c>
      <c r="AP22" s="3">
        <f>NIOT!AP22/SUM(NIOT!$B22:$AT22)</f>
        <v>2.48094049513238E-3</v>
      </c>
      <c r="AQ22" s="3">
        <f>NIOT!AQ22/SUM(NIOT!$B22:$AT22)</f>
        <v>5.2785967981540003E-4</v>
      </c>
      <c r="AR22" s="3">
        <f>NIOT!AR22/SUM(NIOT!$B22:$AT22)</f>
        <v>2.1868472449495142E-3</v>
      </c>
      <c r="AS22" s="3">
        <f>NIOT!AS22/SUM(NIOT!$B22:$AT22)</f>
        <v>1.5353175830059348E-2</v>
      </c>
      <c r="AT22" s="3">
        <f>NIOT!AT22/SUM(NIOT!$B22:$AT22)</f>
        <v>0</v>
      </c>
      <c r="AU22" s="2">
        <v>14080.7</v>
      </c>
      <c r="AV22" s="2">
        <v>1.7</v>
      </c>
      <c r="AW22" s="2">
        <v>0.2</v>
      </c>
      <c r="AX22" s="2">
        <v>18467.7</v>
      </c>
      <c r="AY22" s="2">
        <v>3576.6</v>
      </c>
      <c r="AZ22" s="2">
        <v>4</v>
      </c>
      <c r="BA22" s="2">
        <v>2.2000000000000002</v>
      </c>
      <c r="BB22" s="2">
        <v>7747.9</v>
      </c>
      <c r="BC22" s="2">
        <v>-17120.099999999999</v>
      </c>
    </row>
    <row r="23" spans="1:55" x14ac:dyDescent="0.25">
      <c r="A23" s="8" t="s">
        <v>75</v>
      </c>
      <c r="B23" s="3">
        <f>NIOT!B23/SUM(NIOT!$B23:$AT23)</f>
        <v>4.8193566488966645E-2</v>
      </c>
      <c r="C23" s="3">
        <f>NIOT!C23/SUM(NIOT!$B23:$AT23)</f>
        <v>4.3737312053343013E-3</v>
      </c>
      <c r="D23" s="3">
        <f>NIOT!D23/SUM(NIOT!$B23:$AT23)</f>
        <v>1.1866840515605142E-2</v>
      </c>
      <c r="E23" s="3">
        <f>NIOT!E23/SUM(NIOT!$B23:$AT23)</f>
        <v>6.5798522284022951E-3</v>
      </c>
      <c r="F23" s="3">
        <f>NIOT!F23/SUM(NIOT!$B23:$AT23)</f>
        <v>1.2571038747407396E-3</v>
      </c>
      <c r="G23" s="3">
        <f>NIOT!G23/SUM(NIOT!$B23:$AT23)</f>
        <v>3.0959965230212303E-2</v>
      </c>
      <c r="H23" s="3">
        <f>NIOT!H23/SUM(NIOT!$B23:$AT23)</f>
        <v>2.5078809684926307E-2</v>
      </c>
      <c r="I23" s="3">
        <f>NIOT!I23/SUM(NIOT!$B23:$AT23)</f>
        <v>1.874652714739199E-2</v>
      </c>
      <c r="J23" s="3">
        <f>NIOT!J23/SUM(NIOT!$B23:$AT23)</f>
        <v>7.5453740227874148E-3</v>
      </c>
      <c r="K23" s="3">
        <f>NIOT!K23/SUM(NIOT!$B23:$AT23)</f>
        <v>2.3656659349606912E-3</v>
      </c>
      <c r="L23" s="3">
        <f>NIOT!L23/SUM(NIOT!$B23:$AT23)</f>
        <v>1.4694636540186063E-2</v>
      </c>
      <c r="M23" s="3">
        <f>NIOT!M23/SUM(NIOT!$B23:$AT23)</f>
        <v>8.9290135173051219E-3</v>
      </c>
      <c r="N23" s="3">
        <f>NIOT!N23/SUM(NIOT!$B23:$AT23)</f>
        <v>7.988248692006799E-3</v>
      </c>
      <c r="O23" s="3">
        <f>NIOT!O23/SUM(NIOT!$B23:$AT23)</f>
        <v>9.5396854214461375E-3</v>
      </c>
      <c r="P23" s="3">
        <f>NIOT!P23/SUM(NIOT!$B23:$AT23)</f>
        <v>2.8269707922780263E-2</v>
      </c>
      <c r="Q23" s="3">
        <f>NIOT!Q23/SUM(NIOT!$B23:$AT23)</f>
        <v>1.5932484994525958E-2</v>
      </c>
      <c r="R23" s="3">
        <f>NIOT!R23/SUM(NIOT!$B23:$AT23)</f>
        <v>6.9264497956174663E-3</v>
      </c>
      <c r="S23" s="3">
        <f>NIOT!S23/SUM(NIOT!$B23:$AT23)</f>
        <v>1.2389487640770877E-2</v>
      </c>
      <c r="T23" s="3">
        <f>NIOT!T23/SUM(NIOT!$B23:$AT23)</f>
        <v>2.2589358904531627E-2</v>
      </c>
      <c r="U23" s="3">
        <f>NIOT!U23/SUM(NIOT!$B23:$AT23)</f>
        <v>2.960658425346735E-2</v>
      </c>
      <c r="V23" s="3">
        <f>NIOT!V23/SUM(NIOT!$B23:$AT23)</f>
        <v>1.0293397591421985E-2</v>
      </c>
      <c r="W23" s="3">
        <f>NIOT!W23/SUM(NIOT!$B23:$AT23)</f>
        <v>0.39002404176775762</v>
      </c>
      <c r="X23" s="3">
        <f>NIOT!X23/SUM(NIOT!$B23:$AT23)</f>
        <v>9.019789070623379E-3</v>
      </c>
      <c r="Y23" s="3">
        <f>NIOT!Y23/SUM(NIOT!$B23:$AT23)</f>
        <v>2.3409089658738931E-3</v>
      </c>
      <c r="Z23" s="3">
        <f>NIOT!Z23/SUM(NIOT!$B23:$AT23)</f>
        <v>0.10161910577827657</v>
      </c>
      <c r="AA23" s="3">
        <f>NIOT!AA23/SUM(NIOT!$B23:$AT23)</f>
        <v>3.3892290679826367E-2</v>
      </c>
      <c r="AB23" s="3">
        <f>NIOT!AB23/SUM(NIOT!$B23:$AT23)</f>
        <v>3.2769974747891527E-2</v>
      </c>
      <c r="AC23" s="3">
        <f>NIOT!AC23/SUM(NIOT!$B23:$AT23)</f>
        <v>6.9319513443034204E-4</v>
      </c>
      <c r="AD23" s="3">
        <f>NIOT!AD23/SUM(NIOT!$B23:$AT23)</f>
        <v>4.8743721357562145E-3</v>
      </c>
      <c r="AE23" s="3">
        <f>NIOT!AE23/SUM(NIOT!$B23:$AT23)</f>
        <v>5.6170812083601532E-3</v>
      </c>
      <c r="AF23" s="3">
        <f>NIOT!AF23/SUM(NIOT!$B23:$AT23)</f>
        <v>5.5015486859550961E-4</v>
      </c>
      <c r="AG23" s="3">
        <f>NIOT!AG23/SUM(NIOT!$B23:$AT23)</f>
        <v>5.1466987957109927E-3</v>
      </c>
      <c r="AH23" s="3">
        <f>NIOT!AH23/SUM(NIOT!$B23:$AT23)</f>
        <v>2.5444662672542318E-3</v>
      </c>
      <c r="AI23" s="3">
        <f>NIOT!AI23/SUM(NIOT!$B23:$AT23)</f>
        <v>9.9523015728927699E-3</v>
      </c>
      <c r="AJ23" s="3">
        <f>NIOT!AJ23/SUM(NIOT!$B23:$AT23)</f>
        <v>5.6996044386494792E-3</v>
      </c>
      <c r="AK23" s="3">
        <f>NIOT!AK23/SUM(NIOT!$B23:$AT23)</f>
        <v>8.5356527862593314E-3</v>
      </c>
      <c r="AL23" s="3">
        <f>NIOT!AL23/SUM(NIOT!$B23:$AT23)</f>
        <v>9.019789070623379E-3</v>
      </c>
      <c r="AM23" s="3">
        <f>NIOT!AM23/SUM(NIOT!$B23:$AT23)</f>
        <v>1.9227912657413062E-3</v>
      </c>
      <c r="AN23" s="3">
        <f>NIOT!AN23/SUM(NIOT!$B23:$AT23)</f>
        <v>2.0768346289480488E-2</v>
      </c>
      <c r="AO23" s="3">
        <f>NIOT!AO23/SUM(NIOT!$B23:$AT23)</f>
        <v>7.3748260135228071E-3</v>
      </c>
      <c r="AP23" s="3">
        <f>NIOT!AP23/SUM(NIOT!$B23:$AT23)</f>
        <v>2.6022325284567605E-3</v>
      </c>
      <c r="AQ23" s="3">
        <f>NIOT!AQ23/SUM(NIOT!$B23:$AT23)</f>
        <v>6.3817964757079118E-3</v>
      </c>
      <c r="AR23" s="3">
        <f>NIOT!AR23/SUM(NIOT!$B23:$AT23)</f>
        <v>8.6924469238090524E-4</v>
      </c>
      <c r="AS23" s="3">
        <f>NIOT!AS23/SUM(NIOT!$B23:$AT23)</f>
        <v>1.3654843838540548E-2</v>
      </c>
      <c r="AT23" s="3">
        <f>NIOT!AT23/SUM(NIOT!$B23:$AT23)</f>
        <v>0</v>
      </c>
      <c r="AU23" s="2">
        <v>10896.1</v>
      </c>
      <c r="AV23" s="2">
        <v>6.2</v>
      </c>
      <c r="AW23" s="2">
        <v>7.4</v>
      </c>
      <c r="AX23" s="2">
        <v>6172.5</v>
      </c>
      <c r="AY23" s="2">
        <v>1386.8</v>
      </c>
      <c r="AZ23" s="2">
        <v>389.9</v>
      </c>
      <c r="BA23" s="2">
        <v>988.8</v>
      </c>
      <c r="BB23" s="2">
        <v>34657.599999999999</v>
      </c>
      <c r="BC23" s="2">
        <v>-20325.2</v>
      </c>
    </row>
    <row r="24" spans="1:55" x14ac:dyDescent="0.25">
      <c r="A24" s="8" t="s">
        <v>76</v>
      </c>
      <c r="B24" s="3">
        <f>NIOT!B24/SUM(NIOT!$B24:$AT24)</f>
        <v>0.11005605296411099</v>
      </c>
      <c r="C24" s="3">
        <f>NIOT!C24/SUM(NIOT!$B24:$AT24)</f>
        <v>2.1600371526390255E-6</v>
      </c>
      <c r="D24" s="3">
        <f>NIOT!D24/SUM(NIOT!$B24:$AT24)</f>
        <v>4.2433929863593652E-3</v>
      </c>
      <c r="E24" s="3">
        <f>NIOT!E24/SUM(NIOT!$B24:$AT24)</f>
        <v>3.7671047942024606E-3</v>
      </c>
      <c r="F24" s="3">
        <f>NIOT!F24/SUM(NIOT!$B24:$AT24)</f>
        <v>1.1091790778801395E-3</v>
      </c>
      <c r="G24" s="3">
        <f>NIOT!G24/SUM(NIOT!$B24:$AT24)</f>
        <v>2.1416768368415938E-3</v>
      </c>
      <c r="H24" s="3">
        <f>NIOT!H24/SUM(NIOT!$B24:$AT24)</f>
        <v>3.5228045922389865E-2</v>
      </c>
      <c r="I24" s="3">
        <f>NIOT!I24/SUM(NIOT!$B24:$AT24)</f>
        <v>3.9096672462766362E-4</v>
      </c>
      <c r="J24" s="3">
        <f>NIOT!J24/SUM(NIOT!$B24:$AT24)</f>
        <v>9.1574775086131471E-3</v>
      </c>
      <c r="K24" s="3">
        <f>NIOT!K24/SUM(NIOT!$B24:$AT24)</f>
        <v>1.7258696849585815E-3</v>
      </c>
      <c r="L24" s="3">
        <f>NIOT!L24/SUM(NIOT!$B24:$AT24)</f>
        <v>4.2941538594463823E-3</v>
      </c>
      <c r="M24" s="3">
        <f>NIOT!M24/SUM(NIOT!$B24:$AT24)</f>
        <v>1.2927822358544568E-3</v>
      </c>
      <c r="N24" s="3">
        <f>NIOT!N24/SUM(NIOT!$B24:$AT24)</f>
        <v>1.1645840308453306E-2</v>
      </c>
      <c r="O24" s="3">
        <f>NIOT!O24/SUM(NIOT!$B24:$AT24)</f>
        <v>9.027875279454806E-3</v>
      </c>
      <c r="P24" s="3">
        <f>NIOT!P24/SUM(NIOT!$B24:$AT24)</f>
        <v>5.4992385869036951E-2</v>
      </c>
      <c r="Q24" s="3">
        <f>NIOT!Q24/SUM(NIOT!$B24:$AT24)</f>
        <v>5.6106965039798683E-3</v>
      </c>
      <c r="R24" s="3">
        <f>NIOT!R24/SUM(NIOT!$B24:$AT24)</f>
        <v>2.9138901189100452E-2</v>
      </c>
      <c r="S24" s="3">
        <f>NIOT!S24/SUM(NIOT!$B24:$AT24)</f>
        <v>3.8974630363642251E-2</v>
      </c>
      <c r="T24" s="3">
        <f>NIOT!T24/SUM(NIOT!$B24:$AT24)</f>
        <v>3.9324556382369778E-2</v>
      </c>
      <c r="U24" s="3">
        <f>NIOT!U24/SUM(NIOT!$B24:$AT24)</f>
        <v>7.5433897463036359E-2</v>
      </c>
      <c r="V24" s="3">
        <f>NIOT!V24/SUM(NIOT!$B24:$AT24)</f>
        <v>1.261137691568295E-2</v>
      </c>
      <c r="W24" s="3">
        <f>NIOT!W24/SUM(NIOT!$B24:$AT24)</f>
        <v>2.6136449546932208E-3</v>
      </c>
      <c r="X24" s="3">
        <f>NIOT!X24/SUM(NIOT!$B24:$AT24)</f>
        <v>5.9995031914548934E-3</v>
      </c>
      <c r="Y24" s="3">
        <f>NIOT!Y24/SUM(NIOT!$B24:$AT24)</f>
        <v>6.0027432471838511E-3</v>
      </c>
      <c r="Z24" s="3">
        <f>NIOT!Z24/SUM(NIOT!$B24:$AT24)</f>
        <v>6.4652072015638662E-2</v>
      </c>
      <c r="AA24" s="3">
        <f>NIOT!AA24/SUM(NIOT!$B24:$AT24)</f>
        <v>6.5579807972697135E-2</v>
      </c>
      <c r="AB24" s="3">
        <f>NIOT!AB24/SUM(NIOT!$B24:$AT24)</f>
        <v>5.0469268071410826E-2</v>
      </c>
      <c r="AC24" s="3">
        <f>NIOT!AC24/SUM(NIOT!$B24:$AT24)</f>
        <v>8.3269432234234426E-4</v>
      </c>
      <c r="AD24" s="3">
        <f>NIOT!AD24/SUM(NIOT!$B24:$AT24)</f>
        <v>1.5177501053018112E-2</v>
      </c>
      <c r="AE24" s="3">
        <f>NIOT!AE24/SUM(NIOT!$B24:$AT24)</f>
        <v>2.6390253912367292E-2</v>
      </c>
      <c r="AF24" s="3">
        <f>NIOT!AF24/SUM(NIOT!$B24:$AT24)</f>
        <v>2.3296000691211886E-3</v>
      </c>
      <c r="AG24" s="3">
        <f>NIOT!AG24/SUM(NIOT!$B24:$AT24)</f>
        <v>6.5578727954120819E-3</v>
      </c>
      <c r="AH24" s="3">
        <f>NIOT!AH24/SUM(NIOT!$B24:$AT24)</f>
        <v>8.4932660841766476E-3</v>
      </c>
      <c r="AI24" s="3">
        <f>NIOT!AI24/SUM(NIOT!$B24:$AT24)</f>
        <v>7.0146126513376025E-2</v>
      </c>
      <c r="AJ24" s="3">
        <f>NIOT!AJ24/SUM(NIOT!$B24:$AT24)</f>
        <v>1.336090980764869E-2</v>
      </c>
      <c r="AK24" s="3">
        <f>NIOT!AK24/SUM(NIOT!$B24:$AT24)</f>
        <v>9.8619736259463658E-2</v>
      </c>
      <c r="AL24" s="3">
        <f>NIOT!AL24/SUM(NIOT!$B24:$AT24)</f>
        <v>1.8378676113229148E-2</v>
      </c>
      <c r="AM24" s="3">
        <f>NIOT!AM24/SUM(NIOT!$B24:$AT24)</f>
        <v>3.5165404844963335E-3</v>
      </c>
      <c r="AN24" s="3">
        <f>NIOT!AN24/SUM(NIOT!$B24:$AT24)</f>
        <v>1.8023350001620028E-2</v>
      </c>
      <c r="AO24" s="3">
        <f>NIOT!AO24/SUM(NIOT!$B24:$AT24)</f>
        <v>1.6698167208475986E-2</v>
      </c>
      <c r="AP24" s="3">
        <f>NIOT!AP24/SUM(NIOT!$B24:$AT24)</f>
        <v>9.3248803879426717E-3</v>
      </c>
      <c r="AQ24" s="3">
        <f>NIOT!AQ24/SUM(NIOT!$B24:$AT24)</f>
        <v>6.0545841388471881E-3</v>
      </c>
      <c r="AR24" s="3">
        <f>NIOT!AR24/SUM(NIOT!$B24:$AT24)</f>
        <v>3.3955784039485476E-3</v>
      </c>
      <c r="AS24" s="3">
        <f>NIOT!AS24/SUM(NIOT!$B24:$AT24)</f>
        <v>3.721420008424145E-2</v>
      </c>
      <c r="AT24" s="3">
        <f>NIOT!AT24/SUM(NIOT!$B24:$AT24)</f>
        <v>0</v>
      </c>
      <c r="AU24" s="2">
        <v>46440.7</v>
      </c>
      <c r="AV24" s="2">
        <v>7.4</v>
      </c>
      <c r="AW24" s="2">
        <v>0</v>
      </c>
      <c r="AX24" s="2">
        <v>49.6</v>
      </c>
      <c r="AY24" s="2">
        <v>0.9</v>
      </c>
      <c r="AZ24" s="2">
        <v>5.4</v>
      </c>
      <c r="BA24" s="2">
        <v>0</v>
      </c>
      <c r="BB24" s="2">
        <v>390.4</v>
      </c>
      <c r="BC24" s="2">
        <v>-340.3</v>
      </c>
    </row>
    <row r="25" spans="1:55" x14ac:dyDescent="0.25">
      <c r="A25" s="8" t="s">
        <v>77</v>
      </c>
      <c r="B25" s="3">
        <f>NIOT!B25/SUM(NIOT!$B25:$AT25)</f>
        <v>9.7258247859309081E-3</v>
      </c>
      <c r="C25" s="3">
        <f>NIOT!C25/SUM(NIOT!$B25:$AT25)</f>
        <v>4.1694645968566618E-4</v>
      </c>
      <c r="D25" s="3">
        <f>NIOT!D25/SUM(NIOT!$B25:$AT25)</f>
        <v>6.9739781520055111E-3</v>
      </c>
      <c r="E25" s="3">
        <f>NIOT!E25/SUM(NIOT!$B25:$AT25)</f>
        <v>1.4351736033390826E-3</v>
      </c>
      <c r="F25" s="3">
        <f>NIOT!F25/SUM(NIOT!$B25:$AT25)</f>
        <v>1.4351736033390826E-3</v>
      </c>
      <c r="G25" s="3">
        <f>NIOT!G25/SUM(NIOT!$B25:$AT25)</f>
        <v>1.2727839295667703E-4</v>
      </c>
      <c r="H25" s="3">
        <f>NIOT!H25/SUM(NIOT!$B25:$AT25)</f>
        <v>4.0377972937980303E-4</v>
      </c>
      <c r="I25" s="3">
        <f>NIOT!I25/SUM(NIOT!$B25:$AT25)</f>
        <v>1.3166730305863142E-5</v>
      </c>
      <c r="J25" s="3">
        <f>NIOT!J25/SUM(NIOT!$B25:$AT25)</f>
        <v>7.9000381835178855E-5</v>
      </c>
      <c r="K25" s="3">
        <f>NIOT!K25/SUM(NIOT!$B25:$AT25)</f>
        <v>8.7778202039087621E-5</v>
      </c>
      <c r="L25" s="3">
        <f>NIOT!L25/SUM(NIOT!$B25:$AT25)</f>
        <v>2.3261223540358217E-4</v>
      </c>
      <c r="M25" s="3">
        <f>NIOT!M25/SUM(NIOT!$B25:$AT25)</f>
        <v>3.5111280815635051E-5</v>
      </c>
      <c r="N25" s="3">
        <f>NIOT!N25/SUM(NIOT!$B25:$AT25)</f>
        <v>7.9000381835178855E-5</v>
      </c>
      <c r="O25" s="3">
        <f>NIOT!O25/SUM(NIOT!$B25:$AT25)</f>
        <v>6.7150324559902034E-4</v>
      </c>
      <c r="P25" s="3">
        <f>NIOT!P25/SUM(NIOT!$B25:$AT25)</f>
        <v>7.9000381835178852E-4</v>
      </c>
      <c r="Q25" s="3">
        <f>NIOT!Q25/SUM(NIOT!$B25:$AT25)</f>
        <v>6.671143354970659E-4</v>
      </c>
      <c r="R25" s="3">
        <f>NIOT!R25/SUM(NIOT!$B25:$AT25)</f>
        <v>7.4611471733224472E-5</v>
      </c>
      <c r="S25" s="3">
        <f>NIOT!S25/SUM(NIOT!$B25:$AT25)</f>
        <v>1.3605621316058582E-4</v>
      </c>
      <c r="T25" s="3">
        <f>NIOT!T25/SUM(NIOT!$B25:$AT25)</f>
        <v>1.2727839295667703E-4</v>
      </c>
      <c r="U25" s="3">
        <f>NIOT!U25/SUM(NIOT!$B25:$AT25)</f>
        <v>1.9750095458794713E-4</v>
      </c>
      <c r="V25" s="3">
        <f>NIOT!V25/SUM(NIOT!$B25:$AT25)</f>
        <v>1.4922294346644894E-4</v>
      </c>
      <c r="W25" s="3">
        <f>NIOT!W25/SUM(NIOT!$B25:$AT25)</f>
        <v>1.4922294346644894E-4</v>
      </c>
      <c r="X25" s="3">
        <f>NIOT!X25/SUM(NIOT!$B25:$AT25)</f>
        <v>9.7635694128077155E-2</v>
      </c>
      <c r="Y25" s="3">
        <f>NIOT!Y25/SUM(NIOT!$B25:$AT25)</f>
        <v>9.2693781353276519E-3</v>
      </c>
      <c r="Z25" s="3">
        <f>NIOT!Z25/SUM(NIOT!$B25:$AT25)</f>
        <v>7.0156727979740777E-2</v>
      </c>
      <c r="AA25" s="3">
        <f>NIOT!AA25/SUM(NIOT!$B25:$AT25)</f>
        <v>4.1598089946323621E-2</v>
      </c>
      <c r="AB25" s="3">
        <f>NIOT!AB25/SUM(NIOT!$B25:$AT25)</f>
        <v>0.15618375488814859</v>
      </c>
      <c r="AC25" s="3">
        <f>NIOT!AC25/SUM(NIOT!$B25:$AT25)</f>
        <v>2.0803433883263764E-3</v>
      </c>
      <c r="AD25" s="3">
        <f>NIOT!AD25/SUM(NIOT!$B25:$AT25)</f>
        <v>4.3915434480155537E-2</v>
      </c>
      <c r="AE25" s="3">
        <f>NIOT!AE25/SUM(NIOT!$B25:$AT25)</f>
        <v>7.6507480897268762E-2</v>
      </c>
      <c r="AF25" s="3">
        <f>NIOT!AF25/SUM(NIOT!$B25:$AT25)</f>
        <v>3.8622408897198555E-4</v>
      </c>
      <c r="AG25" s="3">
        <f>NIOT!AG25/SUM(NIOT!$B25:$AT25)</f>
        <v>7.5269808248517632E-3</v>
      </c>
      <c r="AH25" s="3">
        <f>NIOT!AH25/SUM(NIOT!$B25:$AT25)</f>
        <v>4.9594684152084499E-3</v>
      </c>
      <c r="AI25" s="3">
        <f>NIOT!AI25/SUM(NIOT!$B25:$AT25)</f>
        <v>5.4641930769332037E-3</v>
      </c>
      <c r="AJ25" s="3">
        <f>NIOT!AJ25/SUM(NIOT!$B25:$AT25)</f>
        <v>2.2831110350366692E-2</v>
      </c>
      <c r="AK25" s="3">
        <f>NIOT!AK25/SUM(NIOT!$B25:$AT25)</f>
        <v>0.11482705499743247</v>
      </c>
      <c r="AL25" s="3">
        <f>NIOT!AL25/SUM(NIOT!$B25:$AT25)</f>
        <v>3.5163947736858499E-2</v>
      </c>
      <c r="AM25" s="3">
        <f>NIOT!AM25/SUM(NIOT!$B25:$AT25)</f>
        <v>7.6674259481143026E-3</v>
      </c>
      <c r="AN25" s="3">
        <f>NIOT!AN25/SUM(NIOT!$B25:$AT25)</f>
        <v>4.8462345345780276E-2</v>
      </c>
      <c r="AO25" s="3">
        <f>NIOT!AO25/SUM(NIOT!$B25:$AT25)</f>
        <v>0.13047790842100179</v>
      </c>
      <c r="AP25" s="3">
        <f>NIOT!AP25/SUM(NIOT!$B25:$AT25)</f>
        <v>1.8503644989839672E-2</v>
      </c>
      <c r="AQ25" s="3">
        <f>NIOT!AQ25/SUM(NIOT!$B25:$AT25)</f>
        <v>7.9395383744354751E-3</v>
      </c>
      <c r="AR25" s="3">
        <f>NIOT!AR25/SUM(NIOT!$B25:$AT25)</f>
        <v>6.640420984256979E-3</v>
      </c>
      <c r="AS25" s="3">
        <f>NIOT!AS25/SUM(NIOT!$B25:$AT25)</f>
        <v>6.7795494344889323E-2</v>
      </c>
      <c r="AT25" s="3">
        <f>NIOT!AT25/SUM(NIOT!$B25:$AT25)</f>
        <v>0</v>
      </c>
      <c r="AU25" s="2">
        <v>5207.3</v>
      </c>
      <c r="AV25" s="2">
        <v>206.8</v>
      </c>
      <c r="AW25" s="2">
        <v>0</v>
      </c>
      <c r="AX25" s="2">
        <v>35.200000000000003</v>
      </c>
      <c r="AY25" s="2">
        <v>-0.8</v>
      </c>
      <c r="AZ25" s="2">
        <v>2.2999999999999998</v>
      </c>
      <c r="BA25" s="2">
        <v>0</v>
      </c>
      <c r="BB25" s="2">
        <v>0</v>
      </c>
      <c r="BC25" s="2">
        <v>-121.9</v>
      </c>
    </row>
    <row r="26" spans="1:55" x14ac:dyDescent="0.25">
      <c r="A26" s="8" t="s">
        <v>78</v>
      </c>
      <c r="B26" s="3">
        <f>NIOT!B26/SUM(NIOT!$B26:$AT26)</f>
        <v>3.9490381512877051E-2</v>
      </c>
      <c r="C26" s="3">
        <f>NIOT!C26/SUM(NIOT!$B26:$AT26)</f>
        <v>7.216055930618652E-6</v>
      </c>
      <c r="D26" s="3">
        <f>NIOT!D26/SUM(NIOT!$B26:$AT26)</f>
        <v>5.5048198099290867E-4</v>
      </c>
      <c r="E26" s="3">
        <f>NIOT!E26/SUM(NIOT!$B26:$AT26)</f>
        <v>3.7935836892395198E-4</v>
      </c>
      <c r="F26" s="3">
        <f>NIOT!F26/SUM(NIOT!$B26:$AT26)</f>
        <v>9.9684658355831952E-4</v>
      </c>
      <c r="G26" s="3">
        <f>NIOT!G26/SUM(NIOT!$B26:$AT26)</f>
        <v>5.2367948753632499E-4</v>
      </c>
      <c r="H26" s="3">
        <f>NIOT!H26/SUM(NIOT!$B26:$AT26)</f>
        <v>2.9482742802241922E-3</v>
      </c>
      <c r="I26" s="3">
        <f>NIOT!I26/SUM(NIOT!$B26:$AT26)</f>
        <v>1.7524707260073871E-5</v>
      </c>
      <c r="J26" s="3">
        <f>NIOT!J26/SUM(NIOT!$B26:$AT26)</f>
        <v>9.6767310029596126E-3</v>
      </c>
      <c r="K26" s="3">
        <f>NIOT!K26/SUM(NIOT!$B26:$AT26)</f>
        <v>2.5905640790920962E-3</v>
      </c>
      <c r="L26" s="3">
        <f>NIOT!L26/SUM(NIOT!$B26:$AT26)</f>
        <v>1.4524889723202402E-3</v>
      </c>
      <c r="M26" s="3">
        <f>NIOT!M26/SUM(NIOT!$B26:$AT26)</f>
        <v>5.8656226064600185E-4</v>
      </c>
      <c r="N26" s="3">
        <f>NIOT!N26/SUM(NIOT!$B26:$AT26)</f>
        <v>1.6709292939913963E-2</v>
      </c>
      <c r="O26" s="3">
        <f>NIOT!O26/SUM(NIOT!$B26:$AT26)</f>
        <v>1.3912555834232761E-2</v>
      </c>
      <c r="P26" s="3">
        <f>NIOT!P26/SUM(NIOT!$B26:$AT26)</f>
        <v>2.706124060495289E-2</v>
      </c>
      <c r="Q26" s="3">
        <f>NIOT!Q26/SUM(NIOT!$B26:$AT26)</f>
        <v>5.8017089682173961E-3</v>
      </c>
      <c r="R26" s="3">
        <f>NIOT!R26/SUM(NIOT!$B26:$AT26)</f>
        <v>1.0669454125986151E-3</v>
      </c>
      <c r="S26" s="3">
        <f>NIOT!S26/SUM(NIOT!$B26:$AT26)</f>
        <v>1.3935234867157562E-2</v>
      </c>
      <c r="T26" s="3">
        <f>NIOT!T26/SUM(NIOT!$B26:$AT26)</f>
        <v>4.6028128186017545E-3</v>
      </c>
      <c r="U26" s="3">
        <f>NIOT!U26/SUM(NIOT!$B26:$AT26)</f>
        <v>8.2469210635641738E-3</v>
      </c>
      <c r="V26" s="3">
        <f>NIOT!V26/SUM(NIOT!$B26:$AT26)</f>
        <v>4.2554112687991138E-3</v>
      </c>
      <c r="W26" s="3">
        <f>NIOT!W26/SUM(NIOT!$B26:$AT26)</f>
        <v>2.4637676677397968E-4</v>
      </c>
      <c r="X26" s="3">
        <f>NIOT!X26/SUM(NIOT!$B26:$AT26)</f>
        <v>2.0454425967905043E-2</v>
      </c>
      <c r="Y26" s="3">
        <f>NIOT!Y26/SUM(NIOT!$B26:$AT26)</f>
        <v>4.7471339372141281E-3</v>
      </c>
      <c r="Z26" s="3">
        <f>NIOT!Z26/SUM(NIOT!$B26:$AT26)</f>
        <v>0.43658169245375794</v>
      </c>
      <c r="AA26" s="3">
        <f>NIOT!AA26/SUM(NIOT!$B26:$AT26)</f>
        <v>5.7507842306498878E-2</v>
      </c>
      <c r="AB26" s="3">
        <f>NIOT!AB26/SUM(NIOT!$B26:$AT26)</f>
        <v>1.7443268914571174E-2</v>
      </c>
      <c r="AC26" s="3">
        <f>NIOT!AC26/SUM(NIOT!$B26:$AT26)</f>
        <v>1.0411737842749769E-4</v>
      </c>
      <c r="AD26" s="3">
        <f>NIOT!AD26/SUM(NIOT!$B26:$AT26)</f>
        <v>2.8245704642707297E-3</v>
      </c>
      <c r="AE26" s="3">
        <f>NIOT!AE26/SUM(NIOT!$B26:$AT26)</f>
        <v>6.9562779171163805E-3</v>
      </c>
      <c r="AF26" s="3">
        <f>NIOT!AF26/SUM(NIOT!$B26:$AT26)</f>
        <v>7.2366732332775627E-4</v>
      </c>
      <c r="AG26" s="3">
        <f>NIOT!AG26/SUM(NIOT!$B26:$AT26)</f>
        <v>9.8963052762770086E-5</v>
      </c>
      <c r="AH26" s="3">
        <f>NIOT!AH26/SUM(NIOT!$B26:$AT26)</f>
        <v>7.3397597465721148E-4</v>
      </c>
      <c r="AI26" s="3">
        <f>NIOT!AI26/SUM(NIOT!$B26:$AT26)</f>
        <v>1.6878354821717026E-2</v>
      </c>
      <c r="AJ26" s="3">
        <f>NIOT!AJ26/SUM(NIOT!$B26:$AT26)</f>
        <v>1.4446543973098544E-2</v>
      </c>
      <c r="AK26" s="3">
        <f>NIOT!AK26/SUM(NIOT!$B26:$AT26)</f>
        <v>1.2133282614768792E-2</v>
      </c>
      <c r="AL26" s="3">
        <f>NIOT!AL26/SUM(NIOT!$B26:$AT26)</f>
        <v>0.14853735700612022</v>
      </c>
      <c r="AM26" s="3">
        <f>NIOT!AM26/SUM(NIOT!$B26:$AT26)</f>
        <v>6.3655921959385967E-3</v>
      </c>
      <c r="AN26" s="3">
        <f>NIOT!AN26/SUM(NIOT!$B26:$AT26)</f>
        <v>3.3447450103550401E-2</v>
      </c>
      <c r="AO26" s="3">
        <f>NIOT!AO26/SUM(NIOT!$B26:$AT26)</f>
        <v>2.6186036107082141E-2</v>
      </c>
      <c r="AP26" s="3">
        <f>NIOT!AP26/SUM(NIOT!$B26:$AT26)</f>
        <v>4.304892795180499E-3</v>
      </c>
      <c r="AQ26" s="3">
        <f>NIOT!AQ26/SUM(NIOT!$B26:$AT26)</f>
        <v>1.7957670615910987E-3</v>
      </c>
      <c r="AR26" s="3">
        <f>NIOT!AR26/SUM(NIOT!$B26:$AT26)</f>
        <v>3.3709289847318565E-4</v>
      </c>
      <c r="AS26" s="3">
        <f>NIOT!AS26/SUM(NIOT!$B26:$AT26)</f>
        <v>3.2333084894836293E-2</v>
      </c>
      <c r="AT26" s="3">
        <f>NIOT!AT26/SUM(NIOT!$B26:$AT26)</f>
        <v>0</v>
      </c>
      <c r="AU26" s="2">
        <v>33.1</v>
      </c>
      <c r="AV26" s="2">
        <v>18</v>
      </c>
      <c r="AW26" s="2">
        <v>0</v>
      </c>
      <c r="AX26" s="2">
        <v>437153.8</v>
      </c>
      <c r="AY26" s="2">
        <v>4</v>
      </c>
      <c r="AZ26" s="2">
        <v>18.3</v>
      </c>
      <c r="BA26" s="2">
        <v>0</v>
      </c>
      <c r="BB26" s="2">
        <v>0</v>
      </c>
      <c r="BC26" s="2">
        <v>-349.4</v>
      </c>
    </row>
    <row r="27" spans="1:55" x14ac:dyDescent="0.25">
      <c r="A27" s="8" t="s">
        <v>79</v>
      </c>
      <c r="B27" s="3">
        <f>NIOT!B27/SUM(NIOT!$B27:$AT27)</f>
        <v>6.0661725937142787E-2</v>
      </c>
      <c r="C27" s="3">
        <f>NIOT!C27/SUM(NIOT!$B27:$AT27)</f>
        <v>4.0813744057837751E-3</v>
      </c>
      <c r="D27" s="3">
        <f>NIOT!D27/SUM(NIOT!$B27:$AT27)</f>
        <v>9.9836761895924116E-3</v>
      </c>
      <c r="E27" s="3">
        <f>NIOT!E27/SUM(NIOT!$B27:$AT27)</f>
        <v>5.1219645937817665E-3</v>
      </c>
      <c r="F27" s="3">
        <f>NIOT!F27/SUM(NIOT!$B27:$AT27)</f>
        <v>8.0901985430893763E-4</v>
      </c>
      <c r="G27" s="3">
        <f>NIOT!G27/SUM(NIOT!$B27:$AT27)</f>
        <v>0.1330285097246886</v>
      </c>
      <c r="H27" s="3">
        <f>NIOT!H27/SUM(NIOT!$B27:$AT27)</f>
        <v>9.1847374481708474E-2</v>
      </c>
      <c r="I27" s="3">
        <f>NIOT!I27/SUM(NIOT!$B27:$AT27)</f>
        <v>5.0734571468341507E-3</v>
      </c>
      <c r="J27" s="3">
        <f>NIOT!J27/SUM(NIOT!$B27:$AT27)</f>
        <v>1.0006875403349966E-2</v>
      </c>
      <c r="K27" s="3">
        <f>NIOT!K27/SUM(NIOT!$B27:$AT27)</f>
        <v>1.8032537951804688E-2</v>
      </c>
      <c r="L27" s="3">
        <f>NIOT!L27/SUM(NIOT!$B27:$AT27)</f>
        <v>4.5469615357035899E-2</v>
      </c>
      <c r="M27" s="3">
        <f>NIOT!M27/SUM(NIOT!$B27:$AT27)</f>
        <v>2.3226631010178127E-2</v>
      </c>
      <c r="N27" s="3">
        <f>NIOT!N27/SUM(NIOT!$B27:$AT27)</f>
        <v>1.9845451055986028E-2</v>
      </c>
      <c r="O27" s="3">
        <f>NIOT!O27/SUM(NIOT!$B27:$AT27)</f>
        <v>1.6646068576875866E-2</v>
      </c>
      <c r="P27" s="3">
        <f>NIOT!P27/SUM(NIOT!$B27:$AT27)</f>
        <v>4.5910400418429455E-2</v>
      </c>
      <c r="Q27" s="3">
        <f>NIOT!Q27/SUM(NIOT!$B27:$AT27)</f>
        <v>1.426245481425866E-2</v>
      </c>
      <c r="R27" s="3">
        <f>NIOT!R27/SUM(NIOT!$B27:$AT27)</f>
        <v>1.0044415949248557E-2</v>
      </c>
      <c r="S27" s="3">
        <f>NIOT!S27/SUM(NIOT!$B27:$AT27)</f>
        <v>1.5020014594414474E-2</v>
      </c>
      <c r="T27" s="3">
        <f>NIOT!T27/SUM(NIOT!$B27:$AT27)</f>
        <v>2.2343373671845013E-2</v>
      </c>
      <c r="U27" s="3">
        <f>NIOT!U27/SUM(NIOT!$B27:$AT27)</f>
        <v>3.1463195501883354E-2</v>
      </c>
      <c r="V27" s="3">
        <f>NIOT!V27/SUM(NIOT!$B27:$AT27)</f>
        <v>9.4328003138220932E-3</v>
      </c>
      <c r="W27" s="3">
        <f>NIOT!W27/SUM(NIOT!$B27:$AT27)</f>
        <v>4.2991517523842462E-2</v>
      </c>
      <c r="X27" s="3">
        <f>NIOT!X27/SUM(NIOT!$B27:$AT27)</f>
        <v>1.2190554123765697E-2</v>
      </c>
      <c r="Y27" s="3">
        <f>NIOT!Y27/SUM(NIOT!$B27:$AT27)</f>
        <v>2.849285253314324E-3</v>
      </c>
      <c r="Z27" s="3">
        <f>NIOT!Z27/SUM(NIOT!$B27:$AT27)</f>
        <v>9.4825731724292109E-2</v>
      </c>
      <c r="AA27" s="3">
        <f>NIOT!AA27/SUM(NIOT!$B27:$AT27)</f>
        <v>7.5329956090215422E-2</v>
      </c>
      <c r="AB27" s="3">
        <f>NIOT!AB27/SUM(NIOT!$B27:$AT27)</f>
        <v>4.1402160479506657E-2</v>
      </c>
      <c r="AC27" s="3">
        <f>NIOT!AC27/SUM(NIOT!$B27:$AT27)</f>
        <v>9.5454219515178618E-4</v>
      </c>
      <c r="AD27" s="3">
        <f>NIOT!AD27/SUM(NIOT!$B27:$AT27)</f>
        <v>2.7670334954466272E-3</v>
      </c>
      <c r="AE27" s="3">
        <f>NIOT!AE27/SUM(NIOT!$B27:$AT27)</f>
        <v>5.5749819678838526E-3</v>
      </c>
      <c r="AF27" s="3">
        <f>NIOT!AF27/SUM(NIOT!$B27:$AT27)</f>
        <v>5.576247379543355E-4</v>
      </c>
      <c r="AG27" s="3">
        <f>NIOT!AG27/SUM(NIOT!$B27:$AT27)</f>
        <v>2.4769167823112323E-2</v>
      </c>
      <c r="AH27" s="3">
        <f>NIOT!AH27/SUM(NIOT!$B27:$AT27)</f>
        <v>7.785656137035646E-3</v>
      </c>
      <c r="AI27" s="3">
        <f>NIOT!AI27/SUM(NIOT!$B27:$AT27)</f>
        <v>1.0236758521493017E-2</v>
      </c>
      <c r="AJ27" s="3">
        <f>NIOT!AJ27/SUM(NIOT!$B27:$AT27)</f>
        <v>6.8543131556414163E-3</v>
      </c>
      <c r="AK27" s="3">
        <f>NIOT!AK27/SUM(NIOT!$B27:$AT27)</f>
        <v>5.9128468809711609E-3</v>
      </c>
      <c r="AL27" s="3">
        <f>NIOT!AL27/SUM(NIOT!$B27:$AT27)</f>
        <v>7.069854941643432E-3</v>
      </c>
      <c r="AM27" s="3">
        <f>NIOT!AM27/SUM(NIOT!$B27:$AT27)</f>
        <v>1.8597333355829539E-3</v>
      </c>
      <c r="AN27" s="3">
        <f>NIOT!AN27/SUM(NIOT!$B27:$AT27)</f>
        <v>2.1796715834939702E-2</v>
      </c>
      <c r="AO27" s="3">
        <f>NIOT!AO27/SUM(NIOT!$B27:$AT27)</f>
        <v>1.9980850103552855E-2</v>
      </c>
      <c r="AP27" s="3">
        <f>NIOT!AP27/SUM(NIOT!$B27:$AT27)</f>
        <v>3.6743336553103001E-3</v>
      </c>
      <c r="AQ27" s="3">
        <f>NIOT!AQ27/SUM(NIOT!$B27:$AT27)</f>
        <v>1.02713464401861E-2</v>
      </c>
      <c r="AR27" s="3">
        <f>NIOT!AR27/SUM(NIOT!$B27:$AT27)</f>
        <v>7.9805295325991127E-4</v>
      </c>
      <c r="AS27" s="3">
        <f>NIOT!AS27/SUM(NIOT!$B27:$AT27)</f>
        <v>7.2360456729248304E-3</v>
      </c>
      <c r="AT27" s="3">
        <f>NIOT!AT27/SUM(NIOT!$B27:$AT27)</f>
        <v>0</v>
      </c>
      <c r="AU27" s="2">
        <v>126527.5</v>
      </c>
      <c r="AV27" s="2">
        <v>28.9</v>
      </c>
      <c r="AW27" s="2">
        <v>166.7</v>
      </c>
      <c r="AX27" s="2">
        <v>35110.5</v>
      </c>
      <c r="AY27" s="2">
        <v>-283.89999999999998</v>
      </c>
      <c r="AZ27" s="2">
        <v>915.2</v>
      </c>
      <c r="BA27" s="2">
        <v>785.1</v>
      </c>
      <c r="BB27" s="2">
        <v>28908.1</v>
      </c>
      <c r="BC27" s="2">
        <v>-59354.6</v>
      </c>
    </row>
    <row r="28" spans="1:55" x14ac:dyDescent="0.25">
      <c r="A28" s="8" t="s">
        <v>80</v>
      </c>
      <c r="B28" s="3">
        <f>NIOT!B28/SUM(NIOT!$B28:$AT28)</f>
        <v>5.8105539180527958E-2</v>
      </c>
      <c r="C28" s="3">
        <f>NIOT!C28/SUM(NIOT!$B28:$AT28)</f>
        <v>4.1909680807992377E-3</v>
      </c>
      <c r="D28" s="3">
        <f>NIOT!D28/SUM(NIOT!$B28:$AT28)</f>
        <v>5.9944869819359625E-3</v>
      </c>
      <c r="E28" s="3">
        <f>NIOT!E28/SUM(NIOT!$B28:$AT28)</f>
        <v>6.6500407358516273E-3</v>
      </c>
      <c r="F28" s="3">
        <f>NIOT!F28/SUM(NIOT!$B28:$AT28)</f>
        <v>1.593622327424728E-3</v>
      </c>
      <c r="G28" s="3">
        <f>NIOT!G28/SUM(NIOT!$B28:$AT28)</f>
        <v>0.13183394893047251</v>
      </c>
      <c r="H28" s="3">
        <f>NIOT!H28/SUM(NIOT!$B28:$AT28)</f>
        <v>5.7756374738002318E-2</v>
      </c>
      <c r="I28" s="3">
        <f>NIOT!I28/SUM(NIOT!$B28:$AT28)</f>
        <v>4.8962603592912057E-3</v>
      </c>
      <c r="J28" s="3">
        <f>NIOT!J28/SUM(NIOT!$B28:$AT28)</f>
        <v>9.3956072924635189E-3</v>
      </c>
      <c r="K28" s="3">
        <f>NIOT!K28/SUM(NIOT!$B28:$AT28)</f>
        <v>2.0332114076300884E-2</v>
      </c>
      <c r="L28" s="3">
        <f>NIOT!L28/SUM(NIOT!$B28:$AT28)</f>
        <v>3.4475760924818223E-2</v>
      </c>
      <c r="M28" s="3">
        <f>NIOT!M28/SUM(NIOT!$B28:$AT28)</f>
        <v>1.0575405095413409E-2</v>
      </c>
      <c r="N28" s="3">
        <f>NIOT!N28/SUM(NIOT!$B28:$AT28)</f>
        <v>1.4239144815703843E-2</v>
      </c>
      <c r="O28" s="3">
        <f>NIOT!O28/SUM(NIOT!$B28:$AT28)</f>
        <v>4.3330213069891578E-2</v>
      </c>
      <c r="P28" s="3">
        <f>NIOT!P28/SUM(NIOT!$B28:$AT28)</f>
        <v>0.12601155724357052</v>
      </c>
      <c r="Q28" s="3">
        <f>NIOT!Q28/SUM(NIOT!$B28:$AT28)</f>
        <v>2.7987867779085344E-2</v>
      </c>
      <c r="R28" s="3">
        <f>NIOT!R28/SUM(NIOT!$B28:$AT28)</f>
        <v>5.5856363099187562E-3</v>
      </c>
      <c r="S28" s="3">
        <f>NIOT!S28/SUM(NIOT!$B28:$AT28)</f>
        <v>1.3726838012567929E-2</v>
      </c>
      <c r="T28" s="3">
        <f>NIOT!T28/SUM(NIOT!$B28:$AT28)</f>
        <v>2.0134154748487201E-2</v>
      </c>
      <c r="U28" s="3">
        <f>NIOT!U28/SUM(NIOT!$B28:$AT28)</f>
        <v>3.6801534334006125E-2</v>
      </c>
      <c r="V28" s="3">
        <f>NIOT!V28/SUM(NIOT!$B28:$AT28)</f>
        <v>9.947704915260475E-3</v>
      </c>
      <c r="W28" s="3">
        <f>NIOT!W28/SUM(NIOT!$B28:$AT28)</f>
        <v>1.8035189011367241E-2</v>
      </c>
      <c r="X28" s="3">
        <f>NIOT!X28/SUM(NIOT!$B28:$AT28)</f>
        <v>2.127913558423368E-2</v>
      </c>
      <c r="Y28" s="3">
        <f>NIOT!Y28/SUM(NIOT!$B28:$AT28)</f>
        <v>7.883556145343926E-3</v>
      </c>
      <c r="Z28" s="3">
        <f>NIOT!Z28/SUM(NIOT!$B28:$AT28)</f>
        <v>0.15605163654667412</v>
      </c>
      <c r="AA28" s="3">
        <f>NIOT!AA28/SUM(NIOT!$B28:$AT28)</f>
        <v>3.0851812024188838E-2</v>
      </c>
      <c r="AB28" s="3">
        <f>NIOT!AB28/SUM(NIOT!$B28:$AT28)</f>
        <v>2.1361701535030343E-2</v>
      </c>
      <c r="AC28" s="3">
        <f>NIOT!AC28/SUM(NIOT!$B28:$AT28)</f>
        <v>8.0178501616999423E-4</v>
      </c>
      <c r="AD28" s="3">
        <f>NIOT!AD28/SUM(NIOT!$B28:$AT28)</f>
        <v>1.6970784585434368E-3</v>
      </c>
      <c r="AE28" s="3">
        <f>NIOT!AE28/SUM(NIOT!$B28:$AT28)</f>
        <v>4.1362557037653057E-3</v>
      </c>
      <c r="AF28" s="3">
        <f>NIOT!AF28/SUM(NIOT!$B28:$AT28)</f>
        <v>5.6701918016984702E-4</v>
      </c>
      <c r="AG28" s="3">
        <f>NIOT!AG28/SUM(NIOT!$B28:$AT28)</f>
        <v>3.0142540663730764E-2</v>
      </c>
      <c r="AH28" s="3">
        <f>NIOT!AH28/SUM(NIOT!$B28:$AT28)</f>
        <v>3.5015921301716872E-3</v>
      </c>
      <c r="AI28" s="3">
        <f>NIOT!AI28/SUM(NIOT!$B28:$AT28)</f>
        <v>4.8644277035623717E-3</v>
      </c>
      <c r="AJ28" s="3">
        <f>NIOT!AJ28/SUM(NIOT!$B28:$AT28)</f>
        <v>3.1006996220866896E-3</v>
      </c>
      <c r="AK28" s="3">
        <f>NIOT!AK28/SUM(NIOT!$B28:$AT28)</f>
        <v>3.5931110153920834E-3</v>
      </c>
      <c r="AL28" s="3">
        <f>NIOT!AL28/SUM(NIOT!$B28:$AT28)</f>
        <v>3.379235359713983E-3</v>
      </c>
      <c r="AM28" s="3">
        <f>NIOT!AM28/SUM(NIOT!$B28:$AT28)</f>
        <v>1.1758187209837882E-3</v>
      </c>
      <c r="AN28" s="3">
        <f>NIOT!AN28/SUM(NIOT!$B28:$AT28)</f>
        <v>1.022823019387082E-2</v>
      </c>
      <c r="AO28" s="3">
        <f>NIOT!AO28/SUM(NIOT!$B28:$AT28)</f>
        <v>2.136965969896255E-2</v>
      </c>
      <c r="AP28" s="3">
        <f>NIOT!AP28/SUM(NIOT!$B28:$AT28)</f>
        <v>1.9776037371537825E-3</v>
      </c>
      <c r="AQ28" s="3">
        <f>NIOT!AQ28/SUM(NIOT!$B28:$AT28)</f>
        <v>3.6299175235785471E-3</v>
      </c>
      <c r="AR28" s="3">
        <f>NIOT!AR28/SUM(NIOT!$B28:$AT28)</f>
        <v>7.3314585225469698E-4</v>
      </c>
      <c r="AS28" s="3">
        <f>NIOT!AS28/SUM(NIOT!$B28:$AT28)</f>
        <v>6.0740686212580461E-3</v>
      </c>
      <c r="AT28" s="3">
        <f>NIOT!AT28/SUM(NIOT!$B28:$AT28)</f>
        <v>0</v>
      </c>
      <c r="AU28" s="2">
        <v>94106.9</v>
      </c>
      <c r="AV28" s="2">
        <v>11.8</v>
      </c>
      <c r="AW28" s="2">
        <v>34.200000000000003</v>
      </c>
      <c r="AX28" s="2">
        <v>7116.4</v>
      </c>
      <c r="AY28" s="2">
        <v>3.2</v>
      </c>
      <c r="AZ28" s="2">
        <v>1761.5</v>
      </c>
      <c r="BA28" s="2">
        <v>2306.3000000000002</v>
      </c>
      <c r="BB28" s="2">
        <v>11361.4</v>
      </c>
      <c r="BC28" s="2">
        <v>-13233.9</v>
      </c>
    </row>
    <row r="29" spans="1:55" x14ac:dyDescent="0.25">
      <c r="A29" s="8" t="s">
        <v>81</v>
      </c>
      <c r="B29" s="3">
        <f>NIOT!B29/SUM(NIOT!$B29:$AT29)</f>
        <v>3.6036695456985304E-2</v>
      </c>
      <c r="C29" s="3">
        <f>NIOT!C29/SUM(NIOT!$B29:$AT29)</f>
        <v>3.0010247401551747E-3</v>
      </c>
      <c r="D29" s="3">
        <f>NIOT!D29/SUM(NIOT!$B29:$AT29)</f>
        <v>5.0505050505050501E-3</v>
      </c>
      <c r="E29" s="3">
        <f>NIOT!E29/SUM(NIOT!$B29:$AT29)</f>
        <v>4.2209534963158152E-3</v>
      </c>
      <c r="F29" s="3">
        <f>NIOT!F29/SUM(NIOT!$B29:$AT29)</f>
        <v>2.7326404137998337E-2</v>
      </c>
      <c r="G29" s="3">
        <f>NIOT!G29/SUM(NIOT!$B29:$AT29)</f>
        <v>9.2007026789635488E-2</v>
      </c>
      <c r="H29" s="3">
        <f>NIOT!H29/SUM(NIOT!$B29:$AT29)</f>
        <v>4.3649050895427706E-2</v>
      </c>
      <c r="I29" s="3">
        <f>NIOT!I29/SUM(NIOT!$B29:$AT29)</f>
        <v>3.7817791440979843E-3</v>
      </c>
      <c r="J29" s="3">
        <f>NIOT!J29/SUM(NIOT!$B29:$AT29)</f>
        <v>7.7587468891816714E-3</v>
      </c>
      <c r="K29" s="3">
        <f>NIOT!K29/SUM(NIOT!$B29:$AT29)</f>
        <v>2.7911969940955447E-2</v>
      </c>
      <c r="L29" s="3">
        <f>NIOT!L29/SUM(NIOT!$B29:$AT29)</f>
        <v>2.9156297272239298E-2</v>
      </c>
      <c r="M29" s="3">
        <f>NIOT!M29/SUM(NIOT!$B29:$AT29)</f>
        <v>8.563899868247694E-3</v>
      </c>
      <c r="N29" s="3">
        <f>NIOT!N29/SUM(NIOT!$B29:$AT29)</f>
        <v>1.2052896110867123E-2</v>
      </c>
      <c r="O29" s="3">
        <f>NIOT!O29/SUM(NIOT!$B29:$AT29)</f>
        <v>3.5109549602303225E-2</v>
      </c>
      <c r="P29" s="3">
        <f>NIOT!P29/SUM(NIOT!$B29:$AT29)</f>
        <v>9.6764748938661979E-2</v>
      </c>
      <c r="Q29" s="3">
        <f>NIOT!Q29/SUM(NIOT!$B29:$AT29)</f>
        <v>1.9884838725418432E-2</v>
      </c>
      <c r="R29" s="3">
        <f>NIOT!R29/SUM(NIOT!$B29:$AT29)</f>
        <v>5.5384765529693063E-3</v>
      </c>
      <c r="S29" s="3">
        <f>NIOT!S29/SUM(NIOT!$B29:$AT29)</f>
        <v>1.0857365929829697E-2</v>
      </c>
      <c r="T29" s="3">
        <f>NIOT!T29/SUM(NIOT!$B29:$AT29)</f>
        <v>1.5785878104718685E-2</v>
      </c>
      <c r="U29" s="3">
        <f>NIOT!U29/SUM(NIOT!$B29:$AT29)</f>
        <v>2.8985507246376808E-2</v>
      </c>
      <c r="V29" s="3">
        <f>NIOT!V29/SUM(NIOT!$B29:$AT29)</f>
        <v>8.9542770702190997E-3</v>
      </c>
      <c r="W29" s="3">
        <f>NIOT!W29/SUM(NIOT!$B29:$AT29)</f>
        <v>1.7103401161372173E-2</v>
      </c>
      <c r="X29" s="3">
        <f>NIOT!X29/SUM(NIOT!$B29:$AT29)</f>
        <v>2.142194895818084E-2</v>
      </c>
      <c r="Y29" s="3">
        <f>NIOT!Y29/SUM(NIOT!$B29:$AT29)</f>
        <v>3.8793734445908357E-3</v>
      </c>
      <c r="Z29" s="3">
        <f>NIOT!Z29/SUM(NIOT!$B29:$AT29)</f>
        <v>0.23815449177768017</v>
      </c>
      <c r="AA29" s="3">
        <f>NIOT!AA29/SUM(NIOT!$B29:$AT29)</f>
        <v>4.5698531205777583E-2</v>
      </c>
      <c r="AB29" s="3">
        <f>NIOT!AB29/SUM(NIOT!$B29:$AT29)</f>
        <v>1.7810959839945347E-2</v>
      </c>
      <c r="AC29" s="3">
        <f>NIOT!AC29/SUM(NIOT!$B29:$AT29)</f>
        <v>1.3175230566534915E-3</v>
      </c>
      <c r="AD29" s="3">
        <f>NIOT!AD29/SUM(NIOT!$B29:$AT29)</f>
        <v>2.7814375640462597E-3</v>
      </c>
      <c r="AE29" s="3">
        <f>NIOT!AE29/SUM(NIOT!$B29:$AT29)</f>
        <v>4.2453520714390274E-3</v>
      </c>
      <c r="AF29" s="3">
        <f>NIOT!AF29/SUM(NIOT!$B29:$AT29)</f>
        <v>4.3917435221783044E-4</v>
      </c>
      <c r="AG29" s="3">
        <f>NIOT!AG29/SUM(NIOT!$B29:$AT29)</f>
        <v>2.1055970331332649E-2</v>
      </c>
      <c r="AH29" s="3">
        <f>NIOT!AH29/SUM(NIOT!$B29:$AT29)</f>
        <v>3.5865905431122819E-3</v>
      </c>
      <c r="AI29" s="3">
        <f>NIOT!AI29/SUM(NIOT!$B29:$AT29)</f>
        <v>4.6601278485336453E-3</v>
      </c>
      <c r="AJ29" s="3">
        <f>NIOT!AJ29/SUM(NIOT!$B29:$AT29)</f>
        <v>1.7322988337481089E-3</v>
      </c>
      <c r="AK29" s="3">
        <f>NIOT!AK29/SUM(NIOT!$B29:$AT29)</f>
        <v>3.3914019421265795E-3</v>
      </c>
      <c r="AL29" s="3">
        <f>NIOT!AL29/SUM(NIOT!$B29:$AT29)</f>
        <v>3.6841848436051329E-3</v>
      </c>
      <c r="AM29" s="3">
        <f>NIOT!AM29/SUM(NIOT!$B29:$AT29)</f>
        <v>2.4642560874444928E-3</v>
      </c>
      <c r="AN29" s="3">
        <f>NIOT!AN29/SUM(NIOT!$B29:$AT29)</f>
        <v>2.0641194554238029E-2</v>
      </c>
      <c r="AO29" s="3">
        <f>NIOT!AO29/SUM(NIOT!$B29:$AT29)</f>
        <v>4.2307129263651003E-2</v>
      </c>
      <c r="AP29" s="3">
        <f>NIOT!AP29/SUM(NIOT!$B29:$AT29)</f>
        <v>6.4900209827746056E-3</v>
      </c>
      <c r="AQ29" s="3">
        <f>NIOT!AQ29/SUM(NIOT!$B29:$AT29)</f>
        <v>4.1965549211926021E-3</v>
      </c>
      <c r="AR29" s="3">
        <f>NIOT!AR29/SUM(NIOT!$B29:$AT29)</f>
        <v>1.0247401551749377E-3</v>
      </c>
      <c r="AS29" s="3">
        <f>NIOT!AS29/SUM(NIOT!$B29:$AT29)</f>
        <v>9.5154442980529934E-3</v>
      </c>
      <c r="AT29" s="3">
        <f>NIOT!AT29/SUM(NIOT!$B29:$AT29)</f>
        <v>0</v>
      </c>
      <c r="AU29" s="2">
        <v>15761.9</v>
      </c>
      <c r="AV29" s="2">
        <v>0.3</v>
      </c>
      <c r="AW29" s="2">
        <v>1</v>
      </c>
      <c r="AX29" s="2">
        <v>386.4</v>
      </c>
      <c r="AY29" s="2">
        <v>536.70000000000005</v>
      </c>
      <c r="AZ29" s="2">
        <v>388.8</v>
      </c>
      <c r="BA29" s="2">
        <v>421.1</v>
      </c>
      <c r="BB29" s="2">
        <v>975.7</v>
      </c>
      <c r="BC29" s="2">
        <v>-18699.2</v>
      </c>
    </row>
    <row r="30" spans="1:55" x14ac:dyDescent="0.25">
      <c r="A30" s="8" t="s">
        <v>82</v>
      </c>
      <c r="B30" s="3">
        <f>NIOT!B30/SUM(NIOT!$B30:$AT30)</f>
        <v>4.387380653052904E-3</v>
      </c>
      <c r="C30" s="3">
        <f>NIOT!C30/SUM(NIOT!$B30:$AT30)</f>
        <v>3.4402500764500022E-4</v>
      </c>
      <c r="D30" s="3">
        <f>NIOT!D30/SUM(NIOT!$B30:$AT30)</f>
        <v>6.7955557065679057E-4</v>
      </c>
      <c r="E30" s="3">
        <f>NIOT!E30/SUM(NIOT!$B30:$AT30)</f>
        <v>1.087288913050865E-3</v>
      </c>
      <c r="F30" s="3">
        <f>NIOT!F30/SUM(NIOT!$B30:$AT30)</f>
        <v>7.1778057150623503E-4</v>
      </c>
      <c r="G30" s="3">
        <f>NIOT!G30/SUM(NIOT!$B30:$AT30)</f>
        <v>1.0554347456763279E-2</v>
      </c>
      <c r="H30" s="3">
        <f>NIOT!H30/SUM(NIOT!$B30:$AT30)</f>
        <v>5.4789167884203745E-3</v>
      </c>
      <c r="I30" s="3">
        <f>NIOT!I30/SUM(NIOT!$B30:$AT30)</f>
        <v>4.6719445482654355E-4</v>
      </c>
      <c r="J30" s="3">
        <f>NIOT!J30/SUM(NIOT!$B30:$AT30)</f>
        <v>1.0150861336685809E-3</v>
      </c>
      <c r="K30" s="3">
        <f>NIOT!K30/SUM(NIOT!$B30:$AT30)</f>
        <v>3.682341748496484E-3</v>
      </c>
      <c r="L30" s="3">
        <f>NIOT!L30/SUM(NIOT!$B30:$AT30)</f>
        <v>3.8607250857938917E-3</v>
      </c>
      <c r="M30" s="3">
        <f>NIOT!M30/SUM(NIOT!$B30:$AT30)</f>
        <v>1.1255139139003095E-3</v>
      </c>
      <c r="N30" s="3">
        <f>NIOT!N30/SUM(NIOT!$B30:$AT30)</f>
        <v>1.6139444803098776E-3</v>
      </c>
      <c r="O30" s="3">
        <f>NIOT!O30/SUM(NIOT!$B30:$AT30)</f>
        <v>4.4893139886514229E-3</v>
      </c>
      <c r="P30" s="3">
        <f>NIOT!P30/SUM(NIOT!$B30:$AT30)</f>
        <v>1.1913458598076861E-2</v>
      </c>
      <c r="Q30" s="3">
        <f>NIOT!Q30/SUM(NIOT!$B30:$AT30)</f>
        <v>2.3232306071829028E-3</v>
      </c>
      <c r="R30" s="3">
        <f>NIOT!R30/SUM(NIOT!$B30:$AT30)</f>
        <v>7.6450001698888945E-4</v>
      </c>
      <c r="S30" s="3">
        <f>NIOT!S30/SUM(NIOT!$B30:$AT30)</f>
        <v>1.3506166966803714E-3</v>
      </c>
      <c r="T30" s="3">
        <f>NIOT!T30/SUM(NIOT!$B30:$AT30)</f>
        <v>1.9919472664877173E-3</v>
      </c>
      <c r="U30" s="3">
        <f>NIOT!U30/SUM(NIOT!$B30:$AT30)</f>
        <v>3.4657334103496318E-3</v>
      </c>
      <c r="V30" s="3">
        <f>NIOT!V30/SUM(NIOT!$B30:$AT30)</f>
        <v>9.7686113281913642E-4</v>
      </c>
      <c r="W30" s="3">
        <f>NIOT!W30/SUM(NIOT!$B30:$AT30)</f>
        <v>2.3317250518161128E-3</v>
      </c>
      <c r="X30" s="3">
        <f>NIOT!X30/SUM(NIOT!$B30:$AT30)</f>
        <v>3.4232611871835824E-3</v>
      </c>
      <c r="Y30" s="3">
        <f>NIOT!Y30/SUM(NIOT!$B30:$AT30)</f>
        <v>4.3071081512690707E-2</v>
      </c>
      <c r="Z30" s="3">
        <f>NIOT!Z30/SUM(NIOT!$B30:$AT30)</f>
        <v>8.2281437939587518E-2</v>
      </c>
      <c r="AA30" s="3">
        <f>NIOT!AA30/SUM(NIOT!$B30:$AT30)</f>
        <v>8.1669837925996414E-2</v>
      </c>
      <c r="AB30" s="3">
        <f>NIOT!AB30/SUM(NIOT!$B30:$AT30)</f>
        <v>6.9229723760660545E-3</v>
      </c>
      <c r="AC30" s="3">
        <f>NIOT!AC30/SUM(NIOT!$B30:$AT30)</f>
        <v>1.2741666949814823E-4</v>
      </c>
      <c r="AD30" s="3">
        <f>NIOT!AD30/SUM(NIOT!$B30:$AT30)</f>
        <v>2.0344194896537667E-3</v>
      </c>
      <c r="AE30" s="3">
        <f>NIOT!AE30/SUM(NIOT!$B30:$AT30)</f>
        <v>3.398627297747274E-2</v>
      </c>
      <c r="AF30" s="3">
        <f>NIOT!AF30/SUM(NIOT!$B30:$AT30)</f>
        <v>1.4270666983792603E-3</v>
      </c>
      <c r="AG30" s="3">
        <f>NIOT!AG30/SUM(NIOT!$B30:$AT30)</f>
        <v>2.4846250552138906E-3</v>
      </c>
      <c r="AH30" s="3">
        <f>NIOT!AH30/SUM(NIOT!$B30:$AT30)</f>
        <v>3.0707417349053723E-3</v>
      </c>
      <c r="AI30" s="3">
        <f>NIOT!AI30/SUM(NIOT!$B30:$AT30)</f>
        <v>8.129183513981857E-3</v>
      </c>
      <c r="AJ30" s="3">
        <f>NIOT!AJ30/SUM(NIOT!$B30:$AT30)</f>
        <v>3.6526111922802494E-4</v>
      </c>
      <c r="AK30" s="3">
        <f>NIOT!AK30/SUM(NIOT!$B30:$AT30)</f>
        <v>0.17449288165539739</v>
      </c>
      <c r="AL30" s="3">
        <f>NIOT!AL30/SUM(NIOT!$B30:$AT30)</f>
        <v>4.9862389996942012E-3</v>
      </c>
      <c r="AM30" s="3">
        <f>NIOT!AM30/SUM(NIOT!$B30:$AT30)</f>
        <v>1.5217797560395504E-2</v>
      </c>
      <c r="AN30" s="3">
        <f>NIOT!AN30/SUM(NIOT!$B30:$AT30)</f>
        <v>9.7800788284461967E-2</v>
      </c>
      <c r="AO30" s="3">
        <f>NIOT!AO30/SUM(NIOT!$B30:$AT30)</f>
        <v>0.20902704631171218</v>
      </c>
      <c r="AP30" s="3">
        <f>NIOT!AP30/SUM(NIOT!$B30:$AT30)</f>
        <v>0.11501902755597841</v>
      </c>
      <c r="AQ30" s="3">
        <f>NIOT!AQ30/SUM(NIOT!$B30:$AT30)</f>
        <v>2.6999592266657612E-2</v>
      </c>
      <c r="AR30" s="3">
        <f>NIOT!AR30/SUM(NIOT!$B30:$AT30)</f>
        <v>2.1151167136692606E-3</v>
      </c>
      <c r="AS30" s="3">
        <f>NIOT!AS30/SUM(NIOT!$B30:$AT30)</f>
        <v>2.0726444905032112E-2</v>
      </c>
      <c r="AT30" s="3">
        <f>NIOT!AT30/SUM(NIOT!$B30:$AT30)</f>
        <v>0</v>
      </c>
      <c r="AU30" s="2">
        <v>4057.1</v>
      </c>
      <c r="AV30" s="2">
        <v>1.7</v>
      </c>
      <c r="AW30" s="2">
        <v>0.7</v>
      </c>
      <c r="AX30" s="2">
        <v>288.8</v>
      </c>
      <c r="AY30" s="2">
        <v>177.9</v>
      </c>
      <c r="AZ30" s="2">
        <v>1011.8</v>
      </c>
      <c r="BA30" s="2">
        <v>1574.6</v>
      </c>
      <c r="BB30" s="2">
        <v>4762.3</v>
      </c>
      <c r="BC30" s="2">
        <v>-16574.2</v>
      </c>
    </row>
    <row r="31" spans="1:55" x14ac:dyDescent="0.25">
      <c r="A31" s="8" t="s">
        <v>83</v>
      </c>
      <c r="B31" s="3">
        <f>NIOT!B31/SUM(NIOT!$B31:$AT31)</f>
        <v>3.0073315298176261E-2</v>
      </c>
      <c r="C31" s="3">
        <f>NIOT!C31/SUM(NIOT!$B31:$AT31)</f>
        <v>2.3555222290818235E-3</v>
      </c>
      <c r="D31" s="3">
        <f>NIOT!D31/SUM(NIOT!$B31:$AT31)</f>
        <v>2.3356499943032929E-2</v>
      </c>
      <c r="E31" s="3">
        <f>NIOT!E31/SUM(NIOT!$B31:$AT31)</f>
        <v>4.5494169486315975E-3</v>
      </c>
      <c r="F31" s="3">
        <f>NIOT!F31/SUM(NIOT!$B31:$AT31)</f>
        <v>1.9819242152454486E-3</v>
      </c>
      <c r="G31" s="3">
        <f>NIOT!G31/SUM(NIOT!$B31:$AT31)</f>
        <v>7.3649151720538084E-2</v>
      </c>
      <c r="H31" s="3">
        <f>NIOT!H31/SUM(NIOT!$B31:$AT31)</f>
        <v>3.2023443937776057E-2</v>
      </c>
      <c r="I31" s="3">
        <f>NIOT!I31/SUM(NIOT!$B31:$AT31)</f>
        <v>2.7026239298801572E-3</v>
      </c>
      <c r="J31" s="3">
        <f>NIOT!J31/SUM(NIOT!$B31:$AT31)</f>
        <v>5.3496056023804289E-3</v>
      </c>
      <c r="K31" s="3">
        <f>NIOT!K31/SUM(NIOT!$B31:$AT31)</f>
        <v>1.0852889820381495E-2</v>
      </c>
      <c r="L31" s="3">
        <f>NIOT!L31/SUM(NIOT!$B31:$AT31)</f>
        <v>1.9901380722872414E-2</v>
      </c>
      <c r="M31" s="3">
        <f>NIOT!M31/SUM(NIOT!$B31:$AT31)</f>
        <v>6.1471446248254555E-3</v>
      </c>
      <c r="N31" s="3">
        <f>NIOT!N31/SUM(NIOT!$B31:$AT31)</f>
        <v>8.1794118348431817E-3</v>
      </c>
      <c r="O31" s="3">
        <f>NIOT!O31/SUM(NIOT!$B31:$AT31)</f>
        <v>2.469191412015018E-2</v>
      </c>
      <c r="P31" s="3">
        <f>NIOT!P31/SUM(NIOT!$B31:$AT31)</f>
        <v>8.358261947849957E-2</v>
      </c>
      <c r="Q31" s="3">
        <f>NIOT!Q31/SUM(NIOT!$B31:$AT31)</f>
        <v>1.5521540177684274E-2</v>
      </c>
      <c r="R31" s="3">
        <f>NIOT!R31/SUM(NIOT!$B31:$AT31)</f>
        <v>3.1742583019572826E-3</v>
      </c>
      <c r="S31" s="3">
        <f>NIOT!S31/SUM(NIOT!$B31:$AT31)</f>
        <v>7.7077774627660554E-3</v>
      </c>
      <c r="T31" s="3">
        <f>NIOT!T31/SUM(NIOT!$B31:$AT31)</f>
        <v>1.1295378248116775E-2</v>
      </c>
      <c r="U31" s="3">
        <f>NIOT!U31/SUM(NIOT!$B31:$AT31)</f>
        <v>2.0879094673976115E-2</v>
      </c>
      <c r="V31" s="3">
        <f>NIOT!V31/SUM(NIOT!$B31:$AT31)</f>
        <v>5.7073058283939795E-3</v>
      </c>
      <c r="W31" s="3">
        <f>NIOT!W31/SUM(NIOT!$B31:$AT31)</f>
        <v>1.0566729639570654E-2</v>
      </c>
      <c r="X31" s="3">
        <f>NIOT!X31/SUM(NIOT!$B31:$AT31)</f>
        <v>1.2061121694916153E-2</v>
      </c>
      <c r="Y31" s="3">
        <f>NIOT!Y31/SUM(NIOT!$B31:$AT31)</f>
        <v>2.6814268794497246E-3</v>
      </c>
      <c r="Z31" s="3">
        <f>NIOT!Z31/SUM(NIOT!$B31:$AT31)</f>
        <v>0.13562137828521162</v>
      </c>
      <c r="AA31" s="3">
        <f>NIOT!AA31/SUM(NIOT!$B31:$AT31)</f>
        <v>0.14683196833160667</v>
      </c>
      <c r="AB31" s="3">
        <f>NIOT!AB31/SUM(NIOT!$B31:$AT31)</f>
        <v>1.557718243506416E-2</v>
      </c>
      <c r="AC31" s="3">
        <f>NIOT!AC31/SUM(NIOT!$B31:$AT31)</f>
        <v>5.458240485836397E-4</v>
      </c>
      <c r="AD31" s="3">
        <f>NIOT!AD31/SUM(NIOT!$B31:$AT31)</f>
        <v>8.3341503029853395E-2</v>
      </c>
      <c r="AE31" s="3">
        <f>NIOT!AE31/SUM(NIOT!$B31:$AT31)</f>
        <v>1.434775351009907E-2</v>
      </c>
      <c r="AF31" s="3">
        <f>NIOT!AF31/SUM(NIOT!$B31:$AT31)</f>
        <v>5.9086778074830891E-4</v>
      </c>
      <c r="AG31" s="3">
        <f>NIOT!AG31/SUM(NIOT!$B31:$AT31)</f>
        <v>1.7665091902461773E-2</v>
      </c>
      <c r="AH31" s="3">
        <f>NIOT!AH31/SUM(NIOT!$B31:$AT31)</f>
        <v>6.0544075291923127E-3</v>
      </c>
      <c r="AI31" s="3">
        <f>NIOT!AI31/SUM(NIOT!$B31:$AT31)</f>
        <v>4.4089864895299818E-3</v>
      </c>
      <c r="AJ31" s="3">
        <f>NIOT!AJ31/SUM(NIOT!$B31:$AT31)</f>
        <v>4.3771909138843332E-3</v>
      </c>
      <c r="AK31" s="3">
        <f>NIOT!AK31/SUM(NIOT!$B31:$AT31)</f>
        <v>4.8607486268285767E-2</v>
      </c>
      <c r="AL31" s="3">
        <f>NIOT!AL31/SUM(NIOT!$B31:$AT31)</f>
        <v>3.3650317558311764E-3</v>
      </c>
      <c r="AM31" s="3">
        <f>NIOT!AM31/SUM(NIOT!$B31:$AT31)</f>
        <v>3.6273452549077799E-3</v>
      </c>
      <c r="AN31" s="3">
        <f>NIOT!AN31/SUM(NIOT!$B31:$AT31)</f>
        <v>3.28925230054238E-2</v>
      </c>
      <c r="AO31" s="3">
        <f>NIOT!AO31/SUM(NIOT!$B31:$AT31)</f>
        <v>2.2884865570955804E-2</v>
      </c>
      <c r="AP31" s="3">
        <f>NIOT!AP31/SUM(NIOT!$B31:$AT31)</f>
        <v>4.6765992512141936E-3</v>
      </c>
      <c r="AQ31" s="3">
        <f>NIOT!AQ31/SUM(NIOT!$B31:$AT31)</f>
        <v>2.1197050430432607E-3</v>
      </c>
      <c r="AR31" s="3">
        <f>NIOT!AR31/SUM(NIOT!$B31:$AT31)</f>
        <v>2.9066455402730713E-3</v>
      </c>
      <c r="AS31" s="3">
        <f>NIOT!AS31/SUM(NIOT!$B31:$AT31)</f>
        <v>3.0566146720683817E-2</v>
      </c>
      <c r="AT31" s="3">
        <f>NIOT!AT31/SUM(NIOT!$B31:$AT31)</f>
        <v>0</v>
      </c>
      <c r="AU31" s="2">
        <v>9608.7999999999993</v>
      </c>
      <c r="AV31" s="2">
        <v>7.6</v>
      </c>
      <c r="AW31" s="2">
        <v>7.2</v>
      </c>
      <c r="AX31" s="2">
        <v>1759.2</v>
      </c>
      <c r="AY31" s="2">
        <v>172</v>
      </c>
      <c r="AZ31" s="2">
        <v>71.8</v>
      </c>
      <c r="BA31" s="2">
        <v>42.1</v>
      </c>
      <c r="BB31" s="2">
        <v>4728.3999999999996</v>
      </c>
      <c r="BC31" s="2">
        <v>-8236.1</v>
      </c>
    </row>
    <row r="32" spans="1:55" x14ac:dyDescent="0.25">
      <c r="A32" s="8" t="s">
        <v>84</v>
      </c>
      <c r="B32" s="3">
        <f>NIOT!B32/SUM(NIOT!$B32:$AT32)</f>
        <v>4.6730548620014852E-3</v>
      </c>
      <c r="C32" s="3">
        <f>NIOT!C32/SUM(NIOT!$B32:$AT32)</f>
        <v>0</v>
      </c>
      <c r="D32" s="3">
        <f>NIOT!D32/SUM(NIOT!$B32:$AT32)</f>
        <v>1.3496187327080103E-4</v>
      </c>
      <c r="E32" s="3">
        <f>NIOT!E32/SUM(NIOT!$B32:$AT32)</f>
        <v>1.3496187327080103E-4</v>
      </c>
      <c r="F32" s="3">
        <f>NIOT!F32/SUM(NIOT!$B32:$AT32)</f>
        <v>1.0459545178487081E-3</v>
      </c>
      <c r="G32" s="3">
        <f>NIOT!G32/SUM(NIOT!$B32:$AT32)</f>
        <v>9.4473311289560715E-4</v>
      </c>
      <c r="H32" s="3">
        <f>NIOT!H32/SUM(NIOT!$B32:$AT32)</f>
        <v>2.6317565287806203E-3</v>
      </c>
      <c r="I32" s="3">
        <f>NIOT!I32/SUM(NIOT!$B32:$AT32)</f>
        <v>1.8557257574735144E-4</v>
      </c>
      <c r="J32" s="3">
        <f>NIOT!J32/SUM(NIOT!$B32:$AT32)</f>
        <v>2.8679398070045219E-4</v>
      </c>
      <c r="K32" s="3">
        <f>NIOT!K32/SUM(NIOT!$B32:$AT32)</f>
        <v>1.1809163911195089E-4</v>
      </c>
      <c r="L32" s="3">
        <f>NIOT!L32/SUM(NIOT!$B32:$AT32)</f>
        <v>2.0244280990620154E-4</v>
      </c>
      <c r="M32" s="3">
        <f>NIOT!M32/SUM(NIOT!$B32:$AT32)</f>
        <v>2.3618327822390179E-4</v>
      </c>
      <c r="N32" s="3">
        <f>NIOT!N32/SUM(NIOT!$B32:$AT32)</f>
        <v>2.344962548080168E-3</v>
      </c>
      <c r="O32" s="3">
        <f>NIOT!O32/SUM(NIOT!$B32:$AT32)</f>
        <v>1.6026722450907622E-3</v>
      </c>
      <c r="P32" s="3">
        <f>NIOT!P32/SUM(NIOT!$B32:$AT32)</f>
        <v>5.3984749308320413E-4</v>
      </c>
      <c r="Q32" s="3">
        <f>NIOT!Q32/SUM(NIOT!$B32:$AT32)</f>
        <v>1.0459545178487081E-3</v>
      </c>
      <c r="R32" s="3">
        <f>NIOT!R32/SUM(NIOT!$B32:$AT32)</f>
        <v>5.9045819555975456E-4</v>
      </c>
      <c r="S32" s="3">
        <f>NIOT!S32/SUM(NIOT!$B32:$AT32)</f>
        <v>2.5305351238275194E-4</v>
      </c>
      <c r="T32" s="3">
        <f>NIOT!T32/SUM(NIOT!$B32:$AT32)</f>
        <v>7.7603077130710589E-4</v>
      </c>
      <c r="U32" s="3">
        <f>NIOT!U32/SUM(NIOT!$B32:$AT32)</f>
        <v>4.217558539712532E-4</v>
      </c>
      <c r="V32" s="3">
        <f>NIOT!V32/SUM(NIOT!$B32:$AT32)</f>
        <v>1.5183210742965116E-4</v>
      </c>
      <c r="W32" s="3">
        <f>NIOT!W32/SUM(NIOT!$B32:$AT32)</f>
        <v>6.5793913219515507E-4</v>
      </c>
      <c r="X32" s="3">
        <f>NIOT!X32/SUM(NIOT!$B32:$AT32)</f>
        <v>5.1420473716175197E-2</v>
      </c>
      <c r="Y32" s="3">
        <f>NIOT!Y32/SUM(NIOT!$B32:$AT32)</f>
        <v>2.7802145893785015E-2</v>
      </c>
      <c r="Z32" s="3">
        <f>NIOT!Z32/SUM(NIOT!$B32:$AT32)</f>
        <v>6.4444294486807496E-2</v>
      </c>
      <c r="AA32" s="3">
        <f>NIOT!AA32/SUM(NIOT!$B32:$AT32)</f>
        <v>4.6696808151697161E-2</v>
      </c>
      <c r="AB32" s="3">
        <f>NIOT!AB32/SUM(NIOT!$B32:$AT32)</f>
        <v>0.21244685876239966</v>
      </c>
      <c r="AC32" s="3">
        <f>NIOT!AC32/SUM(NIOT!$B32:$AT32)</f>
        <v>8.435117079425064E-4</v>
      </c>
      <c r="AD32" s="3">
        <f>NIOT!AD32/SUM(NIOT!$B32:$AT32)</f>
        <v>1.170794250624199E-2</v>
      </c>
      <c r="AE32" s="3">
        <f>NIOT!AE32/SUM(NIOT!$B32:$AT32)</f>
        <v>9.2246440380592501E-2</v>
      </c>
      <c r="AF32" s="3">
        <f>NIOT!AF32/SUM(NIOT!$B32:$AT32)</f>
        <v>3.6878331871246381E-2</v>
      </c>
      <c r="AG32" s="3">
        <f>NIOT!AG32/SUM(NIOT!$B32:$AT32)</f>
        <v>6.4106889803630489E-4</v>
      </c>
      <c r="AH32" s="3">
        <f>NIOT!AH32/SUM(NIOT!$B32:$AT32)</f>
        <v>4.7067953303191858E-3</v>
      </c>
      <c r="AI32" s="3">
        <f>NIOT!AI32/SUM(NIOT!$B32:$AT32)</f>
        <v>0.1773905121803091</v>
      </c>
      <c r="AJ32" s="3">
        <f>NIOT!AJ32/SUM(NIOT!$B32:$AT32)</f>
        <v>2.6081382009582297E-2</v>
      </c>
      <c r="AK32" s="3">
        <f>NIOT!AK32/SUM(NIOT!$B32:$AT32)</f>
        <v>6.0530400161954268E-2</v>
      </c>
      <c r="AL32" s="3">
        <f>NIOT!AL32/SUM(NIOT!$B32:$AT32)</f>
        <v>1.1876644847830492E-2</v>
      </c>
      <c r="AM32" s="3">
        <f>NIOT!AM32/SUM(NIOT!$B32:$AT32)</f>
        <v>2.2218098387205617E-2</v>
      </c>
      <c r="AN32" s="3">
        <f>NIOT!AN32/SUM(NIOT!$B32:$AT32)</f>
        <v>0.10548957419528984</v>
      </c>
      <c r="AO32" s="3">
        <f>NIOT!AO32/SUM(NIOT!$B32:$AT32)</f>
        <v>3.2053444901815244E-4</v>
      </c>
      <c r="AP32" s="3">
        <f>NIOT!AP32/SUM(NIOT!$B32:$AT32)</f>
        <v>1.1168095013158786E-2</v>
      </c>
      <c r="AQ32" s="3">
        <f>NIOT!AQ32/SUM(NIOT!$B32:$AT32)</f>
        <v>2.1762602064916668E-3</v>
      </c>
      <c r="AR32" s="3">
        <f>NIOT!AR32/SUM(NIOT!$B32:$AT32)</f>
        <v>3.4415277684054259E-3</v>
      </c>
      <c r="AS32" s="3">
        <f>NIOT!AS32/SUM(NIOT!$B32:$AT32)</f>
        <v>1.0493285646804781E-2</v>
      </c>
      <c r="AT32" s="3">
        <f>NIOT!AT32/SUM(NIOT!$B32:$AT32)</f>
        <v>0</v>
      </c>
      <c r="AU32" s="2">
        <v>2084.9</v>
      </c>
      <c r="AV32" s="2">
        <v>1.3</v>
      </c>
      <c r="AW32" s="2">
        <v>0</v>
      </c>
      <c r="AX32" s="2">
        <v>9.6</v>
      </c>
      <c r="AY32" s="2">
        <v>1.3</v>
      </c>
      <c r="AZ32" s="2">
        <v>34.200000000000003</v>
      </c>
      <c r="BA32" s="2">
        <v>37.4</v>
      </c>
      <c r="BB32" s="2">
        <v>18.3</v>
      </c>
      <c r="BC32" s="2">
        <v>-181.6</v>
      </c>
    </row>
    <row r="33" spans="1:55" x14ac:dyDescent="0.25">
      <c r="A33" s="8" t="s">
        <v>85</v>
      </c>
      <c r="B33" s="3">
        <f>NIOT!B33/SUM(NIOT!$B33:$AT33)</f>
        <v>7.0873112722226236E-3</v>
      </c>
      <c r="C33" s="3">
        <f>NIOT!C33/SUM(NIOT!$B33:$AT33)</f>
        <v>0</v>
      </c>
      <c r="D33" s="3">
        <f>NIOT!D33/SUM(NIOT!$B33:$AT33)</f>
        <v>8.6138827076304682E-5</v>
      </c>
      <c r="E33" s="3">
        <f>NIOT!E33/SUM(NIOT!$B33:$AT33)</f>
        <v>5.838298279616205E-4</v>
      </c>
      <c r="F33" s="3">
        <f>NIOT!F33/SUM(NIOT!$B33:$AT33)</f>
        <v>1.3399373100758504E-3</v>
      </c>
      <c r="G33" s="3">
        <f>NIOT!G33/SUM(NIOT!$B33:$AT33)</f>
        <v>6.2211375110664486E-5</v>
      </c>
      <c r="H33" s="3">
        <f>NIOT!H33/SUM(NIOT!$B33:$AT33)</f>
        <v>6.6996865503792517E-5</v>
      </c>
      <c r="I33" s="3">
        <f>NIOT!I33/SUM(NIOT!$B33:$AT33)</f>
        <v>1.4356471179384112E-5</v>
      </c>
      <c r="J33" s="3">
        <f>NIOT!J33/SUM(NIOT!$B33:$AT33)</f>
        <v>3.8283923145024303E-5</v>
      </c>
      <c r="K33" s="3">
        <f>NIOT!K33/SUM(NIOT!$B33:$AT33)</f>
        <v>2.8712942358768224E-5</v>
      </c>
      <c r="L33" s="3">
        <f>NIOT!L33/SUM(NIOT!$B33:$AT33)</f>
        <v>7.6567846290048606E-5</v>
      </c>
      <c r="M33" s="3">
        <f>NIOT!M33/SUM(NIOT!$B33:$AT33)</f>
        <v>1.9141961572512151E-5</v>
      </c>
      <c r="N33" s="3">
        <f>NIOT!N33/SUM(NIOT!$B33:$AT33)</f>
        <v>4.7854903931280372E-5</v>
      </c>
      <c r="O33" s="3">
        <f>NIOT!O33/SUM(NIOT!$B33:$AT33)</f>
        <v>1.4356471179384112E-5</v>
      </c>
      <c r="P33" s="3">
        <f>NIOT!P33/SUM(NIOT!$B33:$AT33)</f>
        <v>4.7854903931280372E-5</v>
      </c>
      <c r="Q33" s="3">
        <f>NIOT!Q33/SUM(NIOT!$B33:$AT33)</f>
        <v>1.9141961572512151E-5</v>
      </c>
      <c r="R33" s="3">
        <f>NIOT!R33/SUM(NIOT!$B33:$AT33)</f>
        <v>4.7854903931280372E-5</v>
      </c>
      <c r="S33" s="3">
        <f>NIOT!S33/SUM(NIOT!$B33:$AT33)</f>
        <v>2.8712942358768224E-5</v>
      </c>
      <c r="T33" s="3">
        <f>NIOT!T33/SUM(NIOT!$B33:$AT33)</f>
        <v>6.2211375110664486E-5</v>
      </c>
      <c r="U33" s="3">
        <f>NIOT!U33/SUM(NIOT!$B33:$AT33)</f>
        <v>4.7854903931280372E-5</v>
      </c>
      <c r="V33" s="3">
        <f>NIOT!V33/SUM(NIOT!$B33:$AT33)</f>
        <v>2.3927451965640186E-5</v>
      </c>
      <c r="W33" s="3">
        <f>NIOT!W33/SUM(NIOT!$B33:$AT33)</f>
        <v>2.8234393319455424E-4</v>
      </c>
      <c r="X33" s="3">
        <f>NIOT!X33/SUM(NIOT!$B33:$AT33)</f>
        <v>2.3372335080037335E-2</v>
      </c>
      <c r="Y33" s="3">
        <f>NIOT!Y33/SUM(NIOT!$B33:$AT33)</f>
        <v>7.7142105137223962E-3</v>
      </c>
      <c r="Z33" s="3">
        <f>NIOT!Z33/SUM(NIOT!$B33:$AT33)</f>
        <v>0.15793553944440464</v>
      </c>
      <c r="AA33" s="3">
        <f>NIOT!AA33/SUM(NIOT!$B33:$AT33)</f>
        <v>0.23151723972914132</v>
      </c>
      <c r="AB33" s="3">
        <f>NIOT!AB33/SUM(NIOT!$B33:$AT33)</f>
        <v>0.10373507525183646</v>
      </c>
      <c r="AC33" s="3">
        <f>NIOT!AC33/SUM(NIOT!$B33:$AT33)</f>
        <v>6.6518316464479722E-4</v>
      </c>
      <c r="AD33" s="3">
        <f>NIOT!AD33/SUM(NIOT!$B33:$AT33)</f>
        <v>7.9104156198406463E-3</v>
      </c>
      <c r="AE33" s="3">
        <f>NIOT!AE33/SUM(NIOT!$B33:$AT33)</f>
        <v>2.0213911420572828E-2</v>
      </c>
      <c r="AF33" s="3">
        <f>NIOT!AF33/SUM(NIOT!$B33:$AT33)</f>
        <v>1.5170004546215879E-3</v>
      </c>
      <c r="AG33" s="3">
        <f>NIOT!AG33/SUM(NIOT!$B33:$AT33)</f>
        <v>3.2062785633957854E-4</v>
      </c>
      <c r="AH33" s="3">
        <f>NIOT!AH33/SUM(NIOT!$B33:$AT33)</f>
        <v>2.0051204747206478E-3</v>
      </c>
      <c r="AI33" s="3">
        <f>NIOT!AI33/SUM(NIOT!$B33:$AT33)</f>
        <v>3.3039025674155967E-2</v>
      </c>
      <c r="AJ33" s="3">
        <f>NIOT!AJ33/SUM(NIOT!$B33:$AT33)</f>
        <v>2.2831574665613866E-2</v>
      </c>
      <c r="AK33" s="3">
        <f>NIOT!AK33/SUM(NIOT!$B33:$AT33)</f>
        <v>0.2540951834039194</v>
      </c>
      <c r="AL33" s="3">
        <f>NIOT!AL33/SUM(NIOT!$B33:$AT33)</f>
        <v>1.424161940994904E-2</v>
      </c>
      <c r="AM33" s="3">
        <f>NIOT!AM33/SUM(NIOT!$B33:$AT33)</f>
        <v>6.5609073289785392E-3</v>
      </c>
      <c r="AN33" s="3">
        <f>NIOT!AN33/SUM(NIOT!$B33:$AT33)</f>
        <v>3.7551743114875712E-2</v>
      </c>
      <c r="AO33" s="3">
        <f>NIOT!AO33/SUM(NIOT!$B33:$AT33)</f>
        <v>3.4929294379441547E-2</v>
      </c>
      <c r="AP33" s="3">
        <f>NIOT!AP33/SUM(NIOT!$B33:$AT33)</f>
        <v>7.4940779556385067E-3</v>
      </c>
      <c r="AQ33" s="3">
        <f>NIOT!AQ33/SUM(NIOT!$B33:$AT33)</f>
        <v>2.1199722441557203E-3</v>
      </c>
      <c r="AR33" s="3">
        <f>NIOT!AR33/SUM(NIOT!$B33:$AT33)</f>
        <v>1.0336659249156562E-3</v>
      </c>
      <c r="AS33" s="3">
        <f>NIOT!AS33/SUM(NIOT!$B33:$AT33)</f>
        <v>1.9170674514870919E-2</v>
      </c>
      <c r="AT33" s="3">
        <f>NIOT!AT33/SUM(NIOT!$B33:$AT33)</f>
        <v>0</v>
      </c>
      <c r="AU33" s="2">
        <v>40869.599999999999</v>
      </c>
      <c r="AV33" s="2">
        <v>72.3</v>
      </c>
      <c r="AW33" s="2">
        <v>0.4</v>
      </c>
      <c r="AX33" s="2">
        <v>10.5</v>
      </c>
      <c r="AY33" s="2">
        <v>-0.2</v>
      </c>
      <c r="AZ33" s="2">
        <v>6815.4</v>
      </c>
      <c r="BA33" s="2">
        <v>12131.8</v>
      </c>
      <c r="BB33" s="2">
        <v>0</v>
      </c>
      <c r="BC33" s="2">
        <v>-6901.3</v>
      </c>
    </row>
    <row r="34" spans="1:55" x14ac:dyDescent="0.25">
      <c r="A34" s="8" t="s">
        <v>86</v>
      </c>
      <c r="B34" s="3">
        <f>NIOT!B34/SUM(NIOT!$B34:$AT34)</f>
        <v>3.8498367791077251E-2</v>
      </c>
      <c r="C34" s="3">
        <f>NIOT!C34/SUM(NIOT!$B34:$AT34)</f>
        <v>2.7421109902067459E-3</v>
      </c>
      <c r="D34" s="3">
        <f>NIOT!D34/SUM(NIOT!$B34:$AT34)</f>
        <v>5.5712731229597377E-3</v>
      </c>
      <c r="E34" s="3">
        <f>NIOT!E34/SUM(NIOT!$B34:$AT34)</f>
        <v>5.1577801958650697E-3</v>
      </c>
      <c r="F34" s="3">
        <f>NIOT!F34/SUM(NIOT!$B34:$AT34)</f>
        <v>1.741022850924918E-3</v>
      </c>
      <c r="G34" s="3">
        <f>NIOT!G34/SUM(NIOT!$B34:$AT34)</f>
        <v>2.4178454842219799E-2</v>
      </c>
      <c r="H34" s="3">
        <f>NIOT!H34/SUM(NIOT!$B34:$AT34)</f>
        <v>2.4134929270946678E-2</v>
      </c>
      <c r="I34" s="3">
        <f>NIOT!I34/SUM(NIOT!$B34:$AT34)</f>
        <v>2.7203482045701846E-3</v>
      </c>
      <c r="J34" s="3">
        <f>NIOT!J34/SUM(NIOT!$B34:$AT34)</f>
        <v>6.2437431991294867E-2</v>
      </c>
      <c r="K34" s="3">
        <f>NIOT!K34/SUM(NIOT!$B34:$AT34)</f>
        <v>7.3993471164309019E-3</v>
      </c>
      <c r="L34" s="3">
        <f>NIOT!L34/SUM(NIOT!$B34:$AT34)</f>
        <v>1.2426550598476603E-2</v>
      </c>
      <c r="M34" s="3">
        <f>NIOT!M34/SUM(NIOT!$B34:$AT34)</f>
        <v>2.5875952121871597E-2</v>
      </c>
      <c r="N34" s="3">
        <f>NIOT!N34/SUM(NIOT!$B34:$AT34)</f>
        <v>1.0576713819368878E-2</v>
      </c>
      <c r="O34" s="3">
        <f>NIOT!O34/SUM(NIOT!$B34:$AT34)</f>
        <v>7.7040261153427624E-3</v>
      </c>
      <c r="P34" s="3">
        <f>NIOT!P34/SUM(NIOT!$B34:$AT34)</f>
        <v>1.4646354733405873E-2</v>
      </c>
      <c r="Q34" s="3">
        <f>NIOT!Q34/SUM(NIOT!$B34:$AT34)</f>
        <v>3.960826985854188E-3</v>
      </c>
      <c r="R34" s="3">
        <f>NIOT!R34/SUM(NIOT!$B34:$AT34)</f>
        <v>1.0772578890097931E-2</v>
      </c>
      <c r="S34" s="3">
        <f>NIOT!S34/SUM(NIOT!$B34:$AT34)</f>
        <v>7.573449401523393E-3</v>
      </c>
      <c r="T34" s="3">
        <f>NIOT!T34/SUM(NIOT!$B34:$AT34)</f>
        <v>2.1153427638737756E-2</v>
      </c>
      <c r="U34" s="3">
        <f>NIOT!U34/SUM(NIOT!$B34:$AT34)</f>
        <v>3.9956474428726865E-2</v>
      </c>
      <c r="V34" s="3">
        <f>NIOT!V34/SUM(NIOT!$B34:$AT34)</f>
        <v>9.4885745375408032E-3</v>
      </c>
      <c r="W34" s="3">
        <f>NIOT!W34/SUM(NIOT!$B34:$AT34)</f>
        <v>1.1730141458106635E-2</v>
      </c>
      <c r="X34" s="3">
        <f>NIOT!X34/SUM(NIOT!$B34:$AT34)</f>
        <v>1.8346028291621325E-2</v>
      </c>
      <c r="Y34" s="3">
        <f>NIOT!Y34/SUM(NIOT!$B34:$AT34)</f>
        <v>4.6789989118607173E-3</v>
      </c>
      <c r="Z34" s="3">
        <f>NIOT!Z34/SUM(NIOT!$B34:$AT34)</f>
        <v>3.8868335146898796E-2</v>
      </c>
      <c r="AA34" s="3">
        <f>NIOT!AA34/SUM(NIOT!$B34:$AT34)</f>
        <v>3.116430903155603E-2</v>
      </c>
      <c r="AB34" s="3">
        <f>NIOT!AB34/SUM(NIOT!$B34:$AT34)</f>
        <v>7.7714907508161041E-2</v>
      </c>
      <c r="AC34" s="3">
        <f>NIOT!AC34/SUM(NIOT!$B34:$AT34)</f>
        <v>1.4363438520130574E-3</v>
      </c>
      <c r="AD34" s="3">
        <f>NIOT!AD34/SUM(NIOT!$B34:$AT34)</f>
        <v>1.8476605005440693E-2</v>
      </c>
      <c r="AE34" s="3">
        <f>NIOT!AE34/SUM(NIOT!$B34:$AT34)</f>
        <v>2.9183895538628938E-2</v>
      </c>
      <c r="AF34" s="3">
        <f>NIOT!AF34/SUM(NIOT!$B34:$AT34)</f>
        <v>1.0446137105549508E-3</v>
      </c>
      <c r="AG34" s="3">
        <f>NIOT!AG34/SUM(NIOT!$B34:$AT34)</f>
        <v>4.8966267682263318E-3</v>
      </c>
      <c r="AH34" s="3">
        <f>NIOT!AH34/SUM(NIOT!$B34:$AT34)</f>
        <v>0.11416757344940151</v>
      </c>
      <c r="AI34" s="3">
        <f>NIOT!AI34/SUM(NIOT!$B34:$AT34)</f>
        <v>1.8280739934711639E-2</v>
      </c>
      <c r="AJ34" s="3">
        <f>NIOT!AJ34/SUM(NIOT!$B34:$AT34)</f>
        <v>3.1795429815016311E-2</v>
      </c>
      <c r="AK34" s="3">
        <f>NIOT!AK34/SUM(NIOT!$B34:$AT34)</f>
        <v>5.0729053318824796E-2</v>
      </c>
      <c r="AL34" s="3">
        <f>NIOT!AL34/SUM(NIOT!$B34:$AT34)</f>
        <v>9.8803046789989104E-3</v>
      </c>
      <c r="AM34" s="3">
        <f>NIOT!AM34/SUM(NIOT!$B34:$AT34)</f>
        <v>1.1534276387377583E-2</v>
      </c>
      <c r="AN34" s="3">
        <f>NIOT!AN34/SUM(NIOT!$B34:$AT34)</f>
        <v>4.781284004352556E-2</v>
      </c>
      <c r="AO34" s="3">
        <f>NIOT!AO34/SUM(NIOT!$B34:$AT34)</f>
        <v>6.811751904243742E-3</v>
      </c>
      <c r="AP34" s="3">
        <f>NIOT!AP34/SUM(NIOT!$B34:$AT34)</f>
        <v>6.1196953210010868E-2</v>
      </c>
      <c r="AQ34" s="3">
        <f>NIOT!AQ34/SUM(NIOT!$B34:$AT34)</f>
        <v>1.9390642002176273E-2</v>
      </c>
      <c r="AR34" s="3">
        <f>NIOT!AR34/SUM(NIOT!$B34:$AT34)</f>
        <v>9.7497279651795402E-3</v>
      </c>
      <c r="AS34" s="3">
        <f>NIOT!AS34/SUM(NIOT!$B34:$AT34)</f>
        <v>4.2393906420021756E-2</v>
      </c>
      <c r="AT34" s="3">
        <f>NIOT!AT34/SUM(NIOT!$B34:$AT34)</f>
        <v>0</v>
      </c>
      <c r="AU34" s="2">
        <v>16794.900000000001</v>
      </c>
      <c r="AV34" s="2">
        <v>82.3</v>
      </c>
      <c r="AW34" s="2">
        <v>526.20000000000005</v>
      </c>
      <c r="AX34" s="2">
        <v>280.2</v>
      </c>
      <c r="AY34" s="2">
        <v>200.9</v>
      </c>
      <c r="AZ34" s="2">
        <v>119.5</v>
      </c>
      <c r="BA34" s="2">
        <v>164.8</v>
      </c>
      <c r="BB34" s="2">
        <v>10836</v>
      </c>
      <c r="BC34" s="2">
        <v>-5553.8</v>
      </c>
    </row>
    <row r="35" spans="1:55" x14ac:dyDescent="0.25">
      <c r="A35" s="8" t="s">
        <v>87</v>
      </c>
      <c r="B35" s="3">
        <f>NIOT!B35/SUM(NIOT!$B35:$AT35)</f>
        <v>4.8768824635298273E-3</v>
      </c>
      <c r="C35" s="3">
        <f>NIOT!C35/SUM(NIOT!$B35:$AT35)</f>
        <v>3.2752736491133828E-6</v>
      </c>
      <c r="D35" s="3">
        <f>NIOT!D35/SUM(NIOT!$B35:$AT35)</f>
        <v>1.670389561047825E-4</v>
      </c>
      <c r="E35" s="3">
        <f>NIOT!E35/SUM(NIOT!$B35:$AT35)</f>
        <v>1.3101094596453531E-4</v>
      </c>
      <c r="F35" s="3">
        <f>NIOT!F35/SUM(NIOT!$B35:$AT35)</f>
        <v>5.2404378385814123E-4</v>
      </c>
      <c r="G35" s="3">
        <f>NIOT!G35/SUM(NIOT!$B35:$AT35)</f>
        <v>8.7777333796238658E-4</v>
      </c>
      <c r="H35" s="3">
        <f>NIOT!H35/SUM(NIOT!$B35:$AT35)</f>
        <v>2.413876679396563E-3</v>
      </c>
      <c r="I35" s="3">
        <f>NIOT!I35/SUM(NIOT!$B35:$AT35)</f>
        <v>1.8669059799946282E-4</v>
      </c>
      <c r="J35" s="3">
        <f>NIOT!J35/SUM(NIOT!$B35:$AT35)</f>
        <v>2.1289278719236989E-4</v>
      </c>
      <c r="K35" s="3">
        <f>NIOT!K35/SUM(NIOT!$B35:$AT35)</f>
        <v>8.8432388526061336E-5</v>
      </c>
      <c r="L35" s="3">
        <f>NIOT!L35/SUM(NIOT!$B35:$AT35)</f>
        <v>1.506625878592156E-4</v>
      </c>
      <c r="M35" s="3">
        <f>NIOT!M35/SUM(NIOT!$B35:$AT35)</f>
        <v>1.9979169259591633E-4</v>
      </c>
      <c r="N35" s="3">
        <f>NIOT!N35/SUM(NIOT!$B35:$AT35)</f>
        <v>2.1485795138183788E-3</v>
      </c>
      <c r="O35" s="3">
        <f>NIOT!O35/SUM(NIOT!$B35:$AT35)</f>
        <v>1.4640473211536822E-3</v>
      </c>
      <c r="P35" s="3">
        <f>NIOT!P35/SUM(NIOT!$B35:$AT35)</f>
        <v>2.7839826017463754E-4</v>
      </c>
      <c r="Q35" s="3">
        <f>NIOT!Q35/SUM(NIOT!$B35:$AT35)</f>
        <v>9.891326420322416E-4</v>
      </c>
      <c r="R35" s="3">
        <f>NIOT!R35/SUM(NIOT!$B35:$AT35)</f>
        <v>6.5833000347178996E-4</v>
      </c>
      <c r="S35" s="3">
        <f>NIOT!S35/SUM(NIOT!$B35:$AT35)</f>
        <v>2.4892079733261705E-4</v>
      </c>
      <c r="T35" s="3">
        <f>NIOT!T35/SUM(NIOT!$B35:$AT35)</f>
        <v>7.53312939296078E-4</v>
      </c>
      <c r="U35" s="3">
        <f>NIOT!U35/SUM(NIOT!$B35:$AT35)</f>
        <v>3.3735318585867842E-4</v>
      </c>
      <c r="V35" s="3">
        <f>NIOT!V35/SUM(NIOT!$B35:$AT35)</f>
        <v>1.2446039866630853E-4</v>
      </c>
      <c r="W35" s="3">
        <f>NIOT!W35/SUM(NIOT!$B35:$AT35)</f>
        <v>6.2557726698065611E-4</v>
      </c>
      <c r="X35" s="3">
        <f>NIOT!X35/SUM(NIOT!$B35:$AT35)</f>
        <v>4.102280245514512E-2</v>
      </c>
      <c r="Y35" s="3">
        <f>NIOT!Y35/SUM(NIOT!$B35:$AT35)</f>
        <v>2.4515423263613671E-2</v>
      </c>
      <c r="Z35" s="3">
        <f>NIOT!Z35/SUM(NIOT!$B35:$AT35)</f>
        <v>9.4642307364780298E-2</v>
      </c>
      <c r="AA35" s="3">
        <f>NIOT!AA35/SUM(NIOT!$B35:$AT35)</f>
        <v>3.4508283167058597E-2</v>
      </c>
      <c r="AB35" s="3">
        <f>NIOT!AB35/SUM(NIOT!$B35:$AT35)</f>
        <v>0.24121080316260421</v>
      </c>
      <c r="AC35" s="3">
        <f>NIOT!AC35/SUM(NIOT!$B35:$AT35)</f>
        <v>1.0022337366286951E-3</v>
      </c>
      <c r="AD35" s="3">
        <f>NIOT!AD35/SUM(NIOT!$B35:$AT35)</f>
        <v>1.5944032123883949E-2</v>
      </c>
      <c r="AE35" s="3">
        <f>NIOT!AE35/SUM(NIOT!$B35:$AT35)</f>
        <v>8.1603442967659937E-2</v>
      </c>
      <c r="AF35" s="3">
        <f>NIOT!AF35/SUM(NIOT!$B35:$AT35)</f>
        <v>9.9568318933046822E-4</v>
      </c>
      <c r="AG35" s="3">
        <f>NIOT!AG35/SUM(NIOT!$B35:$AT35)</f>
        <v>1.1725479663825908E-3</v>
      </c>
      <c r="AH35" s="3">
        <f>NIOT!AH35/SUM(NIOT!$B35:$AT35)</f>
        <v>8.0964764606082824E-3</v>
      </c>
      <c r="AI35" s="3">
        <f>NIOT!AI35/SUM(NIOT!$B35:$AT35)</f>
        <v>0.15830052600894801</v>
      </c>
      <c r="AJ35" s="3">
        <f>NIOT!AJ35/SUM(NIOT!$B35:$AT35)</f>
        <v>5.7422097616255829E-2</v>
      </c>
      <c r="AK35" s="3">
        <f>NIOT!AK35/SUM(NIOT!$B35:$AT35)</f>
        <v>5.242075475405969E-2</v>
      </c>
      <c r="AL35" s="3">
        <f>NIOT!AL35/SUM(NIOT!$B35:$AT35)</f>
        <v>1.3641514748557239E-2</v>
      </c>
      <c r="AM35" s="3">
        <f>NIOT!AM35/SUM(NIOT!$B35:$AT35)</f>
        <v>2.3326498928985515E-2</v>
      </c>
      <c r="AN35" s="3">
        <f>NIOT!AN35/SUM(NIOT!$B35:$AT35)</f>
        <v>0.10278136238282706</v>
      </c>
      <c r="AO35" s="3">
        <f>NIOT!AO35/SUM(NIOT!$B35:$AT35)</f>
        <v>3.9303283789360589E-5</v>
      </c>
      <c r="AP35" s="3">
        <f>NIOT!AP35/SUM(NIOT!$B35:$AT35)</f>
        <v>1.2449315140279969E-2</v>
      </c>
      <c r="AQ35" s="3">
        <f>NIOT!AQ35/SUM(NIOT!$B35:$AT35)</f>
        <v>2.6496963821327269E-3</v>
      </c>
      <c r="AR35" s="3">
        <f>NIOT!AR35/SUM(NIOT!$B35:$AT35)</f>
        <v>4.0515135039532546E-3</v>
      </c>
      <c r="AS35" s="3">
        <f>NIOT!AS35/SUM(NIOT!$B35:$AT35)</f>
        <v>1.0742897569091895E-2</v>
      </c>
      <c r="AT35" s="3">
        <f>NIOT!AT35/SUM(NIOT!$B35:$AT35)</f>
        <v>0</v>
      </c>
      <c r="AU35" s="2">
        <v>30244.7</v>
      </c>
      <c r="AV35" s="2">
        <v>6.5</v>
      </c>
      <c r="AW35" s="2">
        <v>0.5</v>
      </c>
      <c r="AX35" s="2">
        <v>98.3</v>
      </c>
      <c r="AY35" s="2">
        <v>94.4</v>
      </c>
      <c r="AZ35" s="2">
        <v>480.1</v>
      </c>
      <c r="BA35" s="2">
        <v>704.4</v>
      </c>
      <c r="BB35" s="2">
        <v>2312.4</v>
      </c>
      <c r="BC35" s="2">
        <v>-1477.8</v>
      </c>
    </row>
    <row r="36" spans="1:55" x14ac:dyDescent="0.25">
      <c r="A36" s="8" t="s">
        <v>88</v>
      </c>
      <c r="B36" s="3">
        <f>NIOT!B36/SUM(NIOT!$B36:$AT36)</f>
        <v>2.4619840695148444E-3</v>
      </c>
      <c r="C36" s="3">
        <f>NIOT!C36/SUM(NIOT!$B36:$AT36)</f>
        <v>8.6893555394641555E-5</v>
      </c>
      <c r="D36" s="3">
        <f>NIOT!D36/SUM(NIOT!$B36:$AT36)</f>
        <v>2.7226647356987689E-3</v>
      </c>
      <c r="E36" s="3">
        <f>NIOT!E36/SUM(NIOT!$B36:$AT36)</f>
        <v>6.9514844315713244E-4</v>
      </c>
      <c r="F36" s="3">
        <f>NIOT!F36/SUM(NIOT!$B36:$AT36)</f>
        <v>2.2534395365677046E-2</v>
      </c>
      <c r="G36" s="3">
        <f>NIOT!G36/SUM(NIOT!$B36:$AT36)</f>
        <v>2.7226647356987689E-3</v>
      </c>
      <c r="H36" s="3">
        <f>NIOT!H36/SUM(NIOT!$B36:$AT36)</f>
        <v>3.1860970311368576E-3</v>
      </c>
      <c r="I36" s="3">
        <f>NIOT!I36/SUM(NIOT!$B36:$AT36)</f>
        <v>3.1860970311368573E-4</v>
      </c>
      <c r="J36" s="3">
        <f>NIOT!J36/SUM(NIOT!$B36:$AT36)</f>
        <v>7.8204199855177417E-4</v>
      </c>
      <c r="K36" s="3">
        <f>NIOT!K36/SUM(NIOT!$B36:$AT36)</f>
        <v>6.0825488776249093E-4</v>
      </c>
      <c r="L36" s="3">
        <f>NIOT!L36/SUM(NIOT!$B36:$AT36)</f>
        <v>2.3461259956553222E-3</v>
      </c>
      <c r="M36" s="3">
        <f>NIOT!M36/SUM(NIOT!$B36:$AT36)</f>
        <v>1.7668356263577116E-3</v>
      </c>
      <c r="N36" s="3">
        <f>NIOT!N36/SUM(NIOT!$B36:$AT36)</f>
        <v>2.3461259956553222E-3</v>
      </c>
      <c r="O36" s="3">
        <f>NIOT!O36/SUM(NIOT!$B36:$AT36)</f>
        <v>7.2411296162201298E-4</v>
      </c>
      <c r="P36" s="3">
        <f>NIOT!P36/SUM(NIOT!$B36:$AT36)</f>
        <v>3.2150615496017378E-3</v>
      </c>
      <c r="Q36" s="3">
        <f>NIOT!Q36/SUM(NIOT!$B36:$AT36)</f>
        <v>1.0137581462708182E-3</v>
      </c>
      <c r="R36" s="3">
        <f>NIOT!R36/SUM(NIOT!$B36:$AT36)</f>
        <v>5.6191165821868208E-3</v>
      </c>
      <c r="S36" s="3">
        <f>NIOT!S36/SUM(NIOT!$B36:$AT36)</f>
        <v>2.2013034033309194E-3</v>
      </c>
      <c r="T36" s="3">
        <f>NIOT!T36/SUM(NIOT!$B36:$AT36)</f>
        <v>4.9818971759594492E-3</v>
      </c>
      <c r="U36" s="3">
        <f>NIOT!U36/SUM(NIOT!$B36:$AT36)</f>
        <v>2.6647356987690076E-3</v>
      </c>
      <c r="V36" s="3">
        <f>NIOT!V36/SUM(NIOT!$B36:$AT36)</f>
        <v>8.3997103548153504E-4</v>
      </c>
      <c r="W36" s="3">
        <f>NIOT!W36/SUM(NIOT!$B36:$AT36)</f>
        <v>2.4330195510499637E-3</v>
      </c>
      <c r="X36" s="3">
        <f>NIOT!X36/SUM(NIOT!$B36:$AT36)</f>
        <v>1.1585807385952208E-2</v>
      </c>
      <c r="Y36" s="3">
        <f>NIOT!Y36/SUM(NIOT!$B36:$AT36)</f>
        <v>1.1296162201303403E-3</v>
      </c>
      <c r="Z36" s="3">
        <f>NIOT!Z36/SUM(NIOT!$B36:$AT36)</f>
        <v>0.17022447501810284</v>
      </c>
      <c r="AA36" s="3">
        <f>NIOT!AA36/SUM(NIOT!$B36:$AT36)</f>
        <v>2.2824040550325851E-2</v>
      </c>
      <c r="AB36" s="3">
        <f>NIOT!AB36/SUM(NIOT!$B36:$AT36)</f>
        <v>6.1694424330195514E-3</v>
      </c>
      <c r="AC36" s="3">
        <f>NIOT!AC36/SUM(NIOT!$B36:$AT36)</f>
        <v>1.7378711078928311E-4</v>
      </c>
      <c r="AD36" s="3">
        <f>NIOT!AD36/SUM(NIOT!$B36:$AT36)</f>
        <v>9.007965242577843E-3</v>
      </c>
      <c r="AE36" s="3">
        <f>NIOT!AE36/SUM(NIOT!$B36:$AT36)</f>
        <v>1.5090514120202752E-2</v>
      </c>
      <c r="AF36" s="3">
        <f>NIOT!AF36/SUM(NIOT!$B36:$AT36)</f>
        <v>6.661839246922519E-4</v>
      </c>
      <c r="AG36" s="3">
        <f>NIOT!AG36/SUM(NIOT!$B36:$AT36)</f>
        <v>2.9254163649529326E-3</v>
      </c>
      <c r="AH36" s="3">
        <f>NIOT!AH36/SUM(NIOT!$B36:$AT36)</f>
        <v>1.9377262853005072E-2</v>
      </c>
      <c r="AI36" s="3">
        <f>NIOT!AI36/SUM(NIOT!$B36:$AT36)</f>
        <v>2.4069514844315711E-2</v>
      </c>
      <c r="AJ36" s="3">
        <f>NIOT!AJ36/SUM(NIOT!$B36:$AT36)</f>
        <v>5.2483707458363504E-2</v>
      </c>
      <c r="AK36" s="3">
        <f>NIOT!AK36/SUM(NIOT!$B36:$AT36)</f>
        <v>4.3272990586531501E-2</v>
      </c>
      <c r="AL36" s="3">
        <f>NIOT!AL36/SUM(NIOT!$B36:$AT36)</f>
        <v>0.21494569152787835</v>
      </c>
      <c r="AM36" s="3">
        <f>NIOT!AM36/SUM(NIOT!$B36:$AT36)</f>
        <v>5.9377262853005069E-2</v>
      </c>
      <c r="AN36" s="3">
        <f>NIOT!AN36/SUM(NIOT!$B36:$AT36)</f>
        <v>0.19704561911658217</v>
      </c>
      <c r="AO36" s="3">
        <f>NIOT!AO36/SUM(NIOT!$B36:$AT36)</f>
        <v>1.3555394641564083E-2</v>
      </c>
      <c r="AP36" s="3">
        <f>NIOT!AP36/SUM(NIOT!$B36:$AT36)</f>
        <v>6.3721940622737151E-3</v>
      </c>
      <c r="AQ36" s="3">
        <f>NIOT!AQ36/SUM(NIOT!$B36:$AT36)</f>
        <v>3.4062273714699491E-2</v>
      </c>
      <c r="AR36" s="3">
        <f>NIOT!AR36/SUM(NIOT!$B36:$AT36)</f>
        <v>1.0745836350470673E-2</v>
      </c>
      <c r="AS36" s="3">
        <f>NIOT!AS36/SUM(NIOT!$B36:$AT36)</f>
        <v>1.8624185372918173E-2</v>
      </c>
      <c r="AT36" s="3">
        <f>NIOT!AT36/SUM(NIOT!$B36:$AT36)</f>
        <v>0</v>
      </c>
      <c r="AU36" s="2">
        <v>237.6</v>
      </c>
      <c r="AV36" s="2">
        <v>30.1</v>
      </c>
      <c r="AW36" s="2">
        <v>0.2</v>
      </c>
      <c r="AX36" s="2">
        <v>61897.599999999999</v>
      </c>
      <c r="AY36" s="2">
        <v>3305.7</v>
      </c>
      <c r="AZ36" s="2">
        <v>18.7</v>
      </c>
      <c r="BA36" s="2">
        <v>9.9</v>
      </c>
      <c r="BB36" s="2">
        <v>103760.8</v>
      </c>
      <c r="BC36" s="2">
        <v>-13019.9</v>
      </c>
    </row>
    <row r="37" spans="1:55" x14ac:dyDescent="0.25">
      <c r="A37" s="8" t="s">
        <v>89</v>
      </c>
      <c r="B37" s="3">
        <f>NIOT!B37/SUM(NIOT!$B37:$AT37)</f>
        <v>6.581197067096077E-2</v>
      </c>
      <c r="C37" s="3">
        <f>NIOT!C37/SUM(NIOT!$B37:$AT37)</f>
        <v>5.7560868842230642E-5</v>
      </c>
      <c r="D37" s="3">
        <f>NIOT!D37/SUM(NIOT!$B37:$AT37)</f>
        <v>1.9449888644590774E-3</v>
      </c>
      <c r="E37" s="3">
        <f>NIOT!E37/SUM(NIOT!$B37:$AT37)</f>
        <v>6.9712607820034882E-4</v>
      </c>
      <c r="F37" s="3">
        <f>NIOT!F37/SUM(NIOT!$B37:$AT37)</f>
        <v>9.6076907005797308E-4</v>
      </c>
      <c r="G37" s="3">
        <f>NIOT!G37/SUM(NIOT!$B37:$AT37)</f>
        <v>3.0623092852077101E-2</v>
      </c>
      <c r="H37" s="3">
        <f>NIOT!H37/SUM(NIOT!$B37:$AT37)</f>
        <v>2.9314116056924154E-2</v>
      </c>
      <c r="I37" s="3">
        <f>NIOT!I37/SUM(NIOT!$B37:$AT37)</f>
        <v>1.5406415265426673E-3</v>
      </c>
      <c r="J37" s="3">
        <f>NIOT!J37/SUM(NIOT!$B37:$AT37)</f>
        <v>3.536795607750394E-3</v>
      </c>
      <c r="K37" s="3">
        <f>NIOT!K37/SUM(NIOT!$B37:$AT37)</f>
        <v>2.011077269426083E-3</v>
      </c>
      <c r="L37" s="3">
        <f>NIOT!L37/SUM(NIOT!$B37:$AT37)</f>
        <v>7.0522723751888505E-3</v>
      </c>
      <c r="M37" s="3">
        <f>NIOT!M37/SUM(NIOT!$B37:$AT37)</f>
        <v>8.6788998909896643E-3</v>
      </c>
      <c r="N37" s="3">
        <f>NIOT!N37/SUM(NIOT!$B37:$AT37)</f>
        <v>7.4431177809077013E-3</v>
      </c>
      <c r="O37" s="3">
        <f>NIOT!O37/SUM(NIOT!$B37:$AT37)</f>
        <v>6.5427520917335502E-3</v>
      </c>
      <c r="P37" s="3">
        <f>NIOT!P37/SUM(NIOT!$B37:$AT37)</f>
        <v>6.8284245519135093E-3</v>
      </c>
      <c r="Q37" s="3">
        <f>NIOT!Q37/SUM(NIOT!$B37:$AT37)</f>
        <v>5.3950878549409269E-3</v>
      </c>
      <c r="R37" s="3">
        <f>NIOT!R37/SUM(NIOT!$B37:$AT37)</f>
        <v>4.3213289312296855E-3</v>
      </c>
      <c r="S37" s="3">
        <f>NIOT!S37/SUM(NIOT!$B37:$AT37)</f>
        <v>5.3091018656827799E-3</v>
      </c>
      <c r="T37" s="3">
        <f>NIOT!T37/SUM(NIOT!$B37:$AT37)</f>
        <v>7.8915240554687811E-3</v>
      </c>
      <c r="U37" s="3">
        <f>NIOT!U37/SUM(NIOT!$B37:$AT37)</f>
        <v>5.0596714340331132E-3</v>
      </c>
      <c r="V37" s="3">
        <f>NIOT!V37/SUM(NIOT!$B37:$AT37)</f>
        <v>2.0117878974364812E-3</v>
      </c>
      <c r="W37" s="3">
        <f>NIOT!W37/SUM(NIOT!$B37:$AT37)</f>
        <v>5.5151839886981736E-3</v>
      </c>
      <c r="X37" s="3">
        <f>NIOT!X37/SUM(NIOT!$B37:$AT37)</f>
        <v>1.1434004687302358E-2</v>
      </c>
      <c r="Y37" s="3">
        <f>NIOT!Y37/SUM(NIOT!$B37:$AT37)</f>
        <v>1.6838330706378458E-2</v>
      </c>
      <c r="Z37" s="3">
        <f>NIOT!Z37/SUM(NIOT!$B37:$AT37)</f>
        <v>5.0210843330685068E-2</v>
      </c>
      <c r="AA37" s="3">
        <f>NIOT!AA37/SUM(NIOT!$B37:$AT37)</f>
        <v>0.10185075959028034</v>
      </c>
      <c r="AB37" s="3">
        <f>NIOT!AB37/SUM(NIOT!$B37:$AT37)</f>
        <v>2.4140744141227372E-2</v>
      </c>
      <c r="AC37" s="3">
        <f>NIOT!AC37/SUM(NIOT!$B37:$AT37)</f>
        <v>9.0249757320534459E-5</v>
      </c>
      <c r="AD37" s="3">
        <f>NIOT!AD37/SUM(NIOT!$B37:$AT37)</f>
        <v>4.9516559764526307E-3</v>
      </c>
      <c r="AE37" s="3">
        <f>NIOT!AE37/SUM(NIOT!$B37:$AT37)</f>
        <v>1.2927744765158764E-2</v>
      </c>
      <c r="AF37" s="3">
        <f>NIOT!AF37/SUM(NIOT!$B37:$AT37)</f>
        <v>8.8544250095579482E-4</v>
      </c>
      <c r="AG37" s="3">
        <f>NIOT!AG37/SUM(NIOT!$B37:$AT37)</f>
        <v>2.259086445054953E-3</v>
      </c>
      <c r="AH37" s="3">
        <f>NIOT!AH37/SUM(NIOT!$B37:$AT37)</f>
        <v>1.3963840404318915E-2</v>
      </c>
      <c r="AI37" s="3">
        <f>NIOT!AI37/SUM(NIOT!$B37:$AT37)</f>
        <v>2.2536146093748894E-2</v>
      </c>
      <c r="AJ37" s="3">
        <f>NIOT!AJ37/SUM(NIOT!$B37:$AT37)</f>
        <v>7.9634396101210508E-2</v>
      </c>
      <c r="AK37" s="3">
        <f>NIOT!AK37/SUM(NIOT!$B37:$AT37)</f>
        <v>0.17925662625088298</v>
      </c>
      <c r="AL37" s="3">
        <f>NIOT!AL37/SUM(NIOT!$B37:$AT37)</f>
        <v>3.0947849852828946E-2</v>
      </c>
      <c r="AM37" s="3">
        <f>NIOT!AM37/SUM(NIOT!$B37:$AT37)</f>
        <v>2.5518651853388918E-2</v>
      </c>
      <c r="AN37" s="3">
        <f>NIOT!AN37/SUM(NIOT!$B37:$AT37)</f>
        <v>0.12015227337006809</v>
      </c>
      <c r="AO37" s="3">
        <f>NIOT!AO37/SUM(NIOT!$B37:$AT37)</f>
        <v>1.8538863535260654E-2</v>
      </c>
      <c r="AP37" s="3">
        <f>NIOT!AP37/SUM(NIOT!$B37:$AT37)</f>
        <v>4.3822297517207863E-2</v>
      </c>
      <c r="AQ37" s="3">
        <f>NIOT!AQ37/SUM(NIOT!$B37:$AT37)</f>
        <v>1.8457851942075294E-2</v>
      </c>
      <c r="AR37" s="3">
        <f>NIOT!AR37/SUM(NIOT!$B37:$AT37)</f>
        <v>8.4912940962446181E-3</v>
      </c>
      <c r="AS37" s="3">
        <f>NIOT!AS37/SUM(NIOT!$B37:$AT37)</f>
        <v>4.5437554984842313E-3</v>
      </c>
      <c r="AT37" s="3">
        <f>NIOT!AT37/SUM(NIOT!$B37:$AT37)</f>
        <v>0</v>
      </c>
      <c r="AU37" s="2">
        <v>68255.7</v>
      </c>
      <c r="AV37" s="2">
        <v>111</v>
      </c>
      <c r="AW37" s="2">
        <v>0.1</v>
      </c>
      <c r="AX37" s="2">
        <v>113.6</v>
      </c>
      <c r="AY37" s="2">
        <v>1177.0999999999999</v>
      </c>
      <c r="AZ37" s="2">
        <v>416.3</v>
      </c>
      <c r="BA37" s="2">
        <v>582.79999999999995</v>
      </c>
      <c r="BB37" s="2">
        <v>10645.9</v>
      </c>
      <c r="BC37" s="2">
        <v>-15227.9</v>
      </c>
    </row>
    <row r="38" spans="1:55" x14ac:dyDescent="0.25">
      <c r="A38" s="8" t="s">
        <v>90</v>
      </c>
      <c r="B38" s="3">
        <f>NIOT!B38/SUM(NIOT!$B38:$AT38)</f>
        <v>9.7693289045708959E-5</v>
      </c>
      <c r="C38" s="3">
        <f>NIOT!C38/SUM(NIOT!$B38:$AT38)</f>
        <v>0</v>
      </c>
      <c r="D38" s="3">
        <f>NIOT!D38/SUM(NIOT!$B38:$AT38)</f>
        <v>1.5165446458330937E-2</v>
      </c>
      <c r="E38" s="3">
        <f>NIOT!E38/SUM(NIOT!$B38:$AT38)</f>
        <v>2.2986656246049167E-5</v>
      </c>
      <c r="F38" s="3">
        <f>NIOT!F38/SUM(NIOT!$B38:$AT38)</f>
        <v>3.8502649212132357E-4</v>
      </c>
      <c r="G38" s="3">
        <f>NIOT!G38/SUM(NIOT!$B38:$AT38)</f>
        <v>4.0226648430586038E-5</v>
      </c>
      <c r="H38" s="3">
        <f>NIOT!H38/SUM(NIOT!$B38:$AT38)</f>
        <v>7.4706632799659799E-5</v>
      </c>
      <c r="I38" s="3">
        <f>NIOT!I38/SUM(NIOT!$B38:$AT38)</f>
        <v>1.1493328123024584E-5</v>
      </c>
      <c r="J38" s="3">
        <f>NIOT!J38/SUM(NIOT!$B38:$AT38)</f>
        <v>1.7239992184536874E-5</v>
      </c>
      <c r="K38" s="3">
        <f>NIOT!K38/SUM(NIOT!$B38:$AT38)</f>
        <v>2.2986656246049167E-5</v>
      </c>
      <c r="L38" s="3">
        <f>NIOT!L38/SUM(NIOT!$B38:$AT38)</f>
        <v>6.3213304676635218E-5</v>
      </c>
      <c r="M38" s="3">
        <f>NIOT!M38/SUM(NIOT!$B38:$AT38)</f>
        <v>2.2986656246049167E-5</v>
      </c>
      <c r="N38" s="3">
        <f>NIOT!N38/SUM(NIOT!$B38:$AT38)</f>
        <v>5.7466640615122915E-5</v>
      </c>
      <c r="O38" s="3">
        <f>NIOT!O38/SUM(NIOT!$B38:$AT38)</f>
        <v>1.7239992184536874E-5</v>
      </c>
      <c r="P38" s="3">
        <f>NIOT!P38/SUM(NIOT!$B38:$AT38)</f>
        <v>9.7693289045708959E-5</v>
      </c>
      <c r="Q38" s="3">
        <f>NIOT!Q38/SUM(NIOT!$B38:$AT38)</f>
        <v>2.2986656246049167E-5</v>
      </c>
      <c r="R38" s="3">
        <f>NIOT!R38/SUM(NIOT!$B38:$AT38)</f>
        <v>1.2642660935327044E-4</v>
      </c>
      <c r="S38" s="3">
        <f>NIOT!S38/SUM(NIOT!$B38:$AT38)</f>
        <v>5.1719976553610625E-5</v>
      </c>
      <c r="T38" s="3">
        <f>NIOT!T38/SUM(NIOT!$B38:$AT38)</f>
        <v>1.2642660935327044E-4</v>
      </c>
      <c r="U38" s="3">
        <f>NIOT!U38/SUM(NIOT!$B38:$AT38)</f>
        <v>7.4706632799659799E-5</v>
      </c>
      <c r="V38" s="3">
        <f>NIOT!V38/SUM(NIOT!$B38:$AT38)</f>
        <v>2.2986656246049167E-5</v>
      </c>
      <c r="W38" s="3">
        <f>NIOT!W38/SUM(NIOT!$B38:$AT38)</f>
        <v>4.5973312492098335E-5</v>
      </c>
      <c r="X38" s="3">
        <f>NIOT!X38/SUM(NIOT!$B38:$AT38)</f>
        <v>9.7693289045708959E-5</v>
      </c>
      <c r="Y38" s="3">
        <f>NIOT!Y38/SUM(NIOT!$B38:$AT38)</f>
        <v>1.1493328123024583E-4</v>
      </c>
      <c r="Z38" s="3">
        <f>NIOT!Z38/SUM(NIOT!$B38:$AT38)</f>
        <v>0.5835507487903272</v>
      </c>
      <c r="AA38" s="3">
        <f>NIOT!AA38/SUM(NIOT!$B38:$AT38)</f>
        <v>3.5635063845437721E-2</v>
      </c>
      <c r="AB38" s="3">
        <f>NIOT!AB38/SUM(NIOT!$B38:$AT38)</f>
        <v>0.23030905559322809</v>
      </c>
      <c r="AC38" s="3">
        <f>NIOT!AC38/SUM(NIOT!$B38:$AT38)</f>
        <v>8.6199960922684379E-5</v>
      </c>
      <c r="AD38" s="3">
        <f>NIOT!AD38/SUM(NIOT!$B38:$AT38)</f>
        <v>1.2642660935327044E-4</v>
      </c>
      <c r="AE38" s="3">
        <f>NIOT!AE38/SUM(NIOT!$B38:$AT38)</f>
        <v>3.0457319526015146E-4</v>
      </c>
      <c r="AF38" s="3">
        <f>NIOT!AF38/SUM(NIOT!$B38:$AT38)</f>
        <v>2.2124656636822323E-3</v>
      </c>
      <c r="AG38" s="3">
        <f>NIOT!AG38/SUM(NIOT!$B38:$AT38)</f>
        <v>1.7291712161090485E-2</v>
      </c>
      <c r="AH38" s="3">
        <f>NIOT!AH38/SUM(NIOT!$B38:$AT38)</f>
        <v>8.0453296861172075E-5</v>
      </c>
      <c r="AI38" s="3">
        <f>NIOT!AI38/SUM(NIOT!$B38:$AT38)</f>
        <v>5.8822853333639818E-2</v>
      </c>
      <c r="AJ38" s="3">
        <f>NIOT!AJ38/SUM(NIOT!$B38:$AT38)</f>
        <v>4.9995977335156932E-4</v>
      </c>
      <c r="AK38" s="3">
        <f>NIOT!AK38/SUM(NIOT!$B38:$AT38)</f>
        <v>5.6891974208971691E-4</v>
      </c>
      <c r="AL38" s="3">
        <f>NIOT!AL38/SUM(NIOT!$B38:$AT38)</f>
        <v>6.9994368269219714E-3</v>
      </c>
      <c r="AM38" s="3">
        <f>NIOT!AM38/SUM(NIOT!$B38:$AT38)</f>
        <v>3.3905317962922525E-4</v>
      </c>
      <c r="AN38" s="3">
        <f>NIOT!AN38/SUM(NIOT!$B38:$AT38)</f>
        <v>1.5630926247313433E-3</v>
      </c>
      <c r="AO38" s="3">
        <f>NIOT!AO38/SUM(NIOT!$B38:$AT38)</f>
        <v>3.792798280598112E-4</v>
      </c>
      <c r="AP38" s="3">
        <f>NIOT!AP38/SUM(NIOT!$B38:$AT38)</f>
        <v>3.5439677267346308E-2</v>
      </c>
      <c r="AQ38" s="3">
        <f>NIOT!AQ38/SUM(NIOT!$B38:$AT38)</f>
        <v>7.4706632799659799E-5</v>
      </c>
      <c r="AR38" s="3">
        <f>NIOT!AR38/SUM(NIOT!$B38:$AT38)</f>
        <v>7.3442366706127082E-3</v>
      </c>
      <c r="AS38" s="3">
        <f>NIOT!AS38/SUM(NIOT!$B38:$AT38)</f>
        <v>1.5918259450389048E-3</v>
      </c>
      <c r="AT38" s="3">
        <f>NIOT!AT38/SUM(NIOT!$B38:$AT38)</f>
        <v>0</v>
      </c>
      <c r="AU38" s="2">
        <v>195851.9</v>
      </c>
      <c r="AV38" s="2">
        <v>66.599999999999994</v>
      </c>
      <c r="AW38" s="2">
        <v>0.1</v>
      </c>
      <c r="AX38" s="2">
        <v>10.4</v>
      </c>
      <c r="AY38" s="2">
        <v>42.8</v>
      </c>
      <c r="AZ38" s="2">
        <v>1261.5</v>
      </c>
      <c r="BA38" s="2">
        <v>1763.3</v>
      </c>
      <c r="BB38" s="2">
        <v>1296</v>
      </c>
      <c r="BC38" s="2">
        <v>-2165.9</v>
      </c>
    </row>
    <row r="39" spans="1:55" x14ac:dyDescent="0.25">
      <c r="A39" s="8" t="s">
        <v>91</v>
      </c>
      <c r="B39" s="3">
        <f>NIOT!B39/SUM(NIOT!$B39:$AT39)</f>
        <v>5.7401488309092577E-3</v>
      </c>
      <c r="C39" s="3">
        <f>NIOT!C39/SUM(NIOT!$B39:$AT39)</f>
        <v>2.4777620852845714E-5</v>
      </c>
      <c r="D39" s="3">
        <f>NIOT!D39/SUM(NIOT!$B39:$AT39)</f>
        <v>2.7965674735911866E-2</v>
      </c>
      <c r="E39" s="3">
        <f>NIOT!E39/SUM(NIOT!$B39:$AT39)</f>
        <v>5.9383697977320234E-3</v>
      </c>
      <c r="F39" s="3">
        <f>NIOT!F39/SUM(NIOT!$B39:$AT39)</f>
        <v>7.408508635000869E-3</v>
      </c>
      <c r="G39" s="3">
        <f>NIOT!G39/SUM(NIOT!$B39:$AT39)</f>
        <v>3.9066048877986741E-3</v>
      </c>
      <c r="H39" s="3">
        <f>NIOT!H39/SUM(NIOT!$B39:$AT39)</f>
        <v>5.7484080378602054E-3</v>
      </c>
      <c r="I39" s="3">
        <f>NIOT!I39/SUM(NIOT!$B39:$AT39)</f>
        <v>1.1893258009365944E-3</v>
      </c>
      <c r="J39" s="3">
        <f>NIOT!J39/SUM(NIOT!$B39:$AT39)</f>
        <v>1.4618796303178972E-3</v>
      </c>
      <c r="K39" s="3">
        <f>NIOT!K39/SUM(NIOT!$B39:$AT39)</f>
        <v>1.9987280821295544E-3</v>
      </c>
      <c r="L39" s="3">
        <f>NIOT!L39/SUM(NIOT!$B39:$AT39)</f>
        <v>2.5273173269902633E-3</v>
      </c>
      <c r="M39" s="3">
        <f>NIOT!M39/SUM(NIOT!$B39:$AT39)</f>
        <v>5.6988527961545146E-4</v>
      </c>
      <c r="N39" s="3">
        <f>NIOT!N39/SUM(NIOT!$B39:$AT39)</f>
        <v>1.515564475499063E-2</v>
      </c>
      <c r="O39" s="3">
        <f>NIOT!O39/SUM(NIOT!$B39:$AT39)</f>
        <v>1.27191787044608E-3</v>
      </c>
      <c r="P39" s="3">
        <f>NIOT!P39/SUM(NIOT!$B39:$AT39)</f>
        <v>2.064801737737143E-2</v>
      </c>
      <c r="Q39" s="3">
        <f>NIOT!Q39/SUM(NIOT!$B39:$AT39)</f>
        <v>5.9961842463886628E-3</v>
      </c>
      <c r="R39" s="3">
        <f>NIOT!R39/SUM(NIOT!$B39:$AT39)</f>
        <v>5.1735672340741855E-2</v>
      </c>
      <c r="S39" s="3">
        <f>NIOT!S39/SUM(NIOT!$B39:$AT39)</f>
        <v>1.6906596628591727E-2</v>
      </c>
      <c r="T39" s="3">
        <f>NIOT!T39/SUM(NIOT!$B39:$AT39)</f>
        <v>5.0182941433963527E-2</v>
      </c>
      <c r="U39" s="3">
        <f>NIOT!U39/SUM(NIOT!$B39:$AT39)</f>
        <v>1.2314477563864321E-2</v>
      </c>
      <c r="V39" s="3">
        <f>NIOT!V39/SUM(NIOT!$B39:$AT39)</f>
        <v>4.2369731658366168E-3</v>
      </c>
      <c r="W39" s="3">
        <f>NIOT!W39/SUM(NIOT!$B39:$AT39)</f>
        <v>1.3958059747103085E-3</v>
      </c>
      <c r="X39" s="3">
        <f>NIOT!X39/SUM(NIOT!$B39:$AT39)</f>
        <v>3.7348133832189441E-2</v>
      </c>
      <c r="Y39" s="3">
        <f>NIOT!Y39/SUM(NIOT!$B39:$AT39)</f>
        <v>1.3099102224204434E-2</v>
      </c>
      <c r="Z39" s="3">
        <f>NIOT!Z39/SUM(NIOT!$B39:$AT39)</f>
        <v>3.7810649421442563E-2</v>
      </c>
      <c r="AA39" s="3">
        <f>NIOT!AA39/SUM(NIOT!$B39:$AT39)</f>
        <v>4.5029196296571615E-2</v>
      </c>
      <c r="AB39" s="3">
        <f>NIOT!AB39/SUM(NIOT!$B39:$AT39)</f>
        <v>3.2078759797484251E-2</v>
      </c>
      <c r="AC39" s="3">
        <f>NIOT!AC39/SUM(NIOT!$B39:$AT39)</f>
        <v>7.1855100473252568E-4</v>
      </c>
      <c r="AD39" s="3">
        <f>NIOT!AD39/SUM(NIOT!$B39:$AT39)</f>
        <v>9.341163061522835E-3</v>
      </c>
      <c r="AE39" s="3">
        <f>NIOT!AE39/SUM(NIOT!$B39:$AT39)</f>
        <v>1.5849418138870312E-2</v>
      </c>
      <c r="AF39" s="3">
        <f>NIOT!AF39/SUM(NIOT!$B39:$AT39)</f>
        <v>9.8284562716287999E-4</v>
      </c>
      <c r="AG39" s="3">
        <f>NIOT!AG39/SUM(NIOT!$B39:$AT39)</f>
        <v>3.7414207487797028E-3</v>
      </c>
      <c r="AH39" s="3">
        <f>NIOT!AH39/SUM(NIOT!$B39:$AT39)</f>
        <v>2.5364024546363065E-2</v>
      </c>
      <c r="AI39" s="3">
        <f>NIOT!AI39/SUM(NIOT!$B39:$AT39)</f>
        <v>3.2599089835394016E-2</v>
      </c>
      <c r="AJ39" s="3">
        <f>NIOT!AJ39/SUM(NIOT!$B39:$AT39)</f>
        <v>0.20586899245934409</v>
      </c>
      <c r="AK39" s="3">
        <f>NIOT!AK39/SUM(NIOT!$B39:$AT39)</f>
        <v>6.3149896346952783E-2</v>
      </c>
      <c r="AL39" s="3">
        <f>NIOT!AL39/SUM(NIOT!$B39:$AT39)</f>
        <v>1.9516506025091477E-2</v>
      </c>
      <c r="AM39" s="3">
        <f>NIOT!AM39/SUM(NIOT!$B39:$AT39)</f>
        <v>3.9850673538326858E-2</v>
      </c>
      <c r="AN39" s="3">
        <f>NIOT!AN39/SUM(NIOT!$B39:$AT39)</f>
        <v>7.5728668533247459E-2</v>
      </c>
      <c r="AO39" s="3">
        <f>NIOT!AO39/SUM(NIOT!$B39:$AT39)</f>
        <v>1.5659456378998491E-2</v>
      </c>
      <c r="AP39" s="3">
        <f>NIOT!AP39/SUM(NIOT!$B39:$AT39)</f>
        <v>3.834749787325422E-2</v>
      </c>
      <c r="AQ39" s="3">
        <f>NIOT!AQ39/SUM(NIOT!$B39:$AT39)</f>
        <v>7.4580638767065598E-3</v>
      </c>
      <c r="AR39" s="3">
        <f>NIOT!AR39/SUM(NIOT!$B39:$AT39)</f>
        <v>1.7633406840275201E-2</v>
      </c>
      <c r="AS39" s="3">
        <f>NIOT!AS39/SUM(NIOT!$B39:$AT39)</f>
        <v>1.8500623570124802E-2</v>
      </c>
      <c r="AT39" s="3">
        <f>NIOT!AT39/SUM(NIOT!$B39:$AT39)</f>
        <v>0</v>
      </c>
      <c r="AU39" s="2">
        <v>1201.3</v>
      </c>
      <c r="AV39" s="2">
        <v>54.6</v>
      </c>
      <c r="AW39" s="2">
        <v>1</v>
      </c>
      <c r="AX39" s="2">
        <v>1170.3</v>
      </c>
      <c r="AY39" s="2">
        <v>824.1</v>
      </c>
      <c r="AZ39" s="2">
        <v>192.1</v>
      </c>
      <c r="BA39" s="2">
        <v>385.9</v>
      </c>
      <c r="BB39" s="2">
        <v>18552.099999999999</v>
      </c>
      <c r="BC39" s="2">
        <v>-11554.1</v>
      </c>
    </row>
    <row r="40" spans="1:55" x14ac:dyDescent="0.25">
      <c r="A40" s="8" t="s">
        <v>92</v>
      </c>
      <c r="B40" s="3">
        <f>NIOT!B40/SUM(NIOT!$B40:$AT40)</f>
        <v>5.2892300344926264E-3</v>
      </c>
      <c r="C40" s="3">
        <f>NIOT!C40/SUM(NIOT!$B40:$AT40)</f>
        <v>1.3529172616684043E-6</v>
      </c>
      <c r="D40" s="3">
        <f>NIOT!D40/SUM(NIOT!$B40:$AT40)</f>
        <v>2.4133338113640993E-2</v>
      </c>
      <c r="E40" s="3">
        <f>NIOT!E40/SUM(NIOT!$B40:$AT40)</f>
        <v>4.6790643494801758E-3</v>
      </c>
      <c r="F40" s="3">
        <f>NIOT!F40/SUM(NIOT!$B40:$AT40)</f>
        <v>3.3910871163718554E-3</v>
      </c>
      <c r="G40" s="3">
        <f>NIOT!G40/SUM(NIOT!$B40:$AT40)</f>
        <v>3.3822931541710104E-3</v>
      </c>
      <c r="H40" s="3">
        <f>NIOT!H40/SUM(NIOT!$B40:$AT40)</f>
        <v>5.6957816716239817E-3</v>
      </c>
      <c r="I40" s="3">
        <f>NIOT!I40/SUM(NIOT!$B40:$AT40)</f>
        <v>9.558360453687276E-4</v>
      </c>
      <c r="J40" s="3">
        <f>NIOT!J40/SUM(NIOT!$B40:$AT40)</f>
        <v>1.1303623721239517E-3</v>
      </c>
      <c r="K40" s="3">
        <f>NIOT!K40/SUM(NIOT!$B40:$AT40)</f>
        <v>1.2142432423473929E-3</v>
      </c>
      <c r="L40" s="3">
        <f>NIOT!L40/SUM(NIOT!$B40:$AT40)</f>
        <v>1.3062416161408442E-3</v>
      </c>
      <c r="M40" s="3">
        <f>NIOT!M40/SUM(NIOT!$B40:$AT40)</f>
        <v>2.1579030323611045E-4</v>
      </c>
      <c r="N40" s="3">
        <f>NIOT!N40/SUM(NIOT!$B40:$AT40)</f>
        <v>1.2502984873708557E-2</v>
      </c>
      <c r="O40" s="3">
        <f>NIOT!O40/SUM(NIOT!$B40:$AT40)</f>
        <v>9.3554228644370158E-4</v>
      </c>
      <c r="P40" s="3">
        <f>NIOT!P40/SUM(NIOT!$B40:$AT40)</f>
        <v>1.7671805271912696E-2</v>
      </c>
      <c r="Q40" s="3">
        <f>NIOT!Q40/SUM(NIOT!$B40:$AT40)</f>
        <v>4.894854652716287E-3</v>
      </c>
      <c r="R40" s="3">
        <f>NIOT!R40/SUM(NIOT!$B40:$AT40)</f>
        <v>4.6231212207101878E-2</v>
      </c>
      <c r="S40" s="3">
        <f>NIOT!S40/SUM(NIOT!$B40:$AT40)</f>
        <v>1.2015934659507932E-2</v>
      </c>
      <c r="T40" s="3">
        <f>NIOT!T40/SUM(NIOT!$B40:$AT40)</f>
        <v>3.4289687996985702E-2</v>
      </c>
      <c r="U40" s="3">
        <f>NIOT!U40/SUM(NIOT!$B40:$AT40)</f>
        <v>8.3995868190682877E-3</v>
      </c>
      <c r="V40" s="3">
        <f>NIOT!V40/SUM(NIOT!$B40:$AT40)</f>
        <v>3.2125020378316257E-3</v>
      </c>
      <c r="W40" s="3">
        <f>NIOT!W40/SUM(NIOT!$B40:$AT40)</f>
        <v>5.6551941537739297E-4</v>
      </c>
      <c r="X40" s="3">
        <f>NIOT!X40/SUM(NIOT!$B40:$AT40)</f>
        <v>2.6223595282918677E-2</v>
      </c>
      <c r="Y40" s="3">
        <f>NIOT!Y40/SUM(NIOT!$B40:$AT40)</f>
        <v>1.4163690812406525E-2</v>
      </c>
      <c r="Z40" s="3">
        <f>NIOT!Z40/SUM(NIOT!$B40:$AT40)</f>
        <v>2.1827967099758035E-2</v>
      </c>
      <c r="AA40" s="3">
        <f>NIOT!AA40/SUM(NIOT!$B40:$AT40)</f>
        <v>3.6386033293940898E-2</v>
      </c>
      <c r="AB40" s="3">
        <f>NIOT!AB40/SUM(NIOT!$B40:$AT40)</f>
        <v>5.2555423946770825E-2</v>
      </c>
      <c r="AC40" s="3">
        <f>NIOT!AC40/SUM(NIOT!$B40:$AT40)</f>
        <v>9.8830605964876921E-4</v>
      </c>
      <c r="AD40" s="3">
        <f>NIOT!AD40/SUM(NIOT!$B40:$AT40)</f>
        <v>1.6856672621757482E-2</v>
      </c>
      <c r="AE40" s="3">
        <f>NIOT!AE40/SUM(NIOT!$B40:$AT40)</f>
        <v>2.3997369928843319E-2</v>
      </c>
      <c r="AF40" s="3">
        <f>NIOT!AF40/SUM(NIOT!$B40:$AT40)</f>
        <v>1.7885566199256301E-3</v>
      </c>
      <c r="AG40" s="3">
        <f>NIOT!AG40/SUM(NIOT!$B40:$AT40)</f>
        <v>3.8328146023065891E-3</v>
      </c>
      <c r="AH40" s="3">
        <f>NIOT!AH40/SUM(NIOT!$B40:$AT40)</f>
        <v>2.3732874604187146E-2</v>
      </c>
      <c r="AI40" s="3">
        <f>NIOT!AI40/SUM(NIOT!$B40:$AT40)</f>
        <v>3.8252382656412461E-2</v>
      </c>
      <c r="AJ40" s="3">
        <f>NIOT!AJ40/SUM(NIOT!$B40:$AT40)</f>
        <v>0.17931430094426862</v>
      </c>
      <c r="AK40" s="3">
        <f>NIOT!AK40/SUM(NIOT!$B40:$AT40)</f>
        <v>5.7331221880460304E-2</v>
      </c>
      <c r="AL40" s="3">
        <f>NIOT!AL40/SUM(NIOT!$B40:$AT40)</f>
        <v>2.0870778137127639E-2</v>
      </c>
      <c r="AM40" s="3">
        <f>NIOT!AM40/SUM(NIOT!$B40:$AT40)</f>
        <v>1.8419292058984491E-2</v>
      </c>
      <c r="AN40" s="3">
        <f>NIOT!AN40/SUM(NIOT!$B40:$AT40)</f>
        <v>0.13634429579641844</v>
      </c>
      <c r="AO40" s="3">
        <f>NIOT!AO40/SUM(NIOT!$B40:$AT40)</f>
        <v>1.8896871852353437E-2</v>
      </c>
      <c r="AP40" s="3">
        <f>NIOT!AP40/SUM(NIOT!$B40:$AT40)</f>
        <v>6.8072708479476593E-2</v>
      </c>
      <c r="AQ40" s="3">
        <f>NIOT!AQ40/SUM(NIOT!$B40:$AT40)</f>
        <v>1.1607353646484074E-2</v>
      </c>
      <c r="AR40" s="3">
        <f>NIOT!AR40/SUM(NIOT!$B40:$AT40)</f>
        <v>2.0174025747368412E-2</v>
      </c>
      <c r="AS40" s="3">
        <f>NIOT!AS40/SUM(NIOT!$B40:$AT40)</f>
        <v>1.6249212771268368E-2</v>
      </c>
      <c r="AT40" s="3">
        <f>NIOT!AT40/SUM(NIOT!$B40:$AT40)</f>
        <v>0</v>
      </c>
      <c r="AU40" s="2">
        <v>25056</v>
      </c>
      <c r="AV40" s="2">
        <v>261.3</v>
      </c>
      <c r="AW40" s="2">
        <v>0.1</v>
      </c>
      <c r="AX40" s="2">
        <v>88.7</v>
      </c>
      <c r="AY40" s="2">
        <v>697.2</v>
      </c>
      <c r="AZ40" s="2">
        <v>391.7</v>
      </c>
      <c r="BA40" s="2">
        <v>660</v>
      </c>
      <c r="BB40" s="2">
        <v>12491</v>
      </c>
      <c r="BC40" s="2">
        <v>-9789.9</v>
      </c>
    </row>
    <row r="41" spans="1:55" x14ac:dyDescent="0.25">
      <c r="A41" s="8" t="s">
        <v>93</v>
      </c>
      <c r="B41" s="3">
        <f>NIOT!B41/SUM(NIOT!$B41:$AT41)</f>
        <v>1.1452879581151832E-2</v>
      </c>
      <c r="C41" s="3">
        <f>NIOT!C41/SUM(NIOT!$B41:$AT41)</f>
        <v>6.5445026178010475E-4</v>
      </c>
      <c r="D41" s="3">
        <f>NIOT!D41/SUM(NIOT!$B41:$AT41)</f>
        <v>1.7670157068062829E-2</v>
      </c>
      <c r="E41" s="3">
        <f>NIOT!E41/SUM(NIOT!$B41:$AT41)</f>
        <v>5.8900523560209417E-3</v>
      </c>
      <c r="F41" s="3">
        <f>NIOT!F41/SUM(NIOT!$B41:$AT41)</f>
        <v>3.043193717277487E-2</v>
      </c>
      <c r="G41" s="3">
        <f>NIOT!G41/SUM(NIOT!$B41:$AT41)</f>
        <v>1.0798429319371727E-2</v>
      </c>
      <c r="H41" s="3">
        <f>NIOT!H41/SUM(NIOT!$B41:$AT41)</f>
        <v>1.8979057591623036E-2</v>
      </c>
      <c r="I41" s="3">
        <f>NIOT!I41/SUM(NIOT!$B41:$AT41)</f>
        <v>4.5811518324607326E-3</v>
      </c>
      <c r="J41" s="3">
        <f>NIOT!J41/SUM(NIOT!$B41:$AT41)</f>
        <v>8.8350785340314143E-3</v>
      </c>
      <c r="K41" s="3">
        <f>NIOT!K41/SUM(NIOT!$B41:$AT41)</f>
        <v>2.4214659685863872E-2</v>
      </c>
      <c r="L41" s="3">
        <f>NIOT!L41/SUM(NIOT!$B41:$AT41)</f>
        <v>2.0615183246073296E-2</v>
      </c>
      <c r="M41" s="3">
        <f>NIOT!M41/SUM(NIOT!$B41:$AT41)</f>
        <v>5.5628272251308898E-3</v>
      </c>
      <c r="N41" s="3">
        <f>NIOT!N41/SUM(NIOT!$B41:$AT41)</f>
        <v>1.4725130890052354E-2</v>
      </c>
      <c r="O41" s="3">
        <f>NIOT!O41/SUM(NIOT!$B41:$AT41)</f>
        <v>1.9306282722513089E-2</v>
      </c>
      <c r="P41" s="3">
        <f>NIOT!P41/SUM(NIOT!$B41:$AT41)</f>
        <v>8.3442408376963345E-2</v>
      </c>
      <c r="Q41" s="3">
        <f>NIOT!Q41/SUM(NIOT!$B41:$AT41)</f>
        <v>1.6688481675392667E-2</v>
      </c>
      <c r="R41" s="3">
        <f>NIOT!R41/SUM(NIOT!$B41:$AT41)</f>
        <v>2.0287958115183247E-2</v>
      </c>
      <c r="S41" s="3">
        <f>NIOT!S41/SUM(NIOT!$B41:$AT41)</f>
        <v>1.0143979057591623E-2</v>
      </c>
      <c r="T41" s="3">
        <f>NIOT!T41/SUM(NIOT!$B41:$AT41)</f>
        <v>2.519633507853403E-2</v>
      </c>
      <c r="U41" s="3">
        <f>NIOT!U41/SUM(NIOT!$B41:$AT41)</f>
        <v>1.5052356020942407E-2</v>
      </c>
      <c r="V41" s="3">
        <f>NIOT!V41/SUM(NIOT!$B41:$AT41)</f>
        <v>1.3743455497382198E-2</v>
      </c>
      <c r="W41" s="3">
        <f>NIOT!W41/SUM(NIOT!$B41:$AT41)</f>
        <v>6.2827225130890049E-2</v>
      </c>
      <c r="X41" s="3">
        <f>NIOT!X41/SUM(NIOT!$B41:$AT41)</f>
        <v>3.4685863874345545E-2</v>
      </c>
      <c r="Y41" s="3">
        <f>NIOT!Y41/SUM(NIOT!$B41:$AT41)</f>
        <v>7.8534031413612562E-3</v>
      </c>
      <c r="Z41" s="3">
        <f>NIOT!Z41/SUM(NIOT!$B41:$AT41)</f>
        <v>7.5261780104712031E-2</v>
      </c>
      <c r="AA41" s="3">
        <f>NIOT!AA41/SUM(NIOT!$B41:$AT41)</f>
        <v>6.3481675392670148E-2</v>
      </c>
      <c r="AB41" s="3">
        <f>NIOT!AB41/SUM(NIOT!$B41:$AT41)</f>
        <v>2.6178010471204185E-2</v>
      </c>
      <c r="AC41" s="3">
        <f>NIOT!AC41/SUM(NIOT!$B41:$AT41)</f>
        <v>6.2172774869109944E-3</v>
      </c>
      <c r="AD41" s="3">
        <f>NIOT!AD41/SUM(NIOT!$B41:$AT41)</f>
        <v>2.9123036649214659E-2</v>
      </c>
      <c r="AE41" s="3">
        <f>NIOT!AE41/SUM(NIOT!$B41:$AT41)</f>
        <v>1.112565445026178E-2</v>
      </c>
      <c r="AF41" s="3">
        <f>NIOT!AF41/SUM(NIOT!$B41:$AT41)</f>
        <v>9.8167539267015702E-4</v>
      </c>
      <c r="AG41" s="3">
        <f>NIOT!AG41/SUM(NIOT!$B41:$AT41)</f>
        <v>2.2905759162303663E-3</v>
      </c>
      <c r="AH41" s="3">
        <f>NIOT!AH41/SUM(NIOT!$B41:$AT41)</f>
        <v>1.4070680628272251E-2</v>
      </c>
      <c r="AI41" s="3">
        <f>NIOT!AI41/SUM(NIOT!$B41:$AT41)</f>
        <v>1.5052356020942407E-2</v>
      </c>
      <c r="AJ41" s="3">
        <f>NIOT!AJ41/SUM(NIOT!$B41:$AT41)</f>
        <v>7.2316753926701574E-2</v>
      </c>
      <c r="AK41" s="3">
        <f>NIOT!AK41/SUM(NIOT!$B41:$AT41)</f>
        <v>4.2866492146596852E-2</v>
      </c>
      <c r="AL41" s="3">
        <f>NIOT!AL41/SUM(NIOT!$B41:$AT41)</f>
        <v>1.4725130890052354E-2</v>
      </c>
      <c r="AM41" s="3">
        <f>NIOT!AM41/SUM(NIOT!$B41:$AT41)</f>
        <v>1.5052356020942407E-2</v>
      </c>
      <c r="AN41" s="3">
        <f>NIOT!AN41/SUM(NIOT!$B41:$AT41)</f>
        <v>5.9554973821989522E-2</v>
      </c>
      <c r="AO41" s="3">
        <f>NIOT!AO41/SUM(NIOT!$B41:$AT41)</f>
        <v>1.0798429319371727E-2</v>
      </c>
      <c r="AP41" s="3">
        <f>NIOT!AP41/SUM(NIOT!$B41:$AT41)</f>
        <v>2.2905759162303665E-2</v>
      </c>
      <c r="AQ41" s="3">
        <f>NIOT!AQ41/SUM(NIOT!$B41:$AT41)</f>
        <v>5.8900523560209417E-3</v>
      </c>
      <c r="AR41" s="3">
        <f>NIOT!AR41/SUM(NIOT!$B41:$AT41)</f>
        <v>9.4895287958115179E-3</v>
      </c>
      <c r="AS41" s="3">
        <f>NIOT!AS41/SUM(NIOT!$B41:$AT41)</f>
        <v>1.8979057591623036E-2</v>
      </c>
      <c r="AT41" s="3">
        <f>NIOT!AT41/SUM(NIOT!$B41:$AT41)</f>
        <v>0</v>
      </c>
      <c r="AU41" s="2">
        <v>144.9</v>
      </c>
      <c r="AV41" s="2">
        <v>206.9</v>
      </c>
      <c r="AW41" s="2">
        <v>209540.6</v>
      </c>
      <c r="AX41" s="2">
        <v>107</v>
      </c>
      <c r="AY41" s="2">
        <v>-0.9</v>
      </c>
      <c r="AZ41" s="2">
        <v>101.5</v>
      </c>
      <c r="BA41" s="2">
        <v>0</v>
      </c>
      <c r="BB41" s="2">
        <v>0</v>
      </c>
      <c r="BC41" s="2">
        <v>-655.20000000000005</v>
      </c>
    </row>
    <row r="42" spans="1:55" x14ac:dyDescent="0.25">
      <c r="A42" s="8" t="s">
        <v>94</v>
      </c>
      <c r="B42" s="3">
        <f>NIOT!B42/SUM(NIOT!$B42:$AT42)</f>
        <v>2.0408771302586098E-2</v>
      </c>
      <c r="C42" s="3">
        <f>NIOT!C42/SUM(NIOT!$B42:$AT42)</f>
        <v>0</v>
      </c>
      <c r="D42" s="3">
        <f>NIOT!D42/SUM(NIOT!$B42:$AT42)</f>
        <v>1.0576808485281846E-3</v>
      </c>
      <c r="E42" s="3">
        <f>NIOT!E42/SUM(NIOT!$B42:$AT42)</f>
        <v>9.8319628173042521E-4</v>
      </c>
      <c r="F42" s="3">
        <f>NIOT!F42/SUM(NIOT!$B42:$AT42)</f>
        <v>3.7242283398879742E-4</v>
      </c>
      <c r="G42" s="3">
        <f>NIOT!G42/SUM(NIOT!$B42:$AT42)</f>
        <v>7.4484566797759484E-5</v>
      </c>
      <c r="H42" s="3">
        <f>NIOT!H42/SUM(NIOT!$B42:$AT42)</f>
        <v>1.7876296031462275E-4</v>
      </c>
      <c r="I42" s="3">
        <f>NIOT!I42/SUM(NIOT!$B42:$AT42)</f>
        <v>4.4690740078655688E-5</v>
      </c>
      <c r="J42" s="3">
        <f>NIOT!J42/SUM(NIOT!$B42:$AT42)</f>
        <v>1.3407222023596708E-4</v>
      </c>
      <c r="K42" s="3">
        <f>NIOT!K42/SUM(NIOT!$B42:$AT42)</f>
        <v>8.9381480157311376E-5</v>
      </c>
      <c r="L42" s="3">
        <f>NIOT!L42/SUM(NIOT!$B42:$AT42)</f>
        <v>1.9365987367417467E-4</v>
      </c>
      <c r="M42" s="3">
        <f>NIOT!M42/SUM(NIOT!$B42:$AT42)</f>
        <v>4.4690740078655688E-5</v>
      </c>
      <c r="N42" s="3">
        <f>NIOT!N42/SUM(NIOT!$B42:$AT42)</f>
        <v>1.4896913359551897E-4</v>
      </c>
      <c r="O42" s="3">
        <f>NIOT!O42/SUM(NIOT!$B42:$AT42)</f>
        <v>5.9587653438207586E-5</v>
      </c>
      <c r="P42" s="3">
        <f>NIOT!P42/SUM(NIOT!$B42:$AT42)</f>
        <v>2.2345370039327845E-4</v>
      </c>
      <c r="Q42" s="3">
        <f>NIOT!Q42/SUM(NIOT!$B42:$AT42)</f>
        <v>7.4484566797759484E-5</v>
      </c>
      <c r="R42" s="3">
        <f>NIOT!R42/SUM(NIOT!$B42:$AT42)</f>
        <v>2.3835061375283034E-4</v>
      </c>
      <c r="S42" s="3">
        <f>NIOT!S42/SUM(NIOT!$B42:$AT42)</f>
        <v>1.0427839351686327E-4</v>
      </c>
      <c r="T42" s="3">
        <f>NIOT!T42/SUM(NIOT!$B42:$AT42)</f>
        <v>3.1283518055058986E-4</v>
      </c>
      <c r="U42" s="3">
        <f>NIOT!U42/SUM(NIOT!$B42:$AT42)</f>
        <v>1.3407222023596708E-4</v>
      </c>
      <c r="V42" s="3">
        <f>NIOT!V42/SUM(NIOT!$B42:$AT42)</f>
        <v>4.4690740078655688E-5</v>
      </c>
      <c r="W42" s="3">
        <f>NIOT!W42/SUM(NIOT!$B42:$AT42)</f>
        <v>1.8025265165057794E-3</v>
      </c>
      <c r="X42" s="3">
        <f>NIOT!X42/SUM(NIOT!$B42:$AT42)</f>
        <v>5.0500536288880923E-3</v>
      </c>
      <c r="Y42" s="3">
        <f>NIOT!Y42/SUM(NIOT!$B42:$AT42)</f>
        <v>2.6814444047193415E-4</v>
      </c>
      <c r="Z42" s="3">
        <f>NIOT!Z42/SUM(NIOT!$B42:$AT42)</f>
        <v>8.3869622214277177E-3</v>
      </c>
      <c r="AA42" s="3">
        <f>NIOT!AA42/SUM(NIOT!$B42:$AT42)</f>
        <v>0.13566618996543914</v>
      </c>
      <c r="AB42" s="3">
        <f>NIOT!AB42/SUM(NIOT!$B42:$AT42)</f>
        <v>1.1515314026933616E-2</v>
      </c>
      <c r="AC42" s="3">
        <f>NIOT!AC42/SUM(NIOT!$B42:$AT42)</f>
        <v>3.411393159337384E-3</v>
      </c>
      <c r="AD42" s="3">
        <f>NIOT!AD42/SUM(NIOT!$B42:$AT42)</f>
        <v>4.8936360386127982E-2</v>
      </c>
      <c r="AE42" s="3">
        <f>NIOT!AE42/SUM(NIOT!$B42:$AT42)</f>
        <v>5.838100345608388E-2</v>
      </c>
      <c r="AF42" s="3">
        <f>NIOT!AF42/SUM(NIOT!$B42:$AT42)</f>
        <v>1.1321654153259441E-3</v>
      </c>
      <c r="AG42" s="3">
        <f>NIOT!AG42/SUM(NIOT!$B42:$AT42)</f>
        <v>1.9365987367417467E-4</v>
      </c>
      <c r="AH42" s="3">
        <f>NIOT!AH42/SUM(NIOT!$B42:$AT42)</f>
        <v>3.9327851269217009E-3</v>
      </c>
      <c r="AI42" s="3">
        <f>NIOT!AI42/SUM(NIOT!$B42:$AT42)</f>
        <v>3.0642950780598248E-2</v>
      </c>
      <c r="AJ42" s="3">
        <f>NIOT!AJ42/SUM(NIOT!$B42:$AT42)</f>
        <v>6.1613633655106644E-2</v>
      </c>
      <c r="AK42" s="3">
        <f>NIOT!AK42/SUM(NIOT!$B42:$AT42)</f>
        <v>0.13861577881063039</v>
      </c>
      <c r="AL42" s="3">
        <f>NIOT!AL42/SUM(NIOT!$B42:$AT42)</f>
        <v>1.437552139196758E-2</v>
      </c>
      <c r="AM42" s="3">
        <f>NIOT!AM42/SUM(NIOT!$B42:$AT42)</f>
        <v>4.4452389464902854E-2</v>
      </c>
      <c r="AN42" s="3">
        <f>NIOT!AN42/SUM(NIOT!$B42:$AT42)</f>
        <v>0.15625372422833986</v>
      </c>
      <c r="AO42" s="3">
        <f>NIOT!AO42/SUM(NIOT!$B42:$AT42)</f>
        <v>3.1283518055058986E-4</v>
      </c>
      <c r="AP42" s="3">
        <f>NIOT!AP42/SUM(NIOT!$B42:$AT42)</f>
        <v>0.21743534739601947</v>
      </c>
      <c r="AQ42" s="3">
        <f>NIOT!AQ42/SUM(NIOT!$B42:$AT42)</f>
        <v>1.0695983792158262E-2</v>
      </c>
      <c r="AR42" s="3">
        <f>NIOT!AR42/SUM(NIOT!$B42:$AT42)</f>
        <v>4.4839709212251208E-3</v>
      </c>
      <c r="AS42" s="3">
        <f>NIOT!AS42/SUM(NIOT!$B42:$AT42)</f>
        <v>1.751877011083303E-2</v>
      </c>
      <c r="AT42" s="3">
        <f>NIOT!AT42/SUM(NIOT!$B42:$AT42)</f>
        <v>0</v>
      </c>
      <c r="AU42" s="2">
        <v>63212</v>
      </c>
      <c r="AV42" s="2">
        <v>1335.1</v>
      </c>
      <c r="AW42" s="2">
        <v>60575.1</v>
      </c>
      <c r="AX42" s="2">
        <v>56.4</v>
      </c>
      <c r="AY42" s="2">
        <v>0</v>
      </c>
      <c r="AZ42" s="2">
        <v>2583.1999999999998</v>
      </c>
      <c r="BA42" s="2">
        <v>668.5</v>
      </c>
      <c r="BB42" s="2">
        <v>0</v>
      </c>
      <c r="BC42" s="2">
        <v>-2737.5</v>
      </c>
    </row>
    <row r="43" spans="1:55" x14ac:dyDescent="0.25">
      <c r="A43" s="8" t="s">
        <v>95</v>
      </c>
      <c r="B43" s="3">
        <f>NIOT!B43/SUM(NIOT!$B43:$AT43)</f>
        <v>7.6028622540250433E-3</v>
      </c>
      <c r="C43" s="3">
        <f>NIOT!C43/SUM(NIOT!$B43:$AT43)</f>
        <v>0</v>
      </c>
      <c r="D43" s="3">
        <f>NIOT!D43/SUM(NIOT!$B43:$AT43)</f>
        <v>1.3864042933810375E-2</v>
      </c>
      <c r="E43" s="3">
        <f>NIOT!E43/SUM(NIOT!$B43:$AT43)</f>
        <v>2.2361359570661895E-3</v>
      </c>
      <c r="F43" s="3">
        <f>NIOT!F43/SUM(NIOT!$B43:$AT43)</f>
        <v>9.3917710196779955E-3</v>
      </c>
      <c r="G43" s="3">
        <f>NIOT!G43/SUM(NIOT!$B43:$AT43)</f>
        <v>4.4722719141323791E-3</v>
      </c>
      <c r="H43" s="3">
        <f>NIOT!H43/SUM(NIOT!$B43:$AT43)</f>
        <v>1.3416815742397137E-2</v>
      </c>
      <c r="I43" s="3">
        <f>NIOT!I43/SUM(NIOT!$B43:$AT43)</f>
        <v>1.3416815742397137E-3</v>
      </c>
      <c r="J43" s="3">
        <f>NIOT!J43/SUM(NIOT!$B43:$AT43)</f>
        <v>4.0250447227191408E-3</v>
      </c>
      <c r="K43" s="3">
        <f>NIOT!K43/SUM(NIOT!$B43:$AT43)</f>
        <v>2.6833631484794273E-3</v>
      </c>
      <c r="L43" s="3">
        <f>NIOT!L43/SUM(NIOT!$B43:$AT43)</f>
        <v>1.3416815742397137E-2</v>
      </c>
      <c r="M43" s="3">
        <f>NIOT!M43/SUM(NIOT!$B43:$AT43)</f>
        <v>4.0250447227191408E-3</v>
      </c>
      <c r="N43" s="3">
        <f>NIOT!N43/SUM(NIOT!$B43:$AT43)</f>
        <v>7.1556350626118068E-3</v>
      </c>
      <c r="O43" s="3">
        <f>NIOT!O43/SUM(NIOT!$B43:$AT43)</f>
        <v>3.1305903398926652E-3</v>
      </c>
      <c r="P43" s="3">
        <f>NIOT!P43/SUM(NIOT!$B43:$AT43)</f>
        <v>9.3917710196779955E-3</v>
      </c>
      <c r="Q43" s="3">
        <f>NIOT!Q43/SUM(NIOT!$B43:$AT43)</f>
        <v>3.1305903398926652E-3</v>
      </c>
      <c r="R43" s="3">
        <f>NIOT!R43/SUM(NIOT!$B43:$AT43)</f>
        <v>8.9445438282647581E-3</v>
      </c>
      <c r="S43" s="3">
        <f>NIOT!S43/SUM(NIOT!$B43:$AT43)</f>
        <v>5.8139534883720929E-3</v>
      </c>
      <c r="T43" s="3">
        <f>NIOT!T43/SUM(NIOT!$B43:$AT43)</f>
        <v>9.3917710196779955E-3</v>
      </c>
      <c r="U43" s="3">
        <f>NIOT!U43/SUM(NIOT!$B43:$AT43)</f>
        <v>1.028622540250447E-2</v>
      </c>
      <c r="V43" s="3">
        <f>NIOT!V43/SUM(NIOT!$B43:$AT43)</f>
        <v>3.1305903398926652E-3</v>
      </c>
      <c r="W43" s="3">
        <f>NIOT!W43/SUM(NIOT!$B43:$AT43)</f>
        <v>5.9481216457960638E-2</v>
      </c>
      <c r="X43" s="3">
        <f>NIOT!X43/SUM(NIOT!$B43:$AT43)</f>
        <v>6.2611806797853303E-3</v>
      </c>
      <c r="Y43" s="3">
        <f>NIOT!Y43/SUM(NIOT!$B43:$AT43)</f>
        <v>2.2361359570661895E-3</v>
      </c>
      <c r="Z43" s="3">
        <f>NIOT!Z43/SUM(NIOT!$B43:$AT43)</f>
        <v>4.6064400715563503E-2</v>
      </c>
      <c r="AA43" s="3">
        <f>NIOT!AA43/SUM(NIOT!$B43:$AT43)</f>
        <v>1.2522361359570661E-2</v>
      </c>
      <c r="AB43" s="3">
        <f>NIOT!AB43/SUM(NIOT!$B43:$AT43)</f>
        <v>1.4311270125223614E-2</v>
      </c>
      <c r="AC43" s="3">
        <f>NIOT!AC43/SUM(NIOT!$B43:$AT43)</f>
        <v>4.4722719141323793E-4</v>
      </c>
      <c r="AD43" s="3">
        <f>NIOT!AD43/SUM(NIOT!$B43:$AT43)</f>
        <v>4.9194991055456173E-3</v>
      </c>
      <c r="AE43" s="3">
        <f>NIOT!AE43/SUM(NIOT!$B43:$AT43)</f>
        <v>3.5778175313059034E-3</v>
      </c>
      <c r="AF43" s="3">
        <f>NIOT!AF43/SUM(NIOT!$B43:$AT43)</f>
        <v>4.4722719141323793E-4</v>
      </c>
      <c r="AG43" s="3">
        <f>NIOT!AG43/SUM(NIOT!$B43:$AT43)</f>
        <v>8.9445438282647585E-4</v>
      </c>
      <c r="AH43" s="3">
        <f>NIOT!AH43/SUM(NIOT!$B43:$AT43)</f>
        <v>7.6028622540250433E-3</v>
      </c>
      <c r="AI43" s="3">
        <f>NIOT!AI43/SUM(NIOT!$B43:$AT43)</f>
        <v>7.1556350626118068E-3</v>
      </c>
      <c r="AJ43" s="3">
        <f>NIOT!AJ43/SUM(NIOT!$B43:$AT43)</f>
        <v>2.1466905187835419E-2</v>
      </c>
      <c r="AK43" s="3">
        <f>NIOT!AK43/SUM(NIOT!$B43:$AT43)</f>
        <v>0.14400715563506261</v>
      </c>
      <c r="AL43" s="3">
        <f>NIOT!AL43/SUM(NIOT!$B43:$AT43)</f>
        <v>6.2611806797853303E-3</v>
      </c>
      <c r="AM43" s="3">
        <f>NIOT!AM43/SUM(NIOT!$B43:$AT43)</f>
        <v>3.5778175313059034E-3</v>
      </c>
      <c r="AN43" s="3">
        <f>NIOT!AN43/SUM(NIOT!$B43:$AT43)</f>
        <v>1.9230769230769228E-2</v>
      </c>
      <c r="AO43" s="3">
        <f>NIOT!AO43/SUM(NIOT!$B43:$AT43)</f>
        <v>2.6833631484794273E-3</v>
      </c>
      <c r="AP43" s="3">
        <f>NIOT!AP43/SUM(NIOT!$B43:$AT43)</f>
        <v>6.2611806797853303E-3</v>
      </c>
      <c r="AQ43" s="3">
        <f>NIOT!AQ43/SUM(NIOT!$B43:$AT43)</f>
        <v>0.48032200357781751</v>
      </c>
      <c r="AR43" s="3">
        <f>NIOT!AR43/SUM(NIOT!$B43:$AT43)</f>
        <v>7.1556350626118068E-3</v>
      </c>
      <c r="AS43" s="3">
        <f>NIOT!AS43/SUM(NIOT!$B43:$AT43)</f>
        <v>6.2611806797853303E-3</v>
      </c>
      <c r="AT43" s="3">
        <f>NIOT!AT43/SUM(NIOT!$B43:$AT43)</f>
        <v>0</v>
      </c>
      <c r="AU43" s="2">
        <v>46946.9</v>
      </c>
      <c r="AV43" s="2">
        <v>1680.2</v>
      </c>
      <c r="AW43" s="2">
        <v>21549.1</v>
      </c>
      <c r="AX43" s="2">
        <v>44.2</v>
      </c>
      <c r="AY43" s="2">
        <v>0</v>
      </c>
      <c r="AZ43" s="2">
        <v>326.2</v>
      </c>
      <c r="BA43" s="2">
        <v>463.3</v>
      </c>
      <c r="BB43" s="2">
        <v>0</v>
      </c>
      <c r="BC43" s="2">
        <v>-487.2</v>
      </c>
    </row>
    <row r="44" spans="1:55" x14ac:dyDescent="0.25">
      <c r="A44" s="8" t="s">
        <v>96</v>
      </c>
      <c r="B44" s="3">
        <f>NIOT!B44/SUM(NIOT!$B44:$AT44)</f>
        <v>1.97859882899253E-2</v>
      </c>
      <c r="C44" s="3">
        <f>NIOT!C44/SUM(NIOT!$B44:$AT44)</f>
        <v>2.0189783969311529E-4</v>
      </c>
      <c r="D44" s="3">
        <f>NIOT!D44/SUM(NIOT!$B44:$AT44)</f>
        <v>5.2493438320209973E-3</v>
      </c>
      <c r="E44" s="3">
        <f>NIOT!E44/SUM(NIOT!$B44:$AT44)</f>
        <v>3.4322632747829595E-3</v>
      </c>
      <c r="F44" s="3">
        <f>NIOT!F44/SUM(NIOT!$B44:$AT44)</f>
        <v>1.2113870381586917E-3</v>
      </c>
      <c r="G44" s="3">
        <f>NIOT!G44/SUM(NIOT!$B44:$AT44)</f>
        <v>1.8170805572380376E-3</v>
      </c>
      <c r="H44" s="3">
        <f>NIOT!H44/SUM(NIOT!$B44:$AT44)</f>
        <v>4.0379567938623054E-3</v>
      </c>
      <c r="I44" s="3">
        <f>NIOT!I44/SUM(NIOT!$B44:$AT44)</f>
        <v>4.0379567938623057E-4</v>
      </c>
      <c r="J44" s="3">
        <f>NIOT!J44/SUM(NIOT!$B44:$AT44)</f>
        <v>1.0094891984655764E-3</v>
      </c>
      <c r="K44" s="3">
        <f>NIOT!K44/SUM(NIOT!$B44:$AT44)</f>
        <v>1.0094891984655764E-3</v>
      </c>
      <c r="L44" s="3">
        <f>NIOT!L44/SUM(NIOT!$B44:$AT44)</f>
        <v>3.2303654350898446E-3</v>
      </c>
      <c r="M44" s="3">
        <f>NIOT!M44/SUM(NIOT!$B44:$AT44)</f>
        <v>8.0759135877246115E-4</v>
      </c>
      <c r="N44" s="3">
        <f>NIOT!N44/SUM(NIOT!$B44:$AT44)</f>
        <v>3.4322632747829595E-3</v>
      </c>
      <c r="O44" s="3">
        <f>NIOT!O44/SUM(NIOT!$B44:$AT44)</f>
        <v>6.0569351907934583E-4</v>
      </c>
      <c r="P44" s="3">
        <f>NIOT!P44/SUM(NIOT!$B44:$AT44)</f>
        <v>4.2398546335554212E-3</v>
      </c>
      <c r="Q44" s="3">
        <f>NIOT!Q44/SUM(NIOT!$B44:$AT44)</f>
        <v>1.0094891984655764E-3</v>
      </c>
      <c r="R44" s="3">
        <f>NIOT!R44/SUM(NIOT!$B44:$AT44)</f>
        <v>6.4607308701796892E-3</v>
      </c>
      <c r="S44" s="3">
        <f>NIOT!S44/SUM(NIOT!$B44:$AT44)</f>
        <v>2.6246719160104987E-3</v>
      </c>
      <c r="T44" s="3">
        <f>NIOT!T44/SUM(NIOT!$B44:$AT44)</f>
        <v>6.6626287098728041E-3</v>
      </c>
      <c r="U44" s="3">
        <f>NIOT!U44/SUM(NIOT!$B44:$AT44)</f>
        <v>3.0284675953967293E-3</v>
      </c>
      <c r="V44" s="3">
        <f>NIOT!V44/SUM(NIOT!$B44:$AT44)</f>
        <v>1.0094891984655764E-3</v>
      </c>
      <c r="W44" s="3">
        <f>NIOT!W44/SUM(NIOT!$B44:$AT44)</f>
        <v>1.0094891984655763E-2</v>
      </c>
      <c r="X44" s="3">
        <f>NIOT!X44/SUM(NIOT!$B44:$AT44)</f>
        <v>1.6555622854835451E-2</v>
      </c>
      <c r="Y44" s="3">
        <f>NIOT!Y44/SUM(NIOT!$B44:$AT44)</f>
        <v>1.8170805572380376E-3</v>
      </c>
      <c r="Z44" s="3">
        <f>NIOT!Z44/SUM(NIOT!$B44:$AT44)</f>
        <v>3.7149202503533207E-2</v>
      </c>
      <c r="AA44" s="3">
        <f>NIOT!AA44/SUM(NIOT!$B44:$AT44)</f>
        <v>2.5035332121946294E-2</v>
      </c>
      <c r="AB44" s="3">
        <f>NIOT!AB44/SUM(NIOT!$B44:$AT44)</f>
        <v>6.9250959014738531E-2</v>
      </c>
      <c r="AC44" s="3">
        <f>NIOT!AC44/SUM(NIOT!$B44:$AT44)</f>
        <v>1.6151827175449223E-3</v>
      </c>
      <c r="AD44" s="3">
        <f>NIOT!AD44/SUM(NIOT!$B44:$AT44)</f>
        <v>5.6531395114072271E-3</v>
      </c>
      <c r="AE44" s="3">
        <f>NIOT!AE44/SUM(NIOT!$B44:$AT44)</f>
        <v>1.8776499091459724E-2</v>
      </c>
      <c r="AF44" s="3">
        <f>NIOT!AF44/SUM(NIOT!$B44:$AT44)</f>
        <v>6.0569351907934583E-4</v>
      </c>
      <c r="AG44" s="3">
        <f>NIOT!AG44/SUM(NIOT!$B44:$AT44)</f>
        <v>5.0474459923278816E-3</v>
      </c>
      <c r="AH44" s="3">
        <f>NIOT!AH44/SUM(NIOT!$B44:$AT44)</f>
        <v>4.7647890167575209E-2</v>
      </c>
      <c r="AI44" s="3">
        <f>NIOT!AI44/SUM(NIOT!$B44:$AT44)</f>
        <v>1.0498687664041995E-2</v>
      </c>
      <c r="AJ44" s="3">
        <f>NIOT!AJ44/SUM(NIOT!$B44:$AT44)</f>
        <v>3.5332121946295175E-2</v>
      </c>
      <c r="AK44" s="3">
        <f>NIOT!AK44/SUM(NIOT!$B44:$AT44)</f>
        <v>1.918029477084595E-2</v>
      </c>
      <c r="AL44" s="3">
        <f>NIOT!AL44/SUM(NIOT!$B44:$AT44)</f>
        <v>6.6626287098728041E-3</v>
      </c>
      <c r="AM44" s="3">
        <f>NIOT!AM44/SUM(NIOT!$B44:$AT44)</f>
        <v>2.0795477488390876E-2</v>
      </c>
      <c r="AN44" s="3">
        <f>NIOT!AN44/SUM(NIOT!$B44:$AT44)</f>
        <v>0.11568746214415505</v>
      </c>
      <c r="AO44" s="3">
        <f>NIOT!AO44/SUM(NIOT!$B44:$AT44)</f>
        <v>2.2208762366242685E-3</v>
      </c>
      <c r="AP44" s="3">
        <f>NIOT!AP44/SUM(NIOT!$B44:$AT44)</f>
        <v>0.22834645669291337</v>
      </c>
      <c r="AQ44" s="3">
        <f>NIOT!AQ44/SUM(NIOT!$B44:$AT44)</f>
        <v>5.2291540480516853E-2</v>
      </c>
      <c r="AR44" s="3">
        <f>NIOT!AR44/SUM(NIOT!$B44:$AT44)</f>
        <v>0.10740965071673733</v>
      </c>
      <c r="AS44" s="3">
        <f>NIOT!AS44/SUM(NIOT!$B44:$AT44)</f>
        <v>9.1055925701595E-2</v>
      </c>
      <c r="AT44" s="3">
        <f>NIOT!AT44/SUM(NIOT!$B44:$AT44)</f>
        <v>0</v>
      </c>
      <c r="AU44" s="2">
        <v>11518.6</v>
      </c>
      <c r="AV44" s="2">
        <v>484.9</v>
      </c>
      <c r="AW44" s="2">
        <v>627.6</v>
      </c>
      <c r="AX44" s="2">
        <v>19.100000000000001</v>
      </c>
      <c r="AY44" s="2">
        <v>0.3</v>
      </c>
      <c r="AZ44" s="2">
        <v>736.4</v>
      </c>
      <c r="BA44" s="2">
        <v>1161.0999999999999</v>
      </c>
      <c r="BB44" s="2">
        <v>89.4</v>
      </c>
      <c r="BC44" s="2">
        <v>-1582.8</v>
      </c>
    </row>
    <row r="45" spans="1:55" x14ac:dyDescent="0.25">
      <c r="A45" s="8" t="s">
        <v>97</v>
      </c>
      <c r="B45" s="3">
        <f>NIOT!B45/SUM(NIOT!$B45:$AT45)</f>
        <v>0.01</v>
      </c>
      <c r="C45" s="3">
        <f>NIOT!C45/SUM(NIOT!$B45:$AT45)</f>
        <v>2.0833333333333335E-4</v>
      </c>
      <c r="D45" s="3">
        <f>NIOT!D45/SUM(NIOT!$B45:$AT45)</f>
        <v>0.28395833333333337</v>
      </c>
      <c r="E45" s="3">
        <f>NIOT!E45/SUM(NIOT!$B45:$AT45)</f>
        <v>6.4375000000000002E-2</v>
      </c>
      <c r="F45" s="3">
        <f>NIOT!F45/SUM(NIOT!$B45:$AT45)</f>
        <v>2.2291666666666664E-2</v>
      </c>
      <c r="G45" s="3">
        <f>NIOT!G45/SUM(NIOT!$B45:$AT45)</f>
        <v>3.7500000000000003E-3</v>
      </c>
      <c r="H45" s="3">
        <f>NIOT!H45/SUM(NIOT!$B45:$AT45)</f>
        <v>0.01</v>
      </c>
      <c r="I45" s="3">
        <f>NIOT!I45/SUM(NIOT!$B45:$AT45)</f>
        <v>8.3333333333333339E-4</v>
      </c>
      <c r="J45" s="3">
        <f>NIOT!J45/SUM(NIOT!$B45:$AT45)</f>
        <v>3.5416666666666665E-3</v>
      </c>
      <c r="K45" s="3">
        <f>NIOT!K45/SUM(NIOT!$B45:$AT45)</f>
        <v>1.6666666666666668E-3</v>
      </c>
      <c r="L45" s="3">
        <f>NIOT!L45/SUM(NIOT!$B45:$AT45)</f>
        <v>1.2708333333333332E-2</v>
      </c>
      <c r="M45" s="3">
        <f>NIOT!M45/SUM(NIOT!$B45:$AT45)</f>
        <v>3.3333333333333335E-3</v>
      </c>
      <c r="N45" s="3">
        <f>NIOT!N45/SUM(NIOT!$B45:$AT45)</f>
        <v>6.0416666666666665E-3</v>
      </c>
      <c r="O45" s="3">
        <f>NIOT!O45/SUM(NIOT!$B45:$AT45)</f>
        <v>2.5000000000000001E-3</v>
      </c>
      <c r="P45" s="3">
        <f>NIOT!P45/SUM(NIOT!$B45:$AT45)</f>
        <v>9.3749999999999997E-3</v>
      </c>
      <c r="Q45" s="3">
        <f>NIOT!Q45/SUM(NIOT!$B45:$AT45)</f>
        <v>2.9166666666666664E-3</v>
      </c>
      <c r="R45" s="3">
        <f>NIOT!R45/SUM(NIOT!$B45:$AT45)</f>
        <v>4.3750000000000004E-3</v>
      </c>
      <c r="S45" s="3">
        <f>NIOT!S45/SUM(NIOT!$B45:$AT45)</f>
        <v>4.1666666666666666E-3</v>
      </c>
      <c r="T45" s="3">
        <f>NIOT!T45/SUM(NIOT!$B45:$AT45)</f>
        <v>3.5000000000000003E-2</v>
      </c>
      <c r="U45" s="3">
        <f>NIOT!U45/SUM(NIOT!$B45:$AT45)</f>
        <v>1.0416666666666666E-2</v>
      </c>
      <c r="V45" s="3">
        <f>NIOT!V45/SUM(NIOT!$B45:$AT45)</f>
        <v>2.7083333333333334E-3</v>
      </c>
      <c r="W45" s="3">
        <f>NIOT!W45/SUM(NIOT!$B45:$AT45)</f>
        <v>2.4791666666666667E-2</v>
      </c>
      <c r="X45" s="3">
        <f>NIOT!X45/SUM(NIOT!$B45:$AT45)</f>
        <v>3.0833333333333334E-2</v>
      </c>
      <c r="Y45" s="3">
        <f>NIOT!Y45/SUM(NIOT!$B45:$AT45)</f>
        <v>5.208333333333333E-3</v>
      </c>
      <c r="Z45" s="3">
        <f>NIOT!Z45/SUM(NIOT!$B45:$AT45)</f>
        <v>7.5624999999999998E-2</v>
      </c>
      <c r="AA45" s="3">
        <f>NIOT!AA45/SUM(NIOT!$B45:$AT45)</f>
        <v>1.3541666666666667E-2</v>
      </c>
      <c r="AB45" s="3">
        <f>NIOT!AB45/SUM(NIOT!$B45:$AT45)</f>
        <v>2.8541666666666667E-2</v>
      </c>
      <c r="AC45" s="3">
        <f>NIOT!AC45/SUM(NIOT!$B45:$AT45)</f>
        <v>2.2916666666666667E-3</v>
      </c>
      <c r="AD45" s="3">
        <f>NIOT!AD45/SUM(NIOT!$B45:$AT45)</f>
        <v>3.3333333333333333E-2</v>
      </c>
      <c r="AE45" s="3">
        <f>NIOT!AE45/SUM(NIOT!$B45:$AT45)</f>
        <v>1.3333333333333334E-2</v>
      </c>
      <c r="AF45" s="3">
        <f>NIOT!AF45/SUM(NIOT!$B45:$AT45)</f>
        <v>8.3333333333333339E-4</v>
      </c>
      <c r="AG45" s="3">
        <f>NIOT!AG45/SUM(NIOT!$B45:$AT45)</f>
        <v>6.875E-3</v>
      </c>
      <c r="AH45" s="3">
        <f>NIOT!AH45/SUM(NIOT!$B45:$AT45)</f>
        <v>1.8541666666666668E-2</v>
      </c>
      <c r="AI45" s="3">
        <f>NIOT!AI45/SUM(NIOT!$B45:$AT45)</f>
        <v>1.3541666666666667E-2</v>
      </c>
      <c r="AJ45" s="3">
        <f>NIOT!AJ45/SUM(NIOT!$B45:$AT45)</f>
        <v>1.5833333333333331E-2</v>
      </c>
      <c r="AK45" s="3">
        <f>NIOT!AK45/SUM(NIOT!$B45:$AT45)</f>
        <v>3.9375E-2</v>
      </c>
      <c r="AL45" s="3">
        <f>NIOT!AL45/SUM(NIOT!$B45:$AT45)</f>
        <v>2.1666666666666667E-2</v>
      </c>
      <c r="AM45" s="3">
        <f>NIOT!AM45/SUM(NIOT!$B45:$AT45)</f>
        <v>1.6458333333333335E-2</v>
      </c>
      <c r="AN45" s="3">
        <f>NIOT!AN45/SUM(NIOT!$B45:$AT45)</f>
        <v>6.2083333333333338E-2</v>
      </c>
      <c r="AO45" s="3">
        <f>NIOT!AO45/SUM(NIOT!$B45:$AT45)</f>
        <v>1.25E-3</v>
      </c>
      <c r="AP45" s="3">
        <f>NIOT!AP45/SUM(NIOT!$B45:$AT45)</f>
        <v>2.5000000000000001E-2</v>
      </c>
      <c r="AQ45" s="3">
        <f>NIOT!AQ45/SUM(NIOT!$B45:$AT45)</f>
        <v>3.7500000000000003E-3</v>
      </c>
      <c r="AR45" s="3">
        <f>NIOT!AR45/SUM(NIOT!$B45:$AT45)</f>
        <v>1.4166666666666666E-2</v>
      </c>
      <c r="AS45" s="3">
        <f>NIOT!AS45/SUM(NIOT!$B45:$AT45)</f>
        <v>3.8958333333333331E-2</v>
      </c>
      <c r="AT45" s="3">
        <f>NIOT!AT45/SUM(NIOT!$B45:$AT45)</f>
        <v>0</v>
      </c>
      <c r="AU45" s="2">
        <v>55353.7</v>
      </c>
      <c r="AV45" s="2">
        <v>3264.4</v>
      </c>
      <c r="AW45" s="2">
        <v>15405.4</v>
      </c>
      <c r="AX45" s="2">
        <v>41</v>
      </c>
      <c r="AY45" s="2">
        <v>0</v>
      </c>
      <c r="AZ45" s="2">
        <v>441.2</v>
      </c>
      <c r="BA45" s="2">
        <v>619.1</v>
      </c>
      <c r="BB45" s="2">
        <v>0</v>
      </c>
      <c r="BC45" s="2">
        <v>-606.79999999999995</v>
      </c>
    </row>
    <row r="46" spans="1:55" x14ac:dyDescent="0.25">
      <c r="A46" s="8" t="s">
        <v>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2"/>
      <c r="AV46" s="2"/>
      <c r="AW46" s="2"/>
      <c r="AX46" s="2"/>
      <c r="AY46" s="2"/>
      <c r="AZ46" s="2"/>
      <c r="BA46" s="2"/>
      <c r="BB46" s="2"/>
      <c r="BC46" s="2"/>
    </row>
    <row r="47" spans="1:55" x14ac:dyDescent="0.25">
      <c r="A47" s="1" t="s">
        <v>104</v>
      </c>
      <c r="B47" s="5">
        <f>SUM(B2:B46)</f>
        <v>1.2967534975482085</v>
      </c>
      <c r="C47" s="5">
        <f t="shared" ref="C47:AT47" si="0">SUM(C2:C46)</f>
        <v>0.17838799882254269</v>
      </c>
      <c r="D47" s="5">
        <f t="shared" si="0"/>
        <v>0.98973612713710368</v>
      </c>
      <c r="E47" s="5">
        <f t="shared" si="0"/>
        <v>0.42315615097380743</v>
      </c>
      <c r="F47" s="5">
        <f t="shared" si="0"/>
        <v>0.268384612300681</v>
      </c>
      <c r="G47" s="5">
        <f t="shared" si="0"/>
        <v>2.36291035658284</v>
      </c>
      <c r="H47" s="5">
        <f t="shared" si="0"/>
        <v>1.657153080082032</v>
      </c>
      <c r="I47" s="5">
        <f t="shared" si="0"/>
        <v>0.32766709394322791</v>
      </c>
      <c r="J47" s="5">
        <f t="shared" si="0"/>
        <v>0.58628349687059211</v>
      </c>
      <c r="K47" s="5">
        <f t="shared" si="0"/>
        <v>0.81627422989921805</v>
      </c>
      <c r="L47" s="5">
        <f t="shared" si="0"/>
        <v>0.99852755315542863</v>
      </c>
      <c r="M47" s="5">
        <f t="shared" si="0"/>
        <v>0.78028051964695244</v>
      </c>
      <c r="N47" s="5">
        <f t="shared" si="0"/>
        <v>0.53606318283788834</v>
      </c>
      <c r="O47" s="5">
        <f t="shared" si="0"/>
        <v>0.6494790484275067</v>
      </c>
      <c r="P47" s="5">
        <f t="shared" si="0"/>
        <v>2.0417838636965771</v>
      </c>
      <c r="Q47" s="5">
        <f t="shared" si="0"/>
        <v>0.60564504480639691</v>
      </c>
      <c r="R47" s="5">
        <f t="shared" si="0"/>
        <v>0.61850545544375013</v>
      </c>
      <c r="S47" s="5">
        <f t="shared" si="0"/>
        <v>0.6556825989645787</v>
      </c>
      <c r="T47" s="5">
        <f t="shared" si="0"/>
        <v>0.9098395561069732</v>
      </c>
      <c r="U47" s="5">
        <f t="shared" si="0"/>
        <v>1.6848373844843916</v>
      </c>
      <c r="V47" s="5">
        <f t="shared" si="0"/>
        <v>0.66876038084668299</v>
      </c>
      <c r="W47" s="5">
        <f t="shared" si="0"/>
        <v>1.1750021626164182</v>
      </c>
      <c r="X47" s="5">
        <f t="shared" si="0"/>
        <v>0.8930849404853255</v>
      </c>
      <c r="Y47" s="5">
        <f t="shared" si="0"/>
        <v>0.26586491685032038</v>
      </c>
      <c r="Z47" s="5">
        <f t="shared" si="0"/>
        <v>5.5379847372791939</v>
      </c>
      <c r="AA47" s="5">
        <f t="shared" si="0"/>
        <v>1.9239797826048242</v>
      </c>
      <c r="AB47" s="5">
        <f t="shared" si="0"/>
        <v>2.1048866883041866</v>
      </c>
      <c r="AC47" s="5">
        <f t="shared" si="0"/>
        <v>0.13934913671584176</v>
      </c>
      <c r="AD47" s="5">
        <f t="shared" si="0"/>
        <v>0.43516721150004556</v>
      </c>
      <c r="AE47" s="5">
        <f t="shared" si="0"/>
        <v>0.66664951534720585</v>
      </c>
      <c r="AF47" s="5">
        <f t="shared" si="0"/>
        <v>7.1265638343115667E-2</v>
      </c>
      <c r="AG47" s="5">
        <f t="shared" si="0"/>
        <v>0.38609410787987436</v>
      </c>
      <c r="AH47" s="5">
        <f t="shared" si="0"/>
        <v>0.53666328755988935</v>
      </c>
      <c r="AI47" s="5">
        <f t="shared" si="0"/>
        <v>1.0245469480327201</v>
      </c>
      <c r="AJ47" s="5">
        <f t="shared" si="0"/>
        <v>0.98174845578777226</v>
      </c>
      <c r="AK47" s="5">
        <f t="shared" si="0"/>
        <v>1.712263435299114</v>
      </c>
      <c r="AL47" s="5">
        <f t="shared" si="0"/>
        <v>0.72313353268592961</v>
      </c>
      <c r="AM47" s="5">
        <f t="shared" si="0"/>
        <v>0.38523064453981604</v>
      </c>
      <c r="AN47" s="5">
        <f t="shared" si="0"/>
        <v>1.8413531568480486</v>
      </c>
      <c r="AO47" s="5">
        <f t="shared" si="0"/>
        <v>0.91830409863887874</v>
      </c>
      <c r="AP47" s="5">
        <f t="shared" si="0"/>
        <v>1.0291283781616423</v>
      </c>
      <c r="AQ47" s="5">
        <f t="shared" si="0"/>
        <v>1.223037838017476</v>
      </c>
      <c r="AR47" s="5">
        <f t="shared" si="0"/>
        <v>0.25305569791941496</v>
      </c>
      <c r="AS47" s="5">
        <f t="shared" si="0"/>
        <v>0.71609445600556698</v>
      </c>
      <c r="AT47" s="5">
        <f t="shared" si="0"/>
        <v>0</v>
      </c>
      <c r="AU47" s="2"/>
      <c r="AV47" s="2"/>
      <c r="AW47" s="2"/>
      <c r="AX47" s="2"/>
      <c r="AY47" s="2"/>
      <c r="AZ47" s="2"/>
      <c r="BA47" s="2"/>
      <c r="BB47" s="2"/>
      <c r="BC47" s="2"/>
    </row>
    <row r="48" spans="1:55" x14ac:dyDescent="0.25">
      <c r="A48" s="1" t="s">
        <v>105</v>
      </c>
      <c r="B48" s="6">
        <f>B47/45</f>
        <v>2.8816744389960187E-2</v>
      </c>
      <c r="C48" s="6">
        <f t="shared" ref="C48:AT48" si="1">C47/45</f>
        <v>3.9641777516120601E-3</v>
      </c>
      <c r="D48" s="6">
        <f t="shared" si="1"/>
        <v>2.1994136158602302E-2</v>
      </c>
      <c r="E48" s="6">
        <f t="shared" si="1"/>
        <v>9.4034700216401659E-3</v>
      </c>
      <c r="F48" s="6">
        <f t="shared" si="1"/>
        <v>5.9641024955706893E-3</v>
      </c>
      <c r="G48" s="6">
        <f t="shared" si="1"/>
        <v>5.2509119035174225E-2</v>
      </c>
      <c r="H48" s="6">
        <f t="shared" si="1"/>
        <v>3.6825624001822932E-2</v>
      </c>
      <c r="I48" s="6">
        <f t="shared" si="1"/>
        <v>7.2814909765161759E-3</v>
      </c>
      <c r="J48" s="6">
        <f t="shared" si="1"/>
        <v>1.3028522152679824E-2</v>
      </c>
      <c r="K48" s="6">
        <f t="shared" si="1"/>
        <v>1.8139427331093735E-2</v>
      </c>
      <c r="L48" s="6">
        <f t="shared" si="1"/>
        <v>2.2189501181231749E-2</v>
      </c>
      <c r="M48" s="6">
        <f t="shared" si="1"/>
        <v>1.7339567103265612E-2</v>
      </c>
      <c r="N48" s="6">
        <f t="shared" si="1"/>
        <v>1.1912515174175296E-2</v>
      </c>
      <c r="O48" s="6">
        <f t="shared" si="1"/>
        <v>1.4432867742833482E-2</v>
      </c>
      <c r="P48" s="6">
        <f t="shared" si="1"/>
        <v>4.5372974748812821E-2</v>
      </c>
      <c r="Q48" s="6">
        <f t="shared" si="1"/>
        <v>1.3458778773475486E-2</v>
      </c>
      <c r="R48" s="6">
        <f t="shared" si="1"/>
        <v>1.374456567652778E-2</v>
      </c>
      <c r="S48" s="6">
        <f t="shared" si="1"/>
        <v>1.4570724421435081E-2</v>
      </c>
      <c r="T48" s="6">
        <f t="shared" si="1"/>
        <v>2.0218656802377184E-2</v>
      </c>
      <c r="U48" s="6">
        <f t="shared" si="1"/>
        <v>3.7440830766319814E-2</v>
      </c>
      <c r="V48" s="6">
        <f t="shared" si="1"/>
        <v>1.4861341796592955E-2</v>
      </c>
      <c r="W48" s="6">
        <f t="shared" si="1"/>
        <v>2.6111159169253738E-2</v>
      </c>
      <c r="X48" s="6">
        <f t="shared" si="1"/>
        <v>1.984633201078501E-2</v>
      </c>
      <c r="Y48" s="6">
        <f t="shared" si="1"/>
        <v>5.9081092633404527E-3</v>
      </c>
      <c r="Z48" s="6">
        <f t="shared" si="1"/>
        <v>0.12306632749509319</v>
      </c>
      <c r="AA48" s="6">
        <f t="shared" si="1"/>
        <v>4.2755106280107202E-2</v>
      </c>
      <c r="AB48" s="6">
        <f t="shared" si="1"/>
        <v>4.6775259740093035E-2</v>
      </c>
      <c r="AC48" s="6">
        <f t="shared" si="1"/>
        <v>3.0966474825742615E-3</v>
      </c>
      <c r="AD48" s="6">
        <f t="shared" si="1"/>
        <v>9.6703824777787904E-3</v>
      </c>
      <c r="AE48" s="6">
        <f t="shared" si="1"/>
        <v>1.4814433674382352E-2</v>
      </c>
      <c r="AF48" s="6">
        <f t="shared" si="1"/>
        <v>1.5836808520692371E-3</v>
      </c>
      <c r="AG48" s="6">
        <f t="shared" si="1"/>
        <v>8.5798690639972072E-3</v>
      </c>
      <c r="AH48" s="6">
        <f t="shared" si="1"/>
        <v>1.1925850834664208E-2</v>
      </c>
      <c r="AI48" s="6">
        <f t="shared" si="1"/>
        <v>2.2767709956282668E-2</v>
      </c>
      <c r="AJ48" s="6">
        <f t="shared" si="1"/>
        <v>2.1816632350839384E-2</v>
      </c>
      <c r="AK48" s="6">
        <f t="shared" si="1"/>
        <v>3.8050298562202531E-2</v>
      </c>
      <c r="AL48" s="6">
        <f t="shared" si="1"/>
        <v>1.6069634059687324E-2</v>
      </c>
      <c r="AM48" s="6">
        <f t="shared" si="1"/>
        <v>8.5606809897736894E-3</v>
      </c>
      <c r="AN48" s="6">
        <f t="shared" si="1"/>
        <v>4.0918959041067744E-2</v>
      </c>
      <c r="AO48" s="6">
        <f t="shared" si="1"/>
        <v>2.0406757747530639E-2</v>
      </c>
      <c r="AP48" s="6">
        <f t="shared" si="1"/>
        <v>2.286951951470316E-2</v>
      </c>
      <c r="AQ48" s="6">
        <f t="shared" si="1"/>
        <v>2.7178618622610579E-2</v>
      </c>
      <c r="AR48" s="6">
        <f t="shared" si="1"/>
        <v>5.6234599537647771E-3</v>
      </c>
      <c r="AS48" s="6">
        <f t="shared" si="1"/>
        <v>1.5913210133457045E-2</v>
      </c>
      <c r="AT48" s="6">
        <f t="shared" si="1"/>
        <v>0</v>
      </c>
      <c r="AU48" s="2"/>
      <c r="AV48" s="2"/>
      <c r="AW48" s="2"/>
      <c r="AX48" s="2"/>
      <c r="AY48" s="2"/>
      <c r="AZ48" s="2"/>
      <c r="BA48" s="2"/>
      <c r="BB48" s="2"/>
      <c r="BC48" s="2"/>
    </row>
    <row r="49" spans="1:55" x14ac:dyDescent="0.25">
      <c r="A49" s="1" t="s">
        <v>106</v>
      </c>
      <c r="B49" s="6">
        <f>_xlfn.STDEV.P(B2:B45)</f>
        <v>3.2356453303549207E-2</v>
      </c>
      <c r="C49" s="6">
        <f t="shared" ref="C49:AT49" si="2">_xlfn.STDEV.P(C2:C45)</f>
        <v>1.5533888088598386E-2</v>
      </c>
      <c r="D49" s="6">
        <f t="shared" si="2"/>
        <v>6.388835564659906E-2</v>
      </c>
      <c r="E49" s="6">
        <f t="shared" si="2"/>
        <v>2.123507425004215E-2</v>
      </c>
      <c r="F49" s="6">
        <f t="shared" si="2"/>
        <v>1.558216354667976E-2</v>
      </c>
      <c r="G49" s="6">
        <f t="shared" si="2"/>
        <v>0.12057462089560944</v>
      </c>
      <c r="H49" s="6">
        <f t="shared" si="2"/>
        <v>8.637329882750637E-2</v>
      </c>
      <c r="I49" s="6">
        <f t="shared" si="2"/>
        <v>2.8715892799478934E-2</v>
      </c>
      <c r="J49" s="6">
        <f t="shared" si="2"/>
        <v>4.4895077377826574E-2</v>
      </c>
      <c r="K49" s="6">
        <f t="shared" si="2"/>
        <v>8.5211725045927805E-2</v>
      </c>
      <c r="L49" s="6">
        <f t="shared" si="2"/>
        <v>4.3010562030427059E-2</v>
      </c>
      <c r="M49" s="6">
        <f t="shared" si="2"/>
        <v>4.422525228996315E-2</v>
      </c>
      <c r="N49" s="6">
        <f t="shared" si="2"/>
        <v>1.6449251322609472E-2</v>
      </c>
      <c r="O49" s="6">
        <f t="shared" si="2"/>
        <v>2.0247750784860925E-2</v>
      </c>
      <c r="P49" s="6">
        <f t="shared" si="2"/>
        <v>9.5518932082968064E-2</v>
      </c>
      <c r="Q49" s="6">
        <f t="shared" si="2"/>
        <v>2.9154424718178217E-2</v>
      </c>
      <c r="R49" s="6">
        <f t="shared" si="2"/>
        <v>2.8321437087873862E-2</v>
      </c>
      <c r="S49" s="6">
        <f t="shared" si="2"/>
        <v>2.4254073019495771E-2</v>
      </c>
      <c r="T49" s="6">
        <f t="shared" si="2"/>
        <v>2.7524870411941554E-2</v>
      </c>
      <c r="U49" s="6">
        <f t="shared" si="2"/>
        <v>6.3894762546643044E-2</v>
      </c>
      <c r="V49" s="6">
        <f t="shared" si="2"/>
        <v>4.4106555269304376E-2</v>
      </c>
      <c r="W49" s="6">
        <f t="shared" si="2"/>
        <v>6.4352338278059501E-2</v>
      </c>
      <c r="X49" s="6">
        <f t="shared" si="2"/>
        <v>3.4896193556311142E-2</v>
      </c>
      <c r="Y49" s="6">
        <f t="shared" si="2"/>
        <v>8.4417056885130373E-3</v>
      </c>
      <c r="Z49" s="6">
        <f t="shared" si="2"/>
        <v>0.15243585382856195</v>
      </c>
      <c r="AA49" s="6">
        <f t="shared" si="2"/>
        <v>4.5643793817544319E-2</v>
      </c>
      <c r="AB49" s="6">
        <f t="shared" si="2"/>
        <v>6.3246755856853451E-2</v>
      </c>
      <c r="AC49" s="6">
        <f t="shared" si="2"/>
        <v>1.5774463910384656E-2</v>
      </c>
      <c r="AD49" s="6">
        <f t="shared" si="2"/>
        <v>1.5942967968514452E-2</v>
      </c>
      <c r="AE49" s="6">
        <f t="shared" si="2"/>
        <v>2.1760884792790754E-2</v>
      </c>
      <c r="AF49" s="6">
        <f t="shared" si="2"/>
        <v>5.4614517265150972E-3</v>
      </c>
      <c r="AG49" s="6">
        <f t="shared" si="2"/>
        <v>1.8303104589273273E-2</v>
      </c>
      <c r="AH49" s="6">
        <f t="shared" si="2"/>
        <v>2.5396188416350961E-2</v>
      </c>
      <c r="AI49" s="6">
        <f t="shared" si="2"/>
        <v>3.8276518995111669E-2</v>
      </c>
      <c r="AJ49" s="6">
        <f t="shared" si="2"/>
        <v>4.2490602647096011E-2</v>
      </c>
      <c r="AK49" s="6">
        <f t="shared" si="2"/>
        <v>5.8479347123743551E-2</v>
      </c>
      <c r="AL49" s="6">
        <f t="shared" si="2"/>
        <v>3.7718049949683315E-2</v>
      </c>
      <c r="AM49" s="6">
        <f t="shared" si="2"/>
        <v>1.3021206437654517E-2</v>
      </c>
      <c r="AN49" s="6">
        <f t="shared" si="2"/>
        <v>4.8482340240342932E-2</v>
      </c>
      <c r="AO49" s="6">
        <f t="shared" si="2"/>
        <v>3.9543842754425025E-2</v>
      </c>
      <c r="AP49" s="6">
        <f t="shared" si="2"/>
        <v>4.9237133136579868E-2</v>
      </c>
      <c r="AQ49" s="6">
        <f t="shared" si="2"/>
        <v>9.6310257883270689E-2</v>
      </c>
      <c r="AR49" s="6">
        <f t="shared" si="2"/>
        <v>1.6242769230327397E-2</v>
      </c>
      <c r="AS49" s="6">
        <f t="shared" si="2"/>
        <v>1.8174804370068794E-2</v>
      </c>
      <c r="AT49" s="6">
        <f t="shared" si="2"/>
        <v>0</v>
      </c>
      <c r="AU49" s="2"/>
      <c r="AV49" s="2"/>
      <c r="AW49" s="2"/>
      <c r="AX49" s="2"/>
      <c r="AY49" s="2"/>
      <c r="AZ49" s="2"/>
      <c r="BA49" s="2"/>
      <c r="BB49" s="2"/>
      <c r="BC49" s="2"/>
    </row>
    <row r="50" spans="1:55" x14ac:dyDescent="0.25">
      <c r="A50" s="8" t="s">
        <v>107</v>
      </c>
      <c r="B50" s="4">
        <f>B47/B49</f>
        <v>40.077121104183767</v>
      </c>
      <c r="C50" s="4">
        <f t="shared" ref="C50:AT50" si="3">C47/C49</f>
        <v>11.483795802126094</v>
      </c>
      <c r="D50" s="4">
        <f t="shared" si="3"/>
        <v>15.491651289506773</v>
      </c>
      <c r="E50" s="4">
        <f t="shared" si="3"/>
        <v>19.927227284028334</v>
      </c>
      <c r="F50" s="4">
        <f t="shared" si="3"/>
        <v>17.223834899221568</v>
      </c>
      <c r="G50" s="4">
        <f t="shared" si="3"/>
        <v>19.597078879713749</v>
      </c>
      <c r="H50" s="4">
        <f t="shared" si="3"/>
        <v>19.185941750256461</v>
      </c>
      <c r="I50" s="4">
        <f t="shared" si="3"/>
        <v>11.410653195821013</v>
      </c>
      <c r="J50" s="4">
        <f t="shared" si="3"/>
        <v>13.05897062915308</v>
      </c>
      <c r="K50" s="4">
        <f t="shared" si="3"/>
        <v>9.5793651573097343</v>
      </c>
      <c r="L50" s="4">
        <f t="shared" si="3"/>
        <v>23.215868521993226</v>
      </c>
      <c r="M50" s="4">
        <f t="shared" si="3"/>
        <v>17.643325458745565</v>
      </c>
      <c r="N50" s="4">
        <f t="shared" si="3"/>
        <v>32.588910724530685</v>
      </c>
      <c r="O50" s="4">
        <f t="shared" si="3"/>
        <v>32.076602252192714</v>
      </c>
      <c r="P50" s="4">
        <f t="shared" si="3"/>
        <v>21.37569819062756</v>
      </c>
      <c r="Q50" s="4">
        <f t="shared" si="3"/>
        <v>20.773692180891096</v>
      </c>
      <c r="R50" s="4">
        <f t="shared" si="3"/>
        <v>21.838773700808076</v>
      </c>
      <c r="S50" s="4">
        <f t="shared" si="3"/>
        <v>27.033917084257627</v>
      </c>
      <c r="T50" s="4">
        <f t="shared" si="3"/>
        <v>33.055180369250458</v>
      </c>
      <c r="U50" s="4">
        <f t="shared" si="3"/>
        <v>26.3689435148063</v>
      </c>
      <c r="V50" s="4">
        <f t="shared" si="3"/>
        <v>15.162380665717091</v>
      </c>
      <c r="W50" s="4">
        <f t="shared" si="3"/>
        <v>18.25888839562225</v>
      </c>
      <c r="X50" s="4">
        <f t="shared" si="3"/>
        <v>25.592617688922889</v>
      </c>
      <c r="Y50" s="4">
        <f t="shared" si="3"/>
        <v>31.494217716224494</v>
      </c>
      <c r="Z50" s="4">
        <f t="shared" si="3"/>
        <v>36.329935498688698</v>
      </c>
      <c r="AA50" s="4">
        <f t="shared" si="3"/>
        <v>42.152056647519409</v>
      </c>
      <c r="AB50" s="4">
        <f t="shared" si="3"/>
        <v>33.280547907756443</v>
      </c>
      <c r="AC50" s="4">
        <f t="shared" si="3"/>
        <v>8.8338429443618267</v>
      </c>
      <c r="AD50" s="4">
        <f t="shared" si="3"/>
        <v>27.295244672099404</v>
      </c>
      <c r="AE50" s="4">
        <f t="shared" si="3"/>
        <v>30.635221025942045</v>
      </c>
      <c r="AF50" s="4">
        <f t="shared" si="3"/>
        <v>13.048845235988129</v>
      </c>
      <c r="AG50" s="4">
        <f t="shared" si="3"/>
        <v>21.094460013420285</v>
      </c>
      <c r="AH50" s="4">
        <f t="shared" si="3"/>
        <v>21.131646952751641</v>
      </c>
      <c r="AI50" s="4">
        <f t="shared" si="3"/>
        <v>26.766983386435061</v>
      </c>
      <c r="AJ50" s="4">
        <f t="shared" si="3"/>
        <v>23.105072524897906</v>
      </c>
      <c r="AK50" s="4">
        <f t="shared" si="3"/>
        <v>29.279797390280844</v>
      </c>
      <c r="AL50" s="4">
        <f t="shared" si="3"/>
        <v>19.172081633345446</v>
      </c>
      <c r="AM50" s="4">
        <f t="shared" si="3"/>
        <v>29.584865763729251</v>
      </c>
      <c r="AN50" s="4">
        <f t="shared" si="3"/>
        <v>37.979873655435242</v>
      </c>
      <c r="AO50" s="4">
        <f t="shared" si="3"/>
        <v>23.22242945233538</v>
      </c>
      <c r="AP50" s="4">
        <f t="shared" si="3"/>
        <v>20.901468314715288</v>
      </c>
      <c r="AQ50" s="4">
        <f t="shared" si="3"/>
        <v>12.698936384323819</v>
      </c>
      <c r="AR50" s="4">
        <f t="shared" si="3"/>
        <v>15.579590790893374</v>
      </c>
      <c r="AS50" s="4">
        <f t="shared" si="3"/>
        <v>39.400394162419062</v>
      </c>
      <c r="AT50" s="4" t="e">
        <f t="shared" si="3"/>
        <v>#DIV/0!</v>
      </c>
      <c r="AU50" s="2"/>
      <c r="AV50" s="2"/>
      <c r="AW50" s="2"/>
      <c r="AX50" s="2"/>
      <c r="AY50" s="2"/>
      <c r="AZ50" s="2"/>
      <c r="BA50" s="2"/>
      <c r="BB50" s="2"/>
      <c r="BC50" s="2"/>
    </row>
  </sheetData>
  <conditionalFormatting sqref="B2:AT45">
    <cfRule type="colorScale" priority="3">
      <colorScale>
        <cfvo type="min"/>
        <cfvo type="max"/>
        <color theme="0"/>
        <color rgb="FFFF0000"/>
      </colorScale>
    </cfRule>
  </conditionalFormatting>
  <conditionalFormatting sqref="B2:AT46">
    <cfRule type="expression" dxfId="0" priority="2">
      <formula>ROW() = COLUMN()</formula>
    </cfRule>
  </conditionalFormatting>
  <conditionalFormatting sqref="B47:AT47">
    <cfRule type="colorScale" priority="1">
      <colorScale>
        <cfvo type="min"/>
        <cfvo type="max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NIOT</vt:lpstr>
      <vt:lpstr>CR</vt:lpstr>
      <vt:lpstr>NSE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Feby Thomas</dc:creator>
  <cp:lastModifiedBy>Feby  Thomas</cp:lastModifiedBy>
  <dcterms:created xsi:type="dcterms:W3CDTF">2015-06-05T18:17:20Z</dcterms:created>
  <dcterms:modified xsi:type="dcterms:W3CDTF">2023-11-23T16:39:14Z</dcterms:modified>
</cp:coreProperties>
</file>