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1/Economía/TP/"/>
    </mc:Choice>
  </mc:AlternateContent>
  <xr:revisionPtr revIDLastSave="67" documentId="11_358B35A5800E17D3BCC2CF54A21CD2AAE21C44BE" xr6:coauthVersionLast="47" xr6:coauthVersionMax="47" xr10:uidLastSave="{F439D8B3-C118-4D40-A1E2-AA3B57823BCC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1" l="1"/>
  <c r="D176" i="1"/>
  <c r="D156" i="1"/>
  <c r="D136" i="1"/>
  <c r="D113" i="1"/>
  <c r="D93" i="1"/>
  <c r="D51" i="1"/>
  <c r="D29" i="1"/>
  <c r="D9" i="1"/>
  <c r="F6" i="1"/>
  <c r="F40" i="1"/>
  <c r="F37" i="1"/>
  <c r="E104" i="1"/>
  <c r="F89" i="1" s="1"/>
  <c r="F71" i="1"/>
  <c r="F72" i="1"/>
  <c r="F73" i="1"/>
  <c r="F75" i="1"/>
  <c r="F79" i="1"/>
  <c r="F80" i="1"/>
  <c r="F81" i="1"/>
  <c r="F83" i="1"/>
  <c r="E84" i="1"/>
  <c r="F74" i="1" s="1"/>
  <c r="F48" i="1"/>
  <c r="F56" i="1"/>
  <c r="E62" i="1"/>
  <c r="F49" i="1" s="1"/>
  <c r="E40" i="1"/>
  <c r="F25" i="1" s="1"/>
  <c r="F7" i="1"/>
  <c r="F8" i="1"/>
  <c r="F9" i="1"/>
  <c r="F11" i="1"/>
  <c r="F15" i="1"/>
  <c r="F16" i="1"/>
  <c r="F17" i="1"/>
  <c r="F19" i="1"/>
  <c r="E20" i="1"/>
  <c r="F10" i="1" s="1"/>
  <c r="E124" i="1"/>
  <c r="F109" i="1" s="1"/>
  <c r="F171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70" i="1"/>
  <c r="E187" i="1"/>
  <c r="F172" i="1" s="1"/>
  <c r="F153" i="1"/>
  <c r="F154" i="1"/>
  <c r="F156" i="1"/>
  <c r="F161" i="1"/>
  <c r="F162" i="1"/>
  <c r="F164" i="1"/>
  <c r="E167" i="1"/>
  <c r="F155" i="1" s="1"/>
  <c r="F140" i="1"/>
  <c r="F142" i="1"/>
  <c r="F145" i="1"/>
  <c r="F146" i="1"/>
  <c r="F139" i="1"/>
  <c r="F138" i="1"/>
  <c r="F136" i="1"/>
  <c r="F133" i="1"/>
  <c r="F132" i="1"/>
  <c r="F130" i="1"/>
  <c r="F131" i="1"/>
  <c r="E147" i="1"/>
  <c r="F141" i="1" s="1"/>
  <c r="F87" i="1" l="1"/>
  <c r="F90" i="1"/>
  <c r="F102" i="1"/>
  <c r="F93" i="1"/>
  <c r="F101" i="1"/>
  <c r="F92" i="1"/>
  <c r="F100" i="1"/>
  <c r="F91" i="1"/>
  <c r="F99" i="1"/>
  <c r="F98" i="1"/>
  <c r="F88" i="1"/>
  <c r="F96" i="1"/>
  <c r="F95" i="1"/>
  <c r="F103" i="1"/>
  <c r="F94" i="1"/>
  <c r="F36" i="1"/>
  <c r="F33" i="1"/>
  <c r="F39" i="1"/>
  <c r="F31" i="1"/>
  <c r="F38" i="1"/>
  <c r="F35" i="1"/>
  <c r="F34" i="1"/>
  <c r="F32" i="1"/>
  <c r="F24" i="1"/>
  <c r="F108" i="1"/>
  <c r="F122" i="1"/>
  <c r="F123" i="1"/>
  <c r="F115" i="1"/>
  <c r="F55" i="1"/>
  <c r="F47" i="1"/>
  <c r="F160" i="1"/>
  <c r="F152" i="1"/>
  <c r="F114" i="1"/>
  <c r="F107" i="1"/>
  <c r="F30" i="1"/>
  <c r="F45" i="1"/>
  <c r="F54" i="1"/>
  <c r="F46" i="1"/>
  <c r="F150" i="1"/>
  <c r="F159" i="1"/>
  <c r="F151" i="1"/>
  <c r="F121" i="1"/>
  <c r="F113" i="1"/>
  <c r="F14" i="1"/>
  <c r="F29" i="1"/>
  <c r="F61" i="1"/>
  <c r="F53" i="1"/>
  <c r="F78" i="1"/>
  <c r="F70" i="1"/>
  <c r="F134" i="1"/>
  <c r="F147" i="1" s="1"/>
  <c r="F144" i="1"/>
  <c r="F166" i="1"/>
  <c r="F158" i="1"/>
  <c r="F120" i="1"/>
  <c r="F112" i="1"/>
  <c r="F13" i="1"/>
  <c r="F5" i="1"/>
  <c r="F28" i="1"/>
  <c r="F60" i="1"/>
  <c r="F52" i="1"/>
  <c r="F68" i="1"/>
  <c r="F77" i="1"/>
  <c r="F69" i="1"/>
  <c r="F135" i="1"/>
  <c r="F143" i="1"/>
  <c r="F165" i="1"/>
  <c r="F157" i="1"/>
  <c r="F180" i="1"/>
  <c r="F187" i="1" s="1"/>
  <c r="F119" i="1"/>
  <c r="F111" i="1"/>
  <c r="F3" i="1"/>
  <c r="F12" i="1"/>
  <c r="F4" i="1"/>
  <c r="F27" i="1"/>
  <c r="F59" i="1"/>
  <c r="F51" i="1"/>
  <c r="F76" i="1"/>
  <c r="F97" i="1"/>
  <c r="F116" i="1"/>
  <c r="F62" i="1"/>
  <c r="F118" i="1"/>
  <c r="F110" i="1"/>
  <c r="F26" i="1"/>
  <c r="F58" i="1"/>
  <c r="F50" i="1"/>
  <c r="F137" i="1"/>
  <c r="F163" i="1"/>
  <c r="F117" i="1"/>
  <c r="F18" i="1"/>
  <c r="F23" i="1"/>
  <c r="F57" i="1"/>
  <c r="F82" i="1"/>
  <c r="F104" i="1" l="1"/>
  <c r="F124" i="1"/>
  <c r="F20" i="1"/>
  <c r="F167" i="1"/>
  <c r="F84" i="1"/>
</calcChain>
</file>

<file path=xl/sharedStrings.xml><?xml version="1.0" encoding="utf-8"?>
<sst xmlns="http://schemas.openxmlformats.org/spreadsheetml/2006/main" count="343" uniqueCount="40">
  <si>
    <t>CountryID</t>
  </si>
  <si>
    <t>Country</t>
  </si>
  <si>
    <t>IndicatorName</t>
  </si>
  <si>
    <t>Austria</t>
  </si>
  <si>
    <t>Final consumption expenditure</t>
  </si>
  <si>
    <t>Household consumption expenditure (including Non-profit institutions serving households)</t>
  </si>
  <si>
    <t>General government final consumption expenditure</t>
  </si>
  <si>
    <t>Gross capital formation</t>
  </si>
  <si>
    <t>Gross fixed capital formation (including Acquisitions less disposals of valuables)</t>
  </si>
  <si>
    <t>Changes in inventories</t>
  </si>
  <si>
    <t>Exports of goods and services</t>
  </si>
  <si>
    <t>Imports of goods and services</t>
  </si>
  <si>
    <t>Gross Domestic Product (GDP)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</si>
  <si>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</si>
  <si>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</si>
  <si>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</si>
  <si>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</si>
  <si>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</si>
  <si>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</si>
  <si>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</si>
  <si>
    <t>Total Value Added</t>
  </si>
  <si>
    <t>PAISES DESARROLLADOS</t>
  </si>
  <si>
    <t>Australia</t>
  </si>
  <si>
    <t>Canada</t>
  </si>
  <si>
    <t>Serbia</t>
  </si>
  <si>
    <t>TRANSICION ECONOMICA</t>
  </si>
  <si>
    <t>Armenia</t>
  </si>
  <si>
    <t>Ukraine</t>
  </si>
  <si>
    <t>PAISES EN DESARROLLO</t>
  </si>
  <si>
    <t>Argentina</t>
  </si>
  <si>
    <t>Israel</t>
  </si>
  <si>
    <t>Mexico</t>
  </si>
  <si>
    <t>AUSTRIA</t>
  </si>
  <si>
    <t>AUSTRALIA</t>
  </si>
  <si>
    <t>CANADA</t>
  </si>
  <si>
    <t>servia</t>
  </si>
  <si>
    <t>armenia</t>
  </si>
  <si>
    <t>ucrania</t>
  </si>
  <si>
    <t>argentina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</si>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</sst>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4" fontId="0" fillId="0" borderId="0" xfId="0" applyNumberFormat="1"/>
    <xf numFmtId="4" fontId="2" fillId="0" borderId="0" xfId="0" applyNumberFormat="1" applyFont="1" applyAlignment="1">
      <alignment horizontal="left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Hoja1!$E$128</c:f>
              <c:strCache>
                <c:ptCount val="1"/>
                <c:pt idx="0">
                  <c:v>argentina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multiLvlStrRef>
              <c:f>Hoja1!$A$129:$D$147</c:f>
              <c:multiLvlStrCache>
                <c:ptCount val="18"/>
                <c:lvl>
                  <c:pt idx="7">
                    <c:v>-6.932.206.305</c:v>
                  </c:pt>
                </c:lvl>
                <c:lvl>
                  <c:pt idx="0">
                    <c:v>IndicatorName</c:v>
                  </c:pt>
                  <c:pt idx="1">
                    <c:v>Final consumption expenditure</c:v>
                  </c:pt>
                  <c:pt idx="2">
                    <c:v>Household consumption expenditure (including Non-profit institutions serving households)</c:v>
                  </c:pt>
                  <c:pt idx="3">
                    <c:v>General government final consumption expenditure</c:v>
                  </c:pt>
                  <c:pt idx="4">
                    <c:v>Gross capital formation</c:v>
                  </c:pt>
                  <c:pt idx="5">
                    <c:v>Gross fixed capital formation (including Acquisitions less disposals of valuables)</c:v>
                  </c:pt>
                  <c:pt idx="6">
                    <c:v>Changes in inventories</c:v>
                  </c:pt>
                  <c:pt idx="7">
                    <c:v>Exports of goods and services</c:v>
                  </c:pt>
                  <c:pt idx="8">
                    <c:v>Imports of goods and services</c:v>
                  </c:pt>
                  <c:pt idx="9">
                    <c:v>Gross Domestic Product (GDP)</c:v>
                  </c:pt>
                  <c:pt idx="10">
                    <c:v>Agriculture, hunting, forestry, fishing (ISIC A-B)</c:v>
                  </c:pt>
                  <c:pt idx="11">
                    <c:v>Mining, Manufacturing, Utilities (ISIC C-E)</c:v>
                  </c:pt>
                  <c:pt idx="12">
                    <c:v>Manufacturing (ISIC D)</c:v>
                  </c:pt>
                  <c:pt idx="13">
                    <c:v>Construction (ISIC F)</c:v>
                  </c:pt>
                  <c:pt idx="14">
                    <c:v>Wholesale, retail trade, restaurants and hotels (ISIC G-H)</c:v>
                  </c:pt>
                  <c:pt idx="15">
                    <c:v>Transport, storage and communication (ISIC I)</c:v>
                  </c:pt>
                  <c:pt idx="16">
                    <c:v>Other Activities (ISIC J-P)</c:v>
                  </c:pt>
                  <c:pt idx="17">
                    <c:v>Total Value Added</c:v>
                  </c:pt>
                </c:lvl>
                <c:lvl>
                  <c:pt idx="0">
                    <c:v>Country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</c:lvl>
                <c:lvl>
                  <c:pt idx="0">
                    <c:v>CountryID</c:v>
                  </c:pt>
                  <c:pt idx="1">
                    <c:v>32</c:v>
                  </c:pt>
                  <c:pt idx="2">
                    <c:v>32</c:v>
                  </c:pt>
                  <c:pt idx="3">
                    <c:v>32</c:v>
                  </c:pt>
                  <c:pt idx="4">
                    <c:v>32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  <c:pt idx="16">
                    <c:v>32</c:v>
                  </c:pt>
                  <c:pt idx="17">
                    <c:v>32</c:v>
                  </c:pt>
                </c:lvl>
              </c:multiLvlStrCache>
            </c:multiLvlStrRef>
          </c:cat>
          <c:val>
            <c:numRef>
              <c:f>Hoja1!$E$129:$E$147</c:f>
              <c:numCache>
                <c:formatCode>#,##0</c:formatCode>
                <c:ptCount val="19"/>
                <c:pt idx="0" formatCode="General">
                  <c:v>2015</c:v>
                </c:pt>
                <c:pt idx="1">
                  <c:v>541745884655.81226</c:v>
                </c:pt>
                <c:pt idx="2">
                  <c:v>425028854350.91315</c:v>
                </c:pt>
                <c:pt idx="3">
                  <c:v>116717030304.89902</c:v>
                </c:pt>
                <c:pt idx="4">
                  <c:v>110089522148.1378</c:v>
                </c:pt>
                <c:pt idx="5">
                  <c:v>100377539152.79149</c:v>
                </c:pt>
                <c:pt idx="6">
                  <c:v>9711982995.2380066</c:v>
                </c:pt>
                <c:pt idx="7">
                  <c:v>69041092707.387726</c:v>
                </c:pt>
                <c:pt idx="8">
                  <c:v>75973299012.633743</c:v>
                </c:pt>
                <c:pt idx="9">
                  <c:v>644903200498.5957</c:v>
                </c:pt>
                <c:pt idx="10">
                  <c:v>33255632426.509583</c:v>
                </c:pt>
                <c:pt idx="11">
                  <c:v>119819274799.31531</c:v>
                </c:pt>
                <c:pt idx="12">
                  <c:v>91457498475.664581</c:v>
                </c:pt>
                <c:pt idx="13">
                  <c:v>29495525230.565777</c:v>
                </c:pt>
                <c:pt idx="14">
                  <c:v>101060371383.34914</c:v>
                </c:pt>
                <c:pt idx="15">
                  <c:v>34613600374.129089</c:v>
                </c:pt>
                <c:pt idx="16">
                  <c:v>224278112979.41354</c:v>
                </c:pt>
                <c:pt idx="17">
                  <c:v>542522517193.28253</c:v>
                </c:pt>
                <c:pt idx="18">
                  <c:v>3270090938688.6387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6-487F-AB5C-B3B1C72D907B}"/>
            </c:ext>
          </c:extLst>
        </c:ser>
        <c:ser>
          <c:idx val="1"/>
          <c:order val="1"/>
          <c:tx>
            <c:strRef>
              <c:f>Hoja1!$F$128</c:f>
              <c:strCache>
                <c:ptCount val="1"/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multiLvlStrRef>
              <c:f>Hoja1!$A$129:$D$147</c:f>
              <c:multiLvlStrCache>
                <c:ptCount val="18"/>
                <c:lvl>
                  <c:pt idx="7">
                    <c:v>-6.932.206.305</c:v>
                  </c:pt>
                </c:lvl>
                <c:lvl>
                  <c:pt idx="0">
                    <c:v>IndicatorName</c:v>
                  </c:pt>
                  <c:pt idx="1">
                    <c:v>Final consumption expenditure</c:v>
                  </c:pt>
                  <c:pt idx="2">
                    <c:v>Household consumption expenditure (including Non-profit institutions serving households)</c:v>
                  </c:pt>
                  <c:pt idx="3">
                    <c:v>General government final consumption expenditure</c:v>
                  </c:pt>
                  <c:pt idx="4">
                    <c:v>Gross capital formation</c:v>
                  </c:pt>
                  <c:pt idx="5">
                    <c:v>Gross fixed capital formation (including Acquisitions less disposals of valuables)</c:v>
                  </c:pt>
                  <c:pt idx="6">
                    <c:v>Changes in inventories</c:v>
                  </c:pt>
                  <c:pt idx="7">
                    <c:v>Exports of goods and services</c:v>
                  </c:pt>
                  <c:pt idx="8">
                    <c:v>Imports of goods and services</c:v>
                  </c:pt>
                  <c:pt idx="9">
                    <c:v>Gross Domestic Product (GDP)</c:v>
                  </c:pt>
                  <c:pt idx="10">
                    <c:v>Agriculture, hunting, forestry, fishing (ISIC A-B)</c:v>
                  </c:pt>
                  <c:pt idx="11">
                    <c:v>Mining, Manufacturing, Utilities (ISIC C-E)</c:v>
                  </c:pt>
                  <c:pt idx="12">
                    <c:v>Manufacturing (ISIC D)</c:v>
                  </c:pt>
                  <c:pt idx="13">
                    <c:v>Construction (ISIC F)</c:v>
                  </c:pt>
                  <c:pt idx="14">
                    <c:v>Wholesale, retail trade, restaurants and hotels (ISIC G-H)</c:v>
                  </c:pt>
                  <c:pt idx="15">
                    <c:v>Transport, storage and communication (ISIC I)</c:v>
                  </c:pt>
                  <c:pt idx="16">
                    <c:v>Other Activities (ISIC J-P)</c:v>
                  </c:pt>
                  <c:pt idx="17">
                    <c:v>Total Value Added</c:v>
                  </c:pt>
                </c:lvl>
                <c:lvl>
                  <c:pt idx="0">
                    <c:v>Country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</c:lvl>
                <c:lvl>
                  <c:pt idx="0">
                    <c:v>CountryID</c:v>
                  </c:pt>
                  <c:pt idx="1">
                    <c:v>32</c:v>
                  </c:pt>
                  <c:pt idx="2">
                    <c:v>32</c:v>
                  </c:pt>
                  <c:pt idx="3">
                    <c:v>32</c:v>
                  </c:pt>
                  <c:pt idx="4">
                    <c:v>32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  <c:pt idx="16">
                    <c:v>32</c:v>
                  </c:pt>
                  <c:pt idx="17">
                    <c:v>32</c:v>
                  </c:pt>
                </c:lvl>
              </c:multiLvlStrCache>
            </c:multiLvlStrRef>
          </c:cat>
          <c:val>
            <c:numRef>
              <c:f>Hoja1!$F$129:$F$147</c:f>
              <c:numCache>
                <c:formatCode>#,##0.00</c:formatCode>
                <c:ptCount val="19"/>
                <c:pt idx="1">
                  <c:v>0.16566691716318491</c:v>
                </c:pt>
                <c:pt idx="2">
                  <c:v>0.12997462832680637</c:v>
                </c:pt>
                <c:pt idx="3">
                  <c:v>3.5692288836378511E-2</c:v>
                </c:pt>
                <c:pt idx="4">
                  <c:v>3.3665584294816447E-2</c:v>
                </c:pt>
                <c:pt idx="5">
                  <c:v>3.0695641508075175E-2</c:v>
                </c:pt>
                <c:pt idx="6">
                  <c:v>2.9699427867081502E-3</c:v>
                </c:pt>
                <c:pt idx="7">
                  <c:v>2.1112896858787162E-2</c:v>
                </c:pt>
                <c:pt idx="8">
                  <c:v>2.323277867101161E-2</c:v>
                </c:pt>
                <c:pt idx="9">
                  <c:v>0.19721261964574377</c:v>
                </c:pt>
                <c:pt idx="10">
                  <c:v>1.0169635355720611E-2</c:v>
                </c:pt>
                <c:pt idx="11">
                  <c:v>3.664096107595248E-2</c:v>
                </c:pt>
                <c:pt idx="12">
                  <c:v>2.7967876181553709E-2</c:v>
                </c:pt>
                <c:pt idx="13">
                  <c:v>9.0197874565512773E-3</c:v>
                </c:pt>
                <c:pt idx="14">
                  <c:v>3.0904452896920367E-2</c:v>
                </c:pt>
                <c:pt idx="15">
                  <c:v>1.0584904525012911E-2</c:v>
                </c:pt>
                <c:pt idx="16">
                  <c:v>6.8584671553309412E-2</c:v>
                </c:pt>
                <c:pt idx="17">
                  <c:v>0.16590441286346708</c:v>
                </c:pt>
                <c:pt idx="18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6-487F-AB5C-B3B1C72D907B}"/>
            </c:ext>
          </c:extLst>
        </c:ser>
        <c:ser>
          <c:idx val="2"/>
          <c:order val="2"/>
          <c:tx>
            <c:strRef>
              <c:f>Hoja1!$G$128</c:f>
              <c:strCache>
                <c:ptCount val="1"/>
                <c:pt idx="0">
                  <c:v>Israel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multiLvlStrRef>
              <c:f>Hoja1!$A$129:$D$147</c:f>
              <c:multiLvlStrCache>
                <c:ptCount val="18"/>
                <c:lvl>
                  <c:pt idx="7">
                    <c:v>-6.932.206.305</c:v>
                  </c:pt>
                </c:lvl>
                <c:lvl>
                  <c:pt idx="0">
                    <c:v>IndicatorName</c:v>
                  </c:pt>
                  <c:pt idx="1">
                    <c:v>Final consumption expenditure</c:v>
                  </c:pt>
                  <c:pt idx="2">
                    <c:v>Household consumption expenditure (including Non-profit institutions serving households)</c:v>
                  </c:pt>
                  <c:pt idx="3">
                    <c:v>General government final consumption expenditure</c:v>
                  </c:pt>
                  <c:pt idx="4">
                    <c:v>Gross capital formation</c:v>
                  </c:pt>
                  <c:pt idx="5">
                    <c:v>Gross fixed capital formation (including Acquisitions less disposals of valuables)</c:v>
                  </c:pt>
                  <c:pt idx="6">
                    <c:v>Changes in inventories</c:v>
                  </c:pt>
                  <c:pt idx="7">
                    <c:v>Exports of goods and services</c:v>
                  </c:pt>
                  <c:pt idx="8">
                    <c:v>Imports of goods and services</c:v>
                  </c:pt>
                  <c:pt idx="9">
                    <c:v>Gross Domestic Product (GDP)</c:v>
                  </c:pt>
                  <c:pt idx="10">
                    <c:v>Agriculture, hunting, forestry, fishing (ISIC A-B)</c:v>
                  </c:pt>
                  <c:pt idx="11">
                    <c:v>Mining, Manufacturing, Utilities (ISIC C-E)</c:v>
                  </c:pt>
                  <c:pt idx="12">
                    <c:v>Manufacturing (ISIC D)</c:v>
                  </c:pt>
                  <c:pt idx="13">
                    <c:v>Construction (ISIC F)</c:v>
                  </c:pt>
                  <c:pt idx="14">
                    <c:v>Wholesale, retail trade, restaurants and hotels (ISIC G-H)</c:v>
                  </c:pt>
                  <c:pt idx="15">
                    <c:v>Transport, storage and communication (ISIC I)</c:v>
                  </c:pt>
                  <c:pt idx="16">
                    <c:v>Other Activities (ISIC J-P)</c:v>
                  </c:pt>
                  <c:pt idx="17">
                    <c:v>Total Value Added</c:v>
                  </c:pt>
                </c:lvl>
                <c:lvl>
                  <c:pt idx="0">
                    <c:v>Country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</c:lvl>
                <c:lvl>
                  <c:pt idx="0">
                    <c:v>CountryID</c:v>
                  </c:pt>
                  <c:pt idx="1">
                    <c:v>32</c:v>
                  </c:pt>
                  <c:pt idx="2">
                    <c:v>32</c:v>
                  </c:pt>
                  <c:pt idx="3">
                    <c:v>32</c:v>
                  </c:pt>
                  <c:pt idx="4">
                    <c:v>32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  <c:pt idx="16">
                    <c:v>32</c:v>
                  </c:pt>
                  <c:pt idx="17">
                    <c:v>32</c:v>
                  </c:pt>
                </c:lvl>
              </c:multiLvlStrCache>
            </c:multiLvlStrRef>
          </c:cat>
          <c:val>
            <c:numRef>
              <c:f>Hoja1!$G$129:$G$147</c:f>
              <c:numCache>
                <c:formatCode>#,##0</c:formatCode>
                <c:ptCount val="19"/>
                <c:pt idx="0" formatCode="General">
                  <c:v>2015</c:v>
                </c:pt>
                <c:pt idx="1">
                  <c:v>230723851550.10526</c:v>
                </c:pt>
                <c:pt idx="2">
                  <c:v>163374378277.08945</c:v>
                </c:pt>
                <c:pt idx="3">
                  <c:v>67349473273.015793</c:v>
                </c:pt>
                <c:pt idx="4">
                  <c:v>60006482783.757187</c:v>
                </c:pt>
                <c:pt idx="5">
                  <c:v>57460156416.963303</c:v>
                </c:pt>
                <c:pt idx="6">
                  <c:v>2546326366.7938786</c:v>
                </c:pt>
                <c:pt idx="7">
                  <c:v>93564341151.751709</c:v>
                </c:pt>
                <c:pt idx="8">
                  <c:v>84481552909.395035</c:v>
                </c:pt>
                <c:pt idx="9">
                  <c:v>299813122576.21906</c:v>
                </c:pt>
                <c:pt idx="10">
                  <c:v>3583796053.5997629</c:v>
                </c:pt>
                <c:pt idx="11">
                  <c:v>44500045493.761024</c:v>
                </c:pt>
                <c:pt idx="12">
                  <c:v>39075094979.117569</c:v>
                </c:pt>
                <c:pt idx="13">
                  <c:v>15978992298.014677</c:v>
                </c:pt>
                <c:pt idx="14">
                  <c:v>31946697578.491516</c:v>
                </c:pt>
                <c:pt idx="15">
                  <c:v>32448888832.811657</c:v>
                </c:pt>
                <c:pt idx="16">
                  <c:v>140081755009.04776</c:v>
                </c:pt>
                <c:pt idx="17">
                  <c:v>268540175265.46912</c:v>
                </c:pt>
                <c:pt idx="18">
                  <c:v>1635475130815.4038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6-487F-AB5C-B3B1C72D907B}"/>
            </c:ext>
          </c:extLst>
        </c:ser>
        <c:ser>
          <c:idx val="3"/>
          <c:order val="3"/>
          <c:tx>
            <c:strRef>
              <c:f>Hoja1!$H$128</c:f>
              <c:strCache>
                <c:ptCount val="1"/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multiLvlStrRef>
              <c:f>Hoja1!$A$129:$D$147</c:f>
              <c:multiLvlStrCache>
                <c:ptCount val="18"/>
                <c:lvl>
                  <c:pt idx="7">
                    <c:v>-6.932.206.305</c:v>
                  </c:pt>
                </c:lvl>
                <c:lvl>
                  <c:pt idx="0">
                    <c:v>IndicatorName</c:v>
                  </c:pt>
                  <c:pt idx="1">
                    <c:v>Final consumption expenditure</c:v>
                  </c:pt>
                  <c:pt idx="2">
                    <c:v>Household consumption expenditure (including Non-profit institutions serving households)</c:v>
                  </c:pt>
                  <c:pt idx="3">
                    <c:v>General government final consumption expenditure</c:v>
                  </c:pt>
                  <c:pt idx="4">
                    <c:v>Gross capital formation</c:v>
                  </c:pt>
                  <c:pt idx="5">
                    <c:v>Gross fixed capital formation (including Acquisitions less disposals of valuables)</c:v>
                  </c:pt>
                  <c:pt idx="6">
                    <c:v>Changes in inventories</c:v>
                  </c:pt>
                  <c:pt idx="7">
                    <c:v>Exports of goods and services</c:v>
                  </c:pt>
                  <c:pt idx="8">
                    <c:v>Imports of goods and services</c:v>
                  </c:pt>
                  <c:pt idx="9">
                    <c:v>Gross Domestic Product (GDP)</c:v>
                  </c:pt>
                  <c:pt idx="10">
                    <c:v>Agriculture, hunting, forestry, fishing (ISIC A-B)</c:v>
                  </c:pt>
                  <c:pt idx="11">
                    <c:v>Mining, Manufacturing, Utilities (ISIC C-E)</c:v>
                  </c:pt>
                  <c:pt idx="12">
                    <c:v>Manufacturing (ISIC D)</c:v>
                  </c:pt>
                  <c:pt idx="13">
                    <c:v>Construction (ISIC F)</c:v>
                  </c:pt>
                  <c:pt idx="14">
                    <c:v>Wholesale, retail trade, restaurants and hotels (ISIC G-H)</c:v>
                  </c:pt>
                  <c:pt idx="15">
                    <c:v>Transport, storage and communication (ISIC I)</c:v>
                  </c:pt>
                  <c:pt idx="16">
                    <c:v>Other Activities (ISIC J-P)</c:v>
                  </c:pt>
                  <c:pt idx="17">
                    <c:v>Total Value Added</c:v>
                  </c:pt>
                </c:lvl>
                <c:lvl>
                  <c:pt idx="0">
                    <c:v>Country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</c:lvl>
                <c:lvl>
                  <c:pt idx="0">
                    <c:v>CountryID</c:v>
                  </c:pt>
                  <c:pt idx="1">
                    <c:v>32</c:v>
                  </c:pt>
                  <c:pt idx="2">
                    <c:v>32</c:v>
                  </c:pt>
                  <c:pt idx="3">
                    <c:v>32</c:v>
                  </c:pt>
                  <c:pt idx="4">
                    <c:v>32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  <c:pt idx="16">
                    <c:v>32</c:v>
                  </c:pt>
                  <c:pt idx="17">
                    <c:v>32</c:v>
                  </c:pt>
                </c:lvl>
              </c:multiLvlStrCache>
            </c:multiLvlStrRef>
          </c:cat>
          <c:val>
            <c:numRef>
              <c:f>Hoja1!$H$129:$H$147</c:f>
              <c:numCache>
                <c:formatCode>#,##0.00</c:formatCode>
                <c:ptCount val="19"/>
                <c:pt idx="1">
                  <c:v>0.14107450929875806</c:v>
                </c:pt>
                <c:pt idx="2">
                  <c:v>9.9894137916750461E-2</c:v>
                </c:pt>
                <c:pt idx="3">
                  <c:v>4.11803713820076E-2</c:v>
                </c:pt>
                <c:pt idx="4">
                  <c:v>3.6690550441962129E-2</c:v>
                </c:pt>
                <c:pt idx="5">
                  <c:v>3.5133616729662663E-2</c:v>
                </c:pt>
                <c:pt idx="6">
                  <c:v>1.5569337122994641E-3</c:v>
                </c:pt>
                <c:pt idx="7">
                  <c:v>5.7209271720997094E-2</c:v>
                </c:pt>
                <c:pt idx="8">
                  <c:v>5.165566343235975E-2</c:v>
                </c:pt>
                <c:pt idx="9">
                  <c:v>0.18331866802935751</c:v>
                </c:pt>
                <c:pt idx="10">
                  <c:v>2.1912874039319566E-3</c:v>
                </c:pt>
                <c:pt idx="11">
                  <c:v>2.7209246203318604E-2</c:v>
                </c:pt>
                <c:pt idx="12">
                  <c:v>2.3892197590088562E-2</c:v>
                </c:pt>
                <c:pt idx="13">
                  <c:v>9.7702447423018788E-3</c:v>
                </c:pt>
                <c:pt idx="14">
                  <c:v>1.9533588115499961E-2</c:v>
                </c:pt>
                <c:pt idx="15">
                  <c:v>1.9840649497760026E-2</c:v>
                </c:pt>
                <c:pt idx="16">
                  <c:v>8.5652023910144551E-2</c:v>
                </c:pt>
                <c:pt idx="17">
                  <c:v>0.16419703987279968</c:v>
                </c:pt>
                <c:pt idx="18" formatCode="General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36-487F-AB5C-B3B1C72D907B}"/>
            </c:ext>
          </c:extLst>
        </c:ser>
        <c:ser>
          <c:idx val="4"/>
          <c:order val="4"/>
          <c:tx>
            <c:strRef>
              <c:f>Hoja1!$I$128</c:f>
              <c:strCache>
                <c:ptCount val="1"/>
                <c:pt idx="0">
                  <c:v>mexico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cat>
            <c:multiLvlStrRef>
              <c:f>Hoja1!$A$129:$D$147</c:f>
              <c:multiLvlStrCache>
                <c:ptCount val="18"/>
                <c:lvl>
                  <c:pt idx="7">
                    <c:v>-6.932.206.305</c:v>
                  </c:pt>
                </c:lvl>
                <c:lvl>
                  <c:pt idx="0">
                    <c:v>IndicatorName</c:v>
                  </c:pt>
                  <c:pt idx="1">
                    <c:v>Final consumption expenditure</c:v>
                  </c:pt>
                  <c:pt idx="2">
                    <c:v>Household consumption expenditure (including Non-profit institutions serving households)</c:v>
                  </c:pt>
                  <c:pt idx="3">
                    <c:v>General government final consumption expenditure</c:v>
                  </c:pt>
                  <c:pt idx="4">
                    <c:v>Gross capital formation</c:v>
                  </c:pt>
                  <c:pt idx="5">
                    <c:v>Gross fixed capital formation (including Acquisitions less disposals of valuables)</c:v>
                  </c:pt>
                  <c:pt idx="6">
                    <c:v>Changes in inventories</c:v>
                  </c:pt>
                  <c:pt idx="7">
                    <c:v>Exports of goods and services</c:v>
                  </c:pt>
                  <c:pt idx="8">
                    <c:v>Imports of goods and services</c:v>
                  </c:pt>
                  <c:pt idx="9">
                    <c:v>Gross Domestic Product (GDP)</c:v>
                  </c:pt>
                  <c:pt idx="10">
                    <c:v>Agriculture, hunting, forestry, fishing (ISIC A-B)</c:v>
                  </c:pt>
                  <c:pt idx="11">
                    <c:v>Mining, Manufacturing, Utilities (ISIC C-E)</c:v>
                  </c:pt>
                  <c:pt idx="12">
                    <c:v>Manufacturing (ISIC D)</c:v>
                  </c:pt>
                  <c:pt idx="13">
                    <c:v>Construction (ISIC F)</c:v>
                  </c:pt>
                  <c:pt idx="14">
                    <c:v>Wholesale, retail trade, restaurants and hotels (ISIC G-H)</c:v>
                  </c:pt>
                  <c:pt idx="15">
                    <c:v>Transport, storage and communication (ISIC I)</c:v>
                  </c:pt>
                  <c:pt idx="16">
                    <c:v>Other Activities (ISIC J-P)</c:v>
                  </c:pt>
                  <c:pt idx="17">
                    <c:v>Total Value Added</c:v>
                  </c:pt>
                </c:lvl>
                <c:lvl>
                  <c:pt idx="0">
                    <c:v>Country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</c:lvl>
                <c:lvl>
                  <c:pt idx="0">
                    <c:v>CountryID</c:v>
                  </c:pt>
                  <c:pt idx="1">
                    <c:v>32</c:v>
                  </c:pt>
                  <c:pt idx="2">
                    <c:v>32</c:v>
                  </c:pt>
                  <c:pt idx="3">
                    <c:v>32</c:v>
                  </c:pt>
                  <c:pt idx="4">
                    <c:v>32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  <c:pt idx="16">
                    <c:v>32</c:v>
                  </c:pt>
                  <c:pt idx="17">
                    <c:v>32</c:v>
                  </c:pt>
                </c:lvl>
              </c:multiLvlStrCache>
            </c:multiLvlStrRef>
          </c:cat>
          <c:val>
            <c:numRef>
              <c:f>Hoja1!$I$129:$I$147</c:f>
              <c:numCache>
                <c:formatCode>#,##0</c:formatCode>
                <c:ptCount val="19"/>
                <c:pt idx="0" formatCode="General">
                  <c:v>2015</c:v>
                </c:pt>
                <c:pt idx="1">
                  <c:v>911799028432.12952</c:v>
                </c:pt>
                <c:pt idx="2">
                  <c:v>767457495877.5708</c:v>
                </c:pt>
                <c:pt idx="3">
                  <c:v>144341532554.55881</c:v>
                </c:pt>
                <c:pt idx="4">
                  <c:v>272469973393.51462</c:v>
                </c:pt>
                <c:pt idx="5">
                  <c:v>263629585359.49197</c:v>
                </c:pt>
                <c:pt idx="6">
                  <c:v>8840388034.0226288</c:v>
                </c:pt>
                <c:pt idx="7">
                  <c:v>404586973633.28821</c:v>
                </c:pt>
                <c:pt idx="8">
                  <c:v>428462477116.31891</c:v>
                </c:pt>
                <c:pt idx="9">
                  <c:v>1170567081952.1772</c:v>
                </c:pt>
                <c:pt idx="10">
                  <c:v>37416706853.32563</c:v>
                </c:pt>
                <c:pt idx="11">
                  <c:v>266593840125.52313</c:v>
                </c:pt>
                <c:pt idx="12">
                  <c:v>201697532117.07651</c:v>
                </c:pt>
                <c:pt idx="13">
                  <c:v>84597107128.434479</c:v>
                </c:pt>
                <c:pt idx="14">
                  <c:v>238318624392.15176</c:v>
                </c:pt>
                <c:pt idx="15">
                  <c:v>95863512077.030304</c:v>
                </c:pt>
                <c:pt idx="16">
                  <c:v>380066722291.396</c:v>
                </c:pt>
                <c:pt idx="17">
                  <c:v>1102856512867.8611</c:v>
                </c:pt>
                <c:pt idx="18">
                  <c:v>6779565094205.8711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36-487F-AB5C-B3B1C72D907B}"/>
            </c:ext>
          </c:extLst>
        </c:ser>
        <c:ser>
          <c:idx val="5"/>
          <c:order val="5"/>
          <c:tx>
            <c:strRef>
              <c:f>Hoja1!$J$128</c:f>
              <c:strCache>
                <c:ptCount val="1"/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cat>
            <c:multiLvlStrRef>
              <c:f>Hoja1!$A$129:$D$147</c:f>
              <c:multiLvlStrCache>
                <c:ptCount val="18"/>
                <c:lvl>
                  <c:pt idx="7">
                    <c:v>-6.932.206.305</c:v>
                  </c:pt>
                </c:lvl>
                <c:lvl>
                  <c:pt idx="0">
                    <c:v>IndicatorName</c:v>
                  </c:pt>
                  <c:pt idx="1">
                    <c:v>Final consumption expenditure</c:v>
                  </c:pt>
                  <c:pt idx="2">
                    <c:v>Household consumption expenditure (including Non-profit institutions serving households)</c:v>
                  </c:pt>
                  <c:pt idx="3">
                    <c:v>General government final consumption expenditure</c:v>
                  </c:pt>
                  <c:pt idx="4">
                    <c:v>Gross capital formation</c:v>
                  </c:pt>
                  <c:pt idx="5">
                    <c:v>Gross fixed capital formation (including Acquisitions less disposals of valuables)</c:v>
                  </c:pt>
                  <c:pt idx="6">
                    <c:v>Changes in inventories</c:v>
                  </c:pt>
                  <c:pt idx="7">
                    <c:v>Exports of goods and services</c:v>
                  </c:pt>
                  <c:pt idx="8">
                    <c:v>Imports of goods and services</c:v>
                  </c:pt>
                  <c:pt idx="9">
                    <c:v>Gross Domestic Product (GDP)</c:v>
                  </c:pt>
                  <c:pt idx="10">
                    <c:v>Agriculture, hunting, forestry, fishing (ISIC A-B)</c:v>
                  </c:pt>
                  <c:pt idx="11">
                    <c:v>Mining, Manufacturing, Utilities (ISIC C-E)</c:v>
                  </c:pt>
                  <c:pt idx="12">
                    <c:v>Manufacturing (ISIC D)</c:v>
                  </c:pt>
                  <c:pt idx="13">
                    <c:v>Construction (ISIC F)</c:v>
                  </c:pt>
                  <c:pt idx="14">
                    <c:v>Wholesale, retail trade, restaurants and hotels (ISIC G-H)</c:v>
                  </c:pt>
                  <c:pt idx="15">
                    <c:v>Transport, storage and communication (ISIC I)</c:v>
                  </c:pt>
                  <c:pt idx="16">
                    <c:v>Other Activities (ISIC J-P)</c:v>
                  </c:pt>
                  <c:pt idx="17">
                    <c:v>Total Value Added</c:v>
                  </c:pt>
                </c:lvl>
                <c:lvl>
                  <c:pt idx="0">
                    <c:v>Country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</c:lvl>
                <c:lvl>
                  <c:pt idx="0">
                    <c:v>CountryID</c:v>
                  </c:pt>
                  <c:pt idx="1">
                    <c:v>32</c:v>
                  </c:pt>
                  <c:pt idx="2">
                    <c:v>32</c:v>
                  </c:pt>
                  <c:pt idx="3">
                    <c:v>32</c:v>
                  </c:pt>
                  <c:pt idx="4">
                    <c:v>32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  <c:pt idx="16">
                    <c:v>32</c:v>
                  </c:pt>
                  <c:pt idx="17">
                    <c:v>32</c:v>
                  </c:pt>
                </c:lvl>
              </c:multiLvlStrCache>
            </c:multiLvlStrRef>
          </c:cat>
          <c:val>
            <c:numRef>
              <c:f>Hoja1!$J$129:$J$147</c:f>
              <c:numCache>
                <c:formatCode>#,##0.00</c:formatCode>
                <c:ptCount val="19"/>
                <c:pt idx="1">
                  <c:v>0.13449225957154612</c:v>
                </c:pt>
                <c:pt idx="2">
                  <c:v>0.11320158228637341</c:v>
                </c:pt>
                <c:pt idx="3">
                  <c:v>2.1290677285172723E-2</c:v>
                </c:pt>
                <c:pt idx="4">
                  <c:v>4.0189889706403144E-2</c:v>
                </c:pt>
                <c:pt idx="5">
                  <c:v>3.8885914021948395E-2</c:v>
                </c:pt>
                <c:pt idx="6">
                  <c:v>1.3039756844547494E-3</c:v>
                </c:pt>
                <c:pt idx="7">
                  <c:v>5.9677422963173091E-2</c:v>
                </c:pt>
                <c:pt idx="8">
                  <c:v>6.3199109553871341E-2</c:v>
                </c:pt>
                <c:pt idx="9">
                  <c:v>0.17266108750140888</c:v>
                </c:pt>
                <c:pt idx="10">
                  <c:v>5.5190423476136653E-3</c:v>
                </c:pt>
                <c:pt idx="11">
                  <c:v>3.9323147786185654E-2</c:v>
                </c:pt>
                <c:pt idx="12">
                  <c:v>2.9750806919673436E-2</c:v>
                </c:pt>
                <c:pt idx="13">
                  <c:v>1.2478249851267756E-2</c:v>
                </c:pt>
                <c:pt idx="14">
                  <c:v>3.515249445658835E-2</c:v>
                </c:pt>
                <c:pt idx="15">
                  <c:v>1.4140068093594924E-2</c:v>
                </c:pt>
                <c:pt idx="16">
                  <c:v>5.6060634717737062E-2</c:v>
                </c:pt>
                <c:pt idx="17">
                  <c:v>0.16267363725298739</c:v>
                </c:pt>
                <c:pt idx="18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36-487F-AB5C-B3B1C72D9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403904"/>
        <c:axId val="6198400"/>
        <c:axId val="0"/>
      </c:bar3DChart>
      <c:catAx>
        <c:axId val="151403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8400"/>
        <c:crosses val="autoZero"/>
        <c:auto val="1"/>
        <c:lblAlgn val="ctr"/>
        <c:lblOffset val="100"/>
        <c:noMultiLvlLbl val="0"/>
      </c:catAx>
      <c:valAx>
        <c:axId val="619840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40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368542</xdr:colOff>
      <xdr:row>31</xdr:row>
      <xdr:rowOff>145299</xdr:rowOff>
    </xdr:from>
    <xdr:to>
      <xdr:col>42</xdr:col>
      <xdr:colOff>425824</xdr:colOff>
      <xdr:row>78</xdr:row>
      <xdr:rowOff>11204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7"/>
  <sheetViews>
    <sheetView tabSelected="1" topLeftCell="A67" zoomScale="145" zoomScaleNormal="145" workbookViewId="0">
      <selection activeCell="E69" sqref="E69"/>
    </sheetView>
  </sheetViews>
  <sheetFormatPr baseColWidth="10" defaultRowHeight="15" x14ac:dyDescent="0.25"/>
  <cols>
    <col min="3" max="3" width="76" bestFit="1" customWidth="1"/>
    <col min="4" max="4" width="14.7109375" customWidth="1"/>
    <col min="5" max="5" width="17" bestFit="1" customWidth="1"/>
    <col min="7" max="7" width="27.7109375" customWidth="1"/>
    <col min="9" max="9" width="16.7109375" customWidth="1"/>
  </cols>
  <sheetData>
    <row r="1" spans="1:11" x14ac:dyDescent="0.25">
      <c r="A1" t="s">
        <v>21</v>
      </c>
      <c r="C1" t="s">
        <v>32</v>
      </c>
      <c r="G1" t="s">
        <v>33</v>
      </c>
      <c r="I1" t="s">
        <v>34</v>
      </c>
    </row>
    <row r="2" spans="1:11" x14ac:dyDescent="0.25">
      <c r="A2" s="1" t="s">
        <v>0</v>
      </c>
      <c r="B2" s="1" t="s">
        <v>1</v>
      </c>
      <c r="C2" s="1" t="s">
        <v>2</v>
      </c>
      <c r="D2" s="2"/>
      <c r="E2" s="2">
        <v>2015</v>
      </c>
      <c r="G2" s="1">
        <v>2015</v>
      </c>
      <c r="H2" s="1"/>
      <c r="I2" s="2">
        <v>2015</v>
      </c>
    </row>
    <row r="3" spans="1:11" x14ac:dyDescent="0.25">
      <c r="A3" s="3">
        <v>40</v>
      </c>
      <c r="B3" s="3" t="s">
        <v>3</v>
      </c>
      <c r="C3" s="3" t="s">
        <v>4</v>
      </c>
      <c r="D3" s="4"/>
      <c r="E3" s="4">
        <v>276605912667.92584</v>
      </c>
      <c r="F3" s="7">
        <f>+E3/E$20</f>
        <v>0.122789789379149</v>
      </c>
      <c r="G3" s="8">
        <v>959474376774.77344</v>
      </c>
      <c r="H3" s="8">
        <v>0.14311949573049831</v>
      </c>
      <c r="I3" s="4">
        <v>1224468436199.9351</v>
      </c>
      <c r="J3" s="7">
        <v>0.13859907429235682</v>
      </c>
      <c r="K3" s="7"/>
    </row>
    <row r="4" spans="1:11" x14ac:dyDescent="0.25">
      <c r="A4" s="3">
        <v>40</v>
      </c>
      <c r="B4" s="3" t="s">
        <v>3</v>
      </c>
      <c r="C4" s="3" t="s">
        <v>5</v>
      </c>
      <c r="D4" s="4"/>
      <c r="E4" s="4">
        <v>201152306710.12592</v>
      </c>
      <c r="F4" s="7">
        <f t="shared" ref="F4:F19" si="0">+E4/E$20</f>
        <v>8.92947266955888E-2</v>
      </c>
      <c r="G4" s="8">
        <v>726705038181.20081</v>
      </c>
      <c r="H4" s="8">
        <v>0.10839857856227068</v>
      </c>
      <c r="I4" s="4">
        <v>899582435353.51147</v>
      </c>
      <c r="J4" s="7">
        <v>0.10182483198717772</v>
      </c>
      <c r="K4" s="7"/>
    </row>
    <row r="5" spans="1:11" x14ac:dyDescent="0.25">
      <c r="A5" s="3">
        <v>40</v>
      </c>
      <c r="B5" s="3" t="s">
        <v>3</v>
      </c>
      <c r="C5" s="3" t="s">
        <v>6</v>
      </c>
      <c r="D5" s="4"/>
      <c r="E5" s="4">
        <v>75453605957.799896</v>
      </c>
      <c r="F5" s="7">
        <f t="shared" si="0"/>
        <v>3.3495062683560194E-2</v>
      </c>
      <c r="G5" s="8">
        <v>232769338593.57263</v>
      </c>
      <c r="H5" s="8">
        <v>3.4720917168227623E-2</v>
      </c>
      <c r="I5" s="4">
        <v>324886000846.42352</v>
      </c>
      <c r="J5" s="7">
        <v>3.677424230517911E-2</v>
      </c>
      <c r="K5" s="7"/>
    </row>
    <row r="6" spans="1:11" x14ac:dyDescent="0.25">
      <c r="A6" s="3">
        <v>40</v>
      </c>
      <c r="B6" s="3" t="s">
        <v>3</v>
      </c>
      <c r="C6" s="3" t="s">
        <v>7</v>
      </c>
      <c r="D6" s="4"/>
      <c r="E6" s="4">
        <v>90893689839.025375</v>
      </c>
      <c r="F6" s="7">
        <f>+E6/E$20</f>
        <v>4.0349162906819482E-2</v>
      </c>
      <c r="G6" s="8">
        <v>316549532278.04742</v>
      </c>
      <c r="H6" s="8">
        <v>4.7217946127595216E-2</v>
      </c>
      <c r="I6" s="4">
        <v>370694848003.86926</v>
      </c>
      <c r="J6" s="7">
        <v>4.1959401532415688E-2</v>
      </c>
      <c r="K6" s="7"/>
    </row>
    <row r="7" spans="1:11" x14ac:dyDescent="0.25">
      <c r="A7" s="3">
        <v>40</v>
      </c>
      <c r="B7" s="3" t="s">
        <v>3</v>
      </c>
      <c r="C7" s="3" t="s">
        <v>8</v>
      </c>
      <c r="D7" s="4"/>
      <c r="E7" s="4">
        <v>89085034827.122116</v>
      </c>
      <c r="F7" s="7">
        <f t="shared" si="0"/>
        <v>3.9546272014759042E-2</v>
      </c>
      <c r="G7" s="8">
        <v>315694594012.70313</v>
      </c>
      <c r="H7" s="8">
        <v>4.7090419706485268E-2</v>
      </c>
      <c r="I7" s="4">
        <v>371145947174.60089</v>
      </c>
      <c r="J7" s="7">
        <v>4.2010461997209286E-2</v>
      </c>
      <c r="K7" s="7"/>
    </row>
    <row r="8" spans="1:11" x14ac:dyDescent="0.25">
      <c r="A8" s="3">
        <v>40</v>
      </c>
      <c r="B8" s="3" t="s">
        <v>3</v>
      </c>
      <c r="C8" s="3" t="s">
        <v>9</v>
      </c>
      <c r="D8" s="4"/>
      <c r="E8" s="4">
        <v>1808655011.9032748</v>
      </c>
      <c r="F8" s="7">
        <f t="shared" si="0"/>
        <v>8.0289089206044798E-4</v>
      </c>
      <c r="G8" s="8">
        <v>854938265.34431207</v>
      </c>
      <c r="H8" s="8">
        <v>1.2752642110994825E-4</v>
      </c>
      <c r="I8" s="4">
        <v>-451099170.73158062</v>
      </c>
      <c r="J8" s="7">
        <v>-5.1060464793588297E-5</v>
      </c>
      <c r="K8" s="7"/>
    </row>
    <row r="9" spans="1:11" x14ac:dyDescent="0.25">
      <c r="A9" s="3">
        <v>40</v>
      </c>
      <c r="B9" s="3" t="s">
        <v>3</v>
      </c>
      <c r="C9" s="3" t="s">
        <v>10</v>
      </c>
      <c r="D9" s="4">
        <f>E9-E10</f>
        <v>14321235133.619568</v>
      </c>
      <c r="E9" s="4">
        <v>202703358781.35947</v>
      </c>
      <c r="F9" s="7">
        <f t="shared" si="0"/>
        <v>8.9983263521522472E-2</v>
      </c>
      <c r="G9" s="8">
        <v>240182810300.44229</v>
      </c>
      <c r="H9" s="8">
        <v>3.582674381454834E-2</v>
      </c>
      <c r="I9" s="4">
        <v>495626646067.83221</v>
      </c>
      <c r="J9" s="7">
        <v>5.6100583983048992E-2</v>
      </c>
      <c r="K9" s="7"/>
    </row>
    <row r="10" spans="1:11" x14ac:dyDescent="0.25">
      <c r="A10" s="3">
        <v>40</v>
      </c>
      <c r="B10" s="3" t="s">
        <v>3</v>
      </c>
      <c r="C10" s="3" t="s">
        <v>11</v>
      </c>
      <c r="D10" s="4"/>
      <c r="E10" s="4">
        <v>188382123647.7399</v>
      </c>
      <c r="F10" s="7">
        <f t="shared" si="0"/>
        <v>8.3625838155067814E-2</v>
      </c>
      <c r="G10" s="8">
        <v>268573071326.24329</v>
      </c>
      <c r="H10" s="8">
        <v>4.0061562315202942E-2</v>
      </c>
      <c r="I10" s="4">
        <v>533984929798.81018</v>
      </c>
      <c r="J10" s="7">
        <v>6.0442404857628917E-2</v>
      </c>
      <c r="K10" s="7"/>
    </row>
    <row r="11" spans="1:11" x14ac:dyDescent="0.25">
      <c r="A11" s="3">
        <v>40</v>
      </c>
      <c r="B11" s="3" t="s">
        <v>3</v>
      </c>
      <c r="C11" s="3" t="s">
        <v>12</v>
      </c>
      <c r="D11" s="4"/>
      <c r="E11" s="4">
        <v>381817565893.57385</v>
      </c>
      <c r="F11" s="7">
        <f t="shared" si="0"/>
        <v>0.16949492527159449</v>
      </c>
      <c r="G11" s="8">
        <v>1247634399290.8735</v>
      </c>
      <c r="H11" s="8">
        <v>0.1861027354193204</v>
      </c>
      <c r="I11" s="4">
        <v>1556128742617.2236</v>
      </c>
      <c r="J11" s="7">
        <v>0.17614010849950551</v>
      </c>
      <c r="K11" s="7"/>
    </row>
    <row r="12" spans="1:11" x14ac:dyDescent="0.25">
      <c r="A12" s="3">
        <v>40</v>
      </c>
      <c r="B12" s="3" t="s">
        <v>3</v>
      </c>
      <c r="C12" s="3" t="s">
        <v>13</v>
      </c>
      <c r="D12" s="4"/>
      <c r="E12" s="4">
        <v>4313734089.5719194</v>
      </c>
      <c r="F12" s="7">
        <f t="shared" si="0"/>
        <v>1.9149355673104924E-3</v>
      </c>
      <c r="G12" s="8">
        <v>29982189131.481682</v>
      </c>
      <c r="H12" s="8">
        <v>4.4722776274841169E-3</v>
      </c>
      <c r="I12" s="4">
        <v>29095505611.692375</v>
      </c>
      <c r="J12" s="7">
        <v>3.2933557326831572E-3</v>
      </c>
      <c r="K12" s="7"/>
    </row>
    <row r="13" spans="1:11" x14ac:dyDescent="0.25">
      <c r="A13" s="3">
        <v>40</v>
      </c>
      <c r="B13" s="3" t="s">
        <v>3</v>
      </c>
      <c r="C13" s="3" t="s">
        <v>14</v>
      </c>
      <c r="D13" s="4"/>
      <c r="E13" s="4">
        <v>74856921376.502472</v>
      </c>
      <c r="F13" s="7">
        <f t="shared" si="0"/>
        <v>3.3230184853015564E-2</v>
      </c>
      <c r="G13" s="8">
        <v>179368001355.25592</v>
      </c>
      <c r="H13" s="8">
        <v>2.6755334509758956E-2</v>
      </c>
      <c r="I13" s="4">
        <v>258527514689.53299</v>
      </c>
      <c r="J13" s="7">
        <v>2.9263044400127149E-2</v>
      </c>
      <c r="K13" s="7"/>
    </row>
    <row r="14" spans="1:11" x14ac:dyDescent="0.25">
      <c r="A14" s="3">
        <v>40</v>
      </c>
      <c r="B14" s="3" t="s">
        <v>3</v>
      </c>
      <c r="C14" s="3" t="s">
        <v>15</v>
      </c>
      <c r="D14" s="4"/>
      <c r="E14" s="4">
        <v>63725535312.607201</v>
      </c>
      <c r="F14" s="7">
        <f t="shared" si="0"/>
        <v>2.8288784515255589E-2</v>
      </c>
      <c r="G14" s="8">
        <v>75827314530.753479</v>
      </c>
      <c r="H14" s="8">
        <v>1.1310741882153258E-2</v>
      </c>
      <c r="I14" s="4">
        <v>155230495397.93585</v>
      </c>
      <c r="J14" s="7">
        <v>1.7570728920434875E-2</v>
      </c>
      <c r="K14" s="7"/>
    </row>
    <row r="15" spans="1:11" x14ac:dyDescent="0.25">
      <c r="A15" s="3">
        <v>40</v>
      </c>
      <c r="B15" s="3" t="s">
        <v>3</v>
      </c>
      <c r="C15" s="3" t="s">
        <v>16</v>
      </c>
      <c r="D15" s="4"/>
      <c r="E15" s="4">
        <v>21265429409.249722</v>
      </c>
      <c r="F15" s="7">
        <f t="shared" si="0"/>
        <v>9.4400642886970244E-3</v>
      </c>
      <c r="G15" s="8">
        <v>98665735678.791336</v>
      </c>
      <c r="H15" s="8">
        <v>1.4717423078763473E-2</v>
      </c>
      <c r="I15" s="4">
        <v>116725233081.00031</v>
      </c>
      <c r="J15" s="7">
        <v>1.3212271360618913E-2</v>
      </c>
      <c r="K15" s="7"/>
    </row>
    <row r="16" spans="1:11" x14ac:dyDescent="0.25">
      <c r="A16" s="3">
        <v>40</v>
      </c>
      <c r="B16" s="3" t="s">
        <v>3</v>
      </c>
      <c r="C16" s="3" t="s">
        <v>17</v>
      </c>
      <c r="D16" s="4"/>
      <c r="E16" s="4">
        <v>59030927728.055672</v>
      </c>
      <c r="F16" s="7">
        <f t="shared" si="0"/>
        <v>2.6204773110854108E-2</v>
      </c>
      <c r="G16" s="8">
        <v>135515227695.60901</v>
      </c>
      <c r="H16" s="8">
        <v>2.0214058364741473E-2</v>
      </c>
      <c r="I16" s="4">
        <v>181330921420.24747</v>
      </c>
      <c r="J16" s="7">
        <v>2.0525067944930444E-2</v>
      </c>
      <c r="K16" s="7"/>
    </row>
    <row r="17" spans="1:12" x14ac:dyDescent="0.25">
      <c r="A17" s="3">
        <v>40</v>
      </c>
      <c r="B17" s="3" t="s">
        <v>3</v>
      </c>
      <c r="C17" s="3" t="s">
        <v>18</v>
      </c>
      <c r="D17" s="4"/>
      <c r="E17" s="4">
        <v>31176456061.425674</v>
      </c>
      <c r="F17" s="7">
        <f t="shared" si="0"/>
        <v>1.3839727562029985E-2</v>
      </c>
      <c r="G17" s="8">
        <v>93262646044.031845</v>
      </c>
      <c r="H17" s="8">
        <v>1.3911474027249635E-2</v>
      </c>
      <c r="I17" s="4">
        <v>110478643177.80215</v>
      </c>
      <c r="J17" s="7">
        <v>1.2505212238087248E-2</v>
      </c>
      <c r="K17" s="7"/>
    </row>
    <row r="18" spans="1:12" x14ac:dyDescent="0.25">
      <c r="A18" s="3">
        <v>40</v>
      </c>
      <c r="B18" s="3" t="s">
        <v>3</v>
      </c>
      <c r="C18" s="3" t="s">
        <v>19</v>
      </c>
      <c r="D18" s="4"/>
      <c r="E18" s="4">
        <v>149881863042.76532</v>
      </c>
      <c r="F18" s="7">
        <f t="shared" si="0"/>
        <v>6.6534956600404094E-2</v>
      </c>
      <c r="G18" s="8">
        <v>623077956013.53979</v>
      </c>
      <c r="H18" s="8">
        <v>9.294109881829625E-2</v>
      </c>
      <c r="I18" s="4">
        <v>755497294856.70105</v>
      </c>
      <c r="J18" s="7">
        <v>8.5515659368471414E-2</v>
      </c>
      <c r="K18" s="7"/>
    </row>
    <row r="19" spans="1:12" x14ac:dyDescent="0.25">
      <c r="A19" s="3">
        <v>40</v>
      </c>
      <c r="B19" s="3" t="s">
        <v>3</v>
      </c>
      <c r="C19" s="3" t="s">
        <v>20</v>
      </c>
      <c r="D19" s="4"/>
      <c r="E19" s="4">
        <v>340525331707.57074</v>
      </c>
      <c r="F19" s="7">
        <f t="shared" si="0"/>
        <v>0.15116464198231125</v>
      </c>
      <c r="G19" s="8">
        <v>1159871755918.7095</v>
      </c>
      <c r="H19" s="8">
        <v>0.17301166642629387</v>
      </c>
      <c r="I19" s="4">
        <v>1451655112836.9766</v>
      </c>
      <c r="J19" s="7">
        <v>0.16431461104491835</v>
      </c>
      <c r="K19" s="7"/>
    </row>
    <row r="20" spans="1:12" x14ac:dyDescent="0.25">
      <c r="A20" s="9"/>
      <c r="B20" s="9"/>
      <c r="C20" s="9"/>
      <c r="D20" s="9"/>
      <c r="E20" s="10">
        <f>SUM(E3:E19)</f>
        <v>2252678452064.3247</v>
      </c>
      <c r="F20" s="9">
        <f>SUM(F3:F19)</f>
        <v>0.99999999999999989</v>
      </c>
      <c r="G20" s="11">
        <v>6704008925391.375</v>
      </c>
      <c r="H20" s="11">
        <v>1</v>
      </c>
      <c r="I20" s="10">
        <v>8834607607963.3633</v>
      </c>
      <c r="J20" s="9">
        <v>1</v>
      </c>
      <c r="K20" s="9"/>
      <c r="L20" s="9"/>
    </row>
    <row r="22" spans="1:12" x14ac:dyDescent="0.25">
      <c r="A22" s="1" t="s">
        <v>0</v>
      </c>
      <c r="B22" s="1" t="s">
        <v>1</v>
      </c>
      <c r="C22" s="1" t="s">
        <v>2</v>
      </c>
      <c r="D22" s="2"/>
      <c r="E22" s="2">
        <v>2015</v>
      </c>
    </row>
    <row r="23" spans="1:12" x14ac:dyDescent="0.25">
      <c r="A23" s="3">
        <v>36</v>
      </c>
      <c r="B23" s="3" t="s">
        <v>22</v>
      </c>
      <c r="C23" s="3" t="s">
        <v>4</v>
      </c>
      <c r="D23" s="4"/>
      <c r="E23" s="4">
        <v>959474376774.77344</v>
      </c>
      <c r="F23" s="7">
        <f>+E23/E$40</f>
        <v>0.14311949573049831</v>
      </c>
    </row>
    <row r="24" spans="1:12" x14ac:dyDescent="0.25">
      <c r="A24" s="3">
        <v>36</v>
      </c>
      <c r="B24" s="3" t="s">
        <v>22</v>
      </c>
      <c r="C24" s="3" t="s">
        <v>5</v>
      </c>
      <c r="D24" s="4"/>
      <c r="E24" s="4">
        <v>726705038181.20081</v>
      </c>
      <c r="F24" s="7">
        <f t="shared" ref="F24:F40" si="1">+E24/E$40</f>
        <v>0.10839857856227068</v>
      </c>
    </row>
    <row r="25" spans="1:12" x14ac:dyDescent="0.25">
      <c r="A25" s="3">
        <v>36</v>
      </c>
      <c r="B25" s="3" t="s">
        <v>22</v>
      </c>
      <c r="C25" s="3" t="s">
        <v>6</v>
      </c>
      <c r="D25" s="4"/>
      <c r="E25" s="4">
        <v>232769338593.57263</v>
      </c>
      <c r="F25" s="7">
        <f t="shared" si="1"/>
        <v>3.4720917168227623E-2</v>
      </c>
    </row>
    <row r="26" spans="1:12" x14ac:dyDescent="0.25">
      <c r="A26" s="3">
        <v>36</v>
      </c>
      <c r="B26" s="3" t="s">
        <v>22</v>
      </c>
      <c r="C26" s="3" t="s">
        <v>7</v>
      </c>
      <c r="D26" s="4"/>
      <c r="E26" s="4">
        <v>316549532278.04742</v>
      </c>
      <c r="F26" s="7">
        <f t="shared" si="1"/>
        <v>4.7217946127595216E-2</v>
      </c>
    </row>
    <row r="27" spans="1:12" x14ac:dyDescent="0.25">
      <c r="A27" s="3">
        <v>36</v>
      </c>
      <c r="B27" s="3" t="s">
        <v>22</v>
      </c>
      <c r="C27" s="3" t="s">
        <v>8</v>
      </c>
      <c r="D27" s="4"/>
      <c r="E27" s="4">
        <v>315694594012.70313</v>
      </c>
      <c r="F27" s="7">
        <f t="shared" si="1"/>
        <v>4.7090419706485268E-2</v>
      </c>
    </row>
    <row r="28" spans="1:12" x14ac:dyDescent="0.25">
      <c r="A28" s="3">
        <v>36</v>
      </c>
      <c r="B28" s="3" t="s">
        <v>22</v>
      </c>
      <c r="C28" s="3" t="s">
        <v>9</v>
      </c>
      <c r="D28" s="4"/>
      <c r="E28" s="4">
        <v>854938265.34431207</v>
      </c>
      <c r="F28" s="7">
        <f t="shared" si="1"/>
        <v>1.2752642110994825E-4</v>
      </c>
    </row>
    <row r="29" spans="1:12" x14ac:dyDescent="0.25">
      <c r="A29" s="3">
        <v>36</v>
      </c>
      <c r="B29" s="3" t="s">
        <v>22</v>
      </c>
      <c r="C29" s="3" t="s">
        <v>10</v>
      </c>
      <c r="D29" s="4">
        <f>E29-E30</f>
        <v>-28390261025.800995</v>
      </c>
      <c r="E29" s="4">
        <v>240182810300.44229</v>
      </c>
      <c r="F29" s="7">
        <f t="shared" si="1"/>
        <v>3.582674381454834E-2</v>
      </c>
    </row>
    <row r="30" spans="1:12" x14ac:dyDescent="0.25">
      <c r="A30" s="3">
        <v>36</v>
      </c>
      <c r="B30" s="3" t="s">
        <v>22</v>
      </c>
      <c r="C30" s="3" t="s">
        <v>11</v>
      </c>
      <c r="D30" s="4"/>
      <c r="E30" s="4">
        <v>268573071326.24329</v>
      </c>
      <c r="F30" s="7">
        <f t="shared" si="1"/>
        <v>4.0061562315202942E-2</v>
      </c>
    </row>
    <row r="31" spans="1:12" x14ac:dyDescent="0.25">
      <c r="A31" s="3">
        <v>36</v>
      </c>
      <c r="B31" s="3" t="s">
        <v>22</v>
      </c>
      <c r="C31" s="3" t="s">
        <v>12</v>
      </c>
      <c r="D31" s="4"/>
      <c r="E31" s="4">
        <v>1247634399290.8735</v>
      </c>
      <c r="F31" s="7">
        <f t="shared" si="1"/>
        <v>0.1861027354193204</v>
      </c>
    </row>
    <row r="32" spans="1:12" x14ac:dyDescent="0.25">
      <c r="A32" s="3">
        <v>36</v>
      </c>
      <c r="B32" s="3" t="s">
        <v>22</v>
      </c>
      <c r="C32" s="3" t="s">
        <v>13</v>
      </c>
      <c r="D32" s="4"/>
      <c r="E32" s="4">
        <v>29982189131.481682</v>
      </c>
      <c r="F32" s="7">
        <f t="shared" si="1"/>
        <v>4.4722776274841169E-3</v>
      </c>
    </row>
    <row r="33" spans="1:6" x14ac:dyDescent="0.25">
      <c r="A33" s="3">
        <v>36</v>
      </c>
      <c r="B33" s="3" t="s">
        <v>22</v>
      </c>
      <c r="C33" s="3" t="s">
        <v>14</v>
      </c>
      <c r="D33" s="4"/>
      <c r="E33" s="4">
        <v>179368001355.25592</v>
      </c>
      <c r="F33" s="7">
        <f t="shared" si="1"/>
        <v>2.6755334509758956E-2</v>
      </c>
    </row>
    <row r="34" spans="1:6" x14ac:dyDescent="0.25">
      <c r="A34" s="3">
        <v>36</v>
      </c>
      <c r="B34" s="3" t="s">
        <v>22</v>
      </c>
      <c r="C34" s="3" t="s">
        <v>15</v>
      </c>
      <c r="D34" s="4"/>
      <c r="E34" s="4">
        <v>75827314530.753479</v>
      </c>
      <c r="F34" s="7">
        <f t="shared" si="1"/>
        <v>1.1310741882153258E-2</v>
      </c>
    </row>
    <row r="35" spans="1:6" x14ac:dyDescent="0.25">
      <c r="A35" s="3">
        <v>36</v>
      </c>
      <c r="B35" s="3" t="s">
        <v>22</v>
      </c>
      <c r="C35" s="3" t="s">
        <v>16</v>
      </c>
      <c r="D35" s="4"/>
      <c r="E35" s="4">
        <v>98665735678.791336</v>
      </c>
      <c r="F35" s="7">
        <f t="shared" si="1"/>
        <v>1.4717423078763473E-2</v>
      </c>
    </row>
    <row r="36" spans="1:6" x14ac:dyDescent="0.25">
      <c r="A36" s="3">
        <v>36</v>
      </c>
      <c r="B36" s="3" t="s">
        <v>22</v>
      </c>
      <c r="C36" s="3" t="s">
        <v>17</v>
      </c>
      <c r="D36" s="4"/>
      <c r="E36" s="4">
        <v>135515227695.60901</v>
      </c>
      <c r="F36" s="7">
        <f t="shared" si="1"/>
        <v>2.0214058364741473E-2</v>
      </c>
    </row>
    <row r="37" spans="1:6" x14ac:dyDescent="0.25">
      <c r="A37" s="3">
        <v>36</v>
      </c>
      <c r="B37" s="3" t="s">
        <v>22</v>
      </c>
      <c r="C37" s="3" t="s">
        <v>18</v>
      </c>
      <c r="D37" s="4"/>
      <c r="E37" s="4">
        <v>93262646044.031845</v>
      </c>
      <c r="F37" s="7">
        <f t="shared" si="1"/>
        <v>1.3911474027249635E-2</v>
      </c>
    </row>
    <row r="38" spans="1:6" x14ac:dyDescent="0.25">
      <c r="A38" s="3">
        <v>36</v>
      </c>
      <c r="B38" s="3" t="s">
        <v>22</v>
      </c>
      <c r="C38" s="3" t="s">
        <v>19</v>
      </c>
      <c r="D38" s="4"/>
      <c r="E38" s="4">
        <v>623077956013.53979</v>
      </c>
      <c r="F38" s="7">
        <f t="shared" si="1"/>
        <v>9.294109881829625E-2</v>
      </c>
    </row>
    <row r="39" spans="1:6" x14ac:dyDescent="0.25">
      <c r="A39" s="3">
        <v>36</v>
      </c>
      <c r="B39" s="3" t="s">
        <v>22</v>
      </c>
      <c r="C39" s="3" t="s">
        <v>20</v>
      </c>
      <c r="D39" s="4"/>
      <c r="E39" s="4">
        <v>1159871755918.7095</v>
      </c>
      <c r="F39" s="7">
        <f t="shared" si="1"/>
        <v>0.17301166642629387</v>
      </c>
    </row>
    <row r="40" spans="1:6" x14ac:dyDescent="0.25">
      <c r="E40" s="6">
        <f>SUM(E23:E39)</f>
        <v>6704008925391.375</v>
      </c>
      <c r="F40">
        <f>+E40/E$40</f>
        <v>1</v>
      </c>
    </row>
    <row r="42" spans="1:6" x14ac:dyDescent="0.25">
      <c r="A42" s="1"/>
      <c r="B42" s="3"/>
      <c r="C42" s="3"/>
      <c r="D42" s="5"/>
      <c r="E42" s="5"/>
    </row>
    <row r="43" spans="1:6" x14ac:dyDescent="0.25">
      <c r="A43" s="3"/>
      <c r="B43" s="3"/>
      <c r="C43" s="3"/>
      <c r="D43" s="5"/>
      <c r="E43" s="5"/>
    </row>
    <row r="44" spans="1:6" x14ac:dyDescent="0.25">
      <c r="A44" s="1" t="s">
        <v>0</v>
      </c>
      <c r="B44" s="1" t="s">
        <v>1</v>
      </c>
      <c r="C44" s="1" t="s">
        <v>2</v>
      </c>
      <c r="D44" s="2"/>
      <c r="E44" s="2">
        <v>2015</v>
      </c>
    </row>
    <row r="45" spans="1:6" x14ac:dyDescent="0.25">
      <c r="A45" s="3">
        <v>124</v>
      </c>
      <c r="B45" s="3" t="s">
        <v>23</v>
      </c>
      <c r="C45" s="3" t="s">
        <v>4</v>
      </c>
      <c r="D45" s="4"/>
      <c r="E45" s="4">
        <v>1224468436199.9351</v>
      </c>
      <c r="F45" s="7">
        <f>+E45/E$62</f>
        <v>0.13859907429235682</v>
      </c>
    </row>
    <row r="46" spans="1:6" x14ac:dyDescent="0.25">
      <c r="A46" s="3">
        <v>124</v>
      </c>
      <c r="B46" s="3" t="s">
        <v>23</v>
      </c>
      <c r="C46" s="3" t="s">
        <v>5</v>
      </c>
      <c r="D46" s="4"/>
      <c r="E46" s="4">
        <v>899582435353.51147</v>
      </c>
      <c r="F46" s="7">
        <f t="shared" ref="F46:F61" si="2">+E46/E$62</f>
        <v>0.10182483198717772</v>
      </c>
    </row>
    <row r="47" spans="1:6" x14ac:dyDescent="0.25">
      <c r="A47" s="3">
        <v>124</v>
      </c>
      <c r="B47" s="3" t="s">
        <v>23</v>
      </c>
      <c r="C47" s="3" t="s">
        <v>6</v>
      </c>
      <c r="D47" s="4"/>
      <c r="E47" s="4">
        <v>324886000846.42352</v>
      </c>
      <c r="F47" s="7">
        <f t="shared" si="2"/>
        <v>3.677424230517911E-2</v>
      </c>
    </row>
    <row r="48" spans="1:6" x14ac:dyDescent="0.25">
      <c r="A48" s="3">
        <v>124</v>
      </c>
      <c r="B48" s="3" t="s">
        <v>23</v>
      </c>
      <c r="C48" s="3" t="s">
        <v>7</v>
      </c>
      <c r="D48" s="4"/>
      <c r="E48" s="4">
        <v>370694848003.86926</v>
      </c>
      <c r="F48" s="7">
        <f t="shared" si="2"/>
        <v>4.1959401532415688E-2</v>
      </c>
    </row>
    <row r="49" spans="1:16" x14ac:dyDescent="0.25">
      <c r="A49" s="3">
        <v>124</v>
      </c>
      <c r="B49" s="3" t="s">
        <v>23</v>
      </c>
      <c r="C49" s="3" t="s">
        <v>8</v>
      </c>
      <c r="D49" s="4"/>
      <c r="E49" s="4">
        <v>371145947174.60089</v>
      </c>
      <c r="F49" s="7">
        <f t="shared" si="2"/>
        <v>4.2010461997209286E-2</v>
      </c>
    </row>
    <row r="50" spans="1:16" x14ac:dyDescent="0.25">
      <c r="A50" s="3">
        <v>124</v>
      </c>
      <c r="B50" s="3" t="s">
        <v>23</v>
      </c>
      <c r="C50" s="3" t="s">
        <v>9</v>
      </c>
      <c r="D50" s="4"/>
      <c r="E50" s="4">
        <v>-451099170.73158062</v>
      </c>
      <c r="F50" s="7">
        <f t="shared" si="2"/>
        <v>-5.1060464793588297E-5</v>
      </c>
    </row>
    <row r="51" spans="1:16" x14ac:dyDescent="0.25">
      <c r="A51" s="3">
        <v>124</v>
      </c>
      <c r="B51" s="3" t="s">
        <v>23</v>
      </c>
      <c r="C51" s="3" t="s">
        <v>10</v>
      </c>
      <c r="D51" s="4">
        <f>E51-E52</f>
        <v>-38358283730.977966</v>
      </c>
      <c r="E51" s="4">
        <v>495626646067.83221</v>
      </c>
      <c r="F51" s="7">
        <f t="shared" si="2"/>
        <v>5.6100583983048992E-2</v>
      </c>
    </row>
    <row r="52" spans="1:16" x14ac:dyDescent="0.25">
      <c r="A52" s="3">
        <v>124</v>
      </c>
      <c r="B52" s="3" t="s">
        <v>23</v>
      </c>
      <c r="C52" s="3" t="s">
        <v>11</v>
      </c>
      <c r="D52" s="4"/>
      <c r="E52" s="4">
        <v>533984929798.81018</v>
      </c>
      <c r="F52" s="7">
        <f t="shared" si="2"/>
        <v>6.0442404857628917E-2</v>
      </c>
    </row>
    <row r="53" spans="1:16" x14ac:dyDescent="0.25">
      <c r="A53" s="3">
        <v>124</v>
      </c>
      <c r="B53" s="3" t="s">
        <v>23</v>
      </c>
      <c r="C53" s="3" t="s">
        <v>12</v>
      </c>
      <c r="D53" s="4"/>
      <c r="E53" s="4">
        <v>1556128742617.2236</v>
      </c>
      <c r="F53" s="7">
        <f t="shared" si="2"/>
        <v>0.17614010849950551</v>
      </c>
    </row>
    <row r="54" spans="1:16" x14ac:dyDescent="0.25">
      <c r="A54" s="3">
        <v>124</v>
      </c>
      <c r="B54" s="3" t="s">
        <v>23</v>
      </c>
      <c r="C54" s="3" t="s">
        <v>13</v>
      </c>
      <c r="D54" s="4"/>
      <c r="E54" s="4">
        <v>29095505611.692375</v>
      </c>
      <c r="F54" s="7">
        <f t="shared" si="2"/>
        <v>3.2933557326831572E-3</v>
      </c>
    </row>
    <row r="55" spans="1:16" x14ac:dyDescent="0.25">
      <c r="A55" s="3">
        <v>124</v>
      </c>
      <c r="B55" s="3" t="s">
        <v>23</v>
      </c>
      <c r="C55" s="3" t="s">
        <v>14</v>
      </c>
      <c r="D55" s="4"/>
      <c r="E55" s="4">
        <v>258527514689.53299</v>
      </c>
      <c r="F55" s="7">
        <f t="shared" si="2"/>
        <v>2.9263044400127149E-2</v>
      </c>
    </row>
    <row r="56" spans="1:16" x14ac:dyDescent="0.25">
      <c r="A56" s="3">
        <v>124</v>
      </c>
      <c r="B56" s="3" t="s">
        <v>23</v>
      </c>
      <c r="C56" s="3" t="s">
        <v>15</v>
      </c>
      <c r="D56" s="4"/>
      <c r="E56" s="4">
        <v>155230495397.93585</v>
      </c>
      <c r="F56" s="7">
        <f t="shared" si="2"/>
        <v>1.7570728920434875E-2</v>
      </c>
    </row>
    <row r="57" spans="1:16" x14ac:dyDescent="0.25">
      <c r="A57" s="3">
        <v>124</v>
      </c>
      <c r="B57" s="3" t="s">
        <v>23</v>
      </c>
      <c r="C57" s="3" t="s">
        <v>16</v>
      </c>
      <c r="D57" s="4"/>
      <c r="E57" s="4">
        <v>116725233081.00031</v>
      </c>
      <c r="F57" s="7">
        <f t="shared" si="2"/>
        <v>1.3212271360618913E-2</v>
      </c>
    </row>
    <row r="58" spans="1:16" x14ac:dyDescent="0.25">
      <c r="A58" s="3">
        <v>124</v>
      </c>
      <c r="B58" s="3" t="s">
        <v>23</v>
      </c>
      <c r="C58" s="3" t="s">
        <v>17</v>
      </c>
      <c r="D58" s="4"/>
      <c r="E58" s="4">
        <v>181330921420.24747</v>
      </c>
      <c r="F58" s="7">
        <f t="shared" si="2"/>
        <v>2.0525067944930444E-2</v>
      </c>
    </row>
    <row r="59" spans="1:16" x14ac:dyDescent="0.25">
      <c r="A59" s="3">
        <v>124</v>
      </c>
      <c r="B59" s="3" t="s">
        <v>23</v>
      </c>
      <c r="C59" s="3" t="s">
        <v>18</v>
      </c>
      <c r="D59" s="4"/>
      <c r="E59" s="4">
        <v>110478643177.80215</v>
      </c>
      <c r="F59" s="7">
        <f t="shared" si="2"/>
        <v>1.2505212238087248E-2</v>
      </c>
    </row>
    <row r="60" spans="1:16" x14ac:dyDescent="0.25">
      <c r="A60" s="3">
        <v>124</v>
      </c>
      <c r="B60" s="3" t="s">
        <v>23</v>
      </c>
      <c r="C60" s="3" t="s">
        <v>19</v>
      </c>
      <c r="D60" s="4"/>
      <c r="E60" s="4">
        <v>755497294856.70105</v>
      </c>
      <c r="F60" s="7">
        <f t="shared" si="2"/>
        <v>8.5515659368471414E-2</v>
      </c>
    </row>
    <row r="61" spans="1:16" x14ac:dyDescent="0.25">
      <c r="A61" s="3">
        <v>124</v>
      </c>
      <c r="B61" s="3" t="s">
        <v>23</v>
      </c>
      <c r="C61" s="3" t="s">
        <v>20</v>
      </c>
      <c r="D61" s="4"/>
      <c r="E61" s="4">
        <v>1451655112836.9766</v>
      </c>
      <c r="F61" s="7">
        <f t="shared" si="2"/>
        <v>0.16431461104491835</v>
      </c>
    </row>
    <row r="62" spans="1:16" x14ac:dyDescent="0.25">
      <c r="E62" s="6">
        <f>SUM(E45:E61)</f>
        <v>8834607607963.3633</v>
      </c>
      <c r="F62">
        <f>SUM(F45:F61)</f>
        <v>1</v>
      </c>
    </row>
    <row r="64" spans="1:16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0" x14ac:dyDescent="0.25">
      <c r="A65" t="s">
        <v>25</v>
      </c>
    </row>
    <row r="66" spans="1:10" x14ac:dyDescent="0.25">
      <c r="A66" s="3"/>
      <c r="B66" s="3"/>
      <c r="C66" s="3"/>
      <c r="D66" s="5"/>
      <c r="E66" s="5" t="s">
        <v>35</v>
      </c>
      <c r="G66" t="s">
        <v>36</v>
      </c>
      <c r="I66" t="s">
        <v>37</v>
      </c>
    </row>
    <row r="67" spans="1:10" x14ac:dyDescent="0.25">
      <c r="A67" s="1" t="s">
        <v>0</v>
      </c>
      <c r="B67" s="1" t="s">
        <v>1</v>
      </c>
      <c r="C67" s="1" t="s">
        <v>2</v>
      </c>
      <c r="D67" s="2"/>
      <c r="E67" s="2">
        <v>2015</v>
      </c>
      <c r="G67" s="2">
        <v>2015</v>
      </c>
      <c r="I67" s="2">
        <v>2015</v>
      </c>
    </row>
    <row r="68" spans="1:10" x14ac:dyDescent="0.25">
      <c r="A68" s="3">
        <v>688</v>
      </c>
      <c r="B68" s="3" t="s">
        <v>24</v>
      </c>
      <c r="C68" s="3" t="s">
        <v>4</v>
      </c>
      <c r="D68" s="4"/>
      <c r="E68" s="4">
        <v>35040099879.217644</v>
      </c>
      <c r="F68" s="7">
        <f>+E68/E$84</f>
        <v>0.14943605393829787</v>
      </c>
      <c r="G68" s="4">
        <v>9623769453.3001537</v>
      </c>
      <c r="H68" s="7">
        <v>0.15536991389865401</v>
      </c>
      <c r="I68" s="4">
        <v>78903769620.018402</v>
      </c>
      <c r="J68" s="7">
        <v>0.14571544946660386</v>
      </c>
    </row>
    <row r="69" spans="1:10" x14ac:dyDescent="0.25">
      <c r="A69" s="3">
        <v>688</v>
      </c>
      <c r="B69" s="3" t="s">
        <v>24</v>
      </c>
      <c r="C69" s="3" t="s">
        <v>5</v>
      </c>
      <c r="D69" s="4"/>
      <c r="E69" s="4">
        <v>28531959764.3354</v>
      </c>
      <c r="F69" s="7">
        <f t="shared" ref="F69:F83" si="3">+E69/E$84</f>
        <v>0.12168068849704908</v>
      </c>
      <c r="G69" s="4">
        <v>8240058281.5359058</v>
      </c>
      <c r="H69" s="7">
        <v>0.13303073727343942</v>
      </c>
      <c r="I69" s="4">
        <v>61676934805.474655</v>
      </c>
      <c r="J69" s="7">
        <v>0.11390181128459077</v>
      </c>
    </row>
    <row r="70" spans="1:10" x14ac:dyDescent="0.25">
      <c r="A70" s="3">
        <v>688</v>
      </c>
      <c r="B70" s="3" t="s">
        <v>24</v>
      </c>
      <c r="C70" s="3" t="s">
        <v>6</v>
      </c>
      <c r="D70" s="4"/>
      <c r="E70" s="4">
        <v>6508140114.8822374</v>
      </c>
      <c r="F70" s="7">
        <f t="shared" si="3"/>
        <v>2.7755365441248757E-2</v>
      </c>
      <c r="G70" s="4">
        <v>1383711171.76425</v>
      </c>
      <c r="H70" s="7">
        <v>2.2339176625214608E-2</v>
      </c>
      <c r="I70" s="4">
        <v>17226834814.543751</v>
      </c>
      <c r="J70" s="7">
        <v>3.181363818201309E-2</v>
      </c>
    </row>
    <row r="71" spans="1:10" x14ac:dyDescent="0.25">
      <c r="A71" s="3">
        <v>688</v>
      </c>
      <c r="B71" s="3" t="s">
        <v>24</v>
      </c>
      <c r="C71" s="3" t="s">
        <v>7</v>
      </c>
      <c r="D71" s="4"/>
      <c r="E71" s="4">
        <v>7408138437.6686544</v>
      </c>
      <c r="F71" s="7">
        <f t="shared" si="3"/>
        <v>3.159360215780721E-2</v>
      </c>
      <c r="G71" s="4">
        <v>2187762815.5545731</v>
      </c>
      <c r="H71" s="7">
        <v>3.5320102162965793E-2</v>
      </c>
      <c r="I71" s="4">
        <v>14504251941.790403</v>
      </c>
      <c r="J71" s="7">
        <v>2.6785711266431603E-2</v>
      </c>
    </row>
    <row r="72" spans="1:10" x14ac:dyDescent="0.25">
      <c r="A72" s="3">
        <v>688</v>
      </c>
      <c r="B72" s="3" t="s">
        <v>24</v>
      </c>
      <c r="C72" s="3" t="s">
        <v>8</v>
      </c>
      <c r="D72" s="4"/>
      <c r="E72" s="4">
        <v>6729886130.9830284</v>
      </c>
      <c r="F72" s="7">
        <f t="shared" si="3"/>
        <v>2.8701049093317738E-2</v>
      </c>
      <c r="G72" s="4">
        <v>2175313198.2912664</v>
      </c>
      <c r="H72" s="7">
        <v>3.5119110652138623E-2</v>
      </c>
      <c r="I72" s="4">
        <v>12342125438.39374</v>
      </c>
      <c r="J72" s="7">
        <v>2.2792806532433065E-2</v>
      </c>
    </row>
    <row r="73" spans="1:10" x14ac:dyDescent="0.25">
      <c r="A73" s="3">
        <v>688</v>
      </c>
      <c r="B73" s="3" t="s">
        <v>24</v>
      </c>
      <c r="C73" s="3" t="s">
        <v>10</v>
      </c>
      <c r="D73" s="4">
        <f>E73-E74</f>
        <v>-2792287666.483551</v>
      </c>
      <c r="E73" s="4">
        <v>17915464299.819618</v>
      </c>
      <c r="F73" s="7">
        <f t="shared" si="3"/>
        <v>7.6404356684649663E-2</v>
      </c>
      <c r="G73" s="4">
        <v>12449617.263306478</v>
      </c>
      <c r="H73" s="7">
        <v>2.0099151082716564E-4</v>
      </c>
      <c r="I73" s="4">
        <v>2162126503.3966641</v>
      </c>
      <c r="J73" s="7">
        <v>3.9929047339985384E-3</v>
      </c>
    </row>
    <row r="74" spans="1:10" x14ac:dyDescent="0.25">
      <c r="A74" s="3">
        <v>688</v>
      </c>
      <c r="B74" s="3" t="s">
        <v>24</v>
      </c>
      <c r="C74" s="3" t="s">
        <v>11</v>
      </c>
      <c r="D74" s="4"/>
      <c r="E74" s="4">
        <v>20707751966.303169</v>
      </c>
      <c r="F74" s="7">
        <f t="shared" si="3"/>
        <v>8.8312668926286919E-2</v>
      </c>
      <c r="G74" s="4">
        <v>3137295808.4443135</v>
      </c>
      <c r="H74" s="7">
        <v>5.0649735740027436E-2</v>
      </c>
      <c r="I74" s="4">
        <v>47880177202.360031</v>
      </c>
      <c r="J74" s="7">
        <v>8.8422664407309268E-2</v>
      </c>
    </row>
    <row r="75" spans="1:10" x14ac:dyDescent="0.25">
      <c r="A75" s="3">
        <v>688</v>
      </c>
      <c r="B75" s="3" t="s">
        <v>24</v>
      </c>
      <c r="C75" s="3" t="s">
        <v>12</v>
      </c>
      <c r="D75" s="4"/>
      <c r="E75" s="4">
        <v>39655949731.381607</v>
      </c>
      <c r="F75" s="7">
        <f t="shared" si="3"/>
        <v>0.1691213399351042</v>
      </c>
      <c r="G75" s="4">
        <v>4418183130.7685652</v>
      </c>
      <c r="H75" s="7">
        <v>7.1328883754649922E-2</v>
      </c>
      <c r="I75" s="4">
        <v>50257230002.753311</v>
      </c>
      <c r="J75" s="7">
        <v>9.2812484043091018E-2</v>
      </c>
    </row>
    <row r="76" spans="1:10" x14ac:dyDescent="0.25">
      <c r="A76" s="3">
        <v>688</v>
      </c>
      <c r="B76" s="3" t="s">
        <v>24</v>
      </c>
      <c r="C76" s="3" t="s">
        <v>13</v>
      </c>
      <c r="D76" s="4"/>
      <c r="E76" s="4">
        <v>2662441926.4796872</v>
      </c>
      <c r="F76" s="7">
        <f t="shared" si="3"/>
        <v>1.1354557113262644E-2</v>
      </c>
      <c r="G76" s="4">
        <v>10553337527.774534</v>
      </c>
      <c r="H76" s="7">
        <v>0.17037722599136998</v>
      </c>
      <c r="I76" s="4">
        <v>91030968761.415527</v>
      </c>
      <c r="J76" s="7">
        <v>0.1681113410972537</v>
      </c>
    </row>
    <row r="77" spans="1:10" x14ac:dyDescent="0.25">
      <c r="A77" s="3">
        <v>688</v>
      </c>
      <c r="B77" s="3" t="s">
        <v>24</v>
      </c>
      <c r="C77" s="3" t="s">
        <v>14</v>
      </c>
      <c r="D77" s="4"/>
      <c r="E77" s="4">
        <v>8740962633.2896576</v>
      </c>
      <c r="F77" s="7">
        <f t="shared" si="3"/>
        <v>3.7277718044280983E-2</v>
      </c>
      <c r="G77" s="4">
        <v>1817613989.7701981</v>
      </c>
      <c r="H77" s="7">
        <v>2.9344274139354413E-2</v>
      </c>
      <c r="I77" s="4">
        <v>10977766896.181332</v>
      </c>
      <c r="J77" s="7">
        <v>2.0273178900325071E-2</v>
      </c>
    </row>
    <row r="78" spans="1:10" x14ac:dyDescent="0.25">
      <c r="A78" s="3">
        <v>688</v>
      </c>
      <c r="B78" s="3" t="s">
        <v>24</v>
      </c>
      <c r="C78" s="3" t="s">
        <v>15</v>
      </c>
      <c r="D78" s="4"/>
      <c r="E78" s="4">
        <v>5856362050.2166939</v>
      </c>
      <c r="F78" s="7">
        <f t="shared" si="3"/>
        <v>2.4975717484682081E-2</v>
      </c>
      <c r="G78" s="4">
        <v>1721100633.0619102</v>
      </c>
      <c r="H78" s="7">
        <v>2.7786124601940604E-2</v>
      </c>
      <c r="I78" s="4">
        <v>17997136156.303516</v>
      </c>
      <c r="J78" s="7">
        <v>3.3236191334793955E-2</v>
      </c>
    </row>
    <row r="79" spans="1:10" x14ac:dyDescent="0.25">
      <c r="A79" s="3">
        <v>688</v>
      </c>
      <c r="B79" s="3" t="s">
        <v>24</v>
      </c>
      <c r="C79" s="3" t="s">
        <v>16</v>
      </c>
      <c r="D79" s="4"/>
      <c r="E79" s="4">
        <v>1489187371.6385939</v>
      </c>
      <c r="F79" s="7">
        <f t="shared" si="3"/>
        <v>6.3509603328615188E-3</v>
      </c>
      <c r="G79" s="4">
        <v>971558305.28133464</v>
      </c>
      <c r="H79" s="7">
        <v>1.5685218871002726E-2</v>
      </c>
      <c r="I79" s="4">
        <v>10835215141.368238</v>
      </c>
      <c r="J79" s="7">
        <v>2.0009921604445851E-2</v>
      </c>
    </row>
    <row r="80" spans="1:10" x14ac:dyDescent="0.25">
      <c r="A80" s="3">
        <v>688</v>
      </c>
      <c r="B80" s="3" t="s">
        <v>24</v>
      </c>
      <c r="C80" s="3" t="s">
        <v>17</v>
      </c>
      <c r="D80" s="4"/>
      <c r="E80" s="4">
        <v>4908768541.538722</v>
      </c>
      <c r="F80" s="7">
        <f t="shared" si="3"/>
        <v>2.0934500845389097E-2</v>
      </c>
      <c r="G80" s="4">
        <v>992025192.33171046</v>
      </c>
      <c r="H80" s="7">
        <v>1.6015644334145956E-2</v>
      </c>
      <c r="I80" s="4">
        <v>1782034268.2607894</v>
      </c>
      <c r="J80" s="7">
        <v>3.2909698182358007E-3</v>
      </c>
    </row>
    <row r="81" spans="1:10" x14ac:dyDescent="0.25">
      <c r="A81" s="3">
        <v>688</v>
      </c>
      <c r="B81" s="3" t="s">
        <v>24</v>
      </c>
      <c r="C81" s="3" t="s">
        <v>18</v>
      </c>
      <c r="D81" s="4"/>
      <c r="E81" s="4">
        <v>3378229813.6431904</v>
      </c>
      <c r="F81" s="7">
        <f t="shared" si="3"/>
        <v>1.4407188746255973E-2</v>
      </c>
      <c r="G81" s="4">
        <v>1280025878.0264809</v>
      </c>
      <c r="H81" s="7">
        <v>2.0665240519537265E-2</v>
      </c>
      <c r="I81" s="4">
        <v>13089446375.235022</v>
      </c>
      <c r="J81" s="7">
        <v>2.4172920647792175E-2</v>
      </c>
    </row>
    <row r="82" spans="1:10" x14ac:dyDescent="0.25">
      <c r="A82" s="3">
        <v>688</v>
      </c>
      <c r="B82" s="3" t="s">
        <v>24</v>
      </c>
      <c r="C82" s="3" t="s">
        <v>19</v>
      </c>
      <c r="D82" s="4"/>
      <c r="E82" s="4">
        <v>11884650899.480453</v>
      </c>
      <c r="F82" s="7">
        <f t="shared" si="3"/>
        <v>5.0684653838728007E-2</v>
      </c>
      <c r="G82" s="4">
        <v>621051748.62712359</v>
      </c>
      <c r="H82" s="7">
        <v>1.0026503354952638E-2</v>
      </c>
      <c r="I82" s="4">
        <v>9502260100.6978302</v>
      </c>
      <c r="J82" s="7">
        <v>1.7548288354153261E-2</v>
      </c>
    </row>
    <row r="83" spans="1:10" x14ac:dyDescent="0.25">
      <c r="A83" s="3">
        <v>688</v>
      </c>
      <c r="B83" s="3" t="s">
        <v>24</v>
      </c>
      <c r="C83" s="3" t="s">
        <v>20</v>
      </c>
      <c r="D83" s="4"/>
      <c r="E83" s="4">
        <v>33064241186.070305</v>
      </c>
      <c r="F83" s="7">
        <f t="shared" si="3"/>
        <v>0.14100957892077823</v>
      </c>
      <c r="G83" s="4">
        <v>3186968105.3062463</v>
      </c>
      <c r="H83" s="7">
        <v>5.1451664809924302E-2</v>
      </c>
      <c r="I83" s="4">
        <v>23987605852.784378</v>
      </c>
      <c r="J83" s="7">
        <v>4.4299084635614369E-2</v>
      </c>
    </row>
    <row r="84" spans="1:10" x14ac:dyDescent="0.25">
      <c r="E84" s="6">
        <f>SUM(E68:E83)</f>
        <v>234482234746.94867</v>
      </c>
      <c r="F84">
        <f>SUM(F68:F83)</f>
        <v>1</v>
      </c>
      <c r="G84" s="4">
        <v>9618785547.1236687</v>
      </c>
      <c r="H84" s="7">
        <v>0.15528945175985517</v>
      </c>
      <c r="I84" s="4">
        <v>77336249649.46286</v>
      </c>
      <c r="J84" s="7">
        <v>0.14282063369091463</v>
      </c>
    </row>
    <row r="85" spans="1:10" x14ac:dyDescent="0.25">
      <c r="G85" s="6">
        <v>61941010404.22554</v>
      </c>
      <c r="H85" s="7">
        <v>0.99999999999999989</v>
      </c>
      <c r="I85" s="6">
        <v>541492133530.44043</v>
      </c>
      <c r="J85">
        <v>1</v>
      </c>
    </row>
    <row r="86" spans="1:10" x14ac:dyDescent="0.25">
      <c r="A86" s="1" t="s">
        <v>0</v>
      </c>
      <c r="B86" s="1" t="s">
        <v>1</v>
      </c>
      <c r="C86" s="1" t="s">
        <v>2</v>
      </c>
      <c r="D86" s="2"/>
      <c r="E86" s="2">
        <v>2015</v>
      </c>
    </row>
    <row r="87" spans="1:10" x14ac:dyDescent="0.25">
      <c r="A87" s="3">
        <v>51</v>
      </c>
      <c r="B87" s="3" t="s">
        <v>26</v>
      </c>
      <c r="C87" s="3" t="s">
        <v>4</v>
      </c>
      <c r="D87" s="4"/>
      <c r="E87" s="4">
        <v>9623769453.3001537</v>
      </c>
      <c r="F87" s="7">
        <f>+E87/E$104</f>
        <v>0.15536991389865401</v>
      </c>
    </row>
    <row r="88" spans="1:10" x14ac:dyDescent="0.25">
      <c r="A88" s="3">
        <v>51</v>
      </c>
      <c r="B88" s="3" t="s">
        <v>26</v>
      </c>
      <c r="C88" s="3" t="s">
        <v>5</v>
      </c>
      <c r="D88" s="4"/>
      <c r="E88" s="4">
        <v>8240058281.5359058</v>
      </c>
      <c r="F88" s="7">
        <f t="shared" ref="F88:F103" si="4">+E88/E$104</f>
        <v>0.13303073727343942</v>
      </c>
    </row>
    <row r="89" spans="1:10" x14ac:dyDescent="0.25">
      <c r="A89" s="3">
        <v>51</v>
      </c>
      <c r="B89" s="3" t="s">
        <v>26</v>
      </c>
      <c r="C89" s="3" t="s">
        <v>6</v>
      </c>
      <c r="D89" s="4"/>
      <c r="E89" s="4">
        <v>1383711171.76425</v>
      </c>
      <c r="F89" s="7">
        <f t="shared" si="4"/>
        <v>2.2339176625214608E-2</v>
      </c>
    </row>
    <row r="90" spans="1:10" x14ac:dyDescent="0.25">
      <c r="A90" s="3">
        <v>51</v>
      </c>
      <c r="B90" s="3" t="s">
        <v>26</v>
      </c>
      <c r="C90" s="3" t="s">
        <v>7</v>
      </c>
      <c r="D90" s="4"/>
      <c r="E90" s="4">
        <v>2187762815.5545731</v>
      </c>
      <c r="F90" s="7">
        <f t="shared" si="4"/>
        <v>3.5320102162965793E-2</v>
      </c>
    </row>
    <row r="91" spans="1:10" x14ac:dyDescent="0.25">
      <c r="A91" s="3">
        <v>51</v>
      </c>
      <c r="B91" s="3" t="s">
        <v>26</v>
      </c>
      <c r="C91" s="3" t="s">
        <v>8</v>
      </c>
      <c r="D91" s="4"/>
      <c r="E91" s="4">
        <v>2175313198.2912664</v>
      </c>
      <c r="F91" s="7">
        <f t="shared" si="4"/>
        <v>3.5119110652138623E-2</v>
      </c>
    </row>
    <row r="92" spans="1:10" x14ac:dyDescent="0.25">
      <c r="A92" s="3">
        <v>51</v>
      </c>
      <c r="B92" s="3" t="s">
        <v>26</v>
      </c>
      <c r="C92" s="3" t="s">
        <v>9</v>
      </c>
      <c r="D92" s="4"/>
      <c r="E92" s="4">
        <v>12449617.263306478</v>
      </c>
      <c r="F92" s="7">
        <f t="shared" si="4"/>
        <v>2.0099151082716564E-4</v>
      </c>
    </row>
    <row r="93" spans="1:10" x14ac:dyDescent="0.25">
      <c r="A93" s="3">
        <v>51</v>
      </c>
      <c r="B93" s="3" t="s">
        <v>26</v>
      </c>
      <c r="C93" s="3" t="s">
        <v>10</v>
      </c>
      <c r="D93" s="4">
        <f>E93-E94</f>
        <v>-1280887322.3242517</v>
      </c>
      <c r="E93" s="4">
        <v>3137295808.4443135</v>
      </c>
      <c r="F93" s="7">
        <f t="shared" si="4"/>
        <v>5.0649735740027436E-2</v>
      </c>
    </row>
    <row r="94" spans="1:10" x14ac:dyDescent="0.25">
      <c r="A94" s="3">
        <v>51</v>
      </c>
      <c r="B94" s="3" t="s">
        <v>26</v>
      </c>
      <c r="C94" s="3" t="s">
        <v>11</v>
      </c>
      <c r="D94" s="4"/>
      <c r="E94" s="4">
        <v>4418183130.7685652</v>
      </c>
      <c r="F94" s="7">
        <f t="shared" si="4"/>
        <v>7.1328883754649922E-2</v>
      </c>
    </row>
    <row r="95" spans="1:10" x14ac:dyDescent="0.25">
      <c r="A95" s="3">
        <v>51</v>
      </c>
      <c r="B95" s="3" t="s">
        <v>26</v>
      </c>
      <c r="C95" s="3" t="s">
        <v>12</v>
      </c>
      <c r="D95" s="4"/>
      <c r="E95" s="4">
        <v>10553337527.774534</v>
      </c>
      <c r="F95" s="7">
        <f t="shared" si="4"/>
        <v>0.17037722599136998</v>
      </c>
    </row>
    <row r="96" spans="1:10" x14ac:dyDescent="0.25">
      <c r="A96" s="3">
        <v>51</v>
      </c>
      <c r="B96" s="3" t="s">
        <v>26</v>
      </c>
      <c r="C96" s="3" t="s">
        <v>13</v>
      </c>
      <c r="D96" s="4"/>
      <c r="E96" s="4">
        <v>1817613989.7701981</v>
      </c>
      <c r="F96" s="7">
        <f t="shared" si="4"/>
        <v>2.9344274139354413E-2</v>
      </c>
    </row>
    <row r="97" spans="1:6" x14ac:dyDescent="0.25">
      <c r="A97" s="3">
        <v>51</v>
      </c>
      <c r="B97" s="3" t="s">
        <v>26</v>
      </c>
      <c r="C97" s="3" t="s">
        <v>14</v>
      </c>
      <c r="D97" s="4"/>
      <c r="E97" s="4">
        <v>1721100633.0619102</v>
      </c>
      <c r="F97" s="7">
        <f t="shared" si="4"/>
        <v>2.7786124601940604E-2</v>
      </c>
    </row>
    <row r="98" spans="1:6" x14ac:dyDescent="0.25">
      <c r="A98" s="3">
        <v>51</v>
      </c>
      <c r="B98" s="3" t="s">
        <v>26</v>
      </c>
      <c r="C98" s="3" t="s">
        <v>15</v>
      </c>
      <c r="D98" s="4"/>
      <c r="E98" s="4">
        <v>971558305.28133464</v>
      </c>
      <c r="F98" s="7">
        <f t="shared" si="4"/>
        <v>1.5685218871002726E-2</v>
      </c>
    </row>
    <row r="99" spans="1:6" x14ac:dyDescent="0.25">
      <c r="A99" s="3">
        <v>51</v>
      </c>
      <c r="B99" s="3" t="s">
        <v>26</v>
      </c>
      <c r="C99" s="3" t="s">
        <v>16</v>
      </c>
      <c r="D99" s="4"/>
      <c r="E99" s="4">
        <v>992025192.33171046</v>
      </c>
      <c r="F99" s="7">
        <f t="shared" si="4"/>
        <v>1.6015644334145956E-2</v>
      </c>
    </row>
    <row r="100" spans="1:6" x14ac:dyDescent="0.25">
      <c r="A100" s="3">
        <v>51</v>
      </c>
      <c r="B100" s="3" t="s">
        <v>26</v>
      </c>
      <c r="C100" s="3" t="s">
        <v>17</v>
      </c>
      <c r="D100" s="4"/>
      <c r="E100" s="4">
        <v>1280025878.0264809</v>
      </c>
      <c r="F100" s="7">
        <f t="shared" si="4"/>
        <v>2.0665240519537265E-2</v>
      </c>
    </row>
    <row r="101" spans="1:6" x14ac:dyDescent="0.25">
      <c r="A101" s="3">
        <v>51</v>
      </c>
      <c r="B101" s="3" t="s">
        <v>26</v>
      </c>
      <c r="C101" s="3" t="s">
        <v>18</v>
      </c>
      <c r="D101" s="4"/>
      <c r="E101" s="4">
        <v>621051748.62712359</v>
      </c>
      <c r="F101" s="7">
        <f t="shared" si="4"/>
        <v>1.0026503354952638E-2</v>
      </c>
    </row>
    <row r="102" spans="1:6" x14ac:dyDescent="0.25">
      <c r="A102" s="3">
        <v>51</v>
      </c>
      <c r="B102" s="3" t="s">
        <v>26</v>
      </c>
      <c r="C102" s="3" t="s">
        <v>19</v>
      </c>
      <c r="D102" s="4"/>
      <c r="E102" s="4">
        <v>3186968105.3062463</v>
      </c>
      <c r="F102" s="7">
        <f t="shared" si="4"/>
        <v>5.1451664809924302E-2</v>
      </c>
    </row>
    <row r="103" spans="1:6" x14ac:dyDescent="0.25">
      <c r="A103" s="3">
        <v>51</v>
      </c>
      <c r="B103" s="3" t="s">
        <v>26</v>
      </c>
      <c r="C103" s="3" t="s">
        <v>20</v>
      </c>
      <c r="D103" s="4"/>
      <c r="E103" s="4">
        <v>9618785547.1236687</v>
      </c>
      <c r="F103" s="7">
        <f t="shared" si="4"/>
        <v>0.15528945175985517</v>
      </c>
    </row>
    <row r="104" spans="1:6" x14ac:dyDescent="0.25">
      <c r="E104" s="6">
        <f>SUM(E87:E103)</f>
        <v>61941010404.22554</v>
      </c>
      <c r="F104" s="7">
        <f>SUM(F87:F103)</f>
        <v>0.99999999999999989</v>
      </c>
    </row>
    <row r="106" spans="1:6" x14ac:dyDescent="0.25">
      <c r="A106" s="1" t="s">
        <v>0</v>
      </c>
      <c r="B106" s="1" t="s">
        <v>1</v>
      </c>
      <c r="C106" s="1" t="s">
        <v>2</v>
      </c>
      <c r="D106" s="2"/>
      <c r="E106" s="2">
        <v>2015</v>
      </c>
    </row>
    <row r="107" spans="1:6" x14ac:dyDescent="0.25">
      <c r="A107" s="3">
        <v>804</v>
      </c>
      <c r="B107" s="3" t="s">
        <v>27</v>
      </c>
      <c r="C107" s="3" t="s">
        <v>4</v>
      </c>
      <c r="D107" s="4"/>
      <c r="E107" s="4">
        <v>78903769620.018402</v>
      </c>
      <c r="F107" s="7">
        <f>+E107/E$124</f>
        <v>0.14571544946660386</v>
      </c>
    </row>
    <row r="108" spans="1:6" x14ac:dyDescent="0.25">
      <c r="A108" s="3">
        <v>804</v>
      </c>
      <c r="B108" s="3" t="s">
        <v>27</v>
      </c>
      <c r="C108" s="3" t="s">
        <v>5</v>
      </c>
      <c r="D108" s="4"/>
      <c r="E108" s="4">
        <v>61676934805.474655</v>
      </c>
      <c r="F108" s="7">
        <f t="shared" ref="F108:F123" si="5">+E108/E$124</f>
        <v>0.11390181128459077</v>
      </c>
    </row>
    <row r="109" spans="1:6" x14ac:dyDescent="0.25">
      <c r="A109" s="3">
        <v>804</v>
      </c>
      <c r="B109" s="3" t="s">
        <v>27</v>
      </c>
      <c r="C109" s="3" t="s">
        <v>6</v>
      </c>
      <c r="D109" s="4"/>
      <c r="E109" s="4">
        <v>17226834814.543751</v>
      </c>
      <c r="F109" s="7">
        <f t="shared" si="5"/>
        <v>3.181363818201309E-2</v>
      </c>
    </row>
    <row r="110" spans="1:6" x14ac:dyDescent="0.25">
      <c r="A110" s="3">
        <v>804</v>
      </c>
      <c r="B110" s="3" t="s">
        <v>27</v>
      </c>
      <c r="C110" s="3" t="s">
        <v>7</v>
      </c>
      <c r="D110" s="4"/>
      <c r="E110" s="4">
        <v>14504251941.790403</v>
      </c>
      <c r="F110" s="7">
        <f t="shared" si="5"/>
        <v>2.6785711266431603E-2</v>
      </c>
    </row>
    <row r="111" spans="1:6" x14ac:dyDescent="0.25">
      <c r="A111" s="3">
        <v>804</v>
      </c>
      <c r="B111" s="3" t="s">
        <v>27</v>
      </c>
      <c r="C111" s="3" t="s">
        <v>8</v>
      </c>
      <c r="D111" s="4"/>
      <c r="E111" s="4">
        <v>12342125438.39374</v>
      </c>
      <c r="F111" s="7">
        <f t="shared" si="5"/>
        <v>2.2792806532433065E-2</v>
      </c>
    </row>
    <row r="112" spans="1:6" x14ac:dyDescent="0.25">
      <c r="A112" s="3">
        <v>804</v>
      </c>
      <c r="B112" s="3" t="s">
        <v>27</v>
      </c>
      <c r="C112" s="3" t="s">
        <v>9</v>
      </c>
      <c r="D112" s="4"/>
      <c r="E112" s="4">
        <v>2162126503.3966641</v>
      </c>
      <c r="F112" s="7">
        <f t="shared" si="5"/>
        <v>3.9929047339985384E-3</v>
      </c>
    </row>
    <row r="113" spans="1:9" x14ac:dyDescent="0.25">
      <c r="A113" s="3">
        <v>804</v>
      </c>
      <c r="B113" s="3" t="s">
        <v>27</v>
      </c>
      <c r="C113" s="3" t="s">
        <v>10</v>
      </c>
      <c r="D113" s="4">
        <f>E113-E114</f>
        <v>-2377052800.39328</v>
      </c>
      <c r="E113" s="4">
        <v>47880177202.360031</v>
      </c>
      <c r="F113" s="7">
        <f t="shared" si="5"/>
        <v>8.8422664407309268E-2</v>
      </c>
    </row>
    <row r="114" spans="1:9" x14ac:dyDescent="0.25">
      <c r="A114" s="3">
        <v>804</v>
      </c>
      <c r="B114" s="3" t="s">
        <v>27</v>
      </c>
      <c r="C114" s="3" t="s">
        <v>11</v>
      </c>
      <c r="D114" s="4"/>
      <c r="E114" s="4">
        <v>50257230002.753311</v>
      </c>
      <c r="F114" s="7">
        <f t="shared" si="5"/>
        <v>9.2812484043091018E-2</v>
      </c>
    </row>
    <row r="115" spans="1:9" x14ac:dyDescent="0.25">
      <c r="A115" s="3">
        <v>804</v>
      </c>
      <c r="B115" s="3" t="s">
        <v>27</v>
      </c>
      <c r="C115" s="3" t="s">
        <v>12</v>
      </c>
      <c r="D115" s="4"/>
      <c r="E115" s="4">
        <v>91030968761.415527</v>
      </c>
      <c r="F115" s="7">
        <f t="shared" si="5"/>
        <v>0.1681113410972537</v>
      </c>
    </row>
    <row r="116" spans="1:9" x14ac:dyDescent="0.25">
      <c r="A116" s="3">
        <v>804</v>
      </c>
      <c r="B116" s="3" t="s">
        <v>27</v>
      </c>
      <c r="C116" s="3" t="s">
        <v>13</v>
      </c>
      <c r="D116" s="4"/>
      <c r="E116" s="4">
        <v>10977766896.181332</v>
      </c>
      <c r="F116" s="7">
        <f t="shared" si="5"/>
        <v>2.0273178900325071E-2</v>
      </c>
    </row>
    <row r="117" spans="1:9" x14ac:dyDescent="0.25">
      <c r="A117" s="3">
        <v>804</v>
      </c>
      <c r="B117" s="3" t="s">
        <v>27</v>
      </c>
      <c r="C117" s="3" t="s">
        <v>14</v>
      </c>
      <c r="D117" s="4"/>
      <c r="E117" s="4">
        <v>17997136156.303516</v>
      </c>
      <c r="F117" s="7">
        <f t="shared" si="5"/>
        <v>3.3236191334793955E-2</v>
      </c>
    </row>
    <row r="118" spans="1:9" x14ac:dyDescent="0.25">
      <c r="A118" s="3">
        <v>804</v>
      </c>
      <c r="B118" s="3" t="s">
        <v>27</v>
      </c>
      <c r="C118" s="3" t="s">
        <v>15</v>
      </c>
      <c r="D118" s="4"/>
      <c r="E118" s="4">
        <v>10835215141.368238</v>
      </c>
      <c r="F118" s="7">
        <f t="shared" si="5"/>
        <v>2.0009921604445851E-2</v>
      </c>
    </row>
    <row r="119" spans="1:9" x14ac:dyDescent="0.25">
      <c r="A119" s="3">
        <v>804</v>
      </c>
      <c r="B119" s="3" t="s">
        <v>27</v>
      </c>
      <c r="C119" s="3" t="s">
        <v>16</v>
      </c>
      <c r="D119" s="4"/>
      <c r="E119" s="4">
        <v>1782034268.2607894</v>
      </c>
      <c r="F119" s="7">
        <f t="shared" si="5"/>
        <v>3.2909698182358007E-3</v>
      </c>
    </row>
    <row r="120" spans="1:9" x14ac:dyDescent="0.25">
      <c r="A120" s="3">
        <v>804</v>
      </c>
      <c r="B120" s="3" t="s">
        <v>27</v>
      </c>
      <c r="C120" s="3" t="s">
        <v>17</v>
      </c>
      <c r="D120" s="4"/>
      <c r="E120" s="4">
        <v>13089446375.235022</v>
      </c>
      <c r="F120" s="7">
        <f t="shared" si="5"/>
        <v>2.4172920647792175E-2</v>
      </c>
    </row>
    <row r="121" spans="1:9" x14ac:dyDescent="0.25">
      <c r="A121" s="3">
        <v>804</v>
      </c>
      <c r="B121" s="3" t="s">
        <v>27</v>
      </c>
      <c r="C121" s="3" t="s">
        <v>18</v>
      </c>
      <c r="D121" s="4"/>
      <c r="E121" s="4">
        <v>9502260100.6978302</v>
      </c>
      <c r="F121" s="7">
        <f t="shared" si="5"/>
        <v>1.7548288354153261E-2</v>
      </c>
    </row>
    <row r="122" spans="1:9" x14ac:dyDescent="0.25">
      <c r="A122" s="3">
        <v>804</v>
      </c>
      <c r="B122" s="3" t="s">
        <v>27</v>
      </c>
      <c r="C122" s="3" t="s">
        <v>19</v>
      </c>
      <c r="D122" s="4"/>
      <c r="E122" s="4">
        <v>23987605852.784378</v>
      </c>
      <c r="F122" s="7">
        <f t="shared" si="5"/>
        <v>4.4299084635614369E-2</v>
      </c>
    </row>
    <row r="123" spans="1:9" x14ac:dyDescent="0.25">
      <c r="A123" s="3">
        <v>804</v>
      </c>
      <c r="B123" s="3" t="s">
        <v>27</v>
      </c>
      <c r="C123" s="3" t="s">
        <v>20</v>
      </c>
      <c r="D123" s="4"/>
      <c r="E123" s="4">
        <v>77336249649.46286</v>
      </c>
      <c r="F123" s="7">
        <f t="shared" si="5"/>
        <v>0.14282063369091463</v>
      </c>
    </row>
    <row r="124" spans="1:9" x14ac:dyDescent="0.25">
      <c r="E124" s="6">
        <f>SUM(E107:E123)</f>
        <v>541492133530.44043</v>
      </c>
      <c r="F124">
        <f>SUM(F107:F123)</f>
        <v>1</v>
      </c>
    </row>
    <row r="126" spans="1:9" x14ac:dyDescent="0.25">
      <c r="A126" t="s">
        <v>28</v>
      </c>
    </row>
    <row r="128" spans="1:9" x14ac:dyDescent="0.25">
      <c r="E128" t="s">
        <v>38</v>
      </c>
      <c r="G128" t="s">
        <v>30</v>
      </c>
      <c r="I128" t="s">
        <v>39</v>
      </c>
    </row>
    <row r="129" spans="1:10" x14ac:dyDescent="0.25">
      <c r="A129" s="1" t="s">
        <v>0</v>
      </c>
      <c r="B129" s="1" t="s">
        <v>1</v>
      </c>
      <c r="C129" s="1" t="s">
        <v>2</v>
      </c>
      <c r="D129" s="2"/>
      <c r="E129" s="2">
        <v>2015</v>
      </c>
      <c r="G129" s="2">
        <v>2015</v>
      </c>
      <c r="I129" s="2">
        <v>2015</v>
      </c>
    </row>
    <row r="130" spans="1:10" x14ac:dyDescent="0.25">
      <c r="A130" s="3">
        <v>32</v>
      </c>
      <c r="B130" s="3" t="s">
        <v>29</v>
      </c>
      <c r="C130" s="3" t="s">
        <v>4</v>
      </c>
      <c r="D130" s="4"/>
      <c r="E130" s="4">
        <v>541745884655.81226</v>
      </c>
      <c r="F130" s="7">
        <f>+E130/E147</f>
        <v>0.16566691716318491</v>
      </c>
      <c r="G130" s="4">
        <v>230723851550.10526</v>
      </c>
      <c r="H130" s="7">
        <v>0.14107450929875806</v>
      </c>
      <c r="I130" s="4">
        <v>911799028432.12952</v>
      </c>
      <c r="J130" s="7">
        <v>0.13449225957154612</v>
      </c>
    </row>
    <row r="131" spans="1:10" x14ac:dyDescent="0.25">
      <c r="A131" s="3">
        <v>32</v>
      </c>
      <c r="B131" s="3" t="s">
        <v>29</v>
      </c>
      <c r="C131" s="3" t="s">
        <v>5</v>
      </c>
      <c r="D131" s="4"/>
      <c r="E131" s="4">
        <v>425028854350.91315</v>
      </c>
      <c r="F131" s="7">
        <f>+E131/E147</f>
        <v>0.12997462832680637</v>
      </c>
      <c r="G131" s="4">
        <v>163374378277.08945</v>
      </c>
      <c r="H131" s="7">
        <v>9.9894137916750461E-2</v>
      </c>
      <c r="I131" s="4">
        <v>767457495877.5708</v>
      </c>
      <c r="J131" s="7">
        <v>0.11320158228637341</v>
      </c>
    </row>
    <row r="132" spans="1:10" x14ac:dyDescent="0.25">
      <c r="A132" s="3">
        <v>32</v>
      </c>
      <c r="B132" s="3" t="s">
        <v>29</v>
      </c>
      <c r="C132" s="3" t="s">
        <v>6</v>
      </c>
      <c r="D132" s="4"/>
      <c r="E132" s="4">
        <v>116717030304.89902</v>
      </c>
      <c r="F132" s="7">
        <f>+E132/E147</f>
        <v>3.5692288836378511E-2</v>
      </c>
      <c r="G132" s="4">
        <v>67349473273.015793</v>
      </c>
      <c r="H132" s="7">
        <v>4.11803713820076E-2</v>
      </c>
      <c r="I132" s="4">
        <v>144341532554.55881</v>
      </c>
      <c r="J132" s="7">
        <v>2.1290677285172723E-2</v>
      </c>
    </row>
    <row r="133" spans="1:10" x14ac:dyDescent="0.25">
      <c r="A133" s="3">
        <v>32</v>
      </c>
      <c r="B133" s="3" t="s">
        <v>29</v>
      </c>
      <c r="C133" s="3" t="s">
        <v>7</v>
      </c>
      <c r="D133" s="4"/>
      <c r="E133" s="4">
        <v>110089522148.1378</v>
      </c>
      <c r="F133" s="7">
        <f>+E133/E147</f>
        <v>3.3665584294816447E-2</v>
      </c>
      <c r="G133" s="4">
        <v>60006482783.757187</v>
      </c>
      <c r="H133" s="7">
        <v>3.6690550441962129E-2</v>
      </c>
      <c r="I133" s="4">
        <v>272469973393.51462</v>
      </c>
      <c r="J133" s="7">
        <v>4.0189889706403144E-2</v>
      </c>
    </row>
    <row r="134" spans="1:10" x14ac:dyDescent="0.25">
      <c r="A134" s="3">
        <v>32</v>
      </c>
      <c r="B134" s="3" t="s">
        <v>29</v>
      </c>
      <c r="C134" s="3" t="s">
        <v>8</v>
      </c>
      <c r="D134" s="4"/>
      <c r="E134" s="4">
        <v>100377539152.79149</v>
      </c>
      <c r="F134" s="7">
        <f>+E134/E147</f>
        <v>3.0695641508075175E-2</v>
      </c>
      <c r="G134" s="4">
        <v>57460156416.963303</v>
      </c>
      <c r="H134" s="7">
        <v>3.5133616729662663E-2</v>
      </c>
      <c r="I134" s="4">
        <v>263629585359.49197</v>
      </c>
      <c r="J134" s="7">
        <v>3.8885914021948395E-2</v>
      </c>
    </row>
    <row r="135" spans="1:10" x14ac:dyDescent="0.25">
      <c r="A135" s="3">
        <v>32</v>
      </c>
      <c r="B135" s="3" t="s">
        <v>29</v>
      </c>
      <c r="C135" s="3" t="s">
        <v>9</v>
      </c>
      <c r="D135" s="4"/>
      <c r="E135" s="4">
        <v>9711982995.2380066</v>
      </c>
      <c r="F135" s="7">
        <f>+E135/E147</f>
        <v>2.9699427867081502E-3</v>
      </c>
      <c r="G135" s="4">
        <v>2546326366.7938786</v>
      </c>
      <c r="H135" s="7">
        <v>1.5569337122994641E-3</v>
      </c>
      <c r="I135" s="4">
        <v>8840388034.0226288</v>
      </c>
      <c r="J135" s="7">
        <v>1.3039756844547494E-3</v>
      </c>
    </row>
    <row r="136" spans="1:10" x14ac:dyDescent="0.25">
      <c r="A136" s="3">
        <v>32</v>
      </c>
      <c r="B136" s="3" t="s">
        <v>29</v>
      </c>
      <c r="C136" s="3" t="s">
        <v>10</v>
      </c>
      <c r="D136" s="4">
        <f>E136-E137</f>
        <v>-6932206305.2460175</v>
      </c>
      <c r="E136" s="4">
        <v>69041092707.387726</v>
      </c>
      <c r="F136" s="7">
        <f>+E136/E147</f>
        <v>2.1112896858787162E-2</v>
      </c>
      <c r="G136" s="4">
        <v>93564341151.751709</v>
      </c>
      <c r="H136" s="7">
        <v>5.7209271720997094E-2</v>
      </c>
      <c r="I136" s="4">
        <v>404586973633.28821</v>
      </c>
      <c r="J136" s="7">
        <v>5.9677422963173091E-2</v>
      </c>
    </row>
    <row r="137" spans="1:10" x14ac:dyDescent="0.25">
      <c r="A137" s="3">
        <v>32</v>
      </c>
      <c r="B137" s="3" t="s">
        <v>29</v>
      </c>
      <c r="C137" s="3" t="s">
        <v>11</v>
      </c>
      <c r="D137" s="4"/>
      <c r="E137" s="4">
        <v>75973299012.633743</v>
      </c>
      <c r="F137" s="7">
        <f>+E137/E147</f>
        <v>2.323277867101161E-2</v>
      </c>
      <c r="G137" s="4">
        <v>84481552909.395035</v>
      </c>
      <c r="H137" s="7">
        <v>5.165566343235975E-2</v>
      </c>
      <c r="I137" s="4">
        <v>428462477116.31891</v>
      </c>
      <c r="J137" s="7">
        <v>6.3199109553871341E-2</v>
      </c>
    </row>
    <row r="138" spans="1:10" x14ac:dyDescent="0.25">
      <c r="A138" s="3">
        <v>32</v>
      </c>
      <c r="B138" s="3" t="s">
        <v>29</v>
      </c>
      <c r="C138" s="3" t="s">
        <v>12</v>
      </c>
      <c r="D138" s="4"/>
      <c r="E138" s="4">
        <v>644903200498.5957</v>
      </c>
      <c r="F138" s="7">
        <f>+E138/E$147</f>
        <v>0.19721261964574377</v>
      </c>
      <c r="G138" s="4">
        <v>299813122576.21906</v>
      </c>
      <c r="H138" s="7">
        <v>0.18331866802935751</v>
      </c>
      <c r="I138" s="4">
        <v>1170567081952.1772</v>
      </c>
      <c r="J138" s="7">
        <v>0.17266108750140888</v>
      </c>
    </row>
    <row r="139" spans="1:10" x14ac:dyDescent="0.25">
      <c r="A139" s="3">
        <v>32</v>
      </c>
      <c r="B139" s="3" t="s">
        <v>29</v>
      </c>
      <c r="C139" s="3" t="s">
        <v>13</v>
      </c>
      <c r="D139" s="4"/>
      <c r="E139" s="4">
        <v>33255632426.509583</v>
      </c>
      <c r="F139" s="7">
        <f>+E139/E$147</f>
        <v>1.0169635355720611E-2</v>
      </c>
      <c r="G139" s="4">
        <v>3583796053.5997629</v>
      </c>
      <c r="H139" s="7">
        <v>2.1912874039319566E-3</v>
      </c>
      <c r="I139" s="4">
        <v>37416706853.32563</v>
      </c>
      <c r="J139" s="7">
        <v>5.5190423476136653E-3</v>
      </c>
    </row>
    <row r="140" spans="1:10" x14ac:dyDescent="0.25">
      <c r="A140" s="3">
        <v>32</v>
      </c>
      <c r="B140" s="3" t="s">
        <v>29</v>
      </c>
      <c r="C140" s="3" t="s">
        <v>14</v>
      </c>
      <c r="D140" s="4"/>
      <c r="E140" s="4">
        <v>119819274799.31531</v>
      </c>
      <c r="F140" s="7">
        <f t="shared" ref="F140:F146" si="6">+E140/E$147</f>
        <v>3.664096107595248E-2</v>
      </c>
      <c r="G140" s="4">
        <v>44500045493.761024</v>
      </c>
      <c r="H140" s="7">
        <v>2.7209246203318604E-2</v>
      </c>
      <c r="I140" s="4">
        <v>266593840125.52313</v>
      </c>
      <c r="J140" s="7">
        <v>3.9323147786185654E-2</v>
      </c>
    </row>
    <row r="141" spans="1:10" x14ac:dyDescent="0.25">
      <c r="A141" s="3">
        <v>32</v>
      </c>
      <c r="B141" s="3" t="s">
        <v>29</v>
      </c>
      <c r="C141" s="3" t="s">
        <v>15</v>
      </c>
      <c r="D141" s="4"/>
      <c r="E141" s="4">
        <v>91457498475.664581</v>
      </c>
      <c r="F141" s="7">
        <f t="shared" si="6"/>
        <v>2.7967876181553709E-2</v>
      </c>
      <c r="G141" s="4">
        <v>39075094979.117569</v>
      </c>
      <c r="H141" s="7">
        <v>2.3892197590088562E-2</v>
      </c>
      <c r="I141" s="4">
        <v>201697532117.07651</v>
      </c>
      <c r="J141" s="7">
        <v>2.9750806919673436E-2</v>
      </c>
    </row>
    <row r="142" spans="1:10" x14ac:dyDescent="0.25">
      <c r="A142" s="3">
        <v>32</v>
      </c>
      <c r="B142" s="3" t="s">
        <v>29</v>
      </c>
      <c r="C142" s="3" t="s">
        <v>16</v>
      </c>
      <c r="D142" s="4"/>
      <c r="E142" s="4">
        <v>29495525230.565777</v>
      </c>
      <c r="F142" s="7">
        <f t="shared" si="6"/>
        <v>9.0197874565512773E-3</v>
      </c>
      <c r="G142" s="4">
        <v>15978992298.014677</v>
      </c>
      <c r="H142" s="7">
        <v>9.7702447423018788E-3</v>
      </c>
      <c r="I142" s="4">
        <v>84597107128.434479</v>
      </c>
      <c r="J142" s="7">
        <v>1.2478249851267756E-2</v>
      </c>
    </row>
    <row r="143" spans="1:10" x14ac:dyDescent="0.25">
      <c r="A143" s="3">
        <v>32</v>
      </c>
      <c r="B143" s="3" t="s">
        <v>29</v>
      </c>
      <c r="C143" s="3" t="s">
        <v>17</v>
      </c>
      <c r="D143" s="4"/>
      <c r="E143" s="4">
        <v>101060371383.34914</v>
      </c>
      <c r="F143" s="7">
        <f t="shared" si="6"/>
        <v>3.0904452896920367E-2</v>
      </c>
      <c r="G143" s="4">
        <v>31946697578.491516</v>
      </c>
      <c r="H143" s="7">
        <v>1.9533588115499961E-2</v>
      </c>
      <c r="I143" s="4">
        <v>238318624392.15176</v>
      </c>
      <c r="J143" s="7">
        <v>3.515249445658835E-2</v>
      </c>
    </row>
    <row r="144" spans="1:10" x14ac:dyDescent="0.25">
      <c r="A144" s="3">
        <v>32</v>
      </c>
      <c r="B144" s="3" t="s">
        <v>29</v>
      </c>
      <c r="C144" s="3" t="s">
        <v>18</v>
      </c>
      <c r="D144" s="4"/>
      <c r="E144" s="4">
        <v>34613600374.129089</v>
      </c>
      <c r="F144" s="7">
        <f t="shared" si="6"/>
        <v>1.0584904525012911E-2</v>
      </c>
      <c r="G144" s="4">
        <v>32448888832.811657</v>
      </c>
      <c r="H144" s="7">
        <v>1.9840649497760026E-2</v>
      </c>
      <c r="I144" s="4">
        <v>95863512077.030304</v>
      </c>
      <c r="J144" s="7">
        <v>1.4140068093594924E-2</v>
      </c>
    </row>
    <row r="145" spans="1:10" x14ac:dyDescent="0.25">
      <c r="A145" s="3">
        <v>32</v>
      </c>
      <c r="B145" s="3" t="s">
        <v>29</v>
      </c>
      <c r="C145" s="3" t="s">
        <v>19</v>
      </c>
      <c r="D145" s="4"/>
      <c r="E145" s="4">
        <v>224278112979.41354</v>
      </c>
      <c r="F145" s="7">
        <f t="shared" si="6"/>
        <v>6.8584671553309412E-2</v>
      </c>
      <c r="G145" s="4">
        <v>140081755009.04776</v>
      </c>
      <c r="H145" s="7">
        <v>8.5652023910144551E-2</v>
      </c>
      <c r="I145" s="4">
        <v>380066722291.396</v>
      </c>
      <c r="J145" s="7">
        <v>5.6060634717737062E-2</v>
      </c>
    </row>
    <row r="146" spans="1:10" x14ac:dyDescent="0.25">
      <c r="A146" s="3">
        <v>32</v>
      </c>
      <c r="B146" s="3" t="s">
        <v>29</v>
      </c>
      <c r="C146" s="3" t="s">
        <v>20</v>
      </c>
      <c r="D146" s="4"/>
      <c r="E146" s="4">
        <v>542522517193.28253</v>
      </c>
      <c r="F146" s="7">
        <f t="shared" si="6"/>
        <v>0.16590441286346708</v>
      </c>
      <c r="G146" s="4">
        <v>268540175265.46912</v>
      </c>
      <c r="H146" s="7">
        <v>0.16419703987279968</v>
      </c>
      <c r="I146" s="4">
        <v>1102856512867.8611</v>
      </c>
      <c r="J146" s="7">
        <v>0.16267363725298739</v>
      </c>
    </row>
    <row r="147" spans="1:10" x14ac:dyDescent="0.25">
      <c r="E147" s="6">
        <f>SUM(E130:E146)</f>
        <v>3270090938688.6387</v>
      </c>
      <c r="F147">
        <f>SUM(F130:F146)</f>
        <v>1</v>
      </c>
      <c r="G147" s="6">
        <v>1635475130815.4038</v>
      </c>
      <c r="H147">
        <v>0.99999999999999989</v>
      </c>
      <c r="I147" s="6">
        <v>6779565094205.8711</v>
      </c>
      <c r="J147">
        <v>1</v>
      </c>
    </row>
    <row r="149" spans="1:10" x14ac:dyDescent="0.25">
      <c r="A149" s="1" t="s">
        <v>0</v>
      </c>
      <c r="B149" s="1" t="s">
        <v>1</v>
      </c>
      <c r="C149" s="1" t="s">
        <v>2</v>
      </c>
      <c r="D149" s="2"/>
      <c r="E149" s="2">
        <v>2015</v>
      </c>
    </row>
    <row r="150" spans="1:10" x14ac:dyDescent="0.25">
      <c r="A150" s="3">
        <v>376</v>
      </c>
      <c r="B150" s="3" t="s">
        <v>30</v>
      </c>
      <c r="C150" s="3" t="s">
        <v>4</v>
      </c>
      <c r="D150" s="4"/>
      <c r="E150" s="4">
        <v>230723851550.10526</v>
      </c>
      <c r="F150" s="7">
        <f>+E150/E$167</f>
        <v>0.14107450929875806</v>
      </c>
    </row>
    <row r="151" spans="1:10" x14ac:dyDescent="0.25">
      <c r="A151" s="3">
        <v>376</v>
      </c>
      <c r="B151" s="3" t="s">
        <v>30</v>
      </c>
      <c r="C151" s="3" t="s">
        <v>5</v>
      </c>
      <c r="D151" s="4"/>
      <c r="E151" s="4">
        <v>163374378277.08945</v>
      </c>
      <c r="F151" s="7">
        <f t="shared" ref="F151:F166" si="7">+E151/E$167</f>
        <v>9.9894137916750461E-2</v>
      </c>
    </row>
    <row r="152" spans="1:10" x14ac:dyDescent="0.25">
      <c r="A152" s="3">
        <v>376</v>
      </c>
      <c r="B152" s="3" t="s">
        <v>30</v>
      </c>
      <c r="C152" s="3" t="s">
        <v>6</v>
      </c>
      <c r="D152" s="4"/>
      <c r="E152" s="4">
        <v>67349473273.015793</v>
      </c>
      <c r="F152" s="7">
        <f t="shared" si="7"/>
        <v>4.11803713820076E-2</v>
      </c>
    </row>
    <row r="153" spans="1:10" x14ac:dyDescent="0.25">
      <c r="A153" s="3">
        <v>376</v>
      </c>
      <c r="B153" s="3" t="s">
        <v>30</v>
      </c>
      <c r="C153" s="3" t="s">
        <v>7</v>
      </c>
      <c r="D153" s="4"/>
      <c r="E153" s="4">
        <v>60006482783.757187</v>
      </c>
      <c r="F153" s="7">
        <f t="shared" si="7"/>
        <v>3.6690550441962129E-2</v>
      </c>
    </row>
    <row r="154" spans="1:10" x14ac:dyDescent="0.25">
      <c r="A154" s="3">
        <v>376</v>
      </c>
      <c r="B154" s="3" t="s">
        <v>30</v>
      </c>
      <c r="C154" s="3" t="s">
        <v>8</v>
      </c>
      <c r="D154" s="4"/>
      <c r="E154" s="4">
        <v>57460156416.963303</v>
      </c>
      <c r="F154" s="7">
        <f t="shared" si="7"/>
        <v>3.5133616729662663E-2</v>
      </c>
    </row>
    <row r="155" spans="1:10" x14ac:dyDescent="0.25">
      <c r="A155" s="3">
        <v>376</v>
      </c>
      <c r="B155" s="3" t="s">
        <v>30</v>
      </c>
      <c r="C155" s="3" t="s">
        <v>9</v>
      </c>
      <c r="D155" s="4"/>
      <c r="E155" s="4">
        <v>2546326366.7938786</v>
      </c>
      <c r="F155" s="7">
        <f t="shared" si="7"/>
        <v>1.5569337122994641E-3</v>
      </c>
    </row>
    <row r="156" spans="1:10" x14ac:dyDescent="0.25">
      <c r="A156" s="3">
        <v>376</v>
      </c>
      <c r="B156" s="3" t="s">
        <v>30</v>
      </c>
      <c r="C156" s="3" t="s">
        <v>10</v>
      </c>
      <c r="D156" s="4">
        <f>E156-E157</f>
        <v>9082788242.3566742</v>
      </c>
      <c r="E156" s="4">
        <v>93564341151.751709</v>
      </c>
      <c r="F156" s="7">
        <f t="shared" si="7"/>
        <v>5.7209271720997094E-2</v>
      </c>
    </row>
    <row r="157" spans="1:10" x14ac:dyDescent="0.25">
      <c r="A157" s="3">
        <v>376</v>
      </c>
      <c r="B157" s="3" t="s">
        <v>30</v>
      </c>
      <c r="C157" s="3" t="s">
        <v>11</v>
      </c>
      <c r="D157" s="4"/>
      <c r="E157" s="4">
        <v>84481552909.395035</v>
      </c>
      <c r="F157" s="7">
        <f t="shared" si="7"/>
        <v>5.165566343235975E-2</v>
      </c>
    </row>
    <row r="158" spans="1:10" x14ac:dyDescent="0.25">
      <c r="A158" s="3">
        <v>376</v>
      </c>
      <c r="B158" s="3" t="s">
        <v>30</v>
      </c>
      <c r="C158" s="3" t="s">
        <v>12</v>
      </c>
      <c r="D158" s="4"/>
      <c r="E158" s="4">
        <v>299813122576.21906</v>
      </c>
      <c r="F158" s="7">
        <f t="shared" si="7"/>
        <v>0.18331866802935751</v>
      </c>
    </row>
    <row r="159" spans="1:10" x14ac:dyDescent="0.25">
      <c r="A159" s="3">
        <v>376</v>
      </c>
      <c r="B159" s="3" t="s">
        <v>30</v>
      </c>
      <c r="C159" s="3" t="s">
        <v>13</v>
      </c>
      <c r="D159" s="4"/>
      <c r="E159" s="4">
        <v>3583796053.5997629</v>
      </c>
      <c r="F159" s="7">
        <f t="shared" si="7"/>
        <v>2.1912874039319566E-3</v>
      </c>
    </row>
    <row r="160" spans="1:10" x14ac:dyDescent="0.25">
      <c r="A160" s="3">
        <v>376</v>
      </c>
      <c r="B160" s="3" t="s">
        <v>30</v>
      </c>
      <c r="C160" s="3" t="s">
        <v>14</v>
      </c>
      <c r="D160" s="4"/>
      <c r="E160" s="4">
        <v>44500045493.761024</v>
      </c>
      <c r="F160" s="7">
        <f t="shared" si="7"/>
        <v>2.7209246203318604E-2</v>
      </c>
    </row>
    <row r="161" spans="1:6" x14ac:dyDescent="0.25">
      <c r="A161" s="3">
        <v>376</v>
      </c>
      <c r="B161" s="3" t="s">
        <v>30</v>
      </c>
      <c r="C161" s="3" t="s">
        <v>15</v>
      </c>
      <c r="D161" s="4"/>
      <c r="E161" s="4">
        <v>39075094979.117569</v>
      </c>
      <c r="F161" s="7">
        <f t="shared" si="7"/>
        <v>2.3892197590088562E-2</v>
      </c>
    </row>
    <row r="162" spans="1:6" x14ac:dyDescent="0.25">
      <c r="A162" s="3">
        <v>376</v>
      </c>
      <c r="B162" s="3" t="s">
        <v>30</v>
      </c>
      <c r="C162" s="3" t="s">
        <v>16</v>
      </c>
      <c r="D162" s="4"/>
      <c r="E162" s="4">
        <v>15978992298.014677</v>
      </c>
      <c r="F162" s="7">
        <f t="shared" si="7"/>
        <v>9.7702447423018788E-3</v>
      </c>
    </row>
    <row r="163" spans="1:6" x14ac:dyDescent="0.25">
      <c r="A163" s="3">
        <v>376</v>
      </c>
      <c r="B163" s="3" t="s">
        <v>30</v>
      </c>
      <c r="C163" s="3" t="s">
        <v>17</v>
      </c>
      <c r="D163" s="4"/>
      <c r="E163" s="4">
        <v>31946697578.491516</v>
      </c>
      <c r="F163" s="7">
        <f t="shared" si="7"/>
        <v>1.9533588115499961E-2</v>
      </c>
    </row>
    <row r="164" spans="1:6" x14ac:dyDescent="0.25">
      <c r="A164" s="3">
        <v>376</v>
      </c>
      <c r="B164" s="3" t="s">
        <v>30</v>
      </c>
      <c r="C164" s="3" t="s">
        <v>18</v>
      </c>
      <c r="D164" s="4"/>
      <c r="E164" s="4">
        <v>32448888832.811657</v>
      </c>
      <c r="F164" s="7">
        <f t="shared" si="7"/>
        <v>1.9840649497760026E-2</v>
      </c>
    </row>
    <row r="165" spans="1:6" x14ac:dyDescent="0.25">
      <c r="A165" s="3">
        <v>376</v>
      </c>
      <c r="B165" s="3" t="s">
        <v>30</v>
      </c>
      <c r="C165" s="3" t="s">
        <v>19</v>
      </c>
      <c r="D165" s="4"/>
      <c r="E165" s="4">
        <v>140081755009.04776</v>
      </c>
      <c r="F165" s="7">
        <f t="shared" si="7"/>
        <v>8.5652023910144551E-2</v>
      </c>
    </row>
    <row r="166" spans="1:6" x14ac:dyDescent="0.25">
      <c r="A166" s="3">
        <v>376</v>
      </c>
      <c r="B166" s="3" t="s">
        <v>30</v>
      </c>
      <c r="C166" s="3" t="s">
        <v>20</v>
      </c>
      <c r="D166" s="4"/>
      <c r="E166" s="4">
        <v>268540175265.46912</v>
      </c>
      <c r="F166" s="7">
        <f t="shared" si="7"/>
        <v>0.16419703987279968</v>
      </c>
    </row>
    <row r="167" spans="1:6" x14ac:dyDescent="0.25">
      <c r="E167" s="6">
        <f>SUM(E150:E166)</f>
        <v>1635475130815.4038</v>
      </c>
      <c r="F167">
        <f>SUM(F150:F166)</f>
        <v>0.99999999999999989</v>
      </c>
    </row>
    <row r="169" spans="1:6" x14ac:dyDescent="0.25">
      <c r="A169" s="1" t="s">
        <v>0</v>
      </c>
      <c r="B169" s="1" t="s">
        <v>1</v>
      </c>
      <c r="C169" s="1" t="s">
        <v>2</v>
      </c>
      <c r="D169" s="2"/>
      <c r="E169" s="2">
        <v>2015</v>
      </c>
    </row>
    <row r="170" spans="1:6" x14ac:dyDescent="0.25">
      <c r="A170" s="3">
        <v>484</v>
      </c>
      <c r="B170" s="3" t="s">
        <v>31</v>
      </c>
      <c r="C170" s="3" t="s">
        <v>4</v>
      </c>
      <c r="D170" s="4"/>
      <c r="E170" s="4">
        <v>911799028432.12952</v>
      </c>
      <c r="F170" s="7">
        <f>+E170/E$187</f>
        <v>0.13449225957154612</v>
      </c>
    </row>
    <row r="171" spans="1:6" x14ac:dyDescent="0.25">
      <c r="A171" s="3">
        <v>484</v>
      </c>
      <c r="B171" s="3" t="s">
        <v>31</v>
      </c>
      <c r="C171" s="3" t="s">
        <v>5</v>
      </c>
      <c r="D171" s="4"/>
      <c r="E171" s="4">
        <v>767457495877.5708</v>
      </c>
      <c r="F171" s="7">
        <f t="shared" ref="F171:F186" si="8">+E171/E$187</f>
        <v>0.11320158228637341</v>
      </c>
    </row>
    <row r="172" spans="1:6" x14ac:dyDescent="0.25">
      <c r="A172" s="3">
        <v>484</v>
      </c>
      <c r="B172" s="3" t="s">
        <v>31</v>
      </c>
      <c r="C172" s="3" t="s">
        <v>6</v>
      </c>
      <c r="D172" s="4"/>
      <c r="E172" s="4">
        <v>144341532554.55881</v>
      </c>
      <c r="F172" s="7">
        <f t="shared" si="8"/>
        <v>2.1290677285172723E-2</v>
      </c>
    </row>
    <row r="173" spans="1:6" x14ac:dyDescent="0.25">
      <c r="A173" s="3">
        <v>484</v>
      </c>
      <c r="B173" s="3" t="s">
        <v>31</v>
      </c>
      <c r="C173" s="3" t="s">
        <v>7</v>
      </c>
      <c r="D173" s="4"/>
      <c r="E173" s="4">
        <v>272469973393.51462</v>
      </c>
      <c r="F173" s="7">
        <f t="shared" si="8"/>
        <v>4.0189889706403144E-2</v>
      </c>
    </row>
    <row r="174" spans="1:6" x14ac:dyDescent="0.25">
      <c r="A174" s="3">
        <v>484</v>
      </c>
      <c r="B174" s="3" t="s">
        <v>31</v>
      </c>
      <c r="C174" s="3" t="s">
        <v>8</v>
      </c>
      <c r="D174" s="4"/>
      <c r="E174" s="4">
        <v>263629585359.49197</v>
      </c>
      <c r="F174" s="7">
        <f t="shared" si="8"/>
        <v>3.8885914021948395E-2</v>
      </c>
    </row>
    <row r="175" spans="1:6" x14ac:dyDescent="0.25">
      <c r="A175" s="3">
        <v>484</v>
      </c>
      <c r="B175" s="3" t="s">
        <v>31</v>
      </c>
      <c r="C175" s="3" t="s">
        <v>9</v>
      </c>
      <c r="D175" s="4"/>
      <c r="E175" s="4">
        <v>8840388034.0226288</v>
      </c>
      <c r="F175" s="7">
        <f t="shared" si="8"/>
        <v>1.3039756844547494E-3</v>
      </c>
    </row>
    <row r="176" spans="1:6" x14ac:dyDescent="0.25">
      <c r="A176" s="3">
        <v>484</v>
      </c>
      <c r="B176" s="3" t="s">
        <v>31</v>
      </c>
      <c r="C176" s="3" t="s">
        <v>10</v>
      </c>
      <c r="D176" s="4">
        <f>E176-E177</f>
        <v>-23875503483.030701</v>
      </c>
      <c r="E176" s="4">
        <v>404586973633.28821</v>
      </c>
      <c r="F176" s="7">
        <f t="shared" si="8"/>
        <v>5.9677422963173091E-2</v>
      </c>
    </row>
    <row r="177" spans="1:6" x14ac:dyDescent="0.25">
      <c r="A177" s="3">
        <v>484</v>
      </c>
      <c r="B177" s="3" t="s">
        <v>31</v>
      </c>
      <c r="C177" s="3" t="s">
        <v>11</v>
      </c>
      <c r="D177" s="4"/>
      <c r="E177" s="4">
        <v>428462477116.31891</v>
      </c>
      <c r="F177" s="7">
        <f t="shared" si="8"/>
        <v>6.3199109553871341E-2</v>
      </c>
    </row>
    <row r="178" spans="1:6" x14ac:dyDescent="0.25">
      <c r="A178" s="3">
        <v>484</v>
      </c>
      <c r="B178" s="3" t="s">
        <v>31</v>
      </c>
      <c r="C178" s="3" t="s">
        <v>12</v>
      </c>
      <c r="D178" s="4"/>
      <c r="E178" s="4">
        <v>1170567081952.1772</v>
      </c>
      <c r="F178" s="7">
        <f t="shared" si="8"/>
        <v>0.17266108750140888</v>
      </c>
    </row>
    <row r="179" spans="1:6" x14ac:dyDescent="0.25">
      <c r="A179" s="3">
        <v>484</v>
      </c>
      <c r="B179" s="3" t="s">
        <v>31</v>
      </c>
      <c r="C179" s="3" t="s">
        <v>13</v>
      </c>
      <c r="D179" s="4"/>
      <c r="E179" s="4">
        <v>37416706853.32563</v>
      </c>
      <c r="F179" s="7">
        <f t="shared" si="8"/>
        <v>5.5190423476136653E-3</v>
      </c>
    </row>
    <row r="180" spans="1:6" x14ac:dyDescent="0.25">
      <c r="A180" s="3">
        <v>484</v>
      </c>
      <c r="B180" s="3" t="s">
        <v>31</v>
      </c>
      <c r="C180" s="3" t="s">
        <v>14</v>
      </c>
      <c r="D180" s="4"/>
      <c r="E180" s="4">
        <v>266593840125.52313</v>
      </c>
      <c r="F180" s="7">
        <f t="shared" si="8"/>
        <v>3.9323147786185654E-2</v>
      </c>
    </row>
    <row r="181" spans="1:6" x14ac:dyDescent="0.25">
      <c r="A181" s="3">
        <v>484</v>
      </c>
      <c r="B181" s="3" t="s">
        <v>31</v>
      </c>
      <c r="C181" s="3" t="s">
        <v>15</v>
      </c>
      <c r="D181" s="4"/>
      <c r="E181" s="4">
        <v>201697532117.07651</v>
      </c>
      <c r="F181" s="7">
        <f t="shared" si="8"/>
        <v>2.9750806919673436E-2</v>
      </c>
    </row>
    <row r="182" spans="1:6" x14ac:dyDescent="0.25">
      <c r="A182" s="3">
        <v>484</v>
      </c>
      <c r="B182" s="3" t="s">
        <v>31</v>
      </c>
      <c r="C182" s="3" t="s">
        <v>16</v>
      </c>
      <c r="D182" s="4"/>
      <c r="E182" s="4">
        <v>84597107128.434479</v>
      </c>
      <c r="F182" s="7">
        <f t="shared" si="8"/>
        <v>1.2478249851267756E-2</v>
      </c>
    </row>
    <row r="183" spans="1:6" x14ac:dyDescent="0.25">
      <c r="A183" s="3">
        <v>484</v>
      </c>
      <c r="B183" s="3" t="s">
        <v>31</v>
      </c>
      <c r="C183" s="3" t="s">
        <v>17</v>
      </c>
      <c r="D183" s="4"/>
      <c r="E183" s="4">
        <v>238318624392.15176</v>
      </c>
      <c r="F183" s="7">
        <f t="shared" si="8"/>
        <v>3.515249445658835E-2</v>
      </c>
    </row>
    <row r="184" spans="1:6" x14ac:dyDescent="0.25">
      <c r="A184" s="3">
        <v>484</v>
      </c>
      <c r="B184" s="3" t="s">
        <v>31</v>
      </c>
      <c r="C184" s="3" t="s">
        <v>18</v>
      </c>
      <c r="D184" s="4"/>
      <c r="E184" s="4">
        <v>95863512077.030304</v>
      </c>
      <c r="F184" s="7">
        <f t="shared" si="8"/>
        <v>1.4140068093594924E-2</v>
      </c>
    </row>
    <row r="185" spans="1:6" x14ac:dyDescent="0.25">
      <c r="A185" s="3">
        <v>484</v>
      </c>
      <c r="B185" s="3" t="s">
        <v>31</v>
      </c>
      <c r="C185" s="3" t="s">
        <v>19</v>
      </c>
      <c r="D185" s="4"/>
      <c r="E185" s="4">
        <v>380066722291.396</v>
      </c>
      <c r="F185" s="7">
        <f t="shared" si="8"/>
        <v>5.6060634717737062E-2</v>
      </c>
    </row>
    <row r="186" spans="1:6" x14ac:dyDescent="0.25">
      <c r="A186" s="3">
        <v>484</v>
      </c>
      <c r="B186" s="3" t="s">
        <v>31</v>
      </c>
      <c r="C186" s="3" t="s">
        <v>20</v>
      </c>
      <c r="D186" s="4"/>
      <c r="E186" s="4">
        <v>1102856512867.8611</v>
      </c>
      <c r="F186" s="7">
        <f t="shared" si="8"/>
        <v>0.16267363725298739</v>
      </c>
    </row>
    <row r="187" spans="1:6" x14ac:dyDescent="0.25">
      <c r="E187" s="6">
        <f>SUM(E170:E186)</f>
        <v>6779565094205.8711</v>
      </c>
      <c r="F187">
        <f>SUM(F170:F186)</f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Paso</dc:creator>
  <cp:lastModifiedBy>Federico Lopez</cp:lastModifiedBy>
  <dcterms:created xsi:type="dcterms:W3CDTF">2021-06-05T13:22:24Z</dcterms:created>
  <dcterms:modified xsi:type="dcterms:W3CDTF">2021-06-11T05:49:08Z</dcterms:modified>
</cp:coreProperties>
</file>