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TP/"/>
    </mc:Choice>
  </mc:AlternateContent>
  <xr:revisionPtr revIDLastSave="166" documentId="8_{D74037BD-E74E-4140-B979-3F010B490553}" xr6:coauthVersionLast="47" xr6:coauthVersionMax="47" xr10:uidLastSave="{9ABB963D-8F70-48B8-A29F-124C9577C59C}"/>
  <bookViews>
    <workbookView minimized="1" xWindow="1950" yWindow="1950" windowWidth="21600" windowHeight="11385" activeTab="3" xr2:uid="{C4E0A742-2DDF-412B-B9DC-87D1D761C4CA}"/>
  </bookViews>
  <sheets>
    <sheet name="Hoja2" sheetId="2" r:id="rId1"/>
    <sheet name="Alemania" sheetId="1" r:id="rId2"/>
    <sheet name="China" sheetId="3" r:id="rId3"/>
    <sheet name="Latv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18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E56" i="1"/>
  <c r="D56" i="1"/>
  <c r="I92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G92" i="1"/>
  <c r="F92" i="1"/>
  <c r="E92" i="1"/>
  <c r="D92" i="1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W25" i="4"/>
  <c r="S7" i="2"/>
  <c r="AA7" i="2"/>
  <c r="AI7" i="2"/>
  <c r="AQ7" i="2"/>
  <c r="AY7" i="2"/>
  <c r="G9" i="2"/>
  <c r="O9" i="2"/>
  <c r="W9" i="2"/>
  <c r="AE9" i="2"/>
  <c r="AM9" i="2"/>
  <c r="AU9" i="2"/>
  <c r="F10" i="2"/>
  <c r="G10" i="2"/>
  <c r="N10" i="2"/>
  <c r="O10" i="2"/>
  <c r="V10" i="2"/>
  <c r="W10" i="2"/>
  <c r="AD10" i="2"/>
  <c r="AE10" i="2"/>
  <c r="AL10" i="2"/>
  <c r="AM10" i="2"/>
  <c r="AT10" i="2"/>
  <c r="AU10" i="2"/>
  <c r="D10" i="2"/>
  <c r="D7" i="2"/>
  <c r="D8" i="2"/>
  <c r="BA5" i="2"/>
  <c r="BA9" i="2" s="1"/>
  <c r="E5" i="2"/>
  <c r="E9" i="2" s="1"/>
  <c r="F5" i="2"/>
  <c r="F8" i="2" s="1"/>
  <c r="G5" i="2"/>
  <c r="G7" i="2" s="1"/>
  <c r="H5" i="2"/>
  <c r="H7" i="2" s="1"/>
  <c r="I5" i="2"/>
  <c r="I7" i="2" s="1"/>
  <c r="J5" i="2"/>
  <c r="J7" i="2" s="1"/>
  <c r="K5" i="2"/>
  <c r="K7" i="2" s="1"/>
  <c r="L5" i="2"/>
  <c r="L10" i="2" s="1"/>
  <c r="M5" i="2"/>
  <c r="M9" i="2" s="1"/>
  <c r="N5" i="2"/>
  <c r="N8" i="2" s="1"/>
  <c r="O5" i="2"/>
  <c r="O7" i="2" s="1"/>
  <c r="P5" i="2"/>
  <c r="P7" i="2" s="1"/>
  <c r="Q5" i="2"/>
  <c r="Q7" i="2" s="1"/>
  <c r="R5" i="2"/>
  <c r="R7" i="2" s="1"/>
  <c r="S5" i="2"/>
  <c r="S8" i="2" s="1"/>
  <c r="T5" i="2"/>
  <c r="T10" i="2" s="1"/>
  <c r="U5" i="2"/>
  <c r="U9" i="2" s="1"/>
  <c r="V5" i="2"/>
  <c r="V8" i="2" s="1"/>
  <c r="W5" i="2"/>
  <c r="W7" i="2" s="1"/>
  <c r="X5" i="2"/>
  <c r="X7" i="2" s="1"/>
  <c r="Y5" i="2"/>
  <c r="Y7" i="2" s="1"/>
  <c r="Z5" i="2"/>
  <c r="Z7" i="2" s="1"/>
  <c r="AA5" i="2"/>
  <c r="AA8" i="2" s="1"/>
  <c r="AB5" i="2"/>
  <c r="AB10" i="2" s="1"/>
  <c r="AC5" i="2"/>
  <c r="AC9" i="2" s="1"/>
  <c r="AD5" i="2"/>
  <c r="AD8" i="2" s="1"/>
  <c r="AE5" i="2"/>
  <c r="AE7" i="2" s="1"/>
  <c r="AF5" i="2"/>
  <c r="AF7" i="2" s="1"/>
  <c r="AG5" i="2"/>
  <c r="AG7" i="2" s="1"/>
  <c r="AH5" i="2"/>
  <c r="AH7" i="2" s="1"/>
  <c r="AI5" i="2"/>
  <c r="AI8" i="2" s="1"/>
  <c r="AJ5" i="2"/>
  <c r="AJ10" i="2" s="1"/>
  <c r="AK5" i="2"/>
  <c r="AK9" i="2" s="1"/>
  <c r="AL5" i="2"/>
  <c r="AL8" i="2" s="1"/>
  <c r="AM5" i="2"/>
  <c r="AM7" i="2" s="1"/>
  <c r="AN5" i="2"/>
  <c r="AN7" i="2" s="1"/>
  <c r="AO5" i="2"/>
  <c r="AO7" i="2" s="1"/>
  <c r="AP5" i="2"/>
  <c r="AP7" i="2" s="1"/>
  <c r="AQ5" i="2"/>
  <c r="AQ8" i="2" s="1"/>
  <c r="AR5" i="2"/>
  <c r="AR10" i="2" s="1"/>
  <c r="AS5" i="2"/>
  <c r="AS9" i="2" s="1"/>
  <c r="AT5" i="2"/>
  <c r="AT8" i="2" s="1"/>
  <c r="AU5" i="2"/>
  <c r="AU7" i="2" s="1"/>
  <c r="AV5" i="2"/>
  <c r="AV7" i="2" s="1"/>
  <c r="AW5" i="2"/>
  <c r="AW7" i="2" s="1"/>
  <c r="AX5" i="2"/>
  <c r="AX7" i="2" s="1"/>
  <c r="AY5" i="2"/>
  <c r="AY8" i="2" s="1"/>
  <c r="AZ5" i="2"/>
  <c r="AZ10" i="2" s="1"/>
  <c r="D5" i="2"/>
  <c r="D9" i="2" s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5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B18" i="1"/>
  <c r="C18" i="1"/>
  <c r="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Y10" i="2" l="1"/>
  <c r="AQ10" i="2"/>
  <c r="AI10" i="2"/>
  <c r="AA10" i="2"/>
  <c r="S10" i="2"/>
  <c r="K10" i="2"/>
  <c r="AZ9" i="2"/>
  <c r="AR9" i="2"/>
  <c r="AJ9" i="2"/>
  <c r="AB9" i="2"/>
  <c r="T9" i="2"/>
  <c r="L9" i="2"/>
  <c r="BA8" i="2"/>
  <c r="AS8" i="2"/>
  <c r="AK8" i="2"/>
  <c r="AC8" i="2"/>
  <c r="U8" i="2"/>
  <c r="M8" i="2"/>
  <c r="E8" i="2"/>
  <c r="AT7" i="2"/>
  <c r="AL7" i="2"/>
  <c r="AD7" i="2"/>
  <c r="V7" i="2"/>
  <c r="N7" i="2"/>
  <c r="F7" i="2"/>
  <c r="AX10" i="2"/>
  <c r="AP10" i="2"/>
  <c r="AH10" i="2"/>
  <c r="Z10" i="2"/>
  <c r="R10" i="2"/>
  <c r="J10" i="2"/>
  <c r="AY9" i="2"/>
  <c r="AQ9" i="2"/>
  <c r="AI9" i="2"/>
  <c r="AA9" i="2"/>
  <c r="S9" i="2"/>
  <c r="K9" i="2"/>
  <c r="AZ8" i="2"/>
  <c r="AR8" i="2"/>
  <c r="AJ8" i="2"/>
  <c r="AB8" i="2"/>
  <c r="T8" i="2"/>
  <c r="L8" i="2"/>
  <c r="BA7" i="2"/>
  <c r="AS7" i="2"/>
  <c r="AK7" i="2"/>
  <c r="AC7" i="2"/>
  <c r="U7" i="2"/>
  <c r="M7" i="2"/>
  <c r="E7" i="2"/>
  <c r="AW10" i="2"/>
  <c r="AO10" i="2"/>
  <c r="AG10" i="2"/>
  <c r="Y10" i="2"/>
  <c r="Q10" i="2"/>
  <c r="I10" i="2"/>
  <c r="AX9" i="2"/>
  <c r="AP9" i="2"/>
  <c r="AH9" i="2"/>
  <c r="Z9" i="2"/>
  <c r="R9" i="2"/>
  <c r="J9" i="2"/>
  <c r="K8" i="2"/>
  <c r="AZ7" i="2"/>
  <c r="AR7" i="2"/>
  <c r="AJ7" i="2"/>
  <c r="AB7" i="2"/>
  <c r="T7" i="2"/>
  <c r="L7" i="2"/>
  <c r="AV10" i="2"/>
  <c r="AN10" i="2"/>
  <c r="AF10" i="2"/>
  <c r="X10" i="2"/>
  <c r="P10" i="2"/>
  <c r="H10" i="2"/>
  <c r="AW9" i="2"/>
  <c r="AO9" i="2"/>
  <c r="AG9" i="2"/>
  <c r="Y9" i="2"/>
  <c r="Q9" i="2"/>
  <c r="I9" i="2"/>
  <c r="AX8" i="2"/>
  <c r="AP8" i="2"/>
  <c r="AH8" i="2"/>
  <c r="Z8" i="2"/>
  <c r="R8" i="2"/>
  <c r="J8" i="2"/>
  <c r="AV9" i="2"/>
  <c r="AN9" i="2"/>
  <c r="AF9" i="2"/>
  <c r="X9" i="2"/>
  <c r="P9" i="2"/>
  <c r="H9" i="2"/>
  <c r="AW8" i="2"/>
  <c r="AO8" i="2"/>
  <c r="AG8" i="2"/>
  <c r="Y8" i="2"/>
  <c r="Q8" i="2"/>
  <c r="I8" i="2"/>
  <c r="AV8" i="2"/>
  <c r="AN8" i="2"/>
  <c r="AF8" i="2"/>
  <c r="X8" i="2"/>
  <c r="P8" i="2"/>
  <c r="H8" i="2"/>
  <c r="BA10" i="2"/>
  <c r="AS10" i="2"/>
  <c r="AK10" i="2"/>
  <c r="AC10" i="2"/>
  <c r="U10" i="2"/>
  <c r="M10" i="2"/>
  <c r="E10" i="2"/>
  <c r="AT9" i="2"/>
  <c r="AL9" i="2"/>
  <c r="AD9" i="2"/>
  <c r="V9" i="2"/>
  <c r="N9" i="2"/>
  <c r="F9" i="2"/>
  <c r="AU8" i="2"/>
  <c r="AM8" i="2"/>
  <c r="AE8" i="2"/>
  <c r="W8" i="2"/>
  <c r="O8" i="2"/>
  <c r="G8" i="2"/>
</calcChain>
</file>

<file path=xl/sharedStrings.xml><?xml version="1.0" encoding="utf-8"?>
<sst xmlns="http://schemas.openxmlformats.org/spreadsheetml/2006/main" count="112" uniqueCount="20">
  <si>
    <t>Germany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</si>
  <si>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</si>
  <si>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</si>
  <si>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</si>
  <si>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</si>
  <si>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</si>
  <si>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Changes in inventories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</si>
  <si>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</si>
  <si>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</si>
  <si>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</si>
  <si>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</si>
  <si>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</si>
  <si>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</si>
  <si>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</si>
  <si>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</si>
  <si>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</si>
  <si>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</si>
  <si>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</si>
  <si>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Latvia</t>
  </si>
  <si>
    <t>Net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</si>
</sst>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1" applyNumberFormat="1" applyFont="1"/>
    <xf numFmtId="0" fontId="0" fillId="0" borderId="0" xfId="0" applyNumberFormat="1"/>
    <xf numFmtId="0" fontId="2" fillId="0" borderId="0" xfId="0" applyFont="1" applyAlignment="1">
      <alignment horizontal="left" indent="1"/>
    </xf>
    <xf numFmtId="3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3"/>
    </xf>
    <xf numFmtId="3" fontId="2" fillId="0" borderId="0" xfId="0" applyNumberFormat="1" applyFont="1" applyAlignment="1">
      <alignment horizontal="left" indent="3"/>
    </xf>
    <xf numFmtId="0" fontId="0" fillId="0" borderId="0" xfId="0" applyAlignment="1">
      <alignment horizontal="right" indent="1"/>
    </xf>
    <xf numFmtId="3" fontId="2" fillId="0" borderId="0" xfId="0" applyNumberFormat="1" applyFont="1" applyAlignment="1">
      <alignment horizontal="right" indent="4"/>
    </xf>
    <xf numFmtId="3" fontId="0" fillId="0" borderId="0" xfId="0" applyNumberForma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Hoja2!$D$11:$BA$11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Hoja2!$D$7:$BA$7</c:f>
              <c:numCache>
                <c:formatCode>0%</c:formatCode>
                <c:ptCount val="50"/>
                <c:pt idx="0">
                  <c:v>0.41627737865607961</c:v>
                </c:pt>
                <c:pt idx="1">
                  <c:v>0.41982264221427079</c:v>
                </c:pt>
                <c:pt idx="2">
                  <c:v>0.4219515764616949</c:v>
                </c:pt>
                <c:pt idx="3">
                  <c:v>0.42272321232693627</c:v>
                </c:pt>
                <c:pt idx="4">
                  <c:v>0.42985150774944736</c:v>
                </c:pt>
                <c:pt idx="5">
                  <c:v>0.43602067407396861</c:v>
                </c:pt>
                <c:pt idx="6">
                  <c:v>0.43298568205783433</c:v>
                </c:pt>
                <c:pt idx="7">
                  <c:v>0.43412061047518252</c:v>
                </c:pt>
                <c:pt idx="8">
                  <c:v>0.43429763135566701</c:v>
                </c:pt>
                <c:pt idx="9">
                  <c:v>0.43001059455268781</c:v>
                </c:pt>
                <c:pt idx="10">
                  <c:v>0.43299072668968985</c:v>
                </c:pt>
                <c:pt idx="11">
                  <c:v>0.44058462329552645</c:v>
                </c:pt>
                <c:pt idx="12">
                  <c:v>0.4422110099147788</c:v>
                </c:pt>
                <c:pt idx="13">
                  <c:v>0.43834927929205064</c:v>
                </c:pt>
                <c:pt idx="14">
                  <c:v>0.43841255746648722</c:v>
                </c:pt>
                <c:pt idx="15">
                  <c:v>0.4393692559504499</c:v>
                </c:pt>
                <c:pt idx="16">
                  <c:v>0.43807800341802444</c:v>
                </c:pt>
                <c:pt idx="17">
                  <c:v>0.43895912325807473</c:v>
                </c:pt>
                <c:pt idx="18">
                  <c:v>0.43592955818723533</c:v>
                </c:pt>
                <c:pt idx="19">
                  <c:v>0.43230893978716017</c:v>
                </c:pt>
                <c:pt idx="20">
                  <c:v>0.42952411434548116</c:v>
                </c:pt>
                <c:pt idx="21">
                  <c:v>0.42794696398074361</c:v>
                </c:pt>
                <c:pt idx="22">
                  <c:v>0.42995238497685878</c:v>
                </c:pt>
                <c:pt idx="23">
                  <c:v>0.4333529651102383</c:v>
                </c:pt>
                <c:pt idx="24">
                  <c:v>0.43205832007218209</c:v>
                </c:pt>
                <c:pt idx="25">
                  <c:v>0.4323136359443972</c:v>
                </c:pt>
                <c:pt idx="26">
                  <c:v>0.43577915214218843</c:v>
                </c:pt>
                <c:pt idx="27">
                  <c:v>0.43518637363192508</c:v>
                </c:pt>
                <c:pt idx="28">
                  <c:v>0.43354386690273061</c:v>
                </c:pt>
                <c:pt idx="29">
                  <c:v>0.43238208659859606</c:v>
                </c:pt>
                <c:pt idx="30">
                  <c:v>0.43140609089301213</c:v>
                </c:pt>
                <c:pt idx="31">
                  <c:v>0.43342235878202523</c:v>
                </c:pt>
                <c:pt idx="32">
                  <c:v>0.43752934235358282</c:v>
                </c:pt>
                <c:pt idx="33">
                  <c:v>0.43807737697635496</c:v>
                </c:pt>
                <c:pt idx="34">
                  <c:v>0.43976524571038822</c:v>
                </c:pt>
                <c:pt idx="35">
                  <c:v>0.44116838344921072</c:v>
                </c:pt>
                <c:pt idx="36">
                  <c:v>0.43704829501980919</c:v>
                </c:pt>
                <c:pt idx="37">
                  <c:v>0.43358213723627548</c:v>
                </c:pt>
                <c:pt idx="38">
                  <c:v>0.4339644067791793</c:v>
                </c:pt>
                <c:pt idx="39">
                  <c:v>0.4442398072871267</c:v>
                </c:pt>
                <c:pt idx="40">
                  <c:v>0.43874851023804057</c:v>
                </c:pt>
                <c:pt idx="41">
                  <c:v>0.43469129193711542</c:v>
                </c:pt>
                <c:pt idx="42">
                  <c:v>0.44048096053217306</c:v>
                </c:pt>
                <c:pt idx="43">
                  <c:v>0.4393123452482372</c:v>
                </c:pt>
                <c:pt idx="44">
                  <c:v>0.4381364011145662</c:v>
                </c:pt>
                <c:pt idx="45">
                  <c:v>0.44019702070643263</c:v>
                </c:pt>
                <c:pt idx="46">
                  <c:v>0.43973627595671061</c:v>
                </c:pt>
                <c:pt idx="47">
                  <c:v>0.4370402196556088</c:v>
                </c:pt>
                <c:pt idx="48">
                  <c:v>0.43623537998042483</c:v>
                </c:pt>
                <c:pt idx="49">
                  <c:v>0.43774604061953304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D-4A0F-AC5E-EEA8F6F014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Hoja2!$D$11:$BA$11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Hoja2!$D$8:$BA$8</c:f>
              <c:numCache>
                <c:formatCode>0%</c:formatCode>
                <c:ptCount val="50"/>
                <c:pt idx="0">
                  <c:v>0.31405985251114849</c:v>
                </c:pt>
                <c:pt idx="1">
                  <c:v>0.31607403443383547</c:v>
                </c:pt>
                <c:pt idx="2">
                  <c:v>0.31802341697967873</c:v>
                </c:pt>
                <c:pt idx="3">
                  <c:v>0.31609906285146067</c:v>
                </c:pt>
                <c:pt idx="4">
                  <c:v>0.31682387896752878</c:v>
                </c:pt>
                <c:pt idx="5">
                  <c:v>0.3207582295299275</c:v>
                </c:pt>
                <c:pt idx="6">
                  <c:v>0.32027934664750629</c:v>
                </c:pt>
                <c:pt idx="7">
                  <c:v>0.32284886599780122</c:v>
                </c:pt>
                <c:pt idx="8">
                  <c:v>0.32252782759484466</c:v>
                </c:pt>
                <c:pt idx="9">
                  <c:v>0.31877546435402143</c:v>
                </c:pt>
                <c:pt idx="10">
                  <c:v>0.31938208545207386</c:v>
                </c:pt>
                <c:pt idx="11">
                  <c:v>0.32079669798368216</c:v>
                </c:pt>
                <c:pt idx="12">
                  <c:v>0.32200216944872129</c:v>
                </c:pt>
                <c:pt idx="13">
                  <c:v>0.32079976827955631</c:v>
                </c:pt>
                <c:pt idx="14">
                  <c:v>0.32147786546638935</c:v>
                </c:pt>
                <c:pt idx="15">
                  <c:v>0.32305549604795419</c:v>
                </c:pt>
                <c:pt idx="16">
                  <c:v>0.32408714473828687</c:v>
                </c:pt>
                <c:pt idx="17">
                  <c:v>0.32715383386044528</c:v>
                </c:pt>
                <c:pt idx="18">
                  <c:v>0.32585835218570969</c:v>
                </c:pt>
                <c:pt idx="19">
                  <c:v>0.32728792560475856</c:v>
                </c:pt>
                <c:pt idx="20">
                  <c:v>0.32685952416677705</c:v>
                </c:pt>
                <c:pt idx="21">
                  <c:v>0.32644422169356874</c:v>
                </c:pt>
                <c:pt idx="22">
                  <c:v>0.3259591478102406</c:v>
                </c:pt>
                <c:pt idx="23">
                  <c:v>0.32799215883858218</c:v>
                </c:pt>
                <c:pt idx="24">
                  <c:v>0.32549798153698628</c:v>
                </c:pt>
                <c:pt idx="25">
                  <c:v>0.32515535587588978</c:v>
                </c:pt>
                <c:pt idx="26">
                  <c:v>0.32691333292727748</c:v>
                </c:pt>
                <c:pt idx="27">
                  <c:v>0.32634329727743389</c:v>
                </c:pt>
                <c:pt idx="28">
                  <c:v>0.324369671981312</c:v>
                </c:pt>
                <c:pt idx="29">
                  <c:v>0.32458269926518524</c:v>
                </c:pt>
                <c:pt idx="30">
                  <c:v>0.323873197520269</c:v>
                </c:pt>
                <c:pt idx="31">
                  <c:v>0.32591071908301938</c:v>
                </c:pt>
                <c:pt idx="32">
                  <c:v>0.32686931912338851</c:v>
                </c:pt>
                <c:pt idx="33">
                  <c:v>0.32703203571681516</c:v>
                </c:pt>
                <c:pt idx="34">
                  <c:v>0.32930945197776479</c:v>
                </c:pt>
                <c:pt idx="35">
                  <c:v>0.33049762770629709</c:v>
                </c:pt>
                <c:pt idx="36">
                  <c:v>0.32759445114220542</c:v>
                </c:pt>
                <c:pt idx="37">
                  <c:v>0.32341701832750724</c:v>
                </c:pt>
                <c:pt idx="38">
                  <c:v>0.32095505351335712</c:v>
                </c:pt>
                <c:pt idx="39">
                  <c:v>0.32579996786753779</c:v>
                </c:pt>
                <c:pt idx="40">
                  <c:v>0.32116933303393741</c:v>
                </c:pt>
                <c:pt idx="41">
                  <c:v>0.31894323313841727</c:v>
                </c:pt>
                <c:pt idx="42">
                  <c:v>0.32337946940933626</c:v>
                </c:pt>
                <c:pt idx="43">
                  <c:v>0.32161417502042539</c:v>
                </c:pt>
                <c:pt idx="44">
                  <c:v>0.32021471598832246</c:v>
                </c:pt>
                <c:pt idx="45">
                  <c:v>0.32090115913021489</c:v>
                </c:pt>
                <c:pt idx="46">
                  <c:v>0.31922013920869613</c:v>
                </c:pt>
                <c:pt idx="47">
                  <c:v>0.31714971726171493</c:v>
                </c:pt>
                <c:pt idx="48">
                  <c:v>0.31684516580156724</c:v>
                </c:pt>
                <c:pt idx="49">
                  <c:v>0.31696717372351968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D-4A0F-AC5E-EEA8F6F014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Hoja2!$D$11:$BA$11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Hoja2!$D$9:$BA$9</c:f>
              <c:numCache>
                <c:formatCode>0%</c:formatCode>
                <c:ptCount val="50"/>
                <c:pt idx="0">
                  <c:v>0.1022175261449311</c:v>
                </c:pt>
                <c:pt idx="1">
                  <c:v>0.10374860778043531</c:v>
                </c:pt>
                <c:pt idx="2">
                  <c:v>0.10392815948201617</c:v>
                </c:pt>
                <c:pt idx="3">
                  <c:v>0.10662414947547565</c:v>
                </c:pt>
                <c:pt idx="4">
                  <c:v>0.11302762878191866</c:v>
                </c:pt>
                <c:pt idx="5">
                  <c:v>0.11526244454404116</c:v>
                </c:pt>
                <c:pt idx="6">
                  <c:v>0.11270633541032804</c:v>
                </c:pt>
                <c:pt idx="7">
                  <c:v>0.11127174447738135</c:v>
                </c:pt>
                <c:pt idx="8">
                  <c:v>0.11176980376082238</c:v>
                </c:pt>
                <c:pt idx="9">
                  <c:v>0.11123513019866636</c:v>
                </c:pt>
                <c:pt idx="10">
                  <c:v>0.11360864123761596</c:v>
                </c:pt>
                <c:pt idx="11">
                  <c:v>0.1197879253118443</c:v>
                </c:pt>
                <c:pt idx="12">
                  <c:v>0.12020884046605748</c:v>
                </c:pt>
                <c:pt idx="13">
                  <c:v>0.11754951101249432</c:v>
                </c:pt>
                <c:pt idx="14">
                  <c:v>0.11693469200009786</c:v>
                </c:pt>
                <c:pt idx="15">
                  <c:v>0.11631375990249575</c:v>
                </c:pt>
                <c:pt idx="16">
                  <c:v>0.11399085867973761</c:v>
                </c:pt>
                <c:pt idx="17">
                  <c:v>0.11180528939762939</c:v>
                </c:pt>
                <c:pt idx="18">
                  <c:v>0.1100712060015256</c:v>
                </c:pt>
                <c:pt idx="19">
                  <c:v>0.10502101418240166</c:v>
                </c:pt>
                <c:pt idx="20">
                  <c:v>0.10266459017870419</c:v>
                </c:pt>
                <c:pt idx="21">
                  <c:v>0.10150274228717485</c:v>
                </c:pt>
                <c:pt idx="22">
                  <c:v>0.10399323716661815</c:v>
                </c:pt>
                <c:pt idx="23">
                  <c:v>0.10536080627165614</c:v>
                </c:pt>
                <c:pt idx="24">
                  <c:v>0.10656033853519585</c:v>
                </c:pt>
                <c:pt idx="25">
                  <c:v>0.1071582800685074</c:v>
                </c:pt>
                <c:pt idx="26">
                  <c:v>0.10886581921491094</c:v>
                </c:pt>
                <c:pt idx="27">
                  <c:v>0.10884307635449116</c:v>
                </c:pt>
                <c:pt idx="28">
                  <c:v>0.10917419492141862</c:v>
                </c:pt>
                <c:pt idx="29">
                  <c:v>0.1077993873334108</c:v>
                </c:pt>
                <c:pt idx="30">
                  <c:v>0.10753289337274312</c:v>
                </c:pt>
                <c:pt idx="31">
                  <c:v>0.10751163969900583</c:v>
                </c:pt>
                <c:pt idx="32">
                  <c:v>0.11066002323019428</c:v>
                </c:pt>
                <c:pt idx="33">
                  <c:v>0.1110453412595398</c:v>
                </c:pt>
                <c:pt idx="34">
                  <c:v>0.11045579373262336</c:v>
                </c:pt>
                <c:pt idx="35">
                  <c:v>0.11067075574291363</c:v>
                </c:pt>
                <c:pt idx="36">
                  <c:v>0.10945384387760371</c:v>
                </c:pt>
                <c:pt idx="37">
                  <c:v>0.11016511890876828</c:v>
                </c:pt>
                <c:pt idx="38">
                  <c:v>0.11300935326582225</c:v>
                </c:pt>
                <c:pt idx="39">
                  <c:v>0.11843983941958884</c:v>
                </c:pt>
                <c:pt idx="40">
                  <c:v>0.1175791772041031</c:v>
                </c:pt>
                <c:pt idx="41">
                  <c:v>0.11574805879869812</c:v>
                </c:pt>
                <c:pt idx="42">
                  <c:v>0.11710149112283683</c:v>
                </c:pt>
                <c:pt idx="43">
                  <c:v>0.11769817022781186</c:v>
                </c:pt>
                <c:pt idx="44">
                  <c:v>0.11792168512624372</c:v>
                </c:pt>
                <c:pt idx="45">
                  <c:v>0.1192958615762177</c:v>
                </c:pt>
                <c:pt idx="46">
                  <c:v>0.12051613674801448</c:v>
                </c:pt>
                <c:pt idx="47">
                  <c:v>0.1198905023938939</c:v>
                </c:pt>
                <c:pt idx="48">
                  <c:v>0.1193902141788576</c:v>
                </c:pt>
                <c:pt idx="49">
                  <c:v>0.12077886689601341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D-4A0F-AC5E-EEA8F6F014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Hoja2!$D$11:$BA$11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Hoja2!$D$10:$BA$10</c:f>
              <c:numCache>
                <c:formatCode>0%</c:formatCode>
                <c:ptCount val="50"/>
                <c:pt idx="0">
                  <c:v>0.16744524268784072</c:v>
                </c:pt>
                <c:pt idx="1">
                  <c:v>0.16035471557145839</c:v>
                </c:pt>
                <c:pt idx="2">
                  <c:v>0.15609684707661012</c:v>
                </c:pt>
                <c:pt idx="3">
                  <c:v>0.1545535753461274</c:v>
                </c:pt>
                <c:pt idx="4">
                  <c:v>0.14029698450110525</c:v>
                </c:pt>
                <c:pt idx="5">
                  <c:v>0.12795865185206284</c:v>
                </c:pt>
                <c:pt idx="6">
                  <c:v>0.13402863588433131</c:v>
                </c:pt>
                <c:pt idx="7">
                  <c:v>0.13175877904963498</c:v>
                </c:pt>
                <c:pt idx="8">
                  <c:v>0.131404737288666</c:v>
                </c:pt>
                <c:pt idx="9">
                  <c:v>0.13997881089462444</c:v>
                </c:pt>
                <c:pt idx="10">
                  <c:v>0.13401854662062013</c:v>
                </c:pt>
                <c:pt idx="11">
                  <c:v>0.11883075340894708</c:v>
                </c:pt>
                <c:pt idx="12">
                  <c:v>0.11557798017044239</c:v>
                </c:pt>
                <c:pt idx="13">
                  <c:v>0.12330144141589867</c:v>
                </c:pt>
                <c:pt idx="14">
                  <c:v>0.12317488506702556</c:v>
                </c:pt>
                <c:pt idx="15">
                  <c:v>0.12126148809910023</c:v>
                </c:pt>
                <c:pt idx="16">
                  <c:v>0.1238439931639511</c:v>
                </c:pt>
                <c:pt idx="17">
                  <c:v>0.12208175348385063</c:v>
                </c:pt>
                <c:pt idx="18">
                  <c:v>0.12814088362552939</c:v>
                </c:pt>
                <c:pt idx="19">
                  <c:v>0.13538212042567974</c:v>
                </c:pt>
                <c:pt idx="20">
                  <c:v>0.14095177130903755</c:v>
                </c:pt>
                <c:pt idx="21">
                  <c:v>0.14410607203851272</c:v>
                </c:pt>
                <c:pt idx="22">
                  <c:v>0.14009523004628247</c:v>
                </c:pt>
                <c:pt idx="23">
                  <c:v>0.13329406977952338</c:v>
                </c:pt>
                <c:pt idx="24">
                  <c:v>0.13588335985563571</c:v>
                </c:pt>
                <c:pt idx="25">
                  <c:v>0.1353727281112056</c:v>
                </c:pt>
                <c:pt idx="26">
                  <c:v>0.12844169571562308</c:v>
                </c:pt>
                <c:pt idx="27">
                  <c:v>0.12962725273614978</c:v>
                </c:pt>
                <c:pt idx="28">
                  <c:v>0.13291226619453878</c:v>
                </c:pt>
                <c:pt idx="29">
                  <c:v>0.13523582680280791</c:v>
                </c:pt>
                <c:pt idx="30">
                  <c:v>0.13718781821397563</c:v>
                </c:pt>
                <c:pt idx="31">
                  <c:v>0.13315528243594946</c:v>
                </c:pt>
                <c:pt idx="32">
                  <c:v>0.12494131529283431</c:v>
                </c:pt>
                <c:pt idx="33">
                  <c:v>0.12384524604729008</c:v>
                </c:pt>
                <c:pt idx="34">
                  <c:v>0.12046950857922367</c:v>
                </c:pt>
                <c:pt idx="35">
                  <c:v>0.11766323310157845</c:v>
                </c:pt>
                <c:pt idx="36">
                  <c:v>0.12590340996038177</c:v>
                </c:pt>
                <c:pt idx="37">
                  <c:v>0.13283572552744904</c:v>
                </c:pt>
                <c:pt idx="38">
                  <c:v>0.1320711864416414</c:v>
                </c:pt>
                <c:pt idx="39">
                  <c:v>0.1115203854257466</c:v>
                </c:pt>
                <c:pt idx="40">
                  <c:v>0.12250297952391896</c:v>
                </c:pt>
                <c:pt idx="41">
                  <c:v>0.13061741612576908</c:v>
                </c:pt>
                <c:pt idx="42">
                  <c:v>0.11903807893565384</c:v>
                </c:pt>
                <c:pt idx="43">
                  <c:v>0.12137530950352567</c:v>
                </c:pt>
                <c:pt idx="44">
                  <c:v>0.12372719777086762</c:v>
                </c:pt>
                <c:pt idx="45">
                  <c:v>0.11960595858713476</c:v>
                </c:pt>
                <c:pt idx="46">
                  <c:v>0.12052744808657859</c:v>
                </c:pt>
                <c:pt idx="47">
                  <c:v>0.12591956068878238</c:v>
                </c:pt>
                <c:pt idx="48">
                  <c:v>0.12752924003915023</c:v>
                </c:pt>
                <c:pt idx="49">
                  <c:v>0.12450791876093394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D-4A0F-AC5E-EEA8F6F0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374079"/>
        <c:axId val="1209374495"/>
      </c:lineChart>
      <c:catAx>
        <c:axId val="12093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4495"/>
        <c:crosses val="autoZero"/>
        <c:auto val="1"/>
        <c:lblAlgn val="ctr"/>
        <c:lblOffset val="100"/>
        <c:noMultiLvlLbl val="0"/>
      </c:catAx>
      <c:valAx>
        <c:axId val="12093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Alemania!$C$53</c:f>
              <c:strCache>
                <c:ptCount val="1"/>
                <c:pt idx="0">
                  <c:v>Household consumption expenditure (including Non-profit institutions serving households)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Alemania!$D$52:$BA$52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Alemania!$D$53:$BA$53</c:f>
              <c:numCache>
                <c:formatCode>#,##0</c:formatCode>
                <c:ptCount val="50"/>
                <c:pt idx="0">
                  <c:v>777797015096.94849</c:v>
                </c:pt>
                <c:pt idx="1">
                  <c:v>820435631952.72534</c:v>
                </c:pt>
                <c:pt idx="2">
                  <c:v>864588783746.98291</c:v>
                </c:pt>
                <c:pt idx="3">
                  <c:v>889368728216.59619</c:v>
                </c:pt>
                <c:pt idx="4">
                  <c:v>887758349945.24072</c:v>
                </c:pt>
                <c:pt idx="5">
                  <c:v>920863153723.45178</c:v>
                </c:pt>
                <c:pt idx="6">
                  <c:v>960328055103.93286</c:v>
                </c:pt>
                <c:pt idx="7">
                  <c:v>1001171354584.886</c:v>
                </c:pt>
                <c:pt idx="8">
                  <c:v>1037061025044.2081</c:v>
                </c:pt>
                <c:pt idx="9">
                  <c:v>1070855554124.8416</c:v>
                </c:pt>
                <c:pt idx="10">
                  <c:v>1086971238233.9971</c:v>
                </c:pt>
                <c:pt idx="11">
                  <c:v>1082902267418.9989</c:v>
                </c:pt>
                <c:pt idx="12">
                  <c:v>1071884892310.8788</c:v>
                </c:pt>
                <c:pt idx="13">
                  <c:v>1086946422864.8256</c:v>
                </c:pt>
                <c:pt idx="14">
                  <c:v>1108219499289.5139</c:v>
                </c:pt>
                <c:pt idx="15">
                  <c:v>1128767405746.6018</c:v>
                </c:pt>
                <c:pt idx="16">
                  <c:v>1171987362135.7271</c:v>
                </c:pt>
                <c:pt idx="17">
                  <c:v>1213699250554.7576</c:v>
                </c:pt>
                <c:pt idx="18">
                  <c:v>1245931972943.6052</c:v>
                </c:pt>
                <c:pt idx="19">
                  <c:v>1283703241736.8604</c:v>
                </c:pt>
                <c:pt idx="20">
                  <c:v>1337849126241.9417</c:v>
                </c:pt>
                <c:pt idx="21">
                  <c:v>1396263513766.1621</c:v>
                </c:pt>
                <c:pt idx="22">
                  <c:v>1437032808548.1785</c:v>
                </c:pt>
                <c:pt idx="23">
                  <c:v>1437925307856.9363</c:v>
                </c:pt>
                <c:pt idx="24">
                  <c:v>1458368780149.8823</c:v>
                </c:pt>
                <c:pt idx="25">
                  <c:v>1480791049389.2395</c:v>
                </c:pt>
                <c:pt idx="26">
                  <c:v>1504542612797.4456</c:v>
                </c:pt>
                <c:pt idx="27">
                  <c:v>1515707721145.8115</c:v>
                </c:pt>
                <c:pt idx="28">
                  <c:v>1537709776073.418</c:v>
                </c:pt>
                <c:pt idx="29">
                  <c:v>1577646239339.3662</c:v>
                </c:pt>
                <c:pt idx="30">
                  <c:v>1603577828770.2959</c:v>
                </c:pt>
                <c:pt idx="31">
                  <c:v>1622800340537.3286</c:v>
                </c:pt>
                <c:pt idx="32">
                  <c:v>1600398844118.7349</c:v>
                </c:pt>
                <c:pt idx="33">
                  <c:v>1607317779398.4822</c:v>
                </c:pt>
                <c:pt idx="34">
                  <c:v>1617494698156.4312</c:v>
                </c:pt>
                <c:pt idx="35">
                  <c:v>1629848604094.1304</c:v>
                </c:pt>
                <c:pt idx="36">
                  <c:v>1651691397032.3274</c:v>
                </c:pt>
                <c:pt idx="37">
                  <c:v>1647652630541.978</c:v>
                </c:pt>
                <c:pt idx="38">
                  <c:v>1653271007573.1104</c:v>
                </c:pt>
                <c:pt idx="39">
                  <c:v>1651820581130.7007</c:v>
                </c:pt>
                <c:pt idx="40">
                  <c:v>1663550171197.3801</c:v>
                </c:pt>
                <c:pt idx="41">
                  <c:v>1694362330984.9663</c:v>
                </c:pt>
                <c:pt idx="42">
                  <c:v>1719792788591.9773</c:v>
                </c:pt>
                <c:pt idx="43">
                  <c:v>1725752536377.5684</c:v>
                </c:pt>
                <c:pt idx="44">
                  <c:v>1744059968236.2307</c:v>
                </c:pt>
                <c:pt idx="45">
                  <c:v>1777799665055.3293</c:v>
                </c:pt>
                <c:pt idx="46">
                  <c:v>1821303552521.3821</c:v>
                </c:pt>
                <c:pt idx="47">
                  <c:v>1848829392174.5725</c:v>
                </c:pt>
                <c:pt idx="48">
                  <c:v>1877244281938.8391</c:v>
                </c:pt>
                <c:pt idx="49">
                  <c:v>1906500687212.0503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9A7-B0C2-B48705D470F7}"/>
            </c:ext>
          </c:extLst>
        </c:ser>
        <c:ser>
          <c:idx val="1"/>
          <c:order val="1"/>
          <c:tx>
            <c:strRef>
              <c:f>Alemania!$C$54</c:f>
              <c:strCache>
                <c:ptCount val="1"/>
                <c:pt idx="0">
                  <c:v>General government final consumption expenditure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Alemania!$D$52:$BA$52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Alemania!$D$54:$BA$54</c:f>
              <c:numCache>
                <c:formatCode>#,##0</c:formatCode>
                <c:ptCount val="50"/>
                <c:pt idx="0">
                  <c:v>253150748465.37238</c:v>
                </c:pt>
                <c:pt idx="1">
                  <c:v>269301003295.0842</c:v>
                </c:pt>
                <c:pt idx="2">
                  <c:v>282542467649.04248</c:v>
                </c:pt>
                <c:pt idx="3">
                  <c:v>299995145068.62396</c:v>
                </c:pt>
                <c:pt idx="4">
                  <c:v>316709780691.57239</c:v>
                </c:pt>
                <c:pt idx="5">
                  <c:v>330906360046.47552</c:v>
                </c:pt>
                <c:pt idx="6">
                  <c:v>337939542513.22174</c:v>
                </c:pt>
                <c:pt idx="7">
                  <c:v>345059546054.59851</c:v>
                </c:pt>
                <c:pt idx="8">
                  <c:v>359386376430.11615</c:v>
                </c:pt>
                <c:pt idx="9">
                  <c:v>373669777968.71674</c:v>
                </c:pt>
                <c:pt idx="10">
                  <c:v>386650758026.5144</c:v>
                </c:pt>
                <c:pt idx="11">
                  <c:v>404363937487.32489</c:v>
                </c:pt>
                <c:pt idx="12">
                  <c:v>400152707785.70001</c:v>
                </c:pt>
                <c:pt idx="13">
                  <c:v>398285887766.5921</c:v>
                </c:pt>
                <c:pt idx="14">
                  <c:v>403104909353.30225</c:v>
                </c:pt>
                <c:pt idx="15">
                  <c:v>406404418509.82922</c:v>
                </c:pt>
                <c:pt idx="16">
                  <c:v>412221983934.40149</c:v>
                </c:pt>
                <c:pt idx="17">
                  <c:v>414783450185.22864</c:v>
                </c:pt>
                <c:pt idx="18">
                  <c:v>420861499905.96143</c:v>
                </c:pt>
                <c:pt idx="19">
                  <c:v>411918087437.32544</c:v>
                </c:pt>
                <c:pt idx="20">
                  <c:v>420210280293.02582</c:v>
                </c:pt>
                <c:pt idx="21">
                  <c:v>434146375351.76837</c:v>
                </c:pt>
                <c:pt idx="22">
                  <c:v>458467555457.4729</c:v>
                </c:pt>
                <c:pt idx="23">
                  <c:v>461904242865.71362</c:v>
                </c:pt>
                <c:pt idx="24">
                  <c:v>477435436582.80261</c:v>
                </c:pt>
                <c:pt idx="25">
                  <c:v>488009867055.54413</c:v>
                </c:pt>
                <c:pt idx="26">
                  <c:v>501029623415.12262</c:v>
                </c:pt>
                <c:pt idx="27">
                  <c:v>505523761634.10498</c:v>
                </c:pt>
                <c:pt idx="28">
                  <c:v>517552167562.94757</c:v>
                </c:pt>
                <c:pt idx="29">
                  <c:v>523962917354.0639</c:v>
                </c:pt>
                <c:pt idx="30">
                  <c:v>532422457295.98999</c:v>
                </c:pt>
                <c:pt idx="31">
                  <c:v>535330430389.52771</c:v>
                </c:pt>
                <c:pt idx="32">
                  <c:v>541807269469.98193</c:v>
                </c:pt>
                <c:pt idx="33">
                  <c:v>545772682283.59351</c:v>
                </c:pt>
                <c:pt idx="34">
                  <c:v>542534262743.36639</c:v>
                </c:pt>
                <c:pt idx="35">
                  <c:v>545772682283.59351</c:v>
                </c:pt>
                <c:pt idx="36">
                  <c:v>551852974537.35266</c:v>
                </c:pt>
                <c:pt idx="37">
                  <c:v>561237775620.67688</c:v>
                </c:pt>
                <c:pt idx="38">
                  <c:v>582122279408.80835</c:v>
                </c:pt>
                <c:pt idx="39">
                  <c:v>600495345839.42944</c:v>
                </c:pt>
                <c:pt idx="40">
                  <c:v>609020975070.69336</c:v>
                </c:pt>
                <c:pt idx="41">
                  <c:v>614902999456.43896</c:v>
                </c:pt>
                <c:pt idx="42">
                  <c:v>622767735794.3241</c:v>
                </c:pt>
                <c:pt idx="43">
                  <c:v>631557722182.93958</c:v>
                </c:pt>
                <c:pt idx="44">
                  <c:v>642264331234.35681</c:v>
                </c:pt>
                <c:pt idx="45">
                  <c:v>660901765912.99719</c:v>
                </c:pt>
                <c:pt idx="46">
                  <c:v>687602193706.86865</c:v>
                </c:pt>
                <c:pt idx="47">
                  <c:v>698903617452.99451</c:v>
                </c:pt>
                <c:pt idx="48">
                  <c:v>707363157394.92065</c:v>
                </c:pt>
                <c:pt idx="49">
                  <c:v>726463217098.92615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9A7-B0C2-B48705D470F7}"/>
            </c:ext>
          </c:extLst>
        </c:ser>
        <c:ser>
          <c:idx val="2"/>
          <c:order val="2"/>
          <c:tx>
            <c:strRef>
              <c:f>Alemania!$C$55</c:f>
              <c:strCache>
                <c:ptCount val="1"/>
                <c:pt idx="0">
                  <c:v>Gross capital formation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Alemania!$D$52:$BA$52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Alemania!$D$55:$BA$55</c:f>
              <c:numCache>
                <c:formatCode>#,##0</c:formatCode>
                <c:ptCount val="50"/>
                <c:pt idx="0">
                  <c:v>414692960317.6944</c:v>
                </c:pt>
                <c:pt idx="1">
                  <c:v>416233882172.97205</c:v>
                </c:pt>
                <c:pt idx="2">
                  <c:v>424369955025.44659</c:v>
                </c:pt>
                <c:pt idx="3">
                  <c:v>434848226081.28156</c:v>
                </c:pt>
                <c:pt idx="4">
                  <c:v>393120051016.60693</c:v>
                </c:pt>
                <c:pt idx="5">
                  <c:v>367355836398.57245</c:v>
                </c:pt>
                <c:pt idx="6">
                  <c:v>401872492167.5658</c:v>
                </c:pt>
                <c:pt idx="7">
                  <c:v>408590920373.47327</c:v>
                </c:pt>
                <c:pt idx="8">
                  <c:v>422520849020.92676</c:v>
                </c:pt>
                <c:pt idx="9">
                  <c:v>470227805675.24719</c:v>
                </c:pt>
                <c:pt idx="10">
                  <c:v>456112951233.12683</c:v>
                </c:pt>
                <c:pt idx="11">
                  <c:v>401132845551.30414</c:v>
                </c:pt>
                <c:pt idx="12">
                  <c:v>384737441491.77966</c:v>
                </c:pt>
                <c:pt idx="13">
                  <c:v>417774805137.31647</c:v>
                </c:pt>
                <c:pt idx="14">
                  <c:v>424616510551.93451</c:v>
                </c:pt>
                <c:pt idx="15">
                  <c:v>423691956995.14117</c:v>
                </c:pt>
                <c:pt idx="16">
                  <c:v>447853601171.94171</c:v>
                </c:pt>
                <c:pt idx="17">
                  <c:v>452907829204.79419</c:v>
                </c:pt>
                <c:pt idx="18">
                  <c:v>489951608971.81482</c:v>
                </c:pt>
                <c:pt idx="19">
                  <c:v>531001767152.04883</c:v>
                </c:pt>
                <c:pt idx="20">
                  <c:v>576921246424.60364</c:v>
                </c:pt>
                <c:pt idx="21">
                  <c:v>616368853017.73901</c:v>
                </c:pt>
                <c:pt idx="22">
                  <c:v>617627832352.82336</c:v>
                </c:pt>
                <c:pt idx="23">
                  <c:v>584364324445.79236</c:v>
                </c:pt>
                <c:pt idx="24">
                  <c:v>608814988097.90051</c:v>
                </c:pt>
                <c:pt idx="25">
                  <c:v>616501375407.11609</c:v>
                </c:pt>
                <c:pt idx="26">
                  <c:v>591123043938.70032</c:v>
                </c:pt>
                <c:pt idx="27">
                  <c:v>602056268604.99268</c:v>
                </c:pt>
                <c:pt idx="28">
                  <c:v>630085081132.95435</c:v>
                </c:pt>
                <c:pt idx="29">
                  <c:v>657318748233.9856</c:v>
                </c:pt>
                <c:pt idx="30">
                  <c:v>679251464306.59277</c:v>
                </c:pt>
                <c:pt idx="31">
                  <c:v>663017277521.20862</c:v>
                </c:pt>
                <c:pt idx="32">
                  <c:v>611730513936.20068</c:v>
                </c:pt>
                <c:pt idx="33">
                  <c:v>608682465708.52344</c:v>
                </c:pt>
                <c:pt idx="34">
                  <c:v>591719400236.2312</c:v>
                </c:pt>
                <c:pt idx="35">
                  <c:v>580256074921.76257</c:v>
                </c:pt>
                <c:pt idx="36">
                  <c:v>634789686954.51514</c:v>
                </c:pt>
                <c:pt idx="37">
                  <c:v>676733505636.42407</c:v>
                </c:pt>
                <c:pt idx="38">
                  <c:v>680311654512.27759</c:v>
                </c:pt>
                <c:pt idx="39">
                  <c:v>565413400951.50769</c:v>
                </c:pt>
                <c:pt idx="40">
                  <c:v>634524631085.09314</c:v>
                </c:pt>
                <c:pt idx="41">
                  <c:v>693895360238.11584</c:v>
                </c:pt>
                <c:pt idx="42">
                  <c:v>633066873711.27698</c:v>
                </c:pt>
                <c:pt idx="43">
                  <c:v>651288918518.65356</c:v>
                </c:pt>
                <c:pt idx="44">
                  <c:v>673884246538.14636</c:v>
                </c:pt>
                <c:pt idx="45">
                  <c:v>662619710353.07727</c:v>
                </c:pt>
                <c:pt idx="46">
                  <c:v>687666730302.71643</c:v>
                </c:pt>
                <c:pt idx="47">
                  <c:v>734050110027.43176</c:v>
                </c:pt>
                <c:pt idx="48">
                  <c:v>755585258931.90771</c:v>
                </c:pt>
                <c:pt idx="49">
                  <c:v>748892795088.35449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A-49A7-B0C2-B48705D470F7}"/>
            </c:ext>
          </c:extLst>
        </c:ser>
        <c:ser>
          <c:idx val="3"/>
          <c:order val="3"/>
          <c:tx>
            <c:strRef>
              <c:f>Alemania!$C$56</c:f>
              <c:strCache>
                <c:ptCount val="1"/>
                <c:pt idx="0">
                  <c:v>Net exports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Alemania!$D$52:$BA$52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Alemania!$D$56:$BA$56</c:f>
              <c:numCache>
                <c:formatCode>#,##0</c:formatCode>
                <c:ptCount val="50"/>
                <c:pt idx="0">
                  <c:v>-8418401327.9067993</c:v>
                </c:pt>
                <c:pt idx="1">
                  <c:v>-16732635776.765411</c:v>
                </c:pt>
                <c:pt idx="2">
                  <c:v>-18280331811.926849</c:v>
                </c:pt>
                <c:pt idx="3">
                  <c:v>-7156948773.9060974</c:v>
                </c:pt>
                <c:pt idx="4">
                  <c:v>13754483155.61026</c:v>
                </c:pt>
                <c:pt idx="5">
                  <c:v>-4535266851.4006348</c:v>
                </c:pt>
                <c:pt idx="6">
                  <c:v>-6176856480.0399475</c:v>
                </c:pt>
                <c:pt idx="7">
                  <c:v>-5681166846.803833</c:v>
                </c:pt>
                <c:pt idx="8">
                  <c:v>-11954291432.294617</c:v>
                </c:pt>
                <c:pt idx="9">
                  <c:v>-23741205833.560486</c:v>
                </c:pt>
                <c:pt idx="10">
                  <c:v>-18785874394.424225</c:v>
                </c:pt>
                <c:pt idx="11">
                  <c:v>7496435223.90802</c:v>
                </c:pt>
                <c:pt idx="12">
                  <c:v>19586876803.012604</c:v>
                </c:pt>
                <c:pt idx="13">
                  <c:v>11123078044.656616</c:v>
                </c:pt>
                <c:pt idx="14">
                  <c:v>21726047023.745544</c:v>
                </c:pt>
                <c:pt idx="15">
                  <c:v>33034731830.071106</c:v>
                </c:pt>
                <c:pt idx="16">
                  <c:v>19628898234.187744</c:v>
                </c:pt>
                <c:pt idx="17">
                  <c:v>8130142672.4093018</c:v>
                </c:pt>
                <c:pt idx="18">
                  <c:v>9186268148.3504639</c:v>
                </c:pt>
                <c:pt idx="19">
                  <c:v>15782781079.551453</c:v>
                </c:pt>
                <c:pt idx="20">
                  <c:v>19663660823.296753</c:v>
                </c:pt>
                <c:pt idx="21">
                  <c:v>22327410757.781982</c:v>
                </c:pt>
                <c:pt idx="22">
                  <c:v>7132619175.9835205</c:v>
                </c:pt>
                <c:pt idx="23">
                  <c:v>10169299469.179932</c:v>
                </c:pt>
                <c:pt idx="24">
                  <c:v>9599594046.3392334</c:v>
                </c:pt>
                <c:pt idx="25">
                  <c:v>8601056862.8778076</c:v>
                </c:pt>
                <c:pt idx="26">
                  <c:v>18038438802.176331</c:v>
                </c:pt>
                <c:pt idx="27">
                  <c:v>35902088680.042236</c:v>
                </c:pt>
                <c:pt idx="28">
                  <c:v>28852682784.458496</c:v>
                </c:pt>
                <c:pt idx="29">
                  <c:v>8119189528.9036865</c:v>
                </c:pt>
                <c:pt idx="30">
                  <c:v>29698379475.158447</c:v>
                </c:pt>
                <c:pt idx="31">
                  <c:v>67299170286.671753</c:v>
                </c:pt>
                <c:pt idx="32">
                  <c:v>121452505502.3717</c:v>
                </c:pt>
                <c:pt idx="33">
                  <c:v>96361156153.591187</c:v>
                </c:pt>
                <c:pt idx="34">
                  <c:v>136092641697.51514</c:v>
                </c:pt>
                <c:pt idx="35">
                  <c:v>151214611954.62952</c:v>
                </c:pt>
                <c:pt idx="36">
                  <c:v>179862838278.44971</c:v>
                </c:pt>
                <c:pt idx="37">
                  <c:v>222190438428.43164</c:v>
                </c:pt>
                <c:pt idx="38">
                  <c:v>222735489296.78381</c:v>
                </c:pt>
                <c:pt idx="39">
                  <c:v>141964030132.85376</c:v>
                </c:pt>
                <c:pt idx="40">
                  <c:v>177264350269.48547</c:v>
                </c:pt>
                <c:pt idx="41">
                  <c:v>203212154256.71826</c:v>
                </c:pt>
                <c:pt idx="42">
                  <c:v>241865981793.19458</c:v>
                </c:pt>
                <c:pt idx="43">
                  <c:v>224758327284.97388</c:v>
                </c:pt>
                <c:pt idx="44">
                  <c:v>245984512366.26221</c:v>
                </c:pt>
                <c:pt idx="45">
                  <c:v>254914562798.34937</c:v>
                </c:pt>
                <c:pt idx="46">
                  <c:v>234549867518.68848</c:v>
                </c:pt>
                <c:pt idx="47">
                  <c:v>237831707023.29834</c:v>
                </c:pt>
                <c:pt idx="48">
                  <c:v>223487358938.01245</c:v>
                </c:pt>
                <c:pt idx="49">
                  <c:v>201482653340.80518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A-49A7-B0C2-B48705D4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811376"/>
        <c:axId val="309811792"/>
      </c:lineChart>
      <c:catAx>
        <c:axId val="3098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811792"/>
        <c:crosses val="autoZero"/>
        <c:auto val="1"/>
        <c:lblAlgn val="ctr"/>
        <c:lblOffset val="100"/>
        <c:noMultiLvlLbl val="0"/>
      </c:catAx>
      <c:valAx>
        <c:axId val="3098117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811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China!$C$2</c:f>
              <c:strCache>
                <c:ptCount val="1"/>
                <c:pt idx="0">
                  <c:v>Household consumption expenditure (including Non-profit institutions serving households)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China!$D$1:$BA$1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China!$D$2:$BA$2</c:f>
              <c:numCache>
                <c:formatCode>#,##0</c:formatCode>
                <c:ptCount val="50"/>
                <c:pt idx="0">
                  <c:v>137768643846.9541</c:v>
                </c:pt>
                <c:pt idx="1">
                  <c:v>143539834974.7132</c:v>
                </c:pt>
                <c:pt idx="2">
                  <c:v>151245784589.05371</c:v>
                </c:pt>
                <c:pt idx="3">
                  <c:v>161930923430.72574</c:v>
                </c:pt>
                <c:pt idx="4">
                  <c:v>165238094521.00244</c:v>
                </c:pt>
                <c:pt idx="5">
                  <c:v>171899298719.06467</c:v>
                </c:pt>
                <c:pt idx="6">
                  <c:v>178210153615.22684</c:v>
                </c:pt>
                <c:pt idx="7">
                  <c:v>183110596275.09186</c:v>
                </c:pt>
                <c:pt idx="8">
                  <c:v>193287576499.77097</c:v>
                </c:pt>
                <c:pt idx="9">
                  <c:v>201584935455.7435</c:v>
                </c:pt>
                <c:pt idx="10">
                  <c:v>217229453756.082</c:v>
                </c:pt>
                <c:pt idx="11">
                  <c:v>231177220052.20602</c:v>
                </c:pt>
                <c:pt idx="12">
                  <c:v>246357064646.60117</c:v>
                </c:pt>
                <c:pt idx="13">
                  <c:v>273264393205.18704</c:v>
                </c:pt>
                <c:pt idx="14">
                  <c:v>307367613135.67084</c:v>
                </c:pt>
                <c:pt idx="15">
                  <c:v>356024730489.9873</c:v>
                </c:pt>
                <c:pt idx="16">
                  <c:v>381568537400.07855</c:v>
                </c:pt>
                <c:pt idx="17">
                  <c:v>411568834426.53003</c:v>
                </c:pt>
                <c:pt idx="18">
                  <c:v>447390353735.38745</c:v>
                </c:pt>
                <c:pt idx="19">
                  <c:v>470503539942.51801</c:v>
                </c:pt>
                <c:pt idx="20">
                  <c:v>487917583950.64642</c:v>
                </c:pt>
                <c:pt idx="21">
                  <c:v>523966319699.75574</c:v>
                </c:pt>
                <c:pt idx="22">
                  <c:v>578331168637.79578</c:v>
                </c:pt>
                <c:pt idx="23">
                  <c:v>649998261722.09692</c:v>
                </c:pt>
                <c:pt idx="24">
                  <c:v>700845234461.62891</c:v>
                </c:pt>
                <c:pt idx="25">
                  <c:v>778867231162.15955</c:v>
                </c:pt>
                <c:pt idx="26">
                  <c:v>869304332818.87073</c:v>
                </c:pt>
                <c:pt idx="27">
                  <c:v>917147074336.55725</c:v>
                </c:pt>
                <c:pt idx="28">
                  <c:v>978242523920.1405</c:v>
                </c:pt>
                <c:pt idx="29">
                  <c:v>1070477363841.8838</c:v>
                </c:pt>
                <c:pt idx="30">
                  <c:v>1186341531223.4783</c:v>
                </c:pt>
                <c:pt idx="31">
                  <c:v>1267944972925.99</c:v>
                </c:pt>
                <c:pt idx="32">
                  <c:v>1385370990772.355</c:v>
                </c:pt>
                <c:pt idx="33">
                  <c:v>1473845992451.8149</c:v>
                </c:pt>
                <c:pt idx="34">
                  <c:v>1587473772226.9011</c:v>
                </c:pt>
                <c:pt idx="35">
                  <c:v>1749229623302.8955</c:v>
                </c:pt>
                <c:pt idx="36">
                  <c:v>1895476564387.3586</c:v>
                </c:pt>
                <c:pt idx="37">
                  <c:v>2119725474886.1323</c:v>
                </c:pt>
                <c:pt idx="38">
                  <c:v>2290826894867.709</c:v>
                </c:pt>
                <c:pt idx="39">
                  <c:v>2520834009329.5547</c:v>
                </c:pt>
                <c:pt idx="40">
                  <c:v>2756031587949.7705</c:v>
                </c:pt>
                <c:pt idx="41">
                  <c:v>3088582806764.0264</c:v>
                </c:pt>
                <c:pt idx="42">
                  <c:v>3357330905968.187</c:v>
                </c:pt>
                <c:pt idx="43">
                  <c:v>3599452530544.3174</c:v>
                </c:pt>
                <c:pt idx="44">
                  <c:v>3859428145451.9434</c:v>
                </c:pt>
                <c:pt idx="45">
                  <c:v>4178288450829.0381</c:v>
                </c:pt>
                <c:pt idx="46">
                  <c:v>4532408873193.7451</c:v>
                </c:pt>
                <c:pt idx="47">
                  <c:v>4864126488183.6963</c:v>
                </c:pt>
                <c:pt idx="48">
                  <c:v>5259371602503.2227</c:v>
                </c:pt>
                <c:pt idx="49">
                  <c:v>5594369432079.6113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F-42B6-A3CC-A512F7B0B70D}"/>
            </c:ext>
          </c:extLst>
        </c:ser>
        <c:ser>
          <c:idx val="1"/>
          <c:order val="1"/>
          <c:tx>
            <c:strRef>
              <c:f>China!$C$3</c:f>
              <c:strCache>
                <c:ptCount val="1"/>
                <c:pt idx="0">
                  <c:v>General government final consumption 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China!$D$1:$BA$1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China!$D$3:$BA$3</c:f>
              <c:numCache>
                <c:formatCode>#,##0</c:formatCode>
                <c:ptCount val="50"/>
                <c:pt idx="0">
                  <c:v>29137424174.973751</c:v>
                </c:pt>
                <c:pt idx="1">
                  <c:v>34178198557.078533</c:v>
                </c:pt>
                <c:pt idx="2">
                  <c:v>35887108485.021652</c:v>
                </c:pt>
                <c:pt idx="3">
                  <c:v>36748399088.658607</c:v>
                </c:pt>
                <c:pt idx="4">
                  <c:v>39467780621.298729</c:v>
                </c:pt>
                <c:pt idx="5">
                  <c:v>41204362968.521698</c:v>
                </c:pt>
                <c:pt idx="6">
                  <c:v>43882646561.45443</c:v>
                </c:pt>
                <c:pt idx="7">
                  <c:v>47042197114.004021</c:v>
                </c:pt>
                <c:pt idx="8">
                  <c:v>54992328426.097214</c:v>
                </c:pt>
                <c:pt idx="9">
                  <c:v>65015289809.28611</c:v>
                </c:pt>
                <c:pt idx="10">
                  <c:v>65748040073.589302</c:v>
                </c:pt>
                <c:pt idx="11">
                  <c:v>67288831031.494232</c:v>
                </c:pt>
                <c:pt idx="12">
                  <c:v>71842749657.65831</c:v>
                </c:pt>
                <c:pt idx="13">
                  <c:v>84258084549.95752</c:v>
                </c:pt>
                <c:pt idx="14">
                  <c:v>108095045807.46718</c:v>
                </c:pt>
                <c:pt idx="15">
                  <c:v>117497727167.22079</c:v>
                </c:pt>
                <c:pt idx="16">
                  <c:v>122104587950.89026</c:v>
                </c:pt>
                <c:pt idx="17">
                  <c:v>127958124870.77145</c:v>
                </c:pt>
                <c:pt idx="18">
                  <c:v>132726537428.6739</c:v>
                </c:pt>
                <c:pt idx="19">
                  <c:v>142857343029.15231</c:v>
                </c:pt>
                <c:pt idx="20">
                  <c:v>156836592389.90793</c:v>
                </c:pt>
                <c:pt idx="21">
                  <c:v>180256876918.01144</c:v>
                </c:pt>
                <c:pt idx="22">
                  <c:v>217196886228.31317</c:v>
                </c:pt>
                <c:pt idx="23">
                  <c:v>249605337624.48953</c:v>
                </c:pt>
                <c:pt idx="24">
                  <c:v>263615943079.22235</c:v>
                </c:pt>
                <c:pt idx="25">
                  <c:v>266393754585.61234</c:v>
                </c:pt>
                <c:pt idx="26">
                  <c:v>287687034844.3476</c:v>
                </c:pt>
                <c:pt idx="27">
                  <c:v>322023404692.28375</c:v>
                </c:pt>
                <c:pt idx="28">
                  <c:v>376348384013.29944</c:v>
                </c:pt>
                <c:pt idx="29">
                  <c:v>443859122049.49872</c:v>
                </c:pt>
                <c:pt idx="30">
                  <c:v>497667904982.86859</c:v>
                </c:pt>
                <c:pt idx="31">
                  <c:v>527084828640.11816</c:v>
                </c:pt>
                <c:pt idx="32">
                  <c:v>564529712917.6355</c:v>
                </c:pt>
                <c:pt idx="33">
                  <c:v>591952626954.28491</c:v>
                </c:pt>
                <c:pt idx="34">
                  <c:v>633872429542.91333</c:v>
                </c:pt>
                <c:pt idx="35">
                  <c:v>720307592089.75671</c:v>
                </c:pt>
                <c:pt idx="36">
                  <c:v>815080019367.1012</c:v>
                </c:pt>
                <c:pt idx="37">
                  <c:v>914599547004.61926</c:v>
                </c:pt>
                <c:pt idx="38">
                  <c:v>988804130526.69836</c:v>
                </c:pt>
                <c:pt idx="39">
                  <c:v>1083466675428.3749</c:v>
                </c:pt>
                <c:pt idx="40">
                  <c:v>1180506545425.3816</c:v>
                </c:pt>
                <c:pt idx="41">
                  <c:v>1327857344807.3413</c:v>
                </c:pt>
                <c:pt idx="42">
                  <c:v>1441485678136.3198</c:v>
                </c:pt>
                <c:pt idx="43">
                  <c:v>1544901788629.8501</c:v>
                </c:pt>
                <c:pt idx="44">
                  <c:v>1657603311495.3025</c:v>
                </c:pt>
                <c:pt idx="45">
                  <c:v>1793953483763.762</c:v>
                </c:pt>
                <c:pt idx="46">
                  <c:v>1945990425232.4622</c:v>
                </c:pt>
                <c:pt idx="47">
                  <c:v>2088649358369.5159</c:v>
                </c:pt>
                <c:pt idx="48">
                  <c:v>2258198990032.0332</c:v>
                </c:pt>
                <c:pt idx="49">
                  <c:v>2402064646558.3301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F-42B6-A3CC-A512F7B0B70D}"/>
            </c:ext>
          </c:extLst>
        </c:ser>
        <c:ser>
          <c:idx val="2"/>
          <c:order val="2"/>
          <c:tx>
            <c:strRef>
              <c:f>China!$C$4</c:f>
              <c:strCache>
                <c:ptCount val="1"/>
                <c:pt idx="0">
                  <c:v>Gross capital formation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China!$D$1:$BA$1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China!$D$4:$BA$4</c:f>
              <c:numCache>
                <c:formatCode>#,##0</c:formatCode>
                <c:ptCount val="50"/>
                <c:pt idx="0">
                  <c:v>76794406150.80365</c:v>
                </c:pt>
                <c:pt idx="1">
                  <c:v>83859491516.697052</c:v>
                </c:pt>
                <c:pt idx="2">
                  <c:v>80253533381.570892</c:v>
                </c:pt>
                <c:pt idx="3">
                  <c:v>91810042188.44191</c:v>
                </c:pt>
                <c:pt idx="4">
                  <c:v>94747963538.486816</c:v>
                </c:pt>
                <c:pt idx="5">
                  <c:v>106212467126.57188</c:v>
                </c:pt>
                <c:pt idx="6">
                  <c:v>98883806894.898514</c:v>
                </c:pt>
                <c:pt idx="7">
                  <c:v>108277768549.86519</c:v>
                </c:pt>
                <c:pt idx="8">
                  <c:v>135455488456.01311</c:v>
                </c:pt>
                <c:pt idx="9">
                  <c:v>140671854937.0603</c:v>
                </c:pt>
                <c:pt idx="10">
                  <c:v>150491795012.95273</c:v>
                </c:pt>
                <c:pt idx="11">
                  <c:v>149483226908.73279</c:v>
                </c:pt>
                <c:pt idx="12">
                  <c:v>161159159531.68307</c:v>
                </c:pt>
                <c:pt idx="13">
                  <c:v>176973873902.27087</c:v>
                </c:pt>
                <c:pt idx="14">
                  <c:v>207653267402.4267</c:v>
                </c:pt>
                <c:pt idx="15">
                  <c:v>268228075460.47543</c:v>
                </c:pt>
                <c:pt idx="16">
                  <c:v>276501363164.67383</c:v>
                </c:pt>
                <c:pt idx="17">
                  <c:v>298367488106.83514</c:v>
                </c:pt>
                <c:pt idx="18">
                  <c:v>348004297084.40759</c:v>
                </c:pt>
                <c:pt idx="19">
                  <c:v>341865878374.27063</c:v>
                </c:pt>
                <c:pt idx="20">
                  <c:v>322677181485.99353</c:v>
                </c:pt>
                <c:pt idx="21">
                  <c:v>356854991886.29022</c:v>
                </c:pt>
                <c:pt idx="22">
                  <c:v>434609510546.75537</c:v>
                </c:pt>
                <c:pt idx="23">
                  <c:v>519927988782.49841</c:v>
                </c:pt>
                <c:pt idx="24">
                  <c:v>584713153256.27661</c:v>
                </c:pt>
                <c:pt idx="25">
                  <c:v>662564675589.84302</c:v>
                </c:pt>
                <c:pt idx="26">
                  <c:v>720174802116.60168</c:v>
                </c:pt>
                <c:pt idx="27">
                  <c:v>744382916166.15515</c:v>
                </c:pt>
                <c:pt idx="28">
                  <c:v>789119510929.9314</c:v>
                </c:pt>
                <c:pt idx="29">
                  <c:v>824193001224.71582</c:v>
                </c:pt>
                <c:pt idx="30">
                  <c:v>866990150731.26953</c:v>
                </c:pt>
                <c:pt idx="31">
                  <c:v>1003457118534.5343</c:v>
                </c:pt>
                <c:pt idx="32">
                  <c:v>1098971783079.1898</c:v>
                </c:pt>
                <c:pt idx="33">
                  <c:v>1309242709117.1353</c:v>
                </c:pt>
                <c:pt idx="34">
                  <c:v>1514838662339.3127</c:v>
                </c:pt>
                <c:pt idx="35">
                  <c:v>1648508483344.4888</c:v>
                </c:pt>
                <c:pt idx="36">
                  <c:v>1867487285348.9324</c:v>
                </c:pt>
                <c:pt idx="37">
                  <c:v>2150328906337.7495</c:v>
                </c:pt>
                <c:pt idx="38">
                  <c:v>2413521671398.7368</c:v>
                </c:pt>
                <c:pt idx="39">
                  <c:v>2867779331620.3135</c:v>
                </c:pt>
                <c:pt idx="40">
                  <c:v>3300593263827.1221</c:v>
                </c:pt>
                <c:pt idx="41">
                  <c:v>3603896726262.3579</c:v>
                </c:pt>
                <c:pt idx="42">
                  <c:v>3860532815045.6011</c:v>
                </c:pt>
                <c:pt idx="43">
                  <c:v>4210742950671.5142</c:v>
                </c:pt>
                <c:pt idx="44">
                  <c:v>4509252296972.7871</c:v>
                </c:pt>
                <c:pt idx="45">
                  <c:v>4782449806645.1787</c:v>
                </c:pt>
                <c:pt idx="46">
                  <c:v>5124962696406.0723</c:v>
                </c:pt>
                <c:pt idx="47">
                  <c:v>5435971287936.0645</c:v>
                </c:pt>
                <c:pt idx="48">
                  <c:v>5791707448904.2051</c:v>
                </c:pt>
                <c:pt idx="49">
                  <c:v>6050148907210.1406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F-42B6-A3CC-A512F7B0B70D}"/>
            </c:ext>
          </c:extLst>
        </c:ser>
        <c:ser>
          <c:idx val="3"/>
          <c:order val="3"/>
          <c:tx>
            <c:strRef>
              <c:f>China!$C$5</c:f>
              <c:strCache>
                <c:ptCount val="1"/>
                <c:pt idx="0">
                  <c:v>Exports of goods and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China!$D$1:$BA$1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China!$D$5:$BA$5</c:f>
              <c:numCache>
                <c:formatCode>#,##0</c:formatCode>
                <c:ptCount val="50"/>
                <c:pt idx="0">
                  <c:v>5240275191.4052439</c:v>
                </c:pt>
                <c:pt idx="1">
                  <c:v>6274372908.4693689</c:v>
                </c:pt>
                <c:pt idx="2">
                  <c:v>7587005235.3260717</c:v>
                </c:pt>
                <c:pt idx="3">
                  <c:v>10690298121.810562</c:v>
                </c:pt>
                <c:pt idx="4">
                  <c:v>12711333390.351534</c:v>
                </c:pt>
                <c:pt idx="5">
                  <c:v>13186365257.314215</c:v>
                </c:pt>
                <c:pt idx="6">
                  <c:v>12439657127.902035</c:v>
                </c:pt>
                <c:pt idx="7">
                  <c:v>12755915290.596767</c:v>
                </c:pt>
                <c:pt idx="8">
                  <c:v>15101893264.086153</c:v>
                </c:pt>
                <c:pt idx="9">
                  <c:v>18412720503.19875</c:v>
                </c:pt>
                <c:pt idx="10">
                  <c:v>22734682978.950409</c:v>
                </c:pt>
                <c:pt idx="11">
                  <c:v>30060302184.660202</c:v>
                </c:pt>
                <c:pt idx="12">
                  <c:v>33624751734.547264</c:v>
                </c:pt>
                <c:pt idx="13">
                  <c:v>33913657673.252293</c:v>
                </c:pt>
                <c:pt idx="14">
                  <c:v>41075667110.934097</c:v>
                </c:pt>
                <c:pt idx="15">
                  <c:v>48194055396.015533</c:v>
                </c:pt>
                <c:pt idx="16">
                  <c:v>49535254395.768456</c:v>
                </c:pt>
                <c:pt idx="17">
                  <c:v>58195404410.343109</c:v>
                </c:pt>
                <c:pt idx="18">
                  <c:v>72051496911.553192</c:v>
                </c:pt>
                <c:pt idx="19">
                  <c:v>84544743161.103165</c:v>
                </c:pt>
                <c:pt idx="20">
                  <c:v>95209696238.329361</c:v>
                </c:pt>
                <c:pt idx="21">
                  <c:v>110801100930.74463</c:v>
                </c:pt>
                <c:pt idx="22">
                  <c:v>134824027547.75775</c:v>
                </c:pt>
                <c:pt idx="23">
                  <c:v>171180738128.3761</c:v>
                </c:pt>
                <c:pt idx="24">
                  <c:v>222318618296.89755</c:v>
                </c:pt>
                <c:pt idx="25">
                  <c:v>253683882213.82547</c:v>
                </c:pt>
                <c:pt idx="26">
                  <c:v>286323841194.39331</c:v>
                </c:pt>
                <c:pt idx="27">
                  <c:v>362409191275.65338</c:v>
                </c:pt>
                <c:pt idx="28">
                  <c:v>394645152445.91223</c:v>
                </c:pt>
                <c:pt idx="29">
                  <c:v>423962891777.56812</c:v>
                </c:pt>
                <c:pt idx="30">
                  <c:v>498223471676.70099</c:v>
                </c:pt>
                <c:pt idx="31">
                  <c:v>532245350353.1488</c:v>
                </c:pt>
                <c:pt idx="32">
                  <c:v>633234448134.98047</c:v>
                </c:pt>
                <c:pt idx="33">
                  <c:v>768415389381.90833</c:v>
                </c:pt>
                <c:pt idx="34">
                  <c:v>900906855272.47681</c:v>
                </c:pt>
                <c:pt idx="35">
                  <c:v>1049800672622.723</c:v>
                </c:pt>
                <c:pt idx="36">
                  <c:v>1256969084713.2849</c:v>
                </c:pt>
                <c:pt idx="37">
                  <c:v>1461475454643.4199</c:v>
                </c:pt>
                <c:pt idx="38">
                  <c:v>1533506455811.0952</c:v>
                </c:pt>
                <c:pt idx="39">
                  <c:v>1406693779381.8071</c:v>
                </c:pt>
                <c:pt idx="40">
                  <c:v>1652503142498.8914</c:v>
                </c:pt>
                <c:pt idx="41">
                  <c:v>1854817596885.6995</c:v>
                </c:pt>
                <c:pt idx="42">
                  <c:v>1978959107363.9504</c:v>
                </c:pt>
                <c:pt idx="43">
                  <c:v>2161730536926.4485</c:v>
                </c:pt>
                <c:pt idx="44">
                  <c:v>2357626785366.7017</c:v>
                </c:pt>
                <c:pt idx="45">
                  <c:v>2362097110479.4004</c:v>
                </c:pt>
                <c:pt idx="46">
                  <c:v>2344990732471.9434</c:v>
                </c:pt>
                <c:pt idx="47">
                  <c:v>2536993431261.0859</c:v>
                </c:pt>
                <c:pt idx="48">
                  <c:v>2643856444963.4165</c:v>
                </c:pt>
                <c:pt idx="49">
                  <c:v>2712564555721.5254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F-42B6-A3CC-A512F7B0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25743"/>
        <c:axId val="770428655"/>
      </c:lineChart>
      <c:catAx>
        <c:axId val="7704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28655"/>
        <c:crosses val="autoZero"/>
        <c:auto val="1"/>
        <c:lblAlgn val="ctr"/>
        <c:lblOffset val="100"/>
        <c:noMultiLvlLbl val="0"/>
      </c:catAx>
      <c:valAx>
        <c:axId val="7704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362203</xdr:colOff>
      <xdr:row>99</xdr:row>
      <xdr:rowOff>54807</xdr:rowOff>
    </xdr:from>
    <xdr:to>
      <xdr:col>17</xdr:col>
      <xdr:colOff>368112</xdr:colOff>
      <xdr:row>127</xdr:row>
      <xdr:rowOff>131007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5FB8A0-DBA6-46D1-A80F-E365917CA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217716</xdr:colOff>
      <xdr:row>57</xdr:row>
      <xdr:rowOff>84365</xdr:rowOff>
    </xdr:from>
    <xdr:to>
      <xdr:col>20</xdr:col>
      <xdr:colOff>27216</xdr:colOff>
      <xdr:row>85</xdr:row>
      <xdr:rowOff>94451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430E0-C403-470F-9DD0-32627C16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489857</xdr:colOff>
      <xdr:row>14</xdr:row>
      <xdr:rowOff>46263</xdr:rowOff>
    </xdr:from>
    <xdr:to>
      <xdr:col>13</xdr:col>
      <xdr:colOff>1004207</xdr:colOff>
      <xdr:row>60</xdr:row>
      <xdr:rowOff>32657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DEDC8A-6E7C-47FF-AD00-282DD22F3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B562-479F-4BD5-B7DC-A75AC74B0C02}">
  <dimension ref="A1:BB11"/>
  <sheetViews>
    <sheetView zoomScale="115" zoomScaleNormal="115" workbookViewId="0">
      <selection sqref="A1:XFD11"/>
    </sheetView>
  </sheetViews>
  <sheetFormatPr baseColWidth="10" defaultRowHeight="15" x14ac:dyDescent="0.25"/>
  <cols>
    <col min="1" max="1" width="4" bestFit="1" customWidth="1"/>
    <col min="2" max="2" width="8.5703125" bestFit="1" customWidth="1"/>
    <col min="3" max="3" width="76" bestFit="1" customWidth="1"/>
    <col min="4" max="53" width="17.7109375" bestFit="1" customWidth="1"/>
    <col min="54" max="54" width="31.42578125" customWidth="1"/>
  </cols>
  <sheetData>
    <row r="1" spans="1:54" x14ac:dyDescent="0.25">
      <c r="A1" s="1">
        <v>276</v>
      </c>
      <c r="B1" s="1" t="s">
        <v>0</v>
      </c>
      <c r="C1" s="1" t="s">
        <v>1</v>
      </c>
      <c r="D1" s="2">
        <v>1030947763562.3209</v>
      </c>
      <c r="E1" s="2">
        <v>1089736635247.8096</v>
      </c>
      <c r="F1" s="2">
        <v>1147131251396.0254</v>
      </c>
      <c r="G1" s="2">
        <v>1189363873285.22</v>
      </c>
      <c r="H1" s="2">
        <v>1204468130636.813</v>
      </c>
      <c r="I1" s="2">
        <v>1251769513769.9272</v>
      </c>
      <c r="J1" s="2">
        <v>1298267597617.1545</v>
      </c>
      <c r="K1" s="2">
        <v>1346230900639.4844</v>
      </c>
      <c r="L1" s="2">
        <v>1396447401474.3242</v>
      </c>
      <c r="M1" s="2">
        <v>1444525332093.5583</v>
      </c>
      <c r="N1" s="2">
        <v>1473621996260.5115</v>
      </c>
      <c r="O1" s="2">
        <v>1487266204906.3237</v>
      </c>
      <c r="P1" s="2">
        <v>1472037600096.5789</v>
      </c>
      <c r="Q1" s="2">
        <v>1485232310631.4177</v>
      </c>
      <c r="R1" s="2">
        <v>1511324408642.8162</v>
      </c>
      <c r="S1" s="2">
        <v>1535171824256.4309</v>
      </c>
      <c r="T1" s="2">
        <v>1584209346070.1284</v>
      </c>
      <c r="U1" s="2">
        <v>1628482700739.9863</v>
      </c>
      <c r="V1" s="2">
        <v>1666793472849.5669</v>
      </c>
      <c r="W1" s="2">
        <v>1695621329174.1858</v>
      </c>
      <c r="X1" s="2">
        <v>1758059406534.9673</v>
      </c>
      <c r="Y1" s="2">
        <v>1830409889117.9307</v>
      </c>
      <c r="Z1" s="2">
        <v>1895500364005.6514</v>
      </c>
      <c r="AA1" s="2">
        <v>1899829550722.6499</v>
      </c>
      <c r="AB1" s="2">
        <v>1935804216732.6848</v>
      </c>
      <c r="AC1" s="2">
        <v>1968800916444.7837</v>
      </c>
      <c r="AD1" s="2">
        <v>2005572236212.5681</v>
      </c>
      <c r="AE1" s="2">
        <v>2021231482779.9165</v>
      </c>
      <c r="AF1" s="2">
        <v>2055261943636.3655</v>
      </c>
      <c r="AG1" s="2">
        <v>2101609156693.4302</v>
      </c>
      <c r="AH1" s="2">
        <v>2136000286066.2859</v>
      </c>
      <c r="AI1" s="2">
        <v>2158130770926.8564</v>
      </c>
      <c r="AJ1" s="2">
        <v>2142206113588.7168</v>
      </c>
      <c r="AK1" s="2">
        <v>2153090461682.0757</v>
      </c>
      <c r="AL1" s="2">
        <v>2160028960899.7976</v>
      </c>
      <c r="AM1" s="2">
        <v>2175621286377.7239</v>
      </c>
      <c r="AN1" s="2">
        <v>2203544371569.6802</v>
      </c>
      <c r="AO1" s="2">
        <v>2208890406162.6548</v>
      </c>
      <c r="AP1" s="2">
        <v>2235393286981.9185</v>
      </c>
      <c r="AQ1" s="2">
        <v>2252315926970.1304</v>
      </c>
      <c r="AR1" s="2">
        <v>2272571146268.0737</v>
      </c>
      <c r="AS1" s="2">
        <v>2309265330441.4053</v>
      </c>
      <c r="AT1" s="2">
        <v>2342560524386.3013</v>
      </c>
      <c r="AU1" s="2">
        <v>2357310258560.5078</v>
      </c>
      <c r="AV1" s="2">
        <v>2386324299470.5874</v>
      </c>
      <c r="AW1" s="2">
        <v>2438701430968.3267</v>
      </c>
      <c r="AX1" s="2">
        <v>2508905746228.2505</v>
      </c>
      <c r="AY1" s="2">
        <v>2547733009627.5669</v>
      </c>
      <c r="AZ1" s="2">
        <v>2584607439333.7598</v>
      </c>
      <c r="BA1" s="2">
        <v>2632963904310.9761</v>
      </c>
      <c r="BB1" s="3"/>
    </row>
    <row r="2" spans="1:54" x14ac:dyDescent="0.25">
      <c r="A2" s="1">
        <v>276</v>
      </c>
      <c r="B2" s="1" t="s">
        <v>0</v>
      </c>
      <c r="C2" s="1" t="s">
        <v>2</v>
      </c>
      <c r="D2" s="2">
        <v>777797015096.94849</v>
      </c>
      <c r="E2" s="2">
        <v>820435631952.72534</v>
      </c>
      <c r="F2" s="2">
        <v>864588783746.98291</v>
      </c>
      <c r="G2" s="2">
        <v>889368728216.59619</v>
      </c>
      <c r="H2" s="2">
        <v>887758349945.24072</v>
      </c>
      <c r="I2" s="2">
        <v>920863153723.45178</v>
      </c>
      <c r="J2" s="2">
        <v>960328055103.93286</v>
      </c>
      <c r="K2" s="2">
        <v>1001171354584.886</v>
      </c>
      <c r="L2" s="2">
        <v>1037061025044.2081</v>
      </c>
      <c r="M2" s="2">
        <v>1070855554124.8416</v>
      </c>
      <c r="N2" s="2">
        <v>1086971238233.9971</v>
      </c>
      <c r="O2" s="2">
        <v>1082902267418.9989</v>
      </c>
      <c r="P2" s="2">
        <v>1071884892310.8788</v>
      </c>
      <c r="Q2" s="2">
        <v>1086946422864.8256</v>
      </c>
      <c r="R2" s="2">
        <v>1108219499289.5139</v>
      </c>
      <c r="S2" s="2">
        <v>1128767405746.6018</v>
      </c>
      <c r="T2" s="2">
        <v>1171987362135.7271</v>
      </c>
      <c r="U2" s="2">
        <v>1213699250554.7576</v>
      </c>
      <c r="V2" s="2">
        <v>1245931972943.6052</v>
      </c>
      <c r="W2" s="2">
        <v>1283703241736.8604</v>
      </c>
      <c r="X2" s="2">
        <v>1337849126241.9417</v>
      </c>
      <c r="Y2" s="2">
        <v>1396263513766.1621</v>
      </c>
      <c r="Z2" s="2">
        <v>1437032808548.1785</v>
      </c>
      <c r="AA2" s="2">
        <v>1437925307856.9363</v>
      </c>
      <c r="AB2" s="2">
        <v>1458368780149.8823</v>
      </c>
      <c r="AC2" s="2">
        <v>1480791049389.2395</v>
      </c>
      <c r="AD2" s="2">
        <v>1504542612797.4456</v>
      </c>
      <c r="AE2" s="2">
        <v>1515707721145.8115</v>
      </c>
      <c r="AF2" s="2">
        <v>1537709776073.418</v>
      </c>
      <c r="AG2" s="2">
        <v>1577646239339.3662</v>
      </c>
      <c r="AH2" s="2">
        <v>1603577828770.2959</v>
      </c>
      <c r="AI2" s="2">
        <v>1622800340537.3286</v>
      </c>
      <c r="AJ2" s="2">
        <v>1600398844118.7349</v>
      </c>
      <c r="AK2" s="2">
        <v>1607317779398.4822</v>
      </c>
      <c r="AL2" s="2">
        <v>1617494698156.4312</v>
      </c>
      <c r="AM2" s="2">
        <v>1629848604094.1304</v>
      </c>
      <c r="AN2" s="2">
        <v>1651691397032.3274</v>
      </c>
      <c r="AO2" s="2">
        <v>1647652630541.978</v>
      </c>
      <c r="AP2" s="2">
        <v>1653271007573.1104</v>
      </c>
      <c r="AQ2" s="2">
        <v>1651820581130.7007</v>
      </c>
      <c r="AR2" s="2">
        <v>1663550171197.3801</v>
      </c>
      <c r="AS2" s="2">
        <v>1694362330984.9663</v>
      </c>
      <c r="AT2" s="2">
        <v>1719792788591.9773</v>
      </c>
      <c r="AU2" s="2">
        <v>1725752536377.5684</v>
      </c>
      <c r="AV2" s="2">
        <v>1744059968236.2307</v>
      </c>
      <c r="AW2" s="2">
        <v>1777799665055.3293</v>
      </c>
      <c r="AX2" s="2">
        <v>1821303552521.3821</v>
      </c>
      <c r="AY2" s="2">
        <v>1848829392174.5725</v>
      </c>
      <c r="AZ2" s="2">
        <v>1877244281938.8391</v>
      </c>
      <c r="BA2" s="2">
        <v>1906500687212.0503</v>
      </c>
      <c r="BB2" s="3"/>
    </row>
    <row r="3" spans="1:54" x14ac:dyDescent="0.25">
      <c r="A3" s="1">
        <v>276</v>
      </c>
      <c r="B3" s="1" t="s">
        <v>0</v>
      </c>
      <c r="C3" s="1" t="s">
        <v>3</v>
      </c>
      <c r="D3" s="2">
        <v>253150748465.37238</v>
      </c>
      <c r="E3" s="2">
        <v>269301003295.0842</v>
      </c>
      <c r="F3" s="2">
        <v>282542467649.04248</v>
      </c>
      <c r="G3" s="2">
        <v>299995145068.62396</v>
      </c>
      <c r="H3" s="2">
        <v>316709780691.57239</v>
      </c>
      <c r="I3" s="2">
        <v>330906360046.47552</v>
      </c>
      <c r="J3" s="2">
        <v>337939542513.22174</v>
      </c>
      <c r="K3" s="2">
        <v>345059546054.59851</v>
      </c>
      <c r="L3" s="2">
        <v>359386376430.11615</v>
      </c>
      <c r="M3" s="2">
        <v>373669777968.71674</v>
      </c>
      <c r="N3" s="2">
        <v>386650758026.5144</v>
      </c>
      <c r="O3" s="2">
        <v>404363937487.32489</v>
      </c>
      <c r="P3" s="2">
        <v>400152707785.70001</v>
      </c>
      <c r="Q3" s="2">
        <v>398285887766.5921</v>
      </c>
      <c r="R3" s="2">
        <v>403104909353.30225</v>
      </c>
      <c r="S3" s="2">
        <v>406404418509.82922</v>
      </c>
      <c r="T3" s="2">
        <v>412221983934.40149</v>
      </c>
      <c r="U3" s="2">
        <v>414783450185.22864</v>
      </c>
      <c r="V3" s="2">
        <v>420861499905.96143</v>
      </c>
      <c r="W3" s="2">
        <v>411918087437.32544</v>
      </c>
      <c r="X3" s="2">
        <v>420210280293.02582</v>
      </c>
      <c r="Y3" s="2">
        <v>434146375351.76837</v>
      </c>
      <c r="Z3" s="2">
        <v>458467555457.4729</v>
      </c>
      <c r="AA3" s="2">
        <v>461904242865.71362</v>
      </c>
      <c r="AB3" s="2">
        <v>477435436582.80261</v>
      </c>
      <c r="AC3" s="2">
        <v>488009867055.54413</v>
      </c>
      <c r="AD3" s="2">
        <v>501029623415.12262</v>
      </c>
      <c r="AE3" s="2">
        <v>505523761634.10498</v>
      </c>
      <c r="AF3" s="2">
        <v>517552167562.94757</v>
      </c>
      <c r="AG3" s="2">
        <v>523962917354.0639</v>
      </c>
      <c r="AH3" s="2">
        <v>532422457295.98999</v>
      </c>
      <c r="AI3" s="2">
        <v>535330430389.52771</v>
      </c>
      <c r="AJ3" s="2">
        <v>541807269469.98193</v>
      </c>
      <c r="AK3" s="2">
        <v>545772682283.59351</v>
      </c>
      <c r="AL3" s="2">
        <v>542534262743.36639</v>
      </c>
      <c r="AM3" s="2">
        <v>545772682283.59351</v>
      </c>
      <c r="AN3" s="2">
        <v>551852974537.35266</v>
      </c>
      <c r="AO3" s="2">
        <v>561237775620.67688</v>
      </c>
      <c r="AP3" s="2">
        <v>582122279408.80835</v>
      </c>
      <c r="AQ3" s="2">
        <v>600495345839.42944</v>
      </c>
      <c r="AR3" s="2">
        <v>609020975070.69336</v>
      </c>
      <c r="AS3" s="2">
        <v>614902999456.43896</v>
      </c>
      <c r="AT3" s="2">
        <v>622767735794.3241</v>
      </c>
      <c r="AU3" s="2">
        <v>631557722182.93958</v>
      </c>
      <c r="AV3" s="2">
        <v>642264331234.35681</v>
      </c>
      <c r="AW3" s="2">
        <v>660901765912.99719</v>
      </c>
      <c r="AX3" s="2">
        <v>687602193706.86865</v>
      </c>
      <c r="AY3" s="2">
        <v>698903617452.99451</v>
      </c>
      <c r="AZ3" s="2">
        <v>707363157394.92065</v>
      </c>
      <c r="BA3" s="2">
        <v>726463217098.92615</v>
      </c>
      <c r="BB3" s="3"/>
    </row>
    <row r="4" spans="1:54" x14ac:dyDescent="0.25">
      <c r="A4" s="1">
        <v>276</v>
      </c>
      <c r="B4" s="1" t="s">
        <v>0</v>
      </c>
      <c r="C4" s="1" t="s">
        <v>4</v>
      </c>
      <c r="D4" s="2">
        <v>414692960317.6944</v>
      </c>
      <c r="E4" s="2">
        <v>416233882172.97205</v>
      </c>
      <c r="F4" s="2">
        <v>424369955025.44659</v>
      </c>
      <c r="G4" s="2">
        <v>434848226081.28156</v>
      </c>
      <c r="H4" s="2">
        <v>393120051016.60693</v>
      </c>
      <c r="I4" s="2">
        <v>367355836398.57245</v>
      </c>
      <c r="J4" s="2">
        <v>401872492167.5658</v>
      </c>
      <c r="K4" s="2">
        <v>408590920373.47327</v>
      </c>
      <c r="L4" s="2">
        <v>422520849020.92676</v>
      </c>
      <c r="M4" s="2">
        <v>470227805675.24719</v>
      </c>
      <c r="N4" s="2">
        <v>456112951233.12683</v>
      </c>
      <c r="O4" s="2">
        <v>401132845551.30414</v>
      </c>
      <c r="P4" s="2">
        <v>384737441491.77966</v>
      </c>
      <c r="Q4" s="2">
        <v>417774805137.31647</v>
      </c>
      <c r="R4" s="2">
        <v>424616510551.93451</v>
      </c>
      <c r="S4" s="2">
        <v>423691956995.14117</v>
      </c>
      <c r="T4" s="2">
        <v>447853601171.94171</v>
      </c>
      <c r="U4" s="2">
        <v>452907829204.79419</v>
      </c>
      <c r="V4" s="2">
        <v>489951608971.81482</v>
      </c>
      <c r="W4" s="2">
        <v>531001767152.04883</v>
      </c>
      <c r="X4" s="2">
        <v>576921246424.60364</v>
      </c>
      <c r="Y4" s="2">
        <v>616368853017.73901</v>
      </c>
      <c r="Z4" s="2">
        <v>617627832352.82336</v>
      </c>
      <c r="AA4" s="2">
        <v>584364324445.79236</v>
      </c>
      <c r="AB4" s="2">
        <v>608814988097.90051</v>
      </c>
      <c r="AC4" s="2">
        <v>616501375407.11609</v>
      </c>
      <c r="AD4" s="2">
        <v>591123043938.70032</v>
      </c>
      <c r="AE4" s="2">
        <v>602056268604.99268</v>
      </c>
      <c r="AF4" s="2">
        <v>630085081132.95435</v>
      </c>
      <c r="AG4" s="2">
        <v>657318748233.9856</v>
      </c>
      <c r="AH4" s="2">
        <v>679251464306.59277</v>
      </c>
      <c r="AI4" s="2">
        <v>663017277521.20862</v>
      </c>
      <c r="AJ4" s="2">
        <v>611730513936.20068</v>
      </c>
      <c r="AK4" s="2">
        <v>608682465708.52344</v>
      </c>
      <c r="AL4" s="2">
        <v>591719400236.2312</v>
      </c>
      <c r="AM4" s="2">
        <v>580256074921.76257</v>
      </c>
      <c r="AN4" s="2">
        <v>634789686954.51514</v>
      </c>
      <c r="AO4" s="2">
        <v>676733505636.42407</v>
      </c>
      <c r="AP4" s="2">
        <v>680311654512.27759</v>
      </c>
      <c r="AQ4" s="2">
        <v>565413400951.50769</v>
      </c>
      <c r="AR4" s="2">
        <v>634524631085.09314</v>
      </c>
      <c r="AS4" s="2">
        <v>693895360238.11584</v>
      </c>
      <c r="AT4" s="2">
        <v>633066873711.27698</v>
      </c>
      <c r="AU4" s="2">
        <v>651288918518.65356</v>
      </c>
      <c r="AV4" s="2">
        <v>673884246538.14636</v>
      </c>
      <c r="AW4" s="2">
        <v>662619710353.07727</v>
      </c>
      <c r="AX4" s="2">
        <v>687666730302.71643</v>
      </c>
      <c r="AY4" s="2">
        <v>734050110027.43176</v>
      </c>
      <c r="AZ4" s="2">
        <v>755585258931.90771</v>
      </c>
      <c r="BA4" s="2">
        <v>748892795088.35449</v>
      </c>
      <c r="BB4" s="3"/>
    </row>
    <row r="5" spans="1:54" x14ac:dyDescent="0.25">
      <c r="D5" s="5">
        <f>SUM(D1:D4)</f>
        <v>2476588487442.3364</v>
      </c>
      <c r="E5" s="5">
        <f t="shared" ref="E5:AZ5" si="0">SUM(E1:E4)</f>
        <v>2595707152668.5913</v>
      </c>
      <c r="F5" s="5">
        <f t="shared" si="0"/>
        <v>2718632457817.4976</v>
      </c>
      <c r="G5" s="5">
        <f t="shared" si="0"/>
        <v>2813575972651.7217</v>
      </c>
      <c r="H5" s="5">
        <f t="shared" si="0"/>
        <v>2802056312290.2329</v>
      </c>
      <c r="I5" s="5">
        <f t="shared" si="0"/>
        <v>2870894863938.4268</v>
      </c>
      <c r="J5" s="5">
        <f t="shared" si="0"/>
        <v>2998407687401.875</v>
      </c>
      <c r="K5" s="5">
        <f t="shared" si="0"/>
        <v>3101052721652.4419</v>
      </c>
      <c r="L5" s="5">
        <f t="shared" si="0"/>
        <v>3215415651969.5752</v>
      </c>
      <c r="M5" s="5">
        <f t="shared" si="0"/>
        <v>3359278469862.3638</v>
      </c>
      <c r="N5" s="5">
        <f t="shared" si="0"/>
        <v>3403356943754.1504</v>
      </c>
      <c r="O5" s="5">
        <f t="shared" si="0"/>
        <v>3375665255363.9517</v>
      </c>
      <c r="P5" s="5">
        <f t="shared" si="0"/>
        <v>3328812641684.9375</v>
      </c>
      <c r="Q5" s="5">
        <f t="shared" si="0"/>
        <v>3388239426400.1519</v>
      </c>
      <c r="R5" s="5">
        <f t="shared" si="0"/>
        <v>3447265327837.5669</v>
      </c>
      <c r="S5" s="5">
        <f t="shared" si="0"/>
        <v>3494035605508.0029</v>
      </c>
      <c r="T5" s="5">
        <f t="shared" si="0"/>
        <v>3616272293312.1987</v>
      </c>
      <c r="U5" s="5">
        <f t="shared" si="0"/>
        <v>3709873230684.7666</v>
      </c>
      <c r="V5" s="5">
        <f t="shared" si="0"/>
        <v>3823538554670.9482</v>
      </c>
      <c r="W5" s="5">
        <f t="shared" si="0"/>
        <v>3922244425500.4199</v>
      </c>
      <c r="X5" s="5">
        <f t="shared" si="0"/>
        <v>4093040059494.5386</v>
      </c>
      <c r="Y5" s="5">
        <f t="shared" si="0"/>
        <v>4277188631253.6006</v>
      </c>
      <c r="Z5" s="5">
        <f t="shared" si="0"/>
        <v>4408628560364.126</v>
      </c>
      <c r="AA5" s="5">
        <f t="shared" si="0"/>
        <v>4384023425891.0923</v>
      </c>
      <c r="AB5" s="5">
        <f t="shared" si="0"/>
        <v>4480423421563.2705</v>
      </c>
      <c r="AC5" s="5">
        <f t="shared" si="0"/>
        <v>4554103208296.6836</v>
      </c>
      <c r="AD5" s="5">
        <f t="shared" si="0"/>
        <v>4602267516363.8369</v>
      </c>
      <c r="AE5" s="5">
        <f t="shared" si="0"/>
        <v>4644519234164.8262</v>
      </c>
      <c r="AF5" s="5">
        <f t="shared" si="0"/>
        <v>4740608968405.6855</v>
      </c>
      <c r="AG5" s="5">
        <f t="shared" si="0"/>
        <v>4860537061620.8457</v>
      </c>
      <c r="AH5" s="5">
        <f t="shared" si="0"/>
        <v>4951252036439.165</v>
      </c>
      <c r="AI5" s="5">
        <f t="shared" si="0"/>
        <v>4979278819374.9219</v>
      </c>
      <c r="AJ5" s="5">
        <f t="shared" si="0"/>
        <v>4896142741113.6348</v>
      </c>
      <c r="AK5" s="5">
        <f t="shared" si="0"/>
        <v>4914863389072.6748</v>
      </c>
      <c r="AL5" s="5">
        <f t="shared" si="0"/>
        <v>4911777322035.8262</v>
      </c>
      <c r="AM5" s="5">
        <f t="shared" si="0"/>
        <v>4931498647677.2109</v>
      </c>
      <c r="AN5" s="5">
        <f t="shared" si="0"/>
        <v>5041878430093.875</v>
      </c>
      <c r="AO5" s="5">
        <f t="shared" si="0"/>
        <v>5094514317961.7334</v>
      </c>
      <c r="AP5" s="5">
        <f t="shared" si="0"/>
        <v>5151098228476.1143</v>
      </c>
      <c r="AQ5" s="5">
        <f t="shared" si="0"/>
        <v>5070045254891.7686</v>
      </c>
      <c r="AR5" s="5">
        <f t="shared" si="0"/>
        <v>5179666923621.2402</v>
      </c>
      <c r="AS5" s="5">
        <f t="shared" si="0"/>
        <v>5312426021120.9268</v>
      </c>
      <c r="AT5" s="5">
        <f t="shared" si="0"/>
        <v>5318187922483.8799</v>
      </c>
      <c r="AU5" s="5">
        <f t="shared" si="0"/>
        <v>5365909435639.6689</v>
      </c>
      <c r="AV5" s="5">
        <f t="shared" si="0"/>
        <v>5446532845479.3213</v>
      </c>
      <c r="AW5" s="5">
        <f t="shared" si="0"/>
        <v>5540022572289.7305</v>
      </c>
      <c r="AX5" s="5">
        <f t="shared" si="0"/>
        <v>5705478222759.2188</v>
      </c>
      <c r="AY5" s="5">
        <f t="shared" si="0"/>
        <v>5829516129282.5654</v>
      </c>
      <c r="AZ5" s="5">
        <f t="shared" si="0"/>
        <v>5924800137599.4277</v>
      </c>
      <c r="BA5" s="5">
        <f>SUM(BA1:BA4)</f>
        <v>6014820603710.3066</v>
      </c>
    </row>
    <row r="7" spans="1:54" x14ac:dyDescent="0.25">
      <c r="A7" s="1">
        <v>276</v>
      </c>
      <c r="B7" s="1" t="s">
        <v>0</v>
      </c>
      <c r="C7" s="1" t="s">
        <v>1</v>
      </c>
      <c r="D7" s="6">
        <f>D1/D$5</f>
        <v>0.41627737865607961</v>
      </c>
      <c r="E7" s="6">
        <f t="shared" ref="E7:BA7" si="1">E1/E$5</f>
        <v>0.41982264221427079</v>
      </c>
      <c r="F7" s="6">
        <f t="shared" si="1"/>
        <v>0.4219515764616949</v>
      </c>
      <c r="G7" s="6">
        <f t="shared" si="1"/>
        <v>0.42272321232693627</v>
      </c>
      <c r="H7" s="6">
        <f t="shared" si="1"/>
        <v>0.42985150774944736</v>
      </c>
      <c r="I7" s="6">
        <f t="shared" si="1"/>
        <v>0.43602067407396861</v>
      </c>
      <c r="J7" s="6">
        <f t="shared" si="1"/>
        <v>0.43298568205783433</v>
      </c>
      <c r="K7" s="6">
        <f t="shared" si="1"/>
        <v>0.43412061047518252</v>
      </c>
      <c r="L7" s="6">
        <f t="shared" si="1"/>
        <v>0.43429763135566701</v>
      </c>
      <c r="M7" s="6">
        <f t="shared" si="1"/>
        <v>0.43001059455268781</v>
      </c>
      <c r="N7" s="6">
        <f t="shared" si="1"/>
        <v>0.43299072668968985</v>
      </c>
      <c r="O7" s="6">
        <f t="shared" si="1"/>
        <v>0.44058462329552645</v>
      </c>
      <c r="P7" s="6">
        <f t="shared" si="1"/>
        <v>0.4422110099147788</v>
      </c>
      <c r="Q7" s="6">
        <f t="shared" si="1"/>
        <v>0.43834927929205064</v>
      </c>
      <c r="R7" s="6">
        <f t="shared" si="1"/>
        <v>0.43841255746648722</v>
      </c>
      <c r="S7" s="6">
        <f t="shared" si="1"/>
        <v>0.4393692559504499</v>
      </c>
      <c r="T7" s="6">
        <f t="shared" si="1"/>
        <v>0.43807800341802444</v>
      </c>
      <c r="U7" s="6">
        <f t="shared" si="1"/>
        <v>0.43895912325807473</v>
      </c>
      <c r="V7" s="6">
        <f t="shared" si="1"/>
        <v>0.43592955818723533</v>
      </c>
      <c r="W7" s="6">
        <f t="shared" si="1"/>
        <v>0.43230893978716017</v>
      </c>
      <c r="X7" s="6">
        <f t="shared" si="1"/>
        <v>0.42952411434548116</v>
      </c>
      <c r="Y7" s="6">
        <f t="shared" si="1"/>
        <v>0.42794696398074361</v>
      </c>
      <c r="Z7" s="6">
        <f t="shared" si="1"/>
        <v>0.42995238497685878</v>
      </c>
      <c r="AA7" s="6">
        <f t="shared" si="1"/>
        <v>0.4333529651102383</v>
      </c>
      <c r="AB7" s="6">
        <f t="shared" si="1"/>
        <v>0.43205832007218209</v>
      </c>
      <c r="AC7" s="6">
        <f t="shared" si="1"/>
        <v>0.4323136359443972</v>
      </c>
      <c r="AD7" s="6">
        <f t="shared" si="1"/>
        <v>0.43577915214218843</v>
      </c>
      <c r="AE7" s="6">
        <f t="shared" si="1"/>
        <v>0.43518637363192508</v>
      </c>
      <c r="AF7" s="6">
        <f t="shared" si="1"/>
        <v>0.43354386690273061</v>
      </c>
      <c r="AG7" s="6">
        <f t="shared" si="1"/>
        <v>0.43238208659859606</v>
      </c>
      <c r="AH7" s="6">
        <f t="shared" si="1"/>
        <v>0.43140609089301213</v>
      </c>
      <c r="AI7" s="6">
        <f t="shared" si="1"/>
        <v>0.43342235878202523</v>
      </c>
      <c r="AJ7" s="6">
        <f t="shared" si="1"/>
        <v>0.43752934235358282</v>
      </c>
      <c r="AK7" s="6">
        <f t="shared" si="1"/>
        <v>0.43807737697635496</v>
      </c>
      <c r="AL7" s="6">
        <f t="shared" si="1"/>
        <v>0.43976524571038822</v>
      </c>
      <c r="AM7" s="6">
        <f t="shared" si="1"/>
        <v>0.44116838344921072</v>
      </c>
      <c r="AN7" s="6">
        <f t="shared" si="1"/>
        <v>0.43704829501980919</v>
      </c>
      <c r="AO7" s="6">
        <f t="shared" si="1"/>
        <v>0.43358213723627548</v>
      </c>
      <c r="AP7" s="6">
        <f t="shared" si="1"/>
        <v>0.4339644067791793</v>
      </c>
      <c r="AQ7" s="6">
        <f t="shared" si="1"/>
        <v>0.4442398072871267</v>
      </c>
      <c r="AR7" s="6">
        <f t="shared" si="1"/>
        <v>0.43874851023804057</v>
      </c>
      <c r="AS7" s="6">
        <f t="shared" si="1"/>
        <v>0.43469129193711542</v>
      </c>
      <c r="AT7" s="6">
        <f t="shared" si="1"/>
        <v>0.44048096053217306</v>
      </c>
      <c r="AU7" s="6">
        <f t="shared" si="1"/>
        <v>0.4393123452482372</v>
      </c>
      <c r="AV7" s="6">
        <f t="shared" si="1"/>
        <v>0.4381364011145662</v>
      </c>
      <c r="AW7" s="6">
        <f t="shared" si="1"/>
        <v>0.44019702070643263</v>
      </c>
      <c r="AX7" s="6">
        <f t="shared" si="1"/>
        <v>0.43973627595671061</v>
      </c>
      <c r="AY7" s="6">
        <f t="shared" si="1"/>
        <v>0.4370402196556088</v>
      </c>
      <c r="AZ7" s="6">
        <f t="shared" si="1"/>
        <v>0.43623537998042483</v>
      </c>
      <c r="BA7" s="6">
        <f t="shared" si="1"/>
        <v>0.43774604061953304</v>
      </c>
    </row>
    <row r="8" spans="1:54" x14ac:dyDescent="0.25">
      <c r="A8" s="1">
        <v>276</v>
      </c>
      <c r="B8" s="1" t="s">
        <v>0</v>
      </c>
      <c r="C8" s="1" t="s">
        <v>2</v>
      </c>
      <c r="D8" s="6">
        <f>D2/D$5</f>
        <v>0.31405985251114849</v>
      </c>
      <c r="E8" s="6">
        <f t="shared" ref="E8:BA8" si="2">E2/E$5</f>
        <v>0.31607403443383547</v>
      </c>
      <c r="F8" s="6">
        <f t="shared" si="2"/>
        <v>0.31802341697967873</v>
      </c>
      <c r="G8" s="6">
        <f t="shared" si="2"/>
        <v>0.31609906285146067</v>
      </c>
      <c r="H8" s="6">
        <f t="shared" si="2"/>
        <v>0.31682387896752878</v>
      </c>
      <c r="I8" s="6">
        <f t="shared" si="2"/>
        <v>0.3207582295299275</v>
      </c>
      <c r="J8" s="6">
        <f t="shared" si="2"/>
        <v>0.32027934664750629</v>
      </c>
      <c r="K8" s="6">
        <f t="shared" si="2"/>
        <v>0.32284886599780122</v>
      </c>
      <c r="L8" s="6">
        <f t="shared" si="2"/>
        <v>0.32252782759484466</v>
      </c>
      <c r="M8" s="6">
        <f t="shared" si="2"/>
        <v>0.31877546435402143</v>
      </c>
      <c r="N8" s="6">
        <f t="shared" si="2"/>
        <v>0.31938208545207386</v>
      </c>
      <c r="O8" s="6">
        <f t="shared" si="2"/>
        <v>0.32079669798368216</v>
      </c>
      <c r="P8" s="6">
        <f t="shared" si="2"/>
        <v>0.32200216944872129</v>
      </c>
      <c r="Q8" s="6">
        <f t="shared" si="2"/>
        <v>0.32079976827955631</v>
      </c>
      <c r="R8" s="6">
        <f t="shared" si="2"/>
        <v>0.32147786546638935</v>
      </c>
      <c r="S8" s="6">
        <f t="shared" si="2"/>
        <v>0.32305549604795419</v>
      </c>
      <c r="T8" s="6">
        <f t="shared" si="2"/>
        <v>0.32408714473828687</v>
      </c>
      <c r="U8" s="6">
        <f t="shared" si="2"/>
        <v>0.32715383386044528</v>
      </c>
      <c r="V8" s="6">
        <f t="shared" si="2"/>
        <v>0.32585835218570969</v>
      </c>
      <c r="W8" s="6">
        <f t="shared" si="2"/>
        <v>0.32728792560475856</v>
      </c>
      <c r="X8" s="6">
        <f t="shared" si="2"/>
        <v>0.32685952416677705</v>
      </c>
      <c r="Y8" s="6">
        <f t="shared" si="2"/>
        <v>0.32644422169356874</v>
      </c>
      <c r="Z8" s="6">
        <f t="shared" si="2"/>
        <v>0.3259591478102406</v>
      </c>
      <c r="AA8" s="6">
        <f t="shared" si="2"/>
        <v>0.32799215883858218</v>
      </c>
      <c r="AB8" s="6">
        <f t="shared" si="2"/>
        <v>0.32549798153698628</v>
      </c>
      <c r="AC8" s="6">
        <f t="shared" si="2"/>
        <v>0.32515535587588978</v>
      </c>
      <c r="AD8" s="6">
        <f t="shared" si="2"/>
        <v>0.32691333292727748</v>
      </c>
      <c r="AE8" s="6">
        <f t="shared" si="2"/>
        <v>0.32634329727743389</v>
      </c>
      <c r="AF8" s="6">
        <f t="shared" si="2"/>
        <v>0.324369671981312</v>
      </c>
      <c r="AG8" s="6">
        <f t="shared" si="2"/>
        <v>0.32458269926518524</v>
      </c>
      <c r="AH8" s="6">
        <f t="shared" si="2"/>
        <v>0.323873197520269</v>
      </c>
      <c r="AI8" s="6">
        <f t="shared" si="2"/>
        <v>0.32591071908301938</v>
      </c>
      <c r="AJ8" s="6">
        <f t="shared" si="2"/>
        <v>0.32686931912338851</v>
      </c>
      <c r="AK8" s="6">
        <f t="shared" si="2"/>
        <v>0.32703203571681516</v>
      </c>
      <c r="AL8" s="6">
        <f t="shared" si="2"/>
        <v>0.32930945197776479</v>
      </c>
      <c r="AM8" s="6">
        <f t="shared" si="2"/>
        <v>0.33049762770629709</v>
      </c>
      <c r="AN8" s="6">
        <f t="shared" si="2"/>
        <v>0.32759445114220542</v>
      </c>
      <c r="AO8" s="6">
        <f t="shared" si="2"/>
        <v>0.32341701832750724</v>
      </c>
      <c r="AP8" s="6">
        <f t="shared" si="2"/>
        <v>0.32095505351335712</v>
      </c>
      <c r="AQ8" s="6">
        <f t="shared" si="2"/>
        <v>0.32579996786753779</v>
      </c>
      <c r="AR8" s="6">
        <f t="shared" si="2"/>
        <v>0.32116933303393741</v>
      </c>
      <c r="AS8" s="6">
        <f t="shared" si="2"/>
        <v>0.31894323313841727</v>
      </c>
      <c r="AT8" s="6">
        <f t="shared" si="2"/>
        <v>0.32337946940933626</v>
      </c>
      <c r="AU8" s="6">
        <f t="shared" si="2"/>
        <v>0.32161417502042539</v>
      </c>
      <c r="AV8" s="6">
        <f t="shared" si="2"/>
        <v>0.32021471598832246</v>
      </c>
      <c r="AW8" s="6">
        <f t="shared" si="2"/>
        <v>0.32090115913021489</v>
      </c>
      <c r="AX8" s="6">
        <f t="shared" si="2"/>
        <v>0.31922013920869613</v>
      </c>
      <c r="AY8" s="6">
        <f t="shared" si="2"/>
        <v>0.31714971726171493</v>
      </c>
      <c r="AZ8" s="6">
        <f t="shared" si="2"/>
        <v>0.31684516580156724</v>
      </c>
      <c r="BA8" s="6">
        <f t="shared" si="2"/>
        <v>0.31696717372351968</v>
      </c>
    </row>
    <row r="9" spans="1:54" x14ac:dyDescent="0.25">
      <c r="A9" s="1">
        <v>276</v>
      </c>
      <c r="B9" s="1" t="s">
        <v>0</v>
      </c>
      <c r="C9" s="1" t="s">
        <v>3</v>
      </c>
      <c r="D9" s="6">
        <f>D3/D$5</f>
        <v>0.1022175261449311</v>
      </c>
      <c r="E9" s="6">
        <f t="shared" ref="E9:BA9" si="3">E3/E$5</f>
        <v>0.10374860778043531</v>
      </c>
      <c r="F9" s="6">
        <f t="shared" si="3"/>
        <v>0.10392815948201617</v>
      </c>
      <c r="G9" s="6">
        <f t="shared" si="3"/>
        <v>0.10662414947547565</v>
      </c>
      <c r="H9" s="6">
        <f t="shared" si="3"/>
        <v>0.11302762878191866</v>
      </c>
      <c r="I9" s="6">
        <f t="shared" si="3"/>
        <v>0.11526244454404116</v>
      </c>
      <c r="J9" s="6">
        <f t="shared" si="3"/>
        <v>0.11270633541032804</v>
      </c>
      <c r="K9" s="6">
        <f t="shared" si="3"/>
        <v>0.11127174447738135</v>
      </c>
      <c r="L9" s="6">
        <f t="shared" si="3"/>
        <v>0.11176980376082238</v>
      </c>
      <c r="M9" s="6">
        <f t="shared" si="3"/>
        <v>0.11123513019866636</v>
      </c>
      <c r="N9" s="6">
        <f t="shared" si="3"/>
        <v>0.11360864123761596</v>
      </c>
      <c r="O9" s="6">
        <f t="shared" si="3"/>
        <v>0.1197879253118443</v>
      </c>
      <c r="P9" s="6">
        <f t="shared" si="3"/>
        <v>0.12020884046605748</v>
      </c>
      <c r="Q9" s="6">
        <f t="shared" si="3"/>
        <v>0.11754951101249432</v>
      </c>
      <c r="R9" s="6">
        <f t="shared" si="3"/>
        <v>0.11693469200009786</v>
      </c>
      <c r="S9" s="6">
        <f t="shared" si="3"/>
        <v>0.11631375990249575</v>
      </c>
      <c r="T9" s="6">
        <f t="shared" si="3"/>
        <v>0.11399085867973761</v>
      </c>
      <c r="U9" s="6">
        <f t="shared" si="3"/>
        <v>0.11180528939762939</v>
      </c>
      <c r="V9" s="6">
        <f t="shared" si="3"/>
        <v>0.1100712060015256</v>
      </c>
      <c r="W9" s="6">
        <f t="shared" si="3"/>
        <v>0.10502101418240166</v>
      </c>
      <c r="X9" s="6">
        <f t="shared" si="3"/>
        <v>0.10266459017870419</v>
      </c>
      <c r="Y9" s="6">
        <f t="shared" si="3"/>
        <v>0.10150274228717485</v>
      </c>
      <c r="Z9" s="6">
        <f t="shared" si="3"/>
        <v>0.10399323716661815</v>
      </c>
      <c r="AA9" s="6">
        <f t="shared" si="3"/>
        <v>0.10536080627165614</v>
      </c>
      <c r="AB9" s="6">
        <f t="shared" si="3"/>
        <v>0.10656033853519585</v>
      </c>
      <c r="AC9" s="6">
        <f t="shared" si="3"/>
        <v>0.1071582800685074</v>
      </c>
      <c r="AD9" s="6">
        <f t="shared" si="3"/>
        <v>0.10886581921491094</v>
      </c>
      <c r="AE9" s="6">
        <f t="shared" si="3"/>
        <v>0.10884307635449116</v>
      </c>
      <c r="AF9" s="6">
        <f t="shared" si="3"/>
        <v>0.10917419492141862</v>
      </c>
      <c r="AG9" s="6">
        <f t="shared" si="3"/>
        <v>0.1077993873334108</v>
      </c>
      <c r="AH9" s="6">
        <f t="shared" si="3"/>
        <v>0.10753289337274312</v>
      </c>
      <c r="AI9" s="6">
        <f t="shared" si="3"/>
        <v>0.10751163969900583</v>
      </c>
      <c r="AJ9" s="6">
        <f t="shared" si="3"/>
        <v>0.11066002323019428</v>
      </c>
      <c r="AK9" s="6">
        <f t="shared" si="3"/>
        <v>0.1110453412595398</v>
      </c>
      <c r="AL9" s="6">
        <f t="shared" si="3"/>
        <v>0.11045579373262336</v>
      </c>
      <c r="AM9" s="6">
        <f t="shared" si="3"/>
        <v>0.11067075574291363</v>
      </c>
      <c r="AN9" s="6">
        <f t="shared" si="3"/>
        <v>0.10945384387760371</v>
      </c>
      <c r="AO9" s="6">
        <f t="shared" si="3"/>
        <v>0.11016511890876828</v>
      </c>
      <c r="AP9" s="6">
        <f t="shared" si="3"/>
        <v>0.11300935326582225</v>
      </c>
      <c r="AQ9" s="6">
        <f t="shared" si="3"/>
        <v>0.11843983941958884</v>
      </c>
      <c r="AR9" s="6">
        <f t="shared" si="3"/>
        <v>0.1175791772041031</v>
      </c>
      <c r="AS9" s="6">
        <f t="shared" si="3"/>
        <v>0.11574805879869812</v>
      </c>
      <c r="AT9" s="6">
        <f t="shared" si="3"/>
        <v>0.11710149112283683</v>
      </c>
      <c r="AU9" s="6">
        <f t="shared" si="3"/>
        <v>0.11769817022781186</v>
      </c>
      <c r="AV9" s="6">
        <f t="shared" si="3"/>
        <v>0.11792168512624372</v>
      </c>
      <c r="AW9" s="6">
        <f t="shared" si="3"/>
        <v>0.1192958615762177</v>
      </c>
      <c r="AX9" s="6">
        <f t="shared" si="3"/>
        <v>0.12051613674801448</v>
      </c>
      <c r="AY9" s="6">
        <f t="shared" si="3"/>
        <v>0.1198905023938939</v>
      </c>
      <c r="AZ9" s="6">
        <f t="shared" si="3"/>
        <v>0.1193902141788576</v>
      </c>
      <c r="BA9" s="6">
        <f t="shared" si="3"/>
        <v>0.12077886689601341</v>
      </c>
    </row>
    <row r="10" spans="1:54" x14ac:dyDescent="0.25">
      <c r="A10" s="1">
        <v>276</v>
      </c>
      <c r="B10" s="1" t="s">
        <v>0</v>
      </c>
      <c r="C10" s="1" t="s">
        <v>4</v>
      </c>
      <c r="D10" s="6">
        <f>D4/D$5</f>
        <v>0.16744524268784072</v>
      </c>
      <c r="E10" s="6">
        <f t="shared" ref="E10:BA10" si="4">E4/E$5</f>
        <v>0.16035471557145839</v>
      </c>
      <c r="F10" s="6">
        <f t="shared" si="4"/>
        <v>0.15609684707661012</v>
      </c>
      <c r="G10" s="6">
        <f t="shared" si="4"/>
        <v>0.1545535753461274</v>
      </c>
      <c r="H10" s="6">
        <f t="shared" si="4"/>
        <v>0.14029698450110525</v>
      </c>
      <c r="I10" s="6">
        <f t="shared" si="4"/>
        <v>0.12795865185206284</v>
      </c>
      <c r="J10" s="6">
        <f t="shared" si="4"/>
        <v>0.13402863588433131</v>
      </c>
      <c r="K10" s="6">
        <f t="shared" si="4"/>
        <v>0.13175877904963498</v>
      </c>
      <c r="L10" s="6">
        <f t="shared" si="4"/>
        <v>0.131404737288666</v>
      </c>
      <c r="M10" s="6">
        <f t="shared" si="4"/>
        <v>0.13997881089462444</v>
      </c>
      <c r="N10" s="6">
        <f t="shared" si="4"/>
        <v>0.13401854662062013</v>
      </c>
      <c r="O10" s="6">
        <f t="shared" si="4"/>
        <v>0.11883075340894708</v>
      </c>
      <c r="P10" s="6">
        <f t="shared" si="4"/>
        <v>0.11557798017044239</v>
      </c>
      <c r="Q10" s="6">
        <f t="shared" si="4"/>
        <v>0.12330144141589867</v>
      </c>
      <c r="R10" s="6">
        <f t="shared" si="4"/>
        <v>0.12317488506702556</v>
      </c>
      <c r="S10" s="6">
        <f t="shared" si="4"/>
        <v>0.12126148809910023</v>
      </c>
      <c r="T10" s="6">
        <f t="shared" si="4"/>
        <v>0.1238439931639511</v>
      </c>
      <c r="U10" s="6">
        <f t="shared" si="4"/>
        <v>0.12208175348385063</v>
      </c>
      <c r="V10" s="6">
        <f t="shared" si="4"/>
        <v>0.12814088362552939</v>
      </c>
      <c r="W10" s="6">
        <f t="shared" si="4"/>
        <v>0.13538212042567974</v>
      </c>
      <c r="X10" s="6">
        <f t="shared" si="4"/>
        <v>0.14095177130903755</v>
      </c>
      <c r="Y10" s="6">
        <f t="shared" si="4"/>
        <v>0.14410607203851272</v>
      </c>
      <c r="Z10" s="6">
        <f t="shared" si="4"/>
        <v>0.14009523004628247</v>
      </c>
      <c r="AA10" s="6">
        <f t="shared" si="4"/>
        <v>0.13329406977952338</v>
      </c>
      <c r="AB10" s="6">
        <f t="shared" si="4"/>
        <v>0.13588335985563571</v>
      </c>
      <c r="AC10" s="6">
        <f t="shared" si="4"/>
        <v>0.1353727281112056</v>
      </c>
      <c r="AD10" s="6">
        <f t="shared" si="4"/>
        <v>0.12844169571562308</v>
      </c>
      <c r="AE10" s="6">
        <f t="shared" si="4"/>
        <v>0.12962725273614978</v>
      </c>
      <c r="AF10" s="6">
        <f t="shared" si="4"/>
        <v>0.13291226619453878</v>
      </c>
      <c r="AG10" s="6">
        <f t="shared" si="4"/>
        <v>0.13523582680280791</v>
      </c>
      <c r="AH10" s="6">
        <f t="shared" si="4"/>
        <v>0.13718781821397563</v>
      </c>
      <c r="AI10" s="6">
        <f t="shared" si="4"/>
        <v>0.13315528243594946</v>
      </c>
      <c r="AJ10" s="6">
        <f t="shared" si="4"/>
        <v>0.12494131529283431</v>
      </c>
      <c r="AK10" s="6">
        <f t="shared" si="4"/>
        <v>0.12384524604729008</v>
      </c>
      <c r="AL10" s="6">
        <f t="shared" si="4"/>
        <v>0.12046950857922367</v>
      </c>
      <c r="AM10" s="6">
        <f t="shared" si="4"/>
        <v>0.11766323310157845</v>
      </c>
      <c r="AN10" s="6">
        <f t="shared" si="4"/>
        <v>0.12590340996038177</v>
      </c>
      <c r="AO10" s="6">
        <f t="shared" si="4"/>
        <v>0.13283572552744904</v>
      </c>
      <c r="AP10" s="6">
        <f t="shared" si="4"/>
        <v>0.1320711864416414</v>
      </c>
      <c r="AQ10" s="6">
        <f t="shared" si="4"/>
        <v>0.1115203854257466</v>
      </c>
      <c r="AR10" s="6">
        <f t="shared" si="4"/>
        <v>0.12250297952391896</v>
      </c>
      <c r="AS10" s="6">
        <f t="shared" si="4"/>
        <v>0.13061741612576908</v>
      </c>
      <c r="AT10" s="6">
        <f t="shared" si="4"/>
        <v>0.11903807893565384</v>
      </c>
      <c r="AU10" s="6">
        <f t="shared" si="4"/>
        <v>0.12137530950352567</v>
      </c>
      <c r="AV10" s="6">
        <f t="shared" si="4"/>
        <v>0.12372719777086762</v>
      </c>
      <c r="AW10" s="6">
        <f t="shared" si="4"/>
        <v>0.11960595858713476</v>
      </c>
      <c r="AX10" s="6">
        <f t="shared" si="4"/>
        <v>0.12052744808657859</v>
      </c>
      <c r="AY10" s="6">
        <f t="shared" si="4"/>
        <v>0.12591956068878238</v>
      </c>
      <c r="AZ10" s="6">
        <f t="shared" si="4"/>
        <v>0.12752924003915023</v>
      </c>
      <c r="BA10" s="6">
        <f t="shared" si="4"/>
        <v>0.12450791876093394</v>
      </c>
    </row>
    <row r="11" spans="1:54" x14ac:dyDescent="0.25">
      <c r="D11" s="7">
        <v>1970</v>
      </c>
      <c r="E11">
        <v>1971</v>
      </c>
      <c r="F11" s="7">
        <v>1972</v>
      </c>
      <c r="G11">
        <v>1973</v>
      </c>
      <c r="H11" s="7">
        <v>1974</v>
      </c>
      <c r="I11">
        <v>1975</v>
      </c>
      <c r="J11" s="7">
        <v>1976</v>
      </c>
      <c r="K11">
        <v>1977</v>
      </c>
      <c r="L11" s="7">
        <v>1978</v>
      </c>
      <c r="M11">
        <v>1979</v>
      </c>
      <c r="N11" s="7">
        <v>1980</v>
      </c>
      <c r="O11">
        <v>1981</v>
      </c>
      <c r="P11" s="7">
        <v>1982</v>
      </c>
      <c r="Q11">
        <v>1983</v>
      </c>
      <c r="R11" s="7">
        <v>1984</v>
      </c>
      <c r="S11">
        <v>1985</v>
      </c>
      <c r="T11" s="7">
        <v>1986</v>
      </c>
      <c r="U11">
        <v>1987</v>
      </c>
      <c r="V11" s="7">
        <v>1988</v>
      </c>
      <c r="W11">
        <v>1989</v>
      </c>
      <c r="X11" s="7">
        <v>1990</v>
      </c>
      <c r="Y11">
        <v>1991</v>
      </c>
      <c r="Z11" s="7">
        <v>1992</v>
      </c>
      <c r="AA11">
        <v>1993</v>
      </c>
      <c r="AB11" s="7">
        <v>1994</v>
      </c>
      <c r="AC11">
        <v>1995</v>
      </c>
      <c r="AD11" s="7">
        <v>1996</v>
      </c>
      <c r="AE11">
        <v>1997</v>
      </c>
      <c r="AF11" s="7">
        <v>1998</v>
      </c>
      <c r="AG11">
        <v>1999</v>
      </c>
      <c r="AH11" s="7">
        <v>2000</v>
      </c>
      <c r="AI11">
        <v>2001</v>
      </c>
      <c r="AJ11" s="7">
        <v>2002</v>
      </c>
      <c r="AK11">
        <v>2003</v>
      </c>
      <c r="AL11" s="7">
        <v>2004</v>
      </c>
      <c r="AM11">
        <v>2005</v>
      </c>
      <c r="AN11" s="7">
        <v>2006</v>
      </c>
      <c r="AO11">
        <v>2007</v>
      </c>
      <c r="AP11" s="7">
        <v>2008</v>
      </c>
      <c r="AQ11">
        <v>2009</v>
      </c>
      <c r="AR11" s="7">
        <v>2010</v>
      </c>
      <c r="AS11">
        <v>2011</v>
      </c>
      <c r="AT11" s="7">
        <v>2012</v>
      </c>
      <c r="AU11">
        <v>2013</v>
      </c>
      <c r="AV11" s="7">
        <v>2014</v>
      </c>
      <c r="AW11">
        <v>2015</v>
      </c>
      <c r="AX11" s="7">
        <v>2016</v>
      </c>
      <c r="AY11">
        <v>2017</v>
      </c>
      <c r="AZ11" s="7">
        <v>2018</v>
      </c>
      <c r="BA1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1BC4-EBD0-4E5C-B107-80860FC3078D}">
  <dimension ref="A1:BB98"/>
  <sheetViews>
    <sheetView zoomScale="70" zoomScaleNormal="70" workbookViewId="0">
      <selection activeCell="D34" sqref="D34"/>
    </sheetView>
  </sheetViews>
  <sheetFormatPr baseColWidth="10" defaultRowHeight="15" x14ac:dyDescent="0.25"/>
  <cols>
    <col min="1" max="1" width="11.42578125" style="4"/>
    <col min="3" max="3" width="84" bestFit="1" customWidth="1"/>
    <col min="4" max="4" width="16.42578125" style="3" bestFit="1" customWidth="1"/>
    <col min="5" max="5" width="19.28515625" style="3" customWidth="1"/>
    <col min="6" max="6" width="18.85546875" style="3" bestFit="1" customWidth="1"/>
    <col min="7" max="8" width="19.28515625" style="3" bestFit="1" customWidth="1"/>
    <col min="9" max="11" width="16.42578125" style="3" bestFit="1" customWidth="1"/>
    <col min="12" max="12" width="18.5703125" style="3" bestFit="1" customWidth="1"/>
    <col min="13" max="15" width="20" style="3" bestFit="1" customWidth="1"/>
    <col min="16" max="53" width="16.42578125" style="3" bestFit="1" customWidth="1"/>
    <col min="54" max="54" width="11.42578125" style="3"/>
  </cols>
  <sheetData>
    <row r="1" spans="1:53" x14ac:dyDescent="0.25">
      <c r="A1" s="1">
        <v>276</v>
      </c>
      <c r="B1" s="1" t="s">
        <v>0</v>
      </c>
      <c r="C1" s="1" t="s">
        <v>1</v>
      </c>
      <c r="D1" s="2">
        <v>1030947763562.3209</v>
      </c>
      <c r="E1" s="2">
        <v>1089736635247.8096</v>
      </c>
      <c r="F1" s="2">
        <v>1147131251396.0254</v>
      </c>
      <c r="G1" s="2">
        <v>1189363873285.22</v>
      </c>
      <c r="H1" s="2">
        <v>1204468130636.813</v>
      </c>
      <c r="I1" s="2">
        <v>1251769513769.9272</v>
      </c>
      <c r="J1" s="2">
        <v>1298267597617.1545</v>
      </c>
      <c r="K1" s="2">
        <v>1346230900639.4844</v>
      </c>
      <c r="L1" s="2">
        <v>1396447401474.3242</v>
      </c>
      <c r="M1" s="2">
        <v>1444525332093.5583</v>
      </c>
      <c r="N1" s="2">
        <v>1473621996260.5115</v>
      </c>
      <c r="O1" s="2">
        <v>1487266204906.3237</v>
      </c>
      <c r="P1" s="2">
        <v>1472037600096.5789</v>
      </c>
      <c r="Q1" s="2">
        <v>1485232310631.4177</v>
      </c>
      <c r="R1" s="2">
        <v>1511324408642.8162</v>
      </c>
      <c r="S1" s="2">
        <v>1535171824256.4309</v>
      </c>
      <c r="T1" s="2">
        <v>1584209346070.1284</v>
      </c>
      <c r="U1" s="2">
        <v>1628482700739.9863</v>
      </c>
      <c r="V1" s="2">
        <v>1666793472849.5669</v>
      </c>
      <c r="W1" s="2">
        <v>1695621329174.1858</v>
      </c>
      <c r="X1" s="2">
        <v>1758059406534.9673</v>
      </c>
      <c r="Y1" s="2">
        <v>1830409889117.9307</v>
      </c>
      <c r="Z1" s="2">
        <v>1895500364005.6514</v>
      </c>
      <c r="AA1" s="2">
        <v>1899829550722.6499</v>
      </c>
      <c r="AB1" s="2">
        <v>1935804216732.6848</v>
      </c>
      <c r="AC1" s="2">
        <v>1968800916444.7837</v>
      </c>
      <c r="AD1" s="2">
        <v>2005572236212.5681</v>
      </c>
      <c r="AE1" s="2">
        <v>2021231482779.9165</v>
      </c>
      <c r="AF1" s="2">
        <v>2055261943636.3655</v>
      </c>
      <c r="AG1" s="2">
        <v>2101609156693.4302</v>
      </c>
      <c r="AH1" s="2">
        <v>2136000286066.2859</v>
      </c>
      <c r="AI1" s="2">
        <v>2158130770926.8564</v>
      </c>
      <c r="AJ1" s="2">
        <v>2142206113588.7168</v>
      </c>
      <c r="AK1" s="2">
        <v>2153090461682.0757</v>
      </c>
      <c r="AL1" s="2">
        <v>2160028960899.7976</v>
      </c>
      <c r="AM1" s="2">
        <v>2175621286377.7239</v>
      </c>
      <c r="AN1" s="2">
        <v>2203544371569.6802</v>
      </c>
      <c r="AO1" s="2">
        <v>2208890406162.6548</v>
      </c>
      <c r="AP1" s="2">
        <v>2235393286981.9185</v>
      </c>
      <c r="AQ1" s="2">
        <v>2252315926970.1304</v>
      </c>
      <c r="AR1" s="2">
        <v>2272571146268.0737</v>
      </c>
      <c r="AS1" s="2">
        <v>2309265330441.4053</v>
      </c>
      <c r="AT1" s="2">
        <v>2342560524386.3013</v>
      </c>
      <c r="AU1" s="2">
        <v>2357310258560.5078</v>
      </c>
      <c r="AV1" s="2">
        <v>2386324299470.5874</v>
      </c>
      <c r="AW1" s="2">
        <v>2438701430968.3267</v>
      </c>
      <c r="AX1" s="2">
        <v>2508905746228.2505</v>
      </c>
      <c r="AY1" s="2">
        <v>2547733009627.5669</v>
      </c>
      <c r="AZ1" s="2">
        <v>2584607439333.7598</v>
      </c>
      <c r="BA1" s="2">
        <v>2632963904310.9761</v>
      </c>
    </row>
    <row r="2" spans="1:53" x14ac:dyDescent="0.25">
      <c r="A2" s="1">
        <v>276</v>
      </c>
      <c r="B2" s="1" t="s">
        <v>0</v>
      </c>
      <c r="C2" s="1" t="s">
        <v>2</v>
      </c>
      <c r="D2" s="2">
        <v>777797015096.94849</v>
      </c>
      <c r="E2" s="2">
        <v>820435631952.72534</v>
      </c>
      <c r="F2" s="2">
        <v>864588783746.98291</v>
      </c>
      <c r="G2" s="2">
        <v>889368728216.59619</v>
      </c>
      <c r="H2" s="2">
        <v>887758349945.24072</v>
      </c>
      <c r="I2" s="2">
        <v>920863153723.45178</v>
      </c>
      <c r="J2" s="2">
        <v>960328055103.93286</v>
      </c>
      <c r="K2" s="2">
        <v>1001171354584.886</v>
      </c>
      <c r="L2" s="2">
        <v>1037061025044.2081</v>
      </c>
      <c r="M2" s="2">
        <v>1070855554124.8416</v>
      </c>
      <c r="N2" s="2">
        <v>1086971238233.9971</v>
      </c>
      <c r="O2" s="2">
        <v>1082902267418.9989</v>
      </c>
      <c r="P2" s="2">
        <v>1071884892310.8788</v>
      </c>
      <c r="Q2" s="2">
        <v>1086946422864.8256</v>
      </c>
      <c r="R2" s="2">
        <v>1108219499289.5139</v>
      </c>
      <c r="S2" s="2">
        <v>1128767405746.6018</v>
      </c>
      <c r="T2" s="2">
        <v>1171987362135.7271</v>
      </c>
      <c r="U2" s="2">
        <v>1213699250554.7576</v>
      </c>
      <c r="V2" s="2">
        <v>1245931972943.6052</v>
      </c>
      <c r="W2" s="2">
        <v>1283703241736.8604</v>
      </c>
      <c r="X2" s="2">
        <v>1337849126241.9417</v>
      </c>
      <c r="Y2" s="2">
        <v>1396263513766.1621</v>
      </c>
      <c r="Z2" s="2">
        <v>1437032808548.1785</v>
      </c>
      <c r="AA2" s="2">
        <v>1437925307856.9363</v>
      </c>
      <c r="AB2" s="2">
        <v>1458368780149.8823</v>
      </c>
      <c r="AC2" s="2">
        <v>1480791049389.2395</v>
      </c>
      <c r="AD2" s="2">
        <v>1504542612797.4456</v>
      </c>
      <c r="AE2" s="2">
        <v>1515707721145.8115</v>
      </c>
      <c r="AF2" s="2">
        <v>1537709776073.418</v>
      </c>
      <c r="AG2" s="2">
        <v>1577646239339.3662</v>
      </c>
      <c r="AH2" s="2">
        <v>1603577828770.2959</v>
      </c>
      <c r="AI2" s="2">
        <v>1622800340537.3286</v>
      </c>
      <c r="AJ2" s="2">
        <v>1600398844118.7349</v>
      </c>
      <c r="AK2" s="2">
        <v>1607317779398.4822</v>
      </c>
      <c r="AL2" s="2">
        <v>1617494698156.4312</v>
      </c>
      <c r="AM2" s="2">
        <v>1629848604094.1304</v>
      </c>
      <c r="AN2" s="2">
        <v>1651691397032.3274</v>
      </c>
      <c r="AO2" s="2">
        <v>1647652630541.978</v>
      </c>
      <c r="AP2" s="2">
        <v>1653271007573.1104</v>
      </c>
      <c r="AQ2" s="2">
        <v>1651820581130.7007</v>
      </c>
      <c r="AR2" s="2">
        <v>1663550171197.3801</v>
      </c>
      <c r="AS2" s="2">
        <v>1694362330984.9663</v>
      </c>
      <c r="AT2" s="2">
        <v>1719792788591.9773</v>
      </c>
      <c r="AU2" s="2">
        <v>1725752536377.5684</v>
      </c>
      <c r="AV2" s="2">
        <v>1744059968236.2307</v>
      </c>
      <c r="AW2" s="2">
        <v>1777799665055.3293</v>
      </c>
      <c r="AX2" s="2">
        <v>1821303552521.3821</v>
      </c>
      <c r="AY2" s="2">
        <v>1848829392174.5725</v>
      </c>
      <c r="AZ2" s="2">
        <v>1877244281938.8391</v>
      </c>
      <c r="BA2" s="2">
        <v>1906500687212.0503</v>
      </c>
    </row>
    <row r="3" spans="1:53" x14ac:dyDescent="0.25">
      <c r="A3" s="1">
        <v>276</v>
      </c>
      <c r="B3" s="1" t="s">
        <v>0</v>
      </c>
      <c r="C3" s="1" t="s">
        <v>3</v>
      </c>
      <c r="D3" s="2">
        <v>253150748465.37238</v>
      </c>
      <c r="E3" s="2">
        <v>269301003295.0842</v>
      </c>
      <c r="F3" s="2">
        <v>282542467649.04248</v>
      </c>
      <c r="G3" s="2">
        <v>299995145068.62396</v>
      </c>
      <c r="H3" s="2">
        <v>316709780691.57239</v>
      </c>
      <c r="I3" s="2">
        <v>330906360046.47552</v>
      </c>
      <c r="J3" s="2">
        <v>337939542513.22174</v>
      </c>
      <c r="K3" s="2">
        <v>345059546054.59851</v>
      </c>
      <c r="L3" s="2">
        <v>359386376430.11615</v>
      </c>
      <c r="M3" s="2">
        <v>373669777968.71674</v>
      </c>
      <c r="N3" s="2">
        <v>386650758026.5144</v>
      </c>
      <c r="O3" s="2">
        <v>404363937487.32489</v>
      </c>
      <c r="P3" s="2">
        <v>400152707785.70001</v>
      </c>
      <c r="Q3" s="2">
        <v>398285887766.5921</v>
      </c>
      <c r="R3" s="2">
        <v>403104909353.30225</v>
      </c>
      <c r="S3" s="2">
        <v>406404418509.82922</v>
      </c>
      <c r="T3" s="2">
        <v>412221983934.40149</v>
      </c>
      <c r="U3" s="2">
        <v>414783450185.22864</v>
      </c>
      <c r="V3" s="2">
        <v>420861499905.96143</v>
      </c>
      <c r="W3" s="2">
        <v>411918087437.32544</v>
      </c>
      <c r="X3" s="2">
        <v>420210280293.02582</v>
      </c>
      <c r="Y3" s="2">
        <v>434146375351.76837</v>
      </c>
      <c r="Z3" s="2">
        <v>458467555457.4729</v>
      </c>
      <c r="AA3" s="2">
        <v>461904242865.71362</v>
      </c>
      <c r="AB3" s="2">
        <v>477435436582.80261</v>
      </c>
      <c r="AC3" s="2">
        <v>488009867055.54413</v>
      </c>
      <c r="AD3" s="2">
        <v>501029623415.12262</v>
      </c>
      <c r="AE3" s="2">
        <v>505523761634.10498</v>
      </c>
      <c r="AF3" s="2">
        <v>517552167562.94757</v>
      </c>
      <c r="AG3" s="2">
        <v>523962917354.0639</v>
      </c>
      <c r="AH3" s="2">
        <v>532422457295.98999</v>
      </c>
      <c r="AI3" s="2">
        <v>535330430389.52771</v>
      </c>
      <c r="AJ3" s="2">
        <v>541807269469.98193</v>
      </c>
      <c r="AK3" s="2">
        <v>545772682283.59351</v>
      </c>
      <c r="AL3" s="2">
        <v>542534262743.36639</v>
      </c>
      <c r="AM3" s="2">
        <v>545772682283.59351</v>
      </c>
      <c r="AN3" s="2">
        <v>551852974537.35266</v>
      </c>
      <c r="AO3" s="2">
        <v>561237775620.67688</v>
      </c>
      <c r="AP3" s="2">
        <v>582122279408.80835</v>
      </c>
      <c r="AQ3" s="2">
        <v>600495345839.42944</v>
      </c>
      <c r="AR3" s="2">
        <v>609020975070.69336</v>
      </c>
      <c r="AS3" s="2">
        <v>614902999456.43896</v>
      </c>
      <c r="AT3" s="2">
        <v>622767735794.3241</v>
      </c>
      <c r="AU3" s="2">
        <v>631557722182.93958</v>
      </c>
      <c r="AV3" s="2">
        <v>642264331234.35681</v>
      </c>
      <c r="AW3" s="2">
        <v>660901765912.99719</v>
      </c>
      <c r="AX3" s="2">
        <v>687602193706.86865</v>
      </c>
      <c r="AY3" s="2">
        <v>698903617452.99451</v>
      </c>
      <c r="AZ3" s="2">
        <v>707363157394.92065</v>
      </c>
      <c r="BA3" s="2">
        <v>726463217098.92615</v>
      </c>
    </row>
    <row r="4" spans="1:53" ht="15.75" customHeight="1" x14ac:dyDescent="0.25">
      <c r="A4" s="1">
        <v>276</v>
      </c>
      <c r="B4" s="1" t="s">
        <v>0</v>
      </c>
      <c r="C4" s="1" t="s">
        <v>4</v>
      </c>
      <c r="D4" s="2">
        <v>414692960317.6944</v>
      </c>
      <c r="E4" s="2">
        <v>416233882172.97205</v>
      </c>
      <c r="F4" s="2">
        <v>424369955025.44659</v>
      </c>
      <c r="G4" s="2">
        <v>434848226081.28156</v>
      </c>
      <c r="H4" s="2">
        <v>393120051016.60693</v>
      </c>
      <c r="I4" s="2">
        <v>367355836398.57245</v>
      </c>
      <c r="J4" s="2">
        <v>401872492167.5658</v>
      </c>
      <c r="K4" s="2">
        <v>408590920373.47327</v>
      </c>
      <c r="L4" s="2">
        <v>422520849020.92676</v>
      </c>
      <c r="M4" s="2">
        <v>470227805675.24719</v>
      </c>
      <c r="N4" s="2">
        <v>456112951233.12683</v>
      </c>
      <c r="O4" s="2">
        <v>401132845551.30414</v>
      </c>
      <c r="P4" s="2">
        <v>384737441491.77966</v>
      </c>
      <c r="Q4" s="2">
        <v>417774805137.31647</v>
      </c>
      <c r="R4" s="2">
        <v>424616510551.93451</v>
      </c>
      <c r="S4" s="2">
        <v>423691956995.14117</v>
      </c>
      <c r="T4" s="2">
        <v>447853601171.94171</v>
      </c>
      <c r="U4" s="2">
        <v>452907829204.79419</v>
      </c>
      <c r="V4" s="2">
        <v>489951608971.81482</v>
      </c>
      <c r="W4" s="2">
        <v>531001767152.04883</v>
      </c>
      <c r="X4" s="2">
        <v>576921246424.60364</v>
      </c>
      <c r="Y4" s="2">
        <v>616368853017.73901</v>
      </c>
      <c r="Z4" s="2">
        <v>617627832352.82336</v>
      </c>
      <c r="AA4" s="2">
        <v>584364324445.79236</v>
      </c>
      <c r="AB4" s="2">
        <v>608814988097.90051</v>
      </c>
      <c r="AC4" s="2">
        <v>616501375407.11609</v>
      </c>
      <c r="AD4" s="2">
        <v>591123043938.70032</v>
      </c>
      <c r="AE4" s="2">
        <v>602056268604.99268</v>
      </c>
      <c r="AF4" s="2">
        <v>630085081132.95435</v>
      </c>
      <c r="AG4" s="2">
        <v>657318748233.9856</v>
      </c>
      <c r="AH4" s="2">
        <v>679251464306.59277</v>
      </c>
      <c r="AI4" s="2">
        <v>663017277521.20862</v>
      </c>
      <c r="AJ4" s="2">
        <v>611730513936.20068</v>
      </c>
      <c r="AK4" s="2">
        <v>608682465708.52344</v>
      </c>
      <c r="AL4" s="2">
        <v>591719400236.2312</v>
      </c>
      <c r="AM4" s="2">
        <v>580256074921.76257</v>
      </c>
      <c r="AN4" s="2">
        <v>634789686954.51514</v>
      </c>
      <c r="AO4" s="2">
        <v>676733505636.42407</v>
      </c>
      <c r="AP4" s="2">
        <v>680311654512.27759</v>
      </c>
      <c r="AQ4" s="2">
        <v>565413400951.50769</v>
      </c>
      <c r="AR4" s="2">
        <v>634524631085.09314</v>
      </c>
      <c r="AS4" s="2">
        <v>693895360238.11584</v>
      </c>
      <c r="AT4" s="2">
        <v>633066873711.27698</v>
      </c>
      <c r="AU4" s="2">
        <v>651288918518.65356</v>
      </c>
      <c r="AV4" s="2">
        <v>673884246538.14636</v>
      </c>
      <c r="AW4" s="2">
        <v>662619710353.07727</v>
      </c>
      <c r="AX4" s="2">
        <v>687666730302.71643</v>
      </c>
      <c r="AY4" s="2">
        <v>734050110027.43176</v>
      </c>
      <c r="AZ4" s="2">
        <v>755585258931.90771</v>
      </c>
      <c r="BA4" s="2">
        <v>748892795088.35449</v>
      </c>
    </row>
    <row r="5" spans="1:53" x14ac:dyDescent="0.25">
      <c r="A5" s="1">
        <v>276</v>
      </c>
      <c r="B5" s="1" t="s">
        <v>0</v>
      </c>
      <c r="C5" s="1" t="s">
        <v>5</v>
      </c>
      <c r="D5" s="2">
        <v>366013715353.01807</v>
      </c>
      <c r="E5" s="2">
        <v>387882452996.03253</v>
      </c>
      <c r="F5" s="2">
        <v>398296140414.09174</v>
      </c>
      <c r="G5" s="2">
        <v>400104836680.43219</v>
      </c>
      <c r="H5" s="2">
        <v>365520424678.55713</v>
      </c>
      <c r="I5" s="2">
        <v>349077760157.44348</v>
      </c>
      <c r="J5" s="2">
        <v>361300144961.63745</v>
      </c>
      <c r="K5" s="2">
        <v>377523580629.77704</v>
      </c>
      <c r="L5" s="2">
        <v>395774942537.02545</v>
      </c>
      <c r="M5" s="2">
        <v>420329306415.60266</v>
      </c>
      <c r="N5" s="2">
        <v>429811246573.04718</v>
      </c>
      <c r="O5" s="2">
        <v>409751207435.96179</v>
      </c>
      <c r="P5" s="2">
        <v>391061371025.85052</v>
      </c>
      <c r="Q5" s="2">
        <v>402790465155.58356</v>
      </c>
      <c r="R5" s="2">
        <v>403393369136.73718</v>
      </c>
      <c r="S5" s="2">
        <v>406133813783.48663</v>
      </c>
      <c r="T5" s="2">
        <v>419068716995.32123</v>
      </c>
      <c r="U5" s="2">
        <v>427783321453.73273</v>
      </c>
      <c r="V5" s="2">
        <v>449378014072.17505</v>
      </c>
      <c r="W5" s="2">
        <v>481879684783.13757</v>
      </c>
      <c r="X5" s="2">
        <v>520410332597.15448</v>
      </c>
      <c r="Y5" s="2">
        <v>548088817370.45502</v>
      </c>
      <c r="Z5" s="2">
        <v>572579480629.29187</v>
      </c>
      <c r="AA5" s="2">
        <v>546664159045.65417</v>
      </c>
      <c r="AB5" s="2">
        <v>566202419940.75415</v>
      </c>
      <c r="AC5" s="2">
        <v>565116958513.70569</v>
      </c>
      <c r="AD5" s="2">
        <v>562606827563.91321</v>
      </c>
      <c r="AE5" s="2">
        <v>565524003749.36304</v>
      </c>
      <c r="AF5" s="2">
        <v>588250800587.70349</v>
      </c>
      <c r="AG5" s="2">
        <v>613555554317.85522</v>
      </c>
      <c r="AH5" s="2">
        <v>626309698090.81689</v>
      </c>
      <c r="AI5" s="2">
        <v>609959973138.9574</v>
      </c>
      <c r="AJ5" s="2">
        <v>572850851585.02563</v>
      </c>
      <c r="AK5" s="2">
        <v>563556614711.03796</v>
      </c>
      <c r="AL5" s="2">
        <v>561046483761.24548</v>
      </c>
      <c r="AM5" s="2">
        <v>566066734462.88733</v>
      </c>
      <c r="AN5" s="2">
        <v>608738826234.04199</v>
      </c>
      <c r="AO5" s="2">
        <v>630719369741.02954</v>
      </c>
      <c r="AP5" s="2">
        <v>640692022806.4082</v>
      </c>
      <c r="AQ5" s="2">
        <v>580109851082.78308</v>
      </c>
      <c r="AR5" s="2">
        <v>610706226470.3103</v>
      </c>
      <c r="AS5" s="2">
        <v>655820600853.35242</v>
      </c>
      <c r="AT5" s="2">
        <v>654328094190.64661</v>
      </c>
      <c r="AU5" s="2">
        <v>645847947787.97375</v>
      </c>
      <c r="AV5" s="2">
        <v>666810867007.87463</v>
      </c>
      <c r="AW5" s="2">
        <v>678411712213.82605</v>
      </c>
      <c r="AX5" s="2">
        <v>704259196657.50183</v>
      </c>
      <c r="AY5" s="2">
        <v>721897905654.23865</v>
      </c>
      <c r="AZ5" s="2">
        <v>747338344862.25708</v>
      </c>
      <c r="BA5" s="2">
        <v>766130341228.06104</v>
      </c>
    </row>
    <row r="6" spans="1:53" x14ac:dyDescent="0.25">
      <c r="A6" s="1">
        <v>276</v>
      </c>
      <c r="B6" s="1" t="s">
        <v>0</v>
      </c>
      <c r="C6" s="1" t="s">
        <v>6</v>
      </c>
      <c r="D6" s="2">
        <v>88682558138.56163</v>
      </c>
      <c r="E6" s="2">
        <v>54494148175.353249</v>
      </c>
      <c r="F6" s="2">
        <v>50793176912.205444</v>
      </c>
      <c r="G6" s="2">
        <v>65555415483.699036</v>
      </c>
      <c r="H6" s="2">
        <v>52852509365.379951</v>
      </c>
      <c r="I6" s="2">
        <v>36744086976.119583</v>
      </c>
      <c r="J6" s="2">
        <v>74829223814.513794</v>
      </c>
      <c r="K6" s="2">
        <v>58940837782.007072</v>
      </c>
      <c r="L6" s="2">
        <v>51894263357.734352</v>
      </c>
      <c r="M6" s="2">
        <v>91638766607.188187</v>
      </c>
      <c r="N6" s="2">
        <v>51693505720.044281</v>
      </c>
      <c r="O6" s="2">
        <v>-7975092869.5183105</v>
      </c>
      <c r="P6" s="2">
        <v>-4380276125.144207</v>
      </c>
      <c r="Q6" s="2">
        <v>32021251251.714828</v>
      </c>
      <c r="R6" s="2">
        <v>42633082597.329781</v>
      </c>
      <c r="S6" s="2">
        <v>36449517798.55378</v>
      </c>
      <c r="T6" s="2">
        <v>55738453885.877777</v>
      </c>
      <c r="U6" s="2">
        <v>49660001360.138626</v>
      </c>
      <c r="V6" s="2">
        <v>76265234890.985092</v>
      </c>
      <c r="W6" s="2">
        <v>91321377336.707947</v>
      </c>
      <c r="X6" s="2">
        <v>104504988674.5751</v>
      </c>
      <c r="Y6" s="2">
        <v>124955651816.07698</v>
      </c>
      <c r="Z6" s="2">
        <v>85875187261.407227</v>
      </c>
      <c r="AA6" s="2">
        <v>72966022031.065628</v>
      </c>
      <c r="AB6" s="2">
        <v>81632078591.021759</v>
      </c>
      <c r="AC6" s="2">
        <v>96521001849.121613</v>
      </c>
      <c r="AD6" s="2">
        <v>57618661425.715675</v>
      </c>
      <c r="AE6" s="2">
        <v>71288364490.03125</v>
      </c>
      <c r="AF6" s="2">
        <v>80668425344.643799</v>
      </c>
      <c r="AG6" s="2">
        <v>84358314501.222656</v>
      </c>
      <c r="AH6" s="2">
        <v>100163716664.30238</v>
      </c>
      <c r="AI6" s="2">
        <v>100093888084.64601</v>
      </c>
      <c r="AJ6" s="2">
        <v>75396735099.427948</v>
      </c>
      <c r="AK6" s="2">
        <v>85859996482.674973</v>
      </c>
      <c r="AL6" s="2">
        <v>61258285313.213951</v>
      </c>
      <c r="AM6" s="2">
        <v>33328361220.26606</v>
      </c>
      <c r="AN6" s="2">
        <v>54180136308.779747</v>
      </c>
      <c r="AO6" s="2">
        <v>88462915686.616302</v>
      </c>
      <c r="AP6" s="2">
        <v>77758656179.734741</v>
      </c>
      <c r="AQ6" s="2">
        <v>-15530592306.137882</v>
      </c>
      <c r="AR6" s="2">
        <v>50418401930.702888</v>
      </c>
      <c r="AS6" s="2">
        <v>75379640761.574158</v>
      </c>
      <c r="AT6" s="2">
        <v>-25478290721.368679</v>
      </c>
      <c r="AU6" s="2">
        <v>19760489145.392685</v>
      </c>
      <c r="AV6" s="2">
        <v>22875823848.307705</v>
      </c>
      <c r="AW6" s="2">
        <v>-15792001860.748919</v>
      </c>
      <c r="AX6" s="2">
        <v>-16731493099.267372</v>
      </c>
      <c r="AY6" s="2">
        <v>32403419958.399353</v>
      </c>
      <c r="AZ6" s="2">
        <v>26181062132.496029</v>
      </c>
      <c r="BA6" s="2">
        <v>-16820470352.859203</v>
      </c>
    </row>
    <row r="7" spans="1:53" x14ac:dyDescent="0.25">
      <c r="A7" s="1">
        <v>276</v>
      </c>
      <c r="B7" s="1" t="s">
        <v>0</v>
      </c>
      <c r="C7" s="1" t="s">
        <v>7</v>
      </c>
      <c r="D7" s="2">
        <v>153399003264.19382</v>
      </c>
      <c r="E7" s="2">
        <v>157010040406.30051</v>
      </c>
      <c r="F7" s="2">
        <v>166717655338.74359</v>
      </c>
      <c r="G7" s="2">
        <v>184585287875.41162</v>
      </c>
      <c r="H7" s="2">
        <v>206345338886.5896</v>
      </c>
      <c r="I7" s="2">
        <v>193683238818.04709</v>
      </c>
      <c r="J7" s="2">
        <v>213614323368.3382</v>
      </c>
      <c r="K7" s="2">
        <v>222149520518.70132</v>
      </c>
      <c r="L7" s="2">
        <v>228292976343.63638</v>
      </c>
      <c r="M7" s="2">
        <v>239641973509.23117</v>
      </c>
      <c r="N7" s="2">
        <v>252726142249.17828</v>
      </c>
      <c r="O7" s="2">
        <v>270968944350.38348</v>
      </c>
      <c r="P7" s="2">
        <v>281004838613.03052</v>
      </c>
      <c r="Q7" s="2">
        <v>279597938605.41467</v>
      </c>
      <c r="R7" s="2">
        <v>304359374968.62634</v>
      </c>
      <c r="S7" s="2">
        <v>327057360427.28168</v>
      </c>
      <c r="T7" s="2">
        <v>323164940843.70496</v>
      </c>
      <c r="U7" s="2">
        <v>325556673296.59875</v>
      </c>
      <c r="V7" s="2">
        <v>343987059625.53918</v>
      </c>
      <c r="W7" s="2">
        <v>379347146261.80377</v>
      </c>
      <c r="X7" s="2">
        <v>422398292705.62231</v>
      </c>
      <c r="Y7" s="2">
        <v>468966680295.94617</v>
      </c>
      <c r="Z7" s="2">
        <v>467234428894.42194</v>
      </c>
      <c r="AA7" s="2">
        <v>439518461923.37292</v>
      </c>
      <c r="AB7" s="2">
        <v>474320899801.74719</v>
      </c>
      <c r="AC7" s="2">
        <v>505658834877.07294</v>
      </c>
      <c r="AD7" s="2">
        <v>535421994942.77051</v>
      </c>
      <c r="AE7" s="2">
        <v>600932451238.21851</v>
      </c>
      <c r="AF7" s="2">
        <v>647073233695.77893</v>
      </c>
      <c r="AG7" s="2">
        <v>681245754915.90125</v>
      </c>
      <c r="AH7" s="2">
        <v>775417025443.10669</v>
      </c>
      <c r="AI7" s="2">
        <v>819353127323.45471</v>
      </c>
      <c r="AJ7" s="2">
        <v>853840601327.36914</v>
      </c>
      <c r="AK7" s="2">
        <v>870060747327.33594</v>
      </c>
      <c r="AL7" s="2">
        <v>970373630410.49036</v>
      </c>
      <c r="AM7" s="2">
        <v>1035254170047.6865</v>
      </c>
      <c r="AN7" s="2">
        <v>1162495638142.4099</v>
      </c>
      <c r="AO7" s="2">
        <v>1265800583762.2568</v>
      </c>
      <c r="AP7" s="2">
        <v>1290367011804.7173</v>
      </c>
      <c r="AQ7" s="2">
        <v>1106118845848.9355</v>
      </c>
      <c r="AR7" s="2">
        <v>1265485630978.4648</v>
      </c>
      <c r="AS7" s="2">
        <v>1371152733567.4202</v>
      </c>
      <c r="AT7" s="2">
        <v>1410994438167.8035</v>
      </c>
      <c r="AU7" s="2">
        <v>1425167368891.7861</v>
      </c>
      <c r="AV7" s="2">
        <v>1493512411332.0308</v>
      </c>
      <c r="AW7" s="2">
        <v>1574770573361.0896</v>
      </c>
      <c r="AX7" s="2">
        <v>1613667408519.4287</v>
      </c>
      <c r="AY7" s="2">
        <v>1690201256610.2708</v>
      </c>
      <c r="AZ7" s="2">
        <v>1728783138984.8179</v>
      </c>
      <c r="BA7" s="2">
        <v>1745318226677.9089</v>
      </c>
    </row>
    <row r="8" spans="1:53" x14ac:dyDescent="0.25">
      <c r="A8" s="1">
        <v>276</v>
      </c>
      <c r="B8" s="1" t="s">
        <v>0</v>
      </c>
      <c r="C8" s="1" t="s">
        <v>8</v>
      </c>
      <c r="D8" s="2">
        <v>161817404592.10062</v>
      </c>
      <c r="E8" s="2">
        <v>173742676183.06592</v>
      </c>
      <c r="F8" s="2">
        <v>184997987150.67044</v>
      </c>
      <c r="G8" s="2">
        <v>191742236649.31772</v>
      </c>
      <c r="H8" s="2">
        <v>192590855730.97934</v>
      </c>
      <c r="I8" s="2">
        <v>198218505669.44772</v>
      </c>
      <c r="J8" s="2">
        <v>219791179848.37814</v>
      </c>
      <c r="K8" s="2">
        <v>227830687365.50516</v>
      </c>
      <c r="L8" s="2">
        <v>240247267775.931</v>
      </c>
      <c r="M8" s="2">
        <v>263383179342.79166</v>
      </c>
      <c r="N8" s="2">
        <v>271512016643.60251</v>
      </c>
      <c r="O8" s="2">
        <v>263472509126.47546</v>
      </c>
      <c r="P8" s="2">
        <v>261417961810.01791</v>
      </c>
      <c r="Q8" s="2">
        <v>268474860560.75806</v>
      </c>
      <c r="R8" s="2">
        <v>282633327944.8808</v>
      </c>
      <c r="S8" s="2">
        <v>294022628597.21057</v>
      </c>
      <c r="T8" s="2">
        <v>303536042609.51721</v>
      </c>
      <c r="U8" s="2">
        <v>317426530624.18945</v>
      </c>
      <c r="V8" s="2">
        <v>334800791477.18872</v>
      </c>
      <c r="W8" s="2">
        <v>363564365182.25232</v>
      </c>
      <c r="X8" s="2">
        <v>402734631882.32556</v>
      </c>
      <c r="Y8" s="2">
        <v>446639269538.16418</v>
      </c>
      <c r="Z8" s="2">
        <v>460101809718.43842</v>
      </c>
      <c r="AA8" s="2">
        <v>429349162454.19299</v>
      </c>
      <c r="AB8" s="2">
        <v>464721305755.40796</v>
      </c>
      <c r="AC8" s="2">
        <v>497057778014.19513</v>
      </c>
      <c r="AD8" s="2">
        <v>517383556140.59418</v>
      </c>
      <c r="AE8" s="2">
        <v>565030362558.17627</v>
      </c>
      <c r="AF8" s="2">
        <v>618220550911.32043</v>
      </c>
      <c r="AG8" s="2">
        <v>673126565386.99756</v>
      </c>
      <c r="AH8" s="2">
        <v>745718645967.94824</v>
      </c>
      <c r="AI8" s="2">
        <v>752053957036.78296</v>
      </c>
      <c r="AJ8" s="2">
        <v>732388095824.99744</v>
      </c>
      <c r="AK8" s="2">
        <v>773699591173.74475</v>
      </c>
      <c r="AL8" s="2">
        <v>834280988712.97522</v>
      </c>
      <c r="AM8" s="2">
        <v>884039558093.05701</v>
      </c>
      <c r="AN8" s="2">
        <v>982632799863.96021</v>
      </c>
      <c r="AO8" s="2">
        <v>1043610145333.8252</v>
      </c>
      <c r="AP8" s="2">
        <v>1067631522507.9335</v>
      </c>
      <c r="AQ8" s="2">
        <v>964154815716.08179</v>
      </c>
      <c r="AR8" s="2">
        <v>1088221280708.9794</v>
      </c>
      <c r="AS8" s="2">
        <v>1167940579310.7019</v>
      </c>
      <c r="AT8" s="2">
        <v>1169128456374.6089</v>
      </c>
      <c r="AU8" s="2">
        <v>1200409041606.8123</v>
      </c>
      <c r="AV8" s="2">
        <v>1247527898965.7686</v>
      </c>
      <c r="AW8" s="2">
        <v>1319856010562.7402</v>
      </c>
      <c r="AX8" s="2">
        <v>1379117541000.7402</v>
      </c>
      <c r="AY8" s="2">
        <v>1452369549586.9724</v>
      </c>
      <c r="AZ8" s="2">
        <v>1505295780046.8054</v>
      </c>
      <c r="BA8" s="2">
        <v>1543835573337.1038</v>
      </c>
    </row>
    <row r="9" spans="1:53" x14ac:dyDescent="0.25">
      <c r="A9" s="1">
        <v>276</v>
      </c>
      <c r="B9" s="1" t="s">
        <v>0</v>
      </c>
      <c r="C9" s="1" t="s">
        <v>9</v>
      </c>
      <c r="D9" s="2">
        <v>1398222026990.2593</v>
      </c>
      <c r="E9" s="2">
        <v>1442024124768.0139</v>
      </c>
      <c r="F9" s="2">
        <v>1504036084254.582</v>
      </c>
      <c r="G9" s="2">
        <v>1575891211033.4094</v>
      </c>
      <c r="H9" s="2">
        <v>1589917726088.4792</v>
      </c>
      <c r="I9" s="2">
        <v>1576137290770.2493</v>
      </c>
      <c r="J9" s="2">
        <v>1654144397661.2725</v>
      </c>
      <c r="K9" s="2">
        <v>1709512218671.032</v>
      </c>
      <c r="L9" s="2">
        <v>1760942771654.821</v>
      </c>
      <c r="M9" s="2">
        <v>1834028294899.7144</v>
      </c>
      <c r="N9" s="2">
        <v>1859866610705.4956</v>
      </c>
      <c r="O9" s="2">
        <v>1869709779106.8218</v>
      </c>
      <c r="P9" s="2">
        <v>1862327402528.5603</v>
      </c>
      <c r="Q9" s="2">
        <v>1891610827995.699</v>
      </c>
      <c r="R9" s="2">
        <v>1945010014437.9399</v>
      </c>
      <c r="S9" s="2">
        <v>1990288588418.6003</v>
      </c>
      <c r="T9" s="2">
        <v>2035813239917.967</v>
      </c>
      <c r="U9" s="2">
        <v>2064358428392.7197</v>
      </c>
      <c r="V9" s="2">
        <v>2140889060189.9038</v>
      </c>
      <c r="W9" s="2">
        <v>2224309909091.6694</v>
      </c>
      <c r="X9" s="2">
        <v>2341197530114.3174</v>
      </c>
      <c r="Y9" s="2">
        <v>2460792022696.8701</v>
      </c>
      <c r="Z9" s="2">
        <v>2508114937252.4243</v>
      </c>
      <c r="AA9" s="2">
        <v>2483614421048.6172</v>
      </c>
      <c r="AB9" s="2">
        <v>2543019797447.8042</v>
      </c>
      <c r="AC9" s="2">
        <v>2582287748531.6045</v>
      </c>
      <c r="AD9" s="2">
        <v>2603096414333.4141</v>
      </c>
      <c r="AE9" s="2">
        <v>2649748088402.5449</v>
      </c>
      <c r="AF9" s="2">
        <v>2703112233879.9155</v>
      </c>
      <c r="AG9" s="2">
        <v>2754127021018.8032</v>
      </c>
      <c r="AH9" s="2">
        <v>2834341052129.1313</v>
      </c>
      <c r="AI9" s="2">
        <v>2881999603563.8989</v>
      </c>
      <c r="AJ9" s="2">
        <v>2876293998430.6284</v>
      </c>
      <c r="AK9" s="2">
        <v>2856156584205.9102</v>
      </c>
      <c r="AL9" s="2">
        <v>2889718941247.1074</v>
      </c>
      <c r="AM9" s="2">
        <v>2910863221746.7949</v>
      </c>
      <c r="AN9" s="2">
        <v>3021954625771.292</v>
      </c>
      <c r="AO9" s="2">
        <v>3111901749296.1021</v>
      </c>
      <c r="AP9" s="2">
        <v>3141772244844.6343</v>
      </c>
      <c r="AQ9" s="2">
        <v>2962884875160.6509</v>
      </c>
      <c r="AR9" s="2">
        <v>3086729981515.2041</v>
      </c>
      <c r="AS9" s="2">
        <v>3207890081561.3931</v>
      </c>
      <c r="AT9" s="2">
        <v>3221315024377.8721</v>
      </c>
      <c r="AU9" s="2">
        <v>3235411218771.4419</v>
      </c>
      <c r="AV9" s="2">
        <v>3306899034832.9258</v>
      </c>
      <c r="AW9" s="2">
        <v>3356235704119.7529</v>
      </c>
      <c r="AX9" s="2">
        <v>3431079755885.3564</v>
      </c>
      <c r="AY9" s="2">
        <v>3520355627833.0757</v>
      </c>
      <c r="AZ9" s="2">
        <v>3564993569352.269</v>
      </c>
      <c r="BA9" s="2">
        <v>3584795357788.4419</v>
      </c>
    </row>
    <row r="10" spans="1:53" x14ac:dyDescent="0.25">
      <c r="A10" s="1">
        <v>276</v>
      </c>
      <c r="B10" s="1" t="s">
        <v>0</v>
      </c>
      <c r="C10" s="1" t="s">
        <v>10</v>
      </c>
      <c r="D10" s="2">
        <v>23222056362.514439</v>
      </c>
      <c r="E10" s="2">
        <v>23609291726.275963</v>
      </c>
      <c r="F10" s="2">
        <v>23375722721.852554</v>
      </c>
      <c r="G10" s="2">
        <v>24568181391.639236</v>
      </c>
      <c r="H10" s="2">
        <v>25616182101.663723</v>
      </c>
      <c r="I10" s="2">
        <v>25198213464.925507</v>
      </c>
      <c r="J10" s="2">
        <v>24629647935.374481</v>
      </c>
      <c r="K10" s="2">
        <v>25819017835.328575</v>
      </c>
      <c r="L10" s="2">
        <v>26528952553.700142</v>
      </c>
      <c r="M10" s="2">
        <v>25809809436.861725</v>
      </c>
      <c r="N10" s="2">
        <v>26184747631.214745</v>
      </c>
      <c r="O10" s="2">
        <v>26166311528.755627</v>
      </c>
      <c r="P10" s="2">
        <v>29817412643.535797</v>
      </c>
      <c r="Q10" s="2">
        <v>27970346866.062183</v>
      </c>
      <c r="R10" s="2">
        <v>29482435425.042667</v>
      </c>
      <c r="S10" s="2">
        <v>27699905656.720535</v>
      </c>
      <c r="T10" s="2">
        <v>30389066945.137543</v>
      </c>
      <c r="U10" s="2">
        <v>28148607564.217308</v>
      </c>
      <c r="V10" s="2">
        <v>29885037424.738003</v>
      </c>
      <c r="W10" s="2">
        <v>30831610615.167355</v>
      </c>
      <c r="X10" s="2">
        <v>31301837397.173965</v>
      </c>
      <c r="Y10" s="2">
        <v>30733271867.62294</v>
      </c>
      <c r="Z10" s="2">
        <v>29951956503.421776</v>
      </c>
      <c r="AA10" s="2">
        <v>27042707983.088638</v>
      </c>
      <c r="AB10" s="2">
        <v>19980991446.262165</v>
      </c>
      <c r="AC10" s="2">
        <v>20426803019.263447</v>
      </c>
      <c r="AD10" s="2">
        <v>21171352819.753407</v>
      </c>
      <c r="AE10" s="2">
        <v>21357487497.208954</v>
      </c>
      <c r="AF10" s="2">
        <v>20925461624.2659</v>
      </c>
      <c r="AG10" s="2">
        <v>22662737098.297287</v>
      </c>
      <c r="AH10" s="2">
        <v>21778012347.65773</v>
      </c>
      <c r="AI10" s="2">
        <v>21038065174.299038</v>
      </c>
      <c r="AJ10" s="2">
        <v>20782990905.884567</v>
      </c>
      <c r="AK10" s="2">
        <v>21203515756.333344</v>
      </c>
      <c r="AL10" s="2">
        <v>27676950001.777206</v>
      </c>
      <c r="AM10" s="2">
        <v>20194708614.501949</v>
      </c>
      <c r="AN10" s="2">
        <v>18933111881.820042</v>
      </c>
      <c r="AO10" s="2">
        <v>23660065398.969978</v>
      </c>
      <c r="AP10" s="2">
        <v>28120454715.87896</v>
      </c>
      <c r="AQ10" s="2">
        <v>27263312456.023647</v>
      </c>
      <c r="AR10" s="2">
        <v>24119662672.029488</v>
      </c>
      <c r="AS10" s="2">
        <v>23039609080.339642</v>
      </c>
      <c r="AT10" s="2">
        <v>23703729358.044189</v>
      </c>
      <c r="AU10" s="2">
        <v>24305797349.485031</v>
      </c>
      <c r="AV10" s="2">
        <v>26656641837.451538</v>
      </c>
      <c r="AW10" s="2">
        <v>22979863652.975464</v>
      </c>
      <c r="AX10" s="2">
        <v>22577716039.048393</v>
      </c>
      <c r="AY10" s="2">
        <v>21761930879.367764</v>
      </c>
      <c r="AZ10" s="2">
        <v>18678037613.405571</v>
      </c>
      <c r="BA10" s="2">
        <v>19362830895.863567</v>
      </c>
    </row>
    <row r="11" spans="1:53" x14ac:dyDescent="0.25">
      <c r="A11" s="1">
        <v>276</v>
      </c>
      <c r="B11" s="1" t="s">
        <v>0</v>
      </c>
      <c r="C11" s="1" t="s">
        <v>11</v>
      </c>
      <c r="D11" s="2">
        <v>417986675416.57623</v>
      </c>
      <c r="E11" s="2">
        <v>415794756943.98383</v>
      </c>
      <c r="F11" s="2">
        <v>427789421919.43463</v>
      </c>
      <c r="G11" s="2">
        <v>453666237221.67371</v>
      </c>
      <c r="H11" s="2">
        <v>457684754421.79614</v>
      </c>
      <c r="I11" s="2">
        <v>434913156954.80542</v>
      </c>
      <c r="J11" s="2">
        <v>463347210476.91742</v>
      </c>
      <c r="K11" s="2">
        <v>476437834688.66443</v>
      </c>
      <c r="L11" s="2">
        <v>480212805390.23016</v>
      </c>
      <c r="M11" s="2">
        <v>502619083112.15851</v>
      </c>
      <c r="N11" s="2">
        <v>501036030882.07611</v>
      </c>
      <c r="O11" s="2">
        <v>491447143298.39148</v>
      </c>
      <c r="P11" s="2">
        <v>479358407323.14093</v>
      </c>
      <c r="Q11" s="2">
        <v>484328979454.80579</v>
      </c>
      <c r="R11" s="2">
        <v>500161422129.15631</v>
      </c>
      <c r="S11" s="2">
        <v>520089822244.30847</v>
      </c>
      <c r="T11" s="2">
        <v>521834153750.90942</v>
      </c>
      <c r="U11" s="2">
        <v>521003342779.27954</v>
      </c>
      <c r="V11" s="2">
        <v>538402736330.96429</v>
      </c>
      <c r="W11" s="2">
        <v>564448393349.94604</v>
      </c>
      <c r="X11" s="2">
        <v>585734836572.40686</v>
      </c>
      <c r="Y11" s="2">
        <v>607351696480.85913</v>
      </c>
      <c r="Z11" s="2">
        <v>589842315804.08716</v>
      </c>
      <c r="AA11" s="2">
        <v>550504072067.85791</v>
      </c>
      <c r="AB11" s="2">
        <v>562459811941.36536</v>
      </c>
      <c r="AC11" s="2">
        <v>570371450713.31836</v>
      </c>
      <c r="AD11" s="2">
        <v>557772197022.85303</v>
      </c>
      <c r="AE11" s="2">
        <v>573805631630.6394</v>
      </c>
      <c r="AF11" s="2">
        <v>579452312045.96216</v>
      </c>
      <c r="AG11" s="2">
        <v>583106487449.48999</v>
      </c>
      <c r="AH11" s="2">
        <v>618370652009.13867</v>
      </c>
      <c r="AI11" s="2">
        <v>622244866261.54443</v>
      </c>
      <c r="AJ11" s="2">
        <v>611844880902.41187</v>
      </c>
      <c r="AK11" s="2">
        <v>615275146814.00439</v>
      </c>
      <c r="AL11" s="2">
        <v>640623533479.39746</v>
      </c>
      <c r="AM11" s="2">
        <v>648688190194.79651</v>
      </c>
      <c r="AN11" s="2">
        <v>688203485351.56445</v>
      </c>
      <c r="AO11" s="2">
        <v>718883211475.1156</v>
      </c>
      <c r="AP11" s="2">
        <v>708505329816.88086</v>
      </c>
      <c r="AQ11" s="2">
        <v>594256678849.68347</v>
      </c>
      <c r="AR11" s="2">
        <v>691533480535.70203</v>
      </c>
      <c r="AS11" s="2">
        <v>730971584644.6781</v>
      </c>
      <c r="AT11" s="2">
        <v>729252109692.4436</v>
      </c>
      <c r="AU11" s="2">
        <v>726428447855.41638</v>
      </c>
      <c r="AV11" s="2">
        <v>759529344391.36633</v>
      </c>
      <c r="AW11" s="2">
        <v>771338199460.71362</v>
      </c>
      <c r="AX11" s="2">
        <v>805692563269.85828</v>
      </c>
      <c r="AY11" s="2">
        <v>837385266626.32849</v>
      </c>
      <c r="AZ11" s="2">
        <v>842804566170.69873</v>
      </c>
      <c r="BA11" s="2">
        <v>812762653260.86328</v>
      </c>
    </row>
    <row r="12" spans="1:53" x14ac:dyDescent="0.25">
      <c r="A12" s="1">
        <v>276</v>
      </c>
      <c r="B12" s="1" t="s">
        <v>0</v>
      </c>
      <c r="C12" s="1" t="s">
        <v>12</v>
      </c>
      <c r="D12" s="2">
        <v>362506221077.23138</v>
      </c>
      <c r="E12" s="2">
        <v>360596260622.93146</v>
      </c>
      <c r="F12" s="2">
        <v>370997622026.72479</v>
      </c>
      <c r="G12" s="2">
        <v>393470559920.13373</v>
      </c>
      <c r="H12" s="2">
        <v>396895527981.64856</v>
      </c>
      <c r="I12" s="2">
        <v>377172702734.47375</v>
      </c>
      <c r="J12" s="2">
        <v>401963314246.07202</v>
      </c>
      <c r="K12" s="2">
        <v>412969394859.8952</v>
      </c>
      <c r="L12" s="2">
        <v>416538624986.70709</v>
      </c>
      <c r="M12" s="2">
        <v>436460588534.1026</v>
      </c>
      <c r="N12" s="2">
        <v>433185573447.8833</v>
      </c>
      <c r="O12" s="2">
        <v>427195612765.66614</v>
      </c>
      <c r="P12" s="2">
        <v>417654080184.05713</v>
      </c>
      <c r="Q12" s="2">
        <v>420622568502.66473</v>
      </c>
      <c r="R12" s="2">
        <v>435305914021.57422</v>
      </c>
      <c r="S12" s="2">
        <v>455078102825.14172</v>
      </c>
      <c r="T12" s="2">
        <v>454654028953.23792</v>
      </c>
      <c r="U12" s="2">
        <v>447656910817.22363</v>
      </c>
      <c r="V12" s="2">
        <v>465149720550.17346</v>
      </c>
      <c r="W12" s="2">
        <v>490116720729.51202</v>
      </c>
      <c r="X12" s="2">
        <v>511002078259.50464</v>
      </c>
      <c r="Y12" s="2">
        <v>530085143422.72266</v>
      </c>
      <c r="Z12" s="2">
        <v>513968151723.83514</v>
      </c>
      <c r="AA12" s="2">
        <v>475519556994.74249</v>
      </c>
      <c r="AB12" s="2">
        <v>489314617576.58209</v>
      </c>
      <c r="AC12" s="2">
        <v>487197553274.88055</v>
      </c>
      <c r="AD12" s="2">
        <v>474153719075.53821</v>
      </c>
      <c r="AE12" s="2">
        <v>492797519797.48785</v>
      </c>
      <c r="AF12" s="2">
        <v>497987741598.7345</v>
      </c>
      <c r="AG12" s="2">
        <v>503246248641.54071</v>
      </c>
      <c r="AH12" s="2">
        <v>539441186404.47723</v>
      </c>
      <c r="AI12" s="2">
        <v>546953350413.43964</v>
      </c>
      <c r="AJ12" s="2">
        <v>533636341975.85577</v>
      </c>
      <c r="AK12" s="2">
        <v>539099726924.67615</v>
      </c>
      <c r="AL12" s="2">
        <v>558767917176.69678</v>
      </c>
      <c r="AM12" s="2">
        <v>568260552822.90601</v>
      </c>
      <c r="AN12" s="2">
        <v>617157876396.05151</v>
      </c>
      <c r="AO12" s="2">
        <v>643245544794.73621</v>
      </c>
      <c r="AP12" s="2">
        <v>629791954783.36548</v>
      </c>
      <c r="AQ12" s="2">
        <v>508163296204.5459</v>
      </c>
      <c r="AR12" s="2">
        <v>605206716968.33972</v>
      </c>
      <c r="AS12" s="2">
        <v>655606460034.47644</v>
      </c>
      <c r="AT12" s="2">
        <v>643860178512.77881</v>
      </c>
      <c r="AU12" s="2">
        <v>643450422700.75037</v>
      </c>
      <c r="AV12" s="2">
        <v>675616120856.96582</v>
      </c>
      <c r="AW12" s="2">
        <v>682923395869.24622</v>
      </c>
      <c r="AX12" s="2">
        <v>709625697985.97351</v>
      </c>
      <c r="AY12" s="2">
        <v>734279232133.22656</v>
      </c>
      <c r="AZ12" s="2">
        <v>739742617082.047</v>
      </c>
      <c r="BA12" s="2">
        <v>714201286069.17761</v>
      </c>
    </row>
    <row r="13" spans="1:53" x14ac:dyDescent="0.25">
      <c r="A13" s="1">
        <v>276</v>
      </c>
      <c r="B13" s="1" t="s">
        <v>0</v>
      </c>
      <c r="C13" s="1" t="s">
        <v>13</v>
      </c>
      <c r="D13" s="2">
        <v>166340215625.41727</v>
      </c>
      <c r="E13" s="2">
        <v>177761978371.78171</v>
      </c>
      <c r="F13" s="2">
        <v>188286563379.76102</v>
      </c>
      <c r="G13" s="2">
        <v>189131968618.80225</v>
      </c>
      <c r="H13" s="2">
        <v>172102857252.73709</v>
      </c>
      <c r="I13" s="2">
        <v>160681094506.37265</v>
      </c>
      <c r="J13" s="2">
        <v>166426470470.44028</v>
      </c>
      <c r="K13" s="2">
        <v>169014483177.32047</v>
      </c>
      <c r="L13" s="2">
        <v>170946865998.45764</v>
      </c>
      <c r="M13" s="2">
        <v>176485225436.38748</v>
      </c>
      <c r="N13" s="2">
        <v>178003526224.42386</v>
      </c>
      <c r="O13" s="2">
        <v>171464468539.83368</v>
      </c>
      <c r="P13" s="2">
        <v>162975786861.26675</v>
      </c>
      <c r="Q13" s="2">
        <v>166633511486.99069</v>
      </c>
      <c r="R13" s="2">
        <v>167254634536.64194</v>
      </c>
      <c r="S13" s="2">
        <v>158955752701.78586</v>
      </c>
      <c r="T13" s="2">
        <v>159870171613.01056</v>
      </c>
      <c r="U13" s="2">
        <v>155988164797.89661</v>
      </c>
      <c r="V13" s="2">
        <v>160301519309.36356</v>
      </c>
      <c r="W13" s="2">
        <v>167582461724.71973</v>
      </c>
      <c r="X13" s="2">
        <v>173621158040.77344</v>
      </c>
      <c r="Y13" s="2">
        <v>172456246336.14395</v>
      </c>
      <c r="Z13" s="2">
        <v>184078933456.03232</v>
      </c>
      <c r="AA13" s="2">
        <v>183912695436.58521</v>
      </c>
      <c r="AB13" s="2">
        <v>193443571705.3212</v>
      </c>
      <c r="AC13" s="2">
        <v>187098889022.20715</v>
      </c>
      <c r="AD13" s="2">
        <v>177346365757.76425</v>
      </c>
      <c r="AE13" s="2">
        <v>173730730424.7934</v>
      </c>
      <c r="AF13" s="2">
        <v>168120261039.7926</v>
      </c>
      <c r="AG13" s="2">
        <v>166804220218.9483</v>
      </c>
      <c r="AH13" s="2">
        <v>163354811814.75684</v>
      </c>
      <c r="AI13" s="2">
        <v>153269812511.41965</v>
      </c>
      <c r="AJ13" s="2">
        <v>146717335076.66367</v>
      </c>
      <c r="AK13" s="2">
        <v>139984767378.39557</v>
      </c>
      <c r="AL13" s="2">
        <v>135787304522.6937</v>
      </c>
      <c r="AM13" s="2">
        <v>130204539625.82278</v>
      </c>
      <c r="AN13" s="2">
        <v>130135278405.49806</v>
      </c>
      <c r="AO13" s="2">
        <v>129151713623.54802</v>
      </c>
      <c r="AP13" s="2">
        <v>128445204813.56468</v>
      </c>
      <c r="AQ13" s="2">
        <v>124317003178.18752</v>
      </c>
      <c r="AR13" s="2">
        <v>133834027202.85857</v>
      </c>
      <c r="AS13" s="2">
        <v>138474795140.64206</v>
      </c>
      <c r="AT13" s="2">
        <v>136757017060.57878</v>
      </c>
      <c r="AU13" s="2">
        <v>133376880967.37981</v>
      </c>
      <c r="AV13" s="2">
        <v>138710294380.41391</v>
      </c>
      <c r="AW13" s="2">
        <v>138530204116.90182</v>
      </c>
      <c r="AX13" s="2">
        <v>141148422423.8577</v>
      </c>
      <c r="AY13" s="2">
        <v>141231546978.91516</v>
      </c>
      <c r="AZ13" s="2">
        <v>143600413802.03421</v>
      </c>
      <c r="BA13" s="2">
        <v>148573646688.04416</v>
      </c>
    </row>
    <row r="14" spans="1:53" x14ac:dyDescent="0.25">
      <c r="A14" s="1">
        <v>276</v>
      </c>
      <c r="B14" s="1" t="s">
        <v>0</v>
      </c>
      <c r="C14" s="1" t="s">
        <v>14</v>
      </c>
      <c r="D14" s="2">
        <v>130286975703.27794</v>
      </c>
      <c r="E14" s="2">
        <v>133921333979.97606</v>
      </c>
      <c r="F14" s="2">
        <v>137483969510.32416</v>
      </c>
      <c r="G14" s="2">
        <v>143078963331.28842</v>
      </c>
      <c r="H14" s="2">
        <v>143772352703.09918</v>
      </c>
      <c r="I14" s="2">
        <v>140974889474.42059</v>
      </c>
      <c r="J14" s="2">
        <v>148960849886.65097</v>
      </c>
      <c r="K14" s="2">
        <v>155225340208.71048</v>
      </c>
      <c r="L14" s="2">
        <v>163594153751.32138</v>
      </c>
      <c r="M14" s="2">
        <v>170479831247.05511</v>
      </c>
      <c r="N14" s="2">
        <v>171460408523.62384</v>
      </c>
      <c r="O14" s="2">
        <v>172322116717.13605</v>
      </c>
      <c r="P14" s="2">
        <v>166867973203.6637</v>
      </c>
      <c r="Q14" s="2">
        <v>169357071359.92746</v>
      </c>
      <c r="R14" s="2">
        <v>175074691003.62933</v>
      </c>
      <c r="S14" s="2">
        <v>179388507058.78152</v>
      </c>
      <c r="T14" s="2">
        <v>183185215036.67212</v>
      </c>
      <c r="U14" s="2">
        <v>187207218074.71521</v>
      </c>
      <c r="V14" s="2">
        <v>196485058795.97028</v>
      </c>
      <c r="W14" s="2">
        <v>204267217570.53323</v>
      </c>
      <c r="X14" s="2">
        <v>219625223303.42502</v>
      </c>
      <c r="Y14" s="2">
        <v>238771017263.6785</v>
      </c>
      <c r="Z14" s="2">
        <v>243033598056.97968</v>
      </c>
      <c r="AA14" s="2">
        <v>239520554403.27481</v>
      </c>
      <c r="AB14" s="2">
        <v>241842122680.25357</v>
      </c>
      <c r="AC14" s="2">
        <v>254316431993.9726</v>
      </c>
      <c r="AD14" s="2">
        <v>250150810445.48483</v>
      </c>
      <c r="AE14" s="2">
        <v>253161605120.06827</v>
      </c>
      <c r="AF14" s="2">
        <v>262805373296.19986</v>
      </c>
      <c r="AG14" s="2">
        <v>262045928728.87305</v>
      </c>
      <c r="AH14" s="2">
        <v>273722006323.4841</v>
      </c>
      <c r="AI14" s="2">
        <v>287886940675.99298</v>
      </c>
      <c r="AJ14" s="2">
        <v>288169863611.21857</v>
      </c>
      <c r="AK14" s="2">
        <v>296147846757.86847</v>
      </c>
      <c r="AL14" s="2">
        <v>298933312335.04004</v>
      </c>
      <c r="AM14" s="2">
        <v>304654632944.56372</v>
      </c>
      <c r="AN14" s="2">
        <v>330295192162.11615</v>
      </c>
      <c r="AO14" s="2">
        <v>334131409786.6864</v>
      </c>
      <c r="AP14" s="2">
        <v>331967176874.89026</v>
      </c>
      <c r="AQ14" s="2">
        <v>311121301882.65802</v>
      </c>
      <c r="AR14" s="2">
        <v>301215893762.78253</v>
      </c>
      <c r="AS14" s="2">
        <v>316215123599.50714</v>
      </c>
      <c r="AT14" s="2">
        <v>328320609669.46375</v>
      </c>
      <c r="AU14" s="2">
        <v>321256209191.03302</v>
      </c>
      <c r="AV14" s="2">
        <v>332646801906.15991</v>
      </c>
      <c r="AW14" s="2">
        <v>340296068750.2951</v>
      </c>
      <c r="AX14" s="2">
        <v>351633847705.42413</v>
      </c>
      <c r="AY14" s="2">
        <v>361933761969.12201</v>
      </c>
      <c r="AZ14" s="2">
        <v>367651001212.90039</v>
      </c>
      <c r="BA14" s="2">
        <v>377990875152.6319</v>
      </c>
    </row>
    <row r="15" spans="1:53" x14ac:dyDescent="0.25">
      <c r="A15" s="1">
        <v>276</v>
      </c>
      <c r="B15" s="1" t="s">
        <v>0</v>
      </c>
      <c r="C15" s="1" t="s">
        <v>15</v>
      </c>
      <c r="D15" s="2">
        <v>74914485231.80484</v>
      </c>
      <c r="E15" s="2">
        <v>77004230502.644424</v>
      </c>
      <c r="F15" s="2">
        <v>79052717924.804428</v>
      </c>
      <c r="G15" s="2">
        <v>82269832393.139359</v>
      </c>
      <c r="H15" s="2">
        <v>82668539453.451385</v>
      </c>
      <c r="I15" s="2">
        <v>81059940318.186493</v>
      </c>
      <c r="J15" s="2">
        <v>85651943630.018768</v>
      </c>
      <c r="K15" s="2">
        <v>89253997832.51683</v>
      </c>
      <c r="L15" s="2">
        <v>94065678307.696381</v>
      </c>
      <c r="M15" s="2">
        <v>98025661172.504303</v>
      </c>
      <c r="N15" s="2">
        <v>98589086267.37088</v>
      </c>
      <c r="O15" s="2">
        <v>99083079455.426392</v>
      </c>
      <c r="P15" s="2">
        <v>95951075867.440628</v>
      </c>
      <c r="Q15" s="2">
        <v>97378473936.725327</v>
      </c>
      <c r="R15" s="2">
        <v>100661247135.82053</v>
      </c>
      <c r="S15" s="2">
        <v>103163631059.21979</v>
      </c>
      <c r="T15" s="2">
        <v>105316971379.22922</v>
      </c>
      <c r="U15" s="2">
        <v>107621602182.4516</v>
      </c>
      <c r="V15" s="2">
        <v>113068257850.42226</v>
      </c>
      <c r="W15" s="2">
        <v>117336836463.55341</v>
      </c>
      <c r="X15" s="2">
        <v>126230946299.05295</v>
      </c>
      <c r="Y15" s="2">
        <v>137814526101.76254</v>
      </c>
      <c r="Z15" s="2">
        <v>138858785481.47977</v>
      </c>
      <c r="AA15" s="2">
        <v>137901802027.96945</v>
      </c>
      <c r="AB15" s="2">
        <v>141358626936.94211</v>
      </c>
      <c r="AC15" s="2">
        <v>140924967649.30164</v>
      </c>
      <c r="AD15" s="2">
        <v>147349591865.81848</v>
      </c>
      <c r="AE15" s="2">
        <v>154783965930.92859</v>
      </c>
      <c r="AF15" s="2">
        <v>162572265386.4314</v>
      </c>
      <c r="AG15" s="2">
        <v>171393649455.54956</v>
      </c>
      <c r="AH15" s="2">
        <v>177252749430.98105</v>
      </c>
      <c r="AI15" s="2">
        <v>187318007345.65881</v>
      </c>
      <c r="AJ15" s="2">
        <v>194357797632.272</v>
      </c>
      <c r="AK15" s="2">
        <v>186200933104.89868</v>
      </c>
      <c r="AL15" s="2">
        <v>200793235249.8804</v>
      </c>
      <c r="AM15" s="2">
        <v>204221926286.64728</v>
      </c>
      <c r="AN15" s="2">
        <v>220649201598.1889</v>
      </c>
      <c r="AO15" s="2">
        <v>239765442586.49442</v>
      </c>
      <c r="AP15" s="2">
        <v>248571554806.07101</v>
      </c>
      <c r="AQ15" s="2">
        <v>239602531767.38315</v>
      </c>
      <c r="AR15" s="2">
        <v>239983939832.55005</v>
      </c>
      <c r="AS15" s="2">
        <v>255784026790.11511</v>
      </c>
      <c r="AT15" s="2">
        <v>260508617995.02658</v>
      </c>
      <c r="AU15" s="2">
        <v>271298007790.79993</v>
      </c>
      <c r="AV15" s="2">
        <v>275265860551.3244</v>
      </c>
      <c r="AW15" s="2">
        <v>276784250605.92767</v>
      </c>
      <c r="AX15" s="2">
        <v>280445058228.79163</v>
      </c>
      <c r="AY15" s="2">
        <v>290590080226.18762</v>
      </c>
      <c r="AZ15" s="2">
        <v>307284030644.64807</v>
      </c>
      <c r="BA15" s="2">
        <v>313653234794.23737</v>
      </c>
    </row>
    <row r="16" spans="1:53" x14ac:dyDescent="0.25">
      <c r="A16" s="1">
        <v>276</v>
      </c>
      <c r="B16" s="1" t="s">
        <v>0</v>
      </c>
      <c r="C16" s="1" t="s">
        <v>16</v>
      </c>
      <c r="D16" s="2">
        <v>461094747790.70917</v>
      </c>
      <c r="E16" s="2">
        <v>488814286410.91223</v>
      </c>
      <c r="F16" s="2">
        <v>524582175740.88074</v>
      </c>
      <c r="G16" s="2">
        <v>552676434505.04382</v>
      </c>
      <c r="H16" s="2">
        <v>578494244453.11755</v>
      </c>
      <c r="I16" s="2">
        <v>601049968979.25415</v>
      </c>
      <c r="J16" s="2">
        <v>623350577482.26111</v>
      </c>
      <c r="K16" s="2">
        <v>645915954743.03406</v>
      </c>
      <c r="L16" s="2">
        <v>673462341262.30737</v>
      </c>
      <c r="M16" s="2">
        <v>703460195696.41394</v>
      </c>
      <c r="N16" s="2">
        <v>728877403546.69202</v>
      </c>
      <c r="O16" s="2">
        <v>757494646828.0791</v>
      </c>
      <c r="P16" s="2">
        <v>770077144704.5321</v>
      </c>
      <c r="Q16" s="2">
        <v>786639371578.88928</v>
      </c>
      <c r="R16" s="2">
        <v>808673996398.73804</v>
      </c>
      <c r="S16" s="2">
        <v>832492756214.66956</v>
      </c>
      <c r="T16" s="2">
        <v>863700433352.1731</v>
      </c>
      <c r="U16" s="2">
        <v>889378469104.28723</v>
      </c>
      <c r="V16" s="2">
        <v>921308796166.83911</v>
      </c>
      <c r="W16" s="2">
        <v>953583929480.21631</v>
      </c>
      <c r="X16" s="2">
        <v>1003759577698.3474</v>
      </c>
      <c r="Y16" s="2">
        <v>1056229881140.3352</v>
      </c>
      <c r="Z16" s="2">
        <v>1105260525230.2739</v>
      </c>
      <c r="AA16" s="2">
        <v>1132077250496.417</v>
      </c>
      <c r="AB16" s="2">
        <v>1158419802689.5845</v>
      </c>
      <c r="AC16" s="2">
        <v>1192614810370.6458</v>
      </c>
      <c r="AD16" s="2">
        <v>1229674276021.2285</v>
      </c>
      <c r="AE16" s="2">
        <v>1247545890955.0081</v>
      </c>
      <c r="AF16" s="2">
        <v>1275339322457.4448</v>
      </c>
      <c r="AG16" s="2">
        <v>1305716832783.1365</v>
      </c>
      <c r="AH16" s="2">
        <v>1325656694014.3857</v>
      </c>
      <c r="AI16" s="2">
        <v>1352545802160.9209</v>
      </c>
      <c r="AJ16" s="2">
        <v>1355706870521.469</v>
      </c>
      <c r="AK16" s="2">
        <v>1333889279457.6899</v>
      </c>
      <c r="AL16" s="2">
        <v>1323679280259.709</v>
      </c>
      <c r="AM16" s="2">
        <v>1336286030096.2263</v>
      </c>
      <c r="AN16" s="2">
        <v>1352568231600.7957</v>
      </c>
      <c r="AO16" s="2">
        <v>1385724316991.0415</v>
      </c>
      <c r="AP16" s="2">
        <v>1414362765378.1401</v>
      </c>
      <c r="AQ16" s="2">
        <v>1382471736069.8914</v>
      </c>
      <c r="AR16" s="2">
        <v>1402328077736.7563</v>
      </c>
      <c r="AS16" s="2">
        <v>1437204541297.5881</v>
      </c>
      <c r="AT16" s="2">
        <v>1434974907822.6509</v>
      </c>
      <c r="AU16" s="2">
        <v>1449086213784.0417</v>
      </c>
      <c r="AV16" s="2">
        <v>1457429463764.9385</v>
      </c>
      <c r="AW16" s="2">
        <v>1476544965045.9626</v>
      </c>
      <c r="AX16" s="2">
        <v>1493134222461.0229</v>
      </c>
      <c r="AY16" s="2">
        <v>1525624436641.9478</v>
      </c>
      <c r="AZ16" s="2">
        <v>1540682126732.9216</v>
      </c>
      <c r="BA16" s="2">
        <v>1561129526502.2493</v>
      </c>
    </row>
    <row r="17" spans="1:53" x14ac:dyDescent="0.25">
      <c r="A17" s="1">
        <v>276</v>
      </c>
      <c r="B17" s="1" t="s">
        <v>0</v>
      </c>
      <c r="C17" s="1" t="s">
        <v>17</v>
      </c>
      <c r="D17" s="2">
        <v>1274669655687.4324</v>
      </c>
      <c r="E17" s="2">
        <v>1317695876557.1335</v>
      </c>
      <c r="F17" s="2">
        <v>1381336370177.8472</v>
      </c>
      <c r="G17" s="2">
        <v>1446175565437.4175</v>
      </c>
      <c r="H17" s="2">
        <v>1461027643563.8264</v>
      </c>
      <c r="I17" s="2">
        <v>1444408736006.2124</v>
      </c>
      <c r="J17" s="2">
        <v>1512955305604.0005</v>
      </c>
      <c r="K17" s="2">
        <v>1562262877995.3391</v>
      </c>
      <c r="L17" s="2">
        <v>1609383677522.3301</v>
      </c>
      <c r="M17" s="2">
        <v>1677469195486.5962</v>
      </c>
      <c r="N17" s="2">
        <v>1704678326661.0388</v>
      </c>
      <c r="O17" s="2">
        <v>1718392452979.0793</v>
      </c>
      <c r="P17" s="2">
        <v>1705365374215.8296</v>
      </c>
      <c r="Q17" s="2">
        <v>1732608555279.095</v>
      </c>
      <c r="R17" s="2">
        <v>1781618848940.8152</v>
      </c>
      <c r="S17" s="2">
        <v>1822079881617.3872</v>
      </c>
      <c r="T17" s="2">
        <v>1864531693889.8755</v>
      </c>
      <c r="U17" s="2">
        <v>1889513911741.3142</v>
      </c>
      <c r="V17" s="2">
        <v>1959629591728.6057</v>
      </c>
      <c r="W17" s="2">
        <v>2038259847198.519</v>
      </c>
      <c r="X17" s="2">
        <v>2140481417605.9766</v>
      </c>
      <c r="Y17" s="2">
        <v>2243553278236.0752</v>
      </c>
      <c r="Z17" s="2">
        <v>2291090256038.3838</v>
      </c>
      <c r="AA17" s="2">
        <v>2270835035709.7451</v>
      </c>
      <c r="AB17" s="2">
        <v>2317362199449.7769</v>
      </c>
      <c r="AC17" s="2">
        <v>2365555846029.0703</v>
      </c>
      <c r="AD17" s="2">
        <v>2383120993654.6309</v>
      </c>
      <c r="AE17" s="2">
        <v>2424052469059.8276</v>
      </c>
      <c r="AF17" s="2">
        <v>2468851709218.624</v>
      </c>
      <c r="AG17" s="2">
        <v>2511317035068.7681</v>
      </c>
      <c r="AH17" s="2">
        <v>2579791163172.0972</v>
      </c>
      <c r="AI17" s="2">
        <v>2623932278032.519</v>
      </c>
      <c r="AJ17" s="2">
        <v>2617175408595.7383</v>
      </c>
      <c r="AK17" s="2">
        <v>2592346922355.2729</v>
      </c>
      <c r="AL17" s="2">
        <v>2627278797142.9048</v>
      </c>
      <c r="AM17" s="2">
        <v>2644012426713.8369</v>
      </c>
      <c r="AN17" s="2">
        <v>2740705311402.1216</v>
      </c>
      <c r="AO17" s="2">
        <v>2831293581392.5073</v>
      </c>
      <c r="AP17" s="2">
        <v>2859874555945.6089</v>
      </c>
      <c r="AQ17" s="2">
        <v>2678644769545.4912</v>
      </c>
      <c r="AR17" s="2">
        <v>2792811085485.7334</v>
      </c>
      <c r="AS17" s="2">
        <v>2901578954995.3374</v>
      </c>
      <c r="AT17" s="2">
        <v>2913447391741.4448</v>
      </c>
      <c r="AU17" s="2">
        <v>2925640099070.1836</v>
      </c>
      <c r="AV17" s="2">
        <v>2990245795310.8794</v>
      </c>
      <c r="AW17" s="2">
        <v>3026473551632.7759</v>
      </c>
      <c r="AX17" s="2">
        <v>3094717493764.145</v>
      </c>
      <c r="AY17" s="2">
        <v>3178656076502.4434</v>
      </c>
      <c r="AZ17" s="2">
        <v>3220857594085.3457</v>
      </c>
      <c r="BA17" s="2">
        <v>3233557104146.7261</v>
      </c>
    </row>
    <row r="18" spans="1:53" x14ac:dyDescent="0.25">
      <c r="A18" s="4">
        <f>+A1</f>
        <v>276</v>
      </c>
      <c r="B18" t="str">
        <f t="shared" ref="B18:C18" si="0">+B1</f>
        <v>Germany</v>
      </c>
      <c r="C18" t="str">
        <f t="shared" si="0"/>
        <v>Final consumption expenditure</v>
      </c>
      <c r="D18" s="3" t="str">
        <f>IF(D1&gt;=1000000,ROUND((D1/1000000),2)&amp;"M",D1)</f>
        <v>1030947,76M</v>
      </c>
      <c r="E18" s="3" t="str">
        <f t="shared" ref="E18:BA18" si="1">IF(E1&gt;=1000000,ROUND((E1/1000000),2)&amp;"M",E1)</f>
        <v>1089736.64M</v>
      </c>
      <c r="F18" s="3" t="str">
        <f t="shared" si="1"/>
        <v>1147131.25M</v>
      </c>
      <c r="G18" s="3" t="str">
        <f t="shared" si="1"/>
        <v>1189363.87M</v>
      </c>
      <c r="H18" s="3" t="str">
        <f t="shared" si="1"/>
        <v>1204468.13M</v>
      </c>
      <c r="I18" s="3" t="str">
        <f t="shared" si="1"/>
        <v>1251769.51M</v>
      </c>
      <c r="J18" s="3" t="str">
        <f t="shared" si="1"/>
        <v>1298267.6M</v>
      </c>
      <c r="K18" s="3" t="str">
        <f t="shared" si="1"/>
        <v>1346230.9M</v>
      </c>
      <c r="L18" s="3" t="str">
        <f t="shared" si="1"/>
        <v>1396447.4M</v>
      </c>
      <c r="M18" s="3" t="str">
        <f t="shared" si="1"/>
        <v>1444525.33M</v>
      </c>
      <c r="N18" s="3" t="str">
        <f t="shared" si="1"/>
        <v>1473622M</v>
      </c>
      <c r="O18" s="3" t="str">
        <f t="shared" si="1"/>
        <v>1487266.2M</v>
      </c>
      <c r="P18" s="3" t="str">
        <f t="shared" si="1"/>
        <v>1472037.6M</v>
      </c>
      <c r="Q18" s="3" t="str">
        <f t="shared" si="1"/>
        <v>1485232.31M</v>
      </c>
      <c r="R18" s="3" t="str">
        <f t="shared" si="1"/>
        <v>1511324.41M</v>
      </c>
      <c r="S18" s="3" t="str">
        <f t="shared" si="1"/>
        <v>1535171.82M</v>
      </c>
      <c r="T18" s="3" t="str">
        <f t="shared" si="1"/>
        <v>1584209.35M</v>
      </c>
      <c r="U18" s="3" t="str">
        <f t="shared" si="1"/>
        <v>1628482.7M</v>
      </c>
      <c r="V18" s="3" t="str">
        <f t="shared" si="1"/>
        <v>1666793.47M</v>
      </c>
      <c r="W18" s="3" t="str">
        <f t="shared" si="1"/>
        <v>1695621.33M</v>
      </c>
      <c r="X18" s="3" t="str">
        <f t="shared" si="1"/>
        <v>1758059.41M</v>
      </c>
      <c r="Y18" s="3" t="str">
        <f t="shared" si="1"/>
        <v>1830409.89M</v>
      </c>
      <c r="Z18" s="3" t="str">
        <f t="shared" si="1"/>
        <v>1895500.36M</v>
      </c>
      <c r="AA18" s="3" t="str">
        <f t="shared" si="1"/>
        <v>1899829.55M</v>
      </c>
      <c r="AB18" s="3" t="str">
        <f t="shared" si="1"/>
        <v>1935804.22M</v>
      </c>
      <c r="AC18" s="3" t="str">
        <f t="shared" si="1"/>
        <v>1968800.92M</v>
      </c>
      <c r="AD18" s="3" t="str">
        <f t="shared" si="1"/>
        <v>2005572.24M</v>
      </c>
      <c r="AE18" s="3" t="str">
        <f t="shared" si="1"/>
        <v>2021231.48M</v>
      </c>
      <c r="AF18" s="3" t="str">
        <f t="shared" si="1"/>
        <v>2055261.94M</v>
      </c>
      <c r="AG18" s="3" t="str">
        <f t="shared" si="1"/>
        <v>2101609.16M</v>
      </c>
      <c r="AH18" s="3" t="str">
        <f t="shared" si="1"/>
        <v>2136000.29M</v>
      </c>
      <c r="AI18" s="3" t="str">
        <f t="shared" si="1"/>
        <v>2158130.77M</v>
      </c>
      <c r="AJ18" s="3" t="str">
        <f t="shared" si="1"/>
        <v>2142206.11M</v>
      </c>
      <c r="AK18" s="3" t="str">
        <f t="shared" si="1"/>
        <v>2153090.46M</v>
      </c>
      <c r="AL18" s="3" t="str">
        <f t="shared" si="1"/>
        <v>2160028.96M</v>
      </c>
      <c r="AM18" s="3" t="str">
        <f t="shared" si="1"/>
        <v>2175621.29M</v>
      </c>
      <c r="AN18" s="3" t="str">
        <f t="shared" si="1"/>
        <v>2203544.37M</v>
      </c>
      <c r="AO18" s="3" t="str">
        <f t="shared" si="1"/>
        <v>2208890.41M</v>
      </c>
      <c r="AP18" s="3" t="str">
        <f t="shared" si="1"/>
        <v>2235393.29M</v>
      </c>
      <c r="AQ18" s="3" t="str">
        <f t="shared" si="1"/>
        <v>2252315.93M</v>
      </c>
      <c r="AR18" s="3" t="str">
        <f t="shared" si="1"/>
        <v>2272571.15M</v>
      </c>
      <c r="AS18" s="3" t="str">
        <f t="shared" si="1"/>
        <v>2309265.33M</v>
      </c>
      <c r="AT18" s="3" t="str">
        <f t="shared" si="1"/>
        <v>2342560.52M</v>
      </c>
      <c r="AU18" s="3" t="str">
        <f t="shared" si="1"/>
        <v>2357310.26M</v>
      </c>
      <c r="AV18" s="3" t="str">
        <f t="shared" si="1"/>
        <v>2386324.3M</v>
      </c>
      <c r="AW18" s="3" t="str">
        <f t="shared" si="1"/>
        <v>2438701.43M</v>
      </c>
      <c r="AX18" s="3" t="str">
        <f t="shared" si="1"/>
        <v>2508905.75M</v>
      </c>
      <c r="AY18" s="3" t="str">
        <f t="shared" si="1"/>
        <v>2547733.01M</v>
      </c>
      <c r="AZ18" s="3" t="str">
        <f t="shared" si="1"/>
        <v>2584607.44M</v>
      </c>
      <c r="BA18" s="3" t="str">
        <f t="shared" si="1"/>
        <v>2632963.9M</v>
      </c>
    </row>
    <row r="19" spans="1:53" x14ac:dyDescent="0.25">
      <c r="A19" s="4">
        <f t="shared" ref="A19:C19" si="2">+A2</f>
        <v>276</v>
      </c>
      <c r="B19" t="str">
        <f t="shared" si="2"/>
        <v>Germany</v>
      </c>
      <c r="C19" t="str">
        <f t="shared" si="2"/>
        <v>Household consumption expenditure (including Non-profit institutions serving households)</v>
      </c>
      <c r="D19" s="3" t="str">
        <f t="shared" ref="D19:BA19" si="3">IF(D2&gt;=1000000,ROUND((D2/1000000),2)&amp;"M",D2)</f>
        <v>777797.02M</v>
      </c>
      <c r="E19" s="3" t="str">
        <f t="shared" si="3"/>
        <v>820435.63M</v>
      </c>
      <c r="F19" s="3" t="str">
        <f t="shared" si="3"/>
        <v>864588.78M</v>
      </c>
      <c r="G19" s="3" t="str">
        <f t="shared" si="3"/>
        <v>889368.73M</v>
      </c>
      <c r="H19" s="3" t="str">
        <f t="shared" si="3"/>
        <v>887758.35M</v>
      </c>
      <c r="I19" s="3" t="str">
        <f t="shared" si="3"/>
        <v>920863.15M</v>
      </c>
      <c r="J19" s="3" t="str">
        <f t="shared" si="3"/>
        <v>960328.06M</v>
      </c>
      <c r="K19" s="3" t="str">
        <f t="shared" si="3"/>
        <v>1001171.35M</v>
      </c>
      <c r="L19" s="3" t="str">
        <f t="shared" si="3"/>
        <v>1037061.03M</v>
      </c>
      <c r="M19" s="3" t="str">
        <f t="shared" si="3"/>
        <v>1070855.55M</v>
      </c>
      <c r="N19" s="3" t="str">
        <f t="shared" si="3"/>
        <v>1086971.24M</v>
      </c>
      <c r="O19" s="3" t="str">
        <f t="shared" si="3"/>
        <v>1082902.27M</v>
      </c>
      <c r="P19" s="3" t="str">
        <f t="shared" si="3"/>
        <v>1071884.89M</v>
      </c>
      <c r="Q19" s="3" t="str">
        <f t="shared" si="3"/>
        <v>1086946.42M</v>
      </c>
      <c r="R19" s="3" t="str">
        <f t="shared" si="3"/>
        <v>1108219.5M</v>
      </c>
      <c r="S19" s="3" t="str">
        <f t="shared" si="3"/>
        <v>1128767.41M</v>
      </c>
      <c r="T19" s="3" t="str">
        <f t="shared" si="3"/>
        <v>1171987.36M</v>
      </c>
      <c r="U19" s="3" t="str">
        <f t="shared" si="3"/>
        <v>1213699.25M</v>
      </c>
      <c r="V19" s="3" t="str">
        <f t="shared" si="3"/>
        <v>1245931.97M</v>
      </c>
      <c r="W19" s="3" t="str">
        <f t="shared" si="3"/>
        <v>1283703.24M</v>
      </c>
      <c r="X19" s="3" t="str">
        <f t="shared" si="3"/>
        <v>1337849.13M</v>
      </c>
      <c r="Y19" s="3" t="str">
        <f t="shared" si="3"/>
        <v>1396263.51M</v>
      </c>
      <c r="Z19" s="3" t="str">
        <f t="shared" si="3"/>
        <v>1437032.81M</v>
      </c>
      <c r="AA19" s="3" t="str">
        <f t="shared" si="3"/>
        <v>1437925.31M</v>
      </c>
      <c r="AB19" s="3" t="str">
        <f t="shared" si="3"/>
        <v>1458368.78M</v>
      </c>
      <c r="AC19" s="3" t="str">
        <f t="shared" si="3"/>
        <v>1480791.05M</v>
      </c>
      <c r="AD19" s="3" t="str">
        <f t="shared" si="3"/>
        <v>1504542.61M</v>
      </c>
      <c r="AE19" s="3" t="str">
        <f t="shared" si="3"/>
        <v>1515707.72M</v>
      </c>
      <c r="AF19" s="3" t="str">
        <f t="shared" si="3"/>
        <v>1537709.78M</v>
      </c>
      <c r="AG19" s="3" t="str">
        <f t="shared" si="3"/>
        <v>1577646.24M</v>
      </c>
      <c r="AH19" s="3" t="str">
        <f t="shared" si="3"/>
        <v>1603577.83M</v>
      </c>
      <c r="AI19" s="3" t="str">
        <f t="shared" si="3"/>
        <v>1622800.34M</v>
      </c>
      <c r="AJ19" s="3" t="str">
        <f t="shared" si="3"/>
        <v>1600398.84M</v>
      </c>
      <c r="AK19" s="3" t="str">
        <f t="shared" si="3"/>
        <v>1607317.78M</v>
      </c>
      <c r="AL19" s="3" t="str">
        <f t="shared" si="3"/>
        <v>1617494.7M</v>
      </c>
      <c r="AM19" s="3" t="str">
        <f t="shared" si="3"/>
        <v>1629848.6M</v>
      </c>
      <c r="AN19" s="3" t="str">
        <f t="shared" si="3"/>
        <v>1651691.4M</v>
      </c>
      <c r="AO19" s="3" t="str">
        <f t="shared" si="3"/>
        <v>1647652.63M</v>
      </c>
      <c r="AP19" s="3" t="str">
        <f t="shared" si="3"/>
        <v>1653271.01M</v>
      </c>
      <c r="AQ19" s="3" t="str">
        <f t="shared" si="3"/>
        <v>1651820.58M</v>
      </c>
      <c r="AR19" s="3" t="str">
        <f t="shared" si="3"/>
        <v>1663550.17M</v>
      </c>
      <c r="AS19" s="3" t="str">
        <f t="shared" si="3"/>
        <v>1694362.33M</v>
      </c>
      <c r="AT19" s="3" t="str">
        <f t="shared" si="3"/>
        <v>1719792.79M</v>
      </c>
      <c r="AU19" s="3" t="str">
        <f t="shared" si="3"/>
        <v>1725752.54M</v>
      </c>
      <c r="AV19" s="3" t="str">
        <f t="shared" si="3"/>
        <v>1744059.97M</v>
      </c>
      <c r="AW19" s="3" t="str">
        <f t="shared" si="3"/>
        <v>1777799.67M</v>
      </c>
      <c r="AX19" s="3" t="str">
        <f t="shared" si="3"/>
        <v>1821303.55M</v>
      </c>
      <c r="AY19" s="3" t="str">
        <f t="shared" si="3"/>
        <v>1848829.39M</v>
      </c>
      <c r="AZ19" s="3" t="str">
        <f t="shared" si="3"/>
        <v>1877244.28M</v>
      </c>
      <c r="BA19" s="3" t="str">
        <f t="shared" si="3"/>
        <v>1906500.69M</v>
      </c>
    </row>
    <row r="20" spans="1:53" x14ac:dyDescent="0.25">
      <c r="A20" s="4">
        <f t="shared" ref="A20:C20" si="4">+A3</f>
        <v>276</v>
      </c>
      <c r="B20" t="str">
        <f t="shared" si="4"/>
        <v>Germany</v>
      </c>
      <c r="C20" t="str">
        <f t="shared" si="4"/>
        <v>General government final consumption expenditure</v>
      </c>
      <c r="D20" s="3" t="str">
        <f t="shared" ref="D20:BA20" si="5">IF(D3&gt;=1000000,ROUND((D3/1000000),2)&amp;"M",D3)</f>
        <v>253150.75M</v>
      </c>
      <c r="E20" s="3" t="str">
        <f t="shared" si="5"/>
        <v>269301M</v>
      </c>
      <c r="F20" s="3" t="str">
        <f t="shared" si="5"/>
        <v>282542.47M</v>
      </c>
      <c r="G20" s="3" t="str">
        <f t="shared" si="5"/>
        <v>299995.15M</v>
      </c>
      <c r="H20" s="3" t="str">
        <f t="shared" si="5"/>
        <v>316709.78M</v>
      </c>
      <c r="I20" s="3" t="str">
        <f t="shared" si="5"/>
        <v>330906.36M</v>
      </c>
      <c r="J20" s="3" t="str">
        <f t="shared" si="5"/>
        <v>337939.54M</v>
      </c>
      <c r="K20" s="3" t="str">
        <f t="shared" si="5"/>
        <v>345059.55M</v>
      </c>
      <c r="L20" s="3" t="str">
        <f t="shared" si="5"/>
        <v>359386.38M</v>
      </c>
      <c r="M20" s="3" t="str">
        <f t="shared" si="5"/>
        <v>373669.78M</v>
      </c>
      <c r="N20" s="3" t="str">
        <f t="shared" si="5"/>
        <v>386650.76M</v>
      </c>
      <c r="O20" s="3" t="str">
        <f t="shared" si="5"/>
        <v>404363.94M</v>
      </c>
      <c r="P20" s="3" t="str">
        <f t="shared" si="5"/>
        <v>400152.71M</v>
      </c>
      <c r="Q20" s="3" t="str">
        <f t="shared" si="5"/>
        <v>398285.89M</v>
      </c>
      <c r="R20" s="3" t="str">
        <f t="shared" si="5"/>
        <v>403104.91M</v>
      </c>
      <c r="S20" s="3" t="str">
        <f t="shared" si="5"/>
        <v>406404.42M</v>
      </c>
      <c r="T20" s="3" t="str">
        <f t="shared" si="5"/>
        <v>412221.98M</v>
      </c>
      <c r="U20" s="3" t="str">
        <f t="shared" si="5"/>
        <v>414783.45M</v>
      </c>
      <c r="V20" s="3" t="str">
        <f t="shared" si="5"/>
        <v>420861.5M</v>
      </c>
      <c r="W20" s="3" t="str">
        <f t="shared" si="5"/>
        <v>411918.09M</v>
      </c>
      <c r="X20" s="3" t="str">
        <f t="shared" si="5"/>
        <v>420210.28M</v>
      </c>
      <c r="Y20" s="3" t="str">
        <f t="shared" si="5"/>
        <v>434146.38M</v>
      </c>
      <c r="Z20" s="3" t="str">
        <f t="shared" si="5"/>
        <v>458467.56M</v>
      </c>
      <c r="AA20" s="3" t="str">
        <f t="shared" si="5"/>
        <v>461904.24M</v>
      </c>
      <c r="AB20" s="3" t="str">
        <f t="shared" si="5"/>
        <v>477435.44M</v>
      </c>
      <c r="AC20" s="3" t="str">
        <f t="shared" si="5"/>
        <v>488009.87M</v>
      </c>
      <c r="AD20" s="3" t="str">
        <f t="shared" si="5"/>
        <v>501029.62M</v>
      </c>
      <c r="AE20" s="3" t="str">
        <f t="shared" si="5"/>
        <v>505523.76M</v>
      </c>
      <c r="AF20" s="3" t="str">
        <f t="shared" si="5"/>
        <v>517552.17M</v>
      </c>
      <c r="AG20" s="3" t="str">
        <f t="shared" si="5"/>
        <v>523962.92M</v>
      </c>
      <c r="AH20" s="3" t="str">
        <f t="shared" si="5"/>
        <v>532422.46M</v>
      </c>
      <c r="AI20" s="3" t="str">
        <f t="shared" si="5"/>
        <v>535330.43M</v>
      </c>
      <c r="AJ20" s="3" t="str">
        <f t="shared" si="5"/>
        <v>541807.27M</v>
      </c>
      <c r="AK20" s="3" t="str">
        <f t="shared" si="5"/>
        <v>545772.68M</v>
      </c>
      <c r="AL20" s="3" t="str">
        <f t="shared" si="5"/>
        <v>542534.26M</v>
      </c>
      <c r="AM20" s="3" t="str">
        <f t="shared" si="5"/>
        <v>545772.68M</v>
      </c>
      <c r="AN20" s="3" t="str">
        <f t="shared" si="5"/>
        <v>551852.97M</v>
      </c>
      <c r="AO20" s="3" t="str">
        <f t="shared" si="5"/>
        <v>561237.78M</v>
      </c>
      <c r="AP20" s="3" t="str">
        <f t="shared" si="5"/>
        <v>582122.28M</v>
      </c>
      <c r="AQ20" s="3" t="str">
        <f t="shared" si="5"/>
        <v>600495.35M</v>
      </c>
      <c r="AR20" s="3" t="str">
        <f t="shared" si="5"/>
        <v>609020.98M</v>
      </c>
      <c r="AS20" s="3" t="str">
        <f t="shared" si="5"/>
        <v>614903M</v>
      </c>
      <c r="AT20" s="3" t="str">
        <f t="shared" si="5"/>
        <v>622767.74M</v>
      </c>
      <c r="AU20" s="3" t="str">
        <f t="shared" si="5"/>
        <v>631557.72M</v>
      </c>
      <c r="AV20" s="3" t="str">
        <f t="shared" si="5"/>
        <v>642264.33M</v>
      </c>
      <c r="AW20" s="3" t="str">
        <f t="shared" si="5"/>
        <v>660901.77M</v>
      </c>
      <c r="AX20" s="3" t="str">
        <f t="shared" si="5"/>
        <v>687602.19M</v>
      </c>
      <c r="AY20" s="3" t="str">
        <f t="shared" si="5"/>
        <v>698903.62M</v>
      </c>
      <c r="AZ20" s="3" t="str">
        <f t="shared" si="5"/>
        <v>707363.16M</v>
      </c>
      <c r="BA20" s="3" t="str">
        <f t="shared" si="5"/>
        <v>726463.22M</v>
      </c>
    </row>
    <row r="21" spans="1:53" x14ac:dyDescent="0.25">
      <c r="A21" s="4">
        <f t="shared" ref="A21:C21" si="6">+A4</f>
        <v>276</v>
      </c>
      <c r="B21" t="str">
        <f t="shared" si="6"/>
        <v>Germany</v>
      </c>
      <c r="C21" t="str">
        <f t="shared" si="6"/>
        <v>Gross capital formation</v>
      </c>
      <c r="D21" s="3" t="str">
        <f t="shared" ref="D21:BA21" si="7">IF(D4&gt;=1000000,ROUND((D4/1000000),2)&amp;"M",D4)</f>
        <v>414692.96M</v>
      </c>
      <c r="E21" s="3" t="str">
        <f t="shared" si="7"/>
        <v>416233.88M</v>
      </c>
      <c r="F21" s="3" t="str">
        <f t="shared" si="7"/>
        <v>424369.96M</v>
      </c>
      <c r="G21" s="3" t="str">
        <f t="shared" si="7"/>
        <v>434848.23M</v>
      </c>
      <c r="H21" s="3" t="str">
        <f t="shared" si="7"/>
        <v>393120.05M</v>
      </c>
      <c r="I21" s="3" t="str">
        <f t="shared" si="7"/>
        <v>367355.84M</v>
      </c>
      <c r="J21" s="3" t="str">
        <f t="shared" si="7"/>
        <v>401872.49M</v>
      </c>
      <c r="K21" s="3" t="str">
        <f t="shared" si="7"/>
        <v>408590.92M</v>
      </c>
      <c r="L21" s="3" t="str">
        <f t="shared" si="7"/>
        <v>422520.85M</v>
      </c>
      <c r="M21" s="3" t="str">
        <f t="shared" si="7"/>
        <v>470227.81M</v>
      </c>
      <c r="N21" s="3" t="str">
        <f t="shared" si="7"/>
        <v>456112.95M</v>
      </c>
      <c r="O21" s="3" t="str">
        <f t="shared" si="7"/>
        <v>401132.85M</v>
      </c>
      <c r="P21" s="3" t="str">
        <f t="shared" si="7"/>
        <v>384737.44M</v>
      </c>
      <c r="Q21" s="3" t="str">
        <f t="shared" si="7"/>
        <v>417774.81M</v>
      </c>
      <c r="R21" s="3" t="str">
        <f t="shared" si="7"/>
        <v>424616.51M</v>
      </c>
      <c r="S21" s="3" t="str">
        <f t="shared" si="7"/>
        <v>423691.96M</v>
      </c>
      <c r="T21" s="3" t="str">
        <f t="shared" si="7"/>
        <v>447853.6M</v>
      </c>
      <c r="U21" s="3" t="str">
        <f t="shared" si="7"/>
        <v>452907.83M</v>
      </c>
      <c r="V21" s="3" t="str">
        <f t="shared" si="7"/>
        <v>489951.61M</v>
      </c>
      <c r="W21" s="3" t="str">
        <f t="shared" si="7"/>
        <v>531001.77M</v>
      </c>
      <c r="X21" s="3" t="str">
        <f t="shared" si="7"/>
        <v>576921.25M</v>
      </c>
      <c r="Y21" s="3" t="str">
        <f t="shared" si="7"/>
        <v>616368.85M</v>
      </c>
      <c r="Z21" s="3" t="str">
        <f t="shared" si="7"/>
        <v>617627.83M</v>
      </c>
      <c r="AA21" s="3" t="str">
        <f t="shared" si="7"/>
        <v>584364.32M</v>
      </c>
      <c r="AB21" s="3" t="str">
        <f t="shared" si="7"/>
        <v>608814.99M</v>
      </c>
      <c r="AC21" s="3" t="str">
        <f t="shared" si="7"/>
        <v>616501.38M</v>
      </c>
      <c r="AD21" s="3" t="str">
        <f t="shared" si="7"/>
        <v>591123.04M</v>
      </c>
      <c r="AE21" s="3" t="str">
        <f t="shared" si="7"/>
        <v>602056.27M</v>
      </c>
      <c r="AF21" s="3" t="str">
        <f t="shared" si="7"/>
        <v>630085.08M</v>
      </c>
      <c r="AG21" s="3" t="str">
        <f t="shared" si="7"/>
        <v>657318.75M</v>
      </c>
      <c r="AH21" s="3" t="str">
        <f t="shared" si="7"/>
        <v>679251.46M</v>
      </c>
      <c r="AI21" s="3" t="str">
        <f t="shared" si="7"/>
        <v>663017.28M</v>
      </c>
      <c r="AJ21" s="3" t="str">
        <f t="shared" si="7"/>
        <v>611730.51M</v>
      </c>
      <c r="AK21" s="3" t="str">
        <f t="shared" si="7"/>
        <v>608682.47M</v>
      </c>
      <c r="AL21" s="3" t="str">
        <f t="shared" si="7"/>
        <v>591719.4M</v>
      </c>
      <c r="AM21" s="3" t="str">
        <f t="shared" si="7"/>
        <v>580256.07M</v>
      </c>
      <c r="AN21" s="3" t="str">
        <f t="shared" si="7"/>
        <v>634789.69M</v>
      </c>
      <c r="AO21" s="3" t="str">
        <f t="shared" si="7"/>
        <v>676733.51M</v>
      </c>
      <c r="AP21" s="3" t="str">
        <f t="shared" si="7"/>
        <v>680311.65M</v>
      </c>
      <c r="AQ21" s="3" t="str">
        <f t="shared" si="7"/>
        <v>565413.4M</v>
      </c>
      <c r="AR21" s="3" t="str">
        <f t="shared" si="7"/>
        <v>634524.63M</v>
      </c>
      <c r="AS21" s="3" t="str">
        <f t="shared" si="7"/>
        <v>693895.36M</v>
      </c>
      <c r="AT21" s="3" t="str">
        <f t="shared" si="7"/>
        <v>633066.87M</v>
      </c>
      <c r="AU21" s="3" t="str">
        <f t="shared" si="7"/>
        <v>651288.92M</v>
      </c>
      <c r="AV21" s="3" t="str">
        <f t="shared" si="7"/>
        <v>673884.25M</v>
      </c>
      <c r="AW21" s="3" t="str">
        <f t="shared" si="7"/>
        <v>662619.71M</v>
      </c>
      <c r="AX21" s="3" t="str">
        <f t="shared" si="7"/>
        <v>687666.73M</v>
      </c>
      <c r="AY21" s="3" t="str">
        <f t="shared" si="7"/>
        <v>734050.11M</v>
      </c>
      <c r="AZ21" s="3" t="str">
        <f t="shared" si="7"/>
        <v>755585.26M</v>
      </c>
      <c r="BA21" s="3" t="str">
        <f t="shared" si="7"/>
        <v>748892.8M</v>
      </c>
    </row>
    <row r="22" spans="1:53" x14ac:dyDescent="0.25">
      <c r="A22" s="4">
        <f t="shared" ref="A22:C22" si="8">+A5</f>
        <v>276</v>
      </c>
      <c r="B22" t="str">
        <f t="shared" si="8"/>
        <v>Germany</v>
      </c>
      <c r="C22" t="str">
        <f t="shared" si="8"/>
        <v>Gross fixed capital formation (including Acquisitions less disposals of valuables)</v>
      </c>
      <c r="D22" s="3" t="str">
        <f t="shared" ref="D22:BA22" si="9">IF(D5&gt;=1000000,ROUND((D5/1000000),2)&amp;"M",D5)</f>
        <v>366013.72M</v>
      </c>
      <c r="E22" s="3" t="str">
        <f t="shared" si="9"/>
        <v>387882.45M</v>
      </c>
      <c r="F22" s="3" t="str">
        <f t="shared" si="9"/>
        <v>398296.14M</v>
      </c>
      <c r="G22" s="3" t="str">
        <f t="shared" si="9"/>
        <v>400104.84M</v>
      </c>
      <c r="H22" s="3" t="str">
        <f t="shared" si="9"/>
        <v>365520.42M</v>
      </c>
      <c r="I22" s="3" t="str">
        <f t="shared" si="9"/>
        <v>349077.76M</v>
      </c>
      <c r="J22" s="3" t="str">
        <f t="shared" si="9"/>
        <v>361300.14M</v>
      </c>
      <c r="K22" s="3" t="str">
        <f t="shared" si="9"/>
        <v>377523.58M</v>
      </c>
      <c r="L22" s="3" t="str">
        <f t="shared" si="9"/>
        <v>395774.94M</v>
      </c>
      <c r="M22" s="3" t="str">
        <f t="shared" si="9"/>
        <v>420329.31M</v>
      </c>
      <c r="N22" s="3" t="str">
        <f t="shared" si="9"/>
        <v>429811.25M</v>
      </c>
      <c r="O22" s="3" t="str">
        <f t="shared" si="9"/>
        <v>409751.21M</v>
      </c>
      <c r="P22" s="3" t="str">
        <f t="shared" si="9"/>
        <v>391061.37M</v>
      </c>
      <c r="Q22" s="3" t="str">
        <f t="shared" si="9"/>
        <v>402790.47M</v>
      </c>
      <c r="R22" s="3" t="str">
        <f t="shared" si="9"/>
        <v>403393.37M</v>
      </c>
      <c r="S22" s="3" t="str">
        <f t="shared" si="9"/>
        <v>406133.81M</v>
      </c>
      <c r="T22" s="3" t="str">
        <f t="shared" si="9"/>
        <v>419068.72M</v>
      </c>
      <c r="U22" s="3" t="str">
        <f t="shared" si="9"/>
        <v>427783.32M</v>
      </c>
      <c r="V22" s="3" t="str">
        <f t="shared" si="9"/>
        <v>449378.01M</v>
      </c>
      <c r="W22" s="3" t="str">
        <f t="shared" si="9"/>
        <v>481879.68M</v>
      </c>
      <c r="X22" s="3" t="str">
        <f t="shared" si="9"/>
        <v>520410.33M</v>
      </c>
      <c r="Y22" s="3" t="str">
        <f t="shared" si="9"/>
        <v>548088.82M</v>
      </c>
      <c r="Z22" s="3" t="str">
        <f t="shared" si="9"/>
        <v>572579.48M</v>
      </c>
      <c r="AA22" s="3" t="str">
        <f t="shared" si="9"/>
        <v>546664.16M</v>
      </c>
      <c r="AB22" s="3" t="str">
        <f t="shared" si="9"/>
        <v>566202.42M</v>
      </c>
      <c r="AC22" s="3" t="str">
        <f t="shared" si="9"/>
        <v>565116.96M</v>
      </c>
      <c r="AD22" s="3" t="str">
        <f t="shared" si="9"/>
        <v>562606.83M</v>
      </c>
      <c r="AE22" s="3" t="str">
        <f t="shared" si="9"/>
        <v>565524M</v>
      </c>
      <c r="AF22" s="3" t="str">
        <f t="shared" si="9"/>
        <v>588250.8M</v>
      </c>
      <c r="AG22" s="3" t="str">
        <f t="shared" si="9"/>
        <v>613555.55M</v>
      </c>
      <c r="AH22" s="3" t="str">
        <f t="shared" si="9"/>
        <v>626309.7M</v>
      </c>
      <c r="AI22" s="3" t="str">
        <f t="shared" si="9"/>
        <v>609959.97M</v>
      </c>
      <c r="AJ22" s="3" t="str">
        <f t="shared" si="9"/>
        <v>572850.85M</v>
      </c>
      <c r="AK22" s="3" t="str">
        <f t="shared" si="9"/>
        <v>563556.61M</v>
      </c>
      <c r="AL22" s="3" t="str">
        <f t="shared" si="9"/>
        <v>561046.48M</v>
      </c>
      <c r="AM22" s="3" t="str">
        <f t="shared" si="9"/>
        <v>566066.73M</v>
      </c>
      <c r="AN22" s="3" t="str">
        <f t="shared" si="9"/>
        <v>608738.83M</v>
      </c>
      <c r="AO22" s="3" t="str">
        <f t="shared" si="9"/>
        <v>630719.37M</v>
      </c>
      <c r="AP22" s="3" t="str">
        <f t="shared" si="9"/>
        <v>640692.02M</v>
      </c>
      <c r="AQ22" s="3" t="str">
        <f t="shared" si="9"/>
        <v>580109.85M</v>
      </c>
      <c r="AR22" s="3" t="str">
        <f t="shared" si="9"/>
        <v>610706.23M</v>
      </c>
      <c r="AS22" s="3" t="str">
        <f t="shared" si="9"/>
        <v>655820.6M</v>
      </c>
      <c r="AT22" s="3" t="str">
        <f t="shared" si="9"/>
        <v>654328.09M</v>
      </c>
      <c r="AU22" s="3" t="str">
        <f t="shared" si="9"/>
        <v>645847.95M</v>
      </c>
      <c r="AV22" s="3" t="str">
        <f t="shared" si="9"/>
        <v>666810.87M</v>
      </c>
      <c r="AW22" s="3" t="str">
        <f t="shared" si="9"/>
        <v>678411.71M</v>
      </c>
      <c r="AX22" s="3" t="str">
        <f t="shared" si="9"/>
        <v>704259.2M</v>
      </c>
      <c r="AY22" s="3" t="str">
        <f t="shared" si="9"/>
        <v>721897.91M</v>
      </c>
      <c r="AZ22" s="3" t="str">
        <f t="shared" si="9"/>
        <v>747338.34M</v>
      </c>
      <c r="BA22" s="3" t="str">
        <f t="shared" si="9"/>
        <v>766130.34M</v>
      </c>
    </row>
    <row r="23" spans="1:53" x14ac:dyDescent="0.25">
      <c r="A23" s="4">
        <f t="shared" ref="A23:C23" si="10">+A6</f>
        <v>276</v>
      </c>
      <c r="B23" t="str">
        <f t="shared" si="10"/>
        <v>Germany</v>
      </c>
      <c r="C23" t="str">
        <f t="shared" si="10"/>
        <v>Changes in inventories</v>
      </c>
      <c r="D23" s="3" t="str">
        <f t="shared" ref="D23:BA23" si="11">IF(D6&gt;=1000000,ROUND((D6/1000000),2)&amp;"M",D6)</f>
        <v>88682.56M</v>
      </c>
      <c r="E23" s="3" t="str">
        <f t="shared" si="11"/>
        <v>54494.15M</v>
      </c>
      <c r="F23" s="3" t="str">
        <f t="shared" si="11"/>
        <v>50793.18M</v>
      </c>
      <c r="G23" s="3" t="str">
        <f t="shared" si="11"/>
        <v>65555.42M</v>
      </c>
      <c r="H23" s="3" t="str">
        <f t="shared" si="11"/>
        <v>52852.51M</v>
      </c>
      <c r="I23" s="3" t="str">
        <f t="shared" si="11"/>
        <v>36744.09M</v>
      </c>
      <c r="J23" s="3" t="str">
        <f t="shared" si="11"/>
        <v>74829.22M</v>
      </c>
      <c r="K23" s="3" t="str">
        <f t="shared" si="11"/>
        <v>58940.84M</v>
      </c>
      <c r="L23" s="3" t="str">
        <f t="shared" si="11"/>
        <v>51894.26M</v>
      </c>
      <c r="M23" s="3" t="str">
        <f t="shared" si="11"/>
        <v>91638.77M</v>
      </c>
      <c r="N23" s="3" t="str">
        <f t="shared" si="11"/>
        <v>51693.51M</v>
      </c>
      <c r="O23" s="3">
        <f t="shared" si="11"/>
        <v>-7975092869.5183105</v>
      </c>
      <c r="P23" s="3">
        <f t="shared" si="11"/>
        <v>-4380276125.144207</v>
      </c>
      <c r="Q23" s="3" t="str">
        <f t="shared" si="11"/>
        <v>32021.25M</v>
      </c>
      <c r="R23" s="3" t="str">
        <f t="shared" si="11"/>
        <v>42633.08M</v>
      </c>
      <c r="S23" s="3" t="str">
        <f t="shared" si="11"/>
        <v>36449.52M</v>
      </c>
      <c r="T23" s="3" t="str">
        <f t="shared" si="11"/>
        <v>55738.45M</v>
      </c>
      <c r="U23" s="3" t="str">
        <f t="shared" si="11"/>
        <v>49660M</v>
      </c>
      <c r="V23" s="3" t="str">
        <f t="shared" si="11"/>
        <v>76265.23M</v>
      </c>
      <c r="W23" s="3" t="str">
        <f t="shared" si="11"/>
        <v>91321.38M</v>
      </c>
      <c r="X23" s="3" t="str">
        <f t="shared" si="11"/>
        <v>104504.99M</v>
      </c>
      <c r="Y23" s="3" t="str">
        <f t="shared" si="11"/>
        <v>124955.65M</v>
      </c>
      <c r="Z23" s="3" t="str">
        <f t="shared" si="11"/>
        <v>85875.19M</v>
      </c>
      <c r="AA23" s="3" t="str">
        <f t="shared" si="11"/>
        <v>72966.02M</v>
      </c>
      <c r="AB23" s="3" t="str">
        <f t="shared" si="11"/>
        <v>81632.08M</v>
      </c>
      <c r="AC23" s="3" t="str">
        <f t="shared" si="11"/>
        <v>96521M</v>
      </c>
      <c r="AD23" s="3" t="str">
        <f t="shared" si="11"/>
        <v>57618.66M</v>
      </c>
      <c r="AE23" s="3" t="str">
        <f t="shared" si="11"/>
        <v>71288.36M</v>
      </c>
      <c r="AF23" s="3" t="str">
        <f t="shared" si="11"/>
        <v>80668.43M</v>
      </c>
      <c r="AG23" s="3" t="str">
        <f t="shared" si="11"/>
        <v>84358.31M</v>
      </c>
      <c r="AH23" s="3" t="str">
        <f t="shared" si="11"/>
        <v>100163.72M</v>
      </c>
      <c r="AI23" s="3" t="str">
        <f t="shared" si="11"/>
        <v>100093.89M</v>
      </c>
      <c r="AJ23" s="3" t="str">
        <f t="shared" si="11"/>
        <v>75396.74M</v>
      </c>
      <c r="AK23" s="3" t="str">
        <f t="shared" si="11"/>
        <v>85860M</v>
      </c>
      <c r="AL23" s="3" t="str">
        <f t="shared" si="11"/>
        <v>61258.29M</v>
      </c>
      <c r="AM23" s="3" t="str">
        <f t="shared" si="11"/>
        <v>33328.36M</v>
      </c>
      <c r="AN23" s="3" t="str">
        <f t="shared" si="11"/>
        <v>54180.14M</v>
      </c>
      <c r="AO23" s="3" t="str">
        <f t="shared" si="11"/>
        <v>88462.92M</v>
      </c>
      <c r="AP23" s="3" t="str">
        <f t="shared" si="11"/>
        <v>77758.66M</v>
      </c>
      <c r="AQ23" s="3">
        <f t="shared" si="11"/>
        <v>-15530592306.137882</v>
      </c>
      <c r="AR23" s="3" t="str">
        <f t="shared" si="11"/>
        <v>50418.4M</v>
      </c>
      <c r="AS23" s="3" t="str">
        <f t="shared" si="11"/>
        <v>75379.64M</v>
      </c>
      <c r="AT23" s="3">
        <f t="shared" si="11"/>
        <v>-25478290721.368679</v>
      </c>
      <c r="AU23" s="3" t="str">
        <f t="shared" si="11"/>
        <v>19760.49M</v>
      </c>
      <c r="AV23" s="3" t="str">
        <f t="shared" si="11"/>
        <v>22875.82M</v>
      </c>
      <c r="AW23" s="3">
        <f t="shared" si="11"/>
        <v>-15792001860.748919</v>
      </c>
      <c r="AX23" s="3">
        <f t="shared" si="11"/>
        <v>-16731493099.267372</v>
      </c>
      <c r="AY23" s="3" t="str">
        <f t="shared" si="11"/>
        <v>32403.42M</v>
      </c>
      <c r="AZ23" s="3" t="str">
        <f t="shared" si="11"/>
        <v>26181.06M</v>
      </c>
      <c r="BA23" s="3">
        <f t="shared" si="11"/>
        <v>-16820470352.859203</v>
      </c>
    </row>
    <row r="24" spans="1:53" x14ac:dyDescent="0.25">
      <c r="A24" s="4">
        <f t="shared" ref="A24:C24" si="12">+A7</f>
        <v>276</v>
      </c>
      <c r="B24" t="str">
        <f t="shared" si="12"/>
        <v>Germany</v>
      </c>
      <c r="C24" t="str">
        <f t="shared" si="12"/>
        <v>Exports of goods and services</v>
      </c>
      <c r="D24" s="3" t="str">
        <f t="shared" ref="D24:BA24" si="13">IF(D7&gt;=1000000,ROUND((D7/1000000),2)&amp;"M",D7)</f>
        <v>153399M</v>
      </c>
      <c r="E24" s="3" t="str">
        <f t="shared" si="13"/>
        <v>157010.04M</v>
      </c>
      <c r="F24" s="3" t="str">
        <f t="shared" si="13"/>
        <v>166717.66M</v>
      </c>
      <c r="G24" s="3" t="str">
        <f t="shared" si="13"/>
        <v>184585.29M</v>
      </c>
      <c r="H24" s="3" t="str">
        <f t="shared" si="13"/>
        <v>206345.34M</v>
      </c>
      <c r="I24" s="3" t="str">
        <f t="shared" si="13"/>
        <v>193683.24M</v>
      </c>
      <c r="J24" s="3" t="str">
        <f t="shared" si="13"/>
        <v>213614.32M</v>
      </c>
      <c r="K24" s="3" t="str">
        <f t="shared" si="13"/>
        <v>222149.52M</v>
      </c>
      <c r="L24" s="3" t="str">
        <f t="shared" si="13"/>
        <v>228292.98M</v>
      </c>
      <c r="M24" s="3" t="str">
        <f t="shared" si="13"/>
        <v>239641.97M</v>
      </c>
      <c r="N24" s="3" t="str">
        <f t="shared" si="13"/>
        <v>252726.14M</v>
      </c>
      <c r="O24" s="3" t="str">
        <f t="shared" si="13"/>
        <v>270968.94M</v>
      </c>
      <c r="P24" s="3" t="str">
        <f t="shared" si="13"/>
        <v>281004.84M</v>
      </c>
      <c r="Q24" s="3" t="str">
        <f t="shared" si="13"/>
        <v>279597.94M</v>
      </c>
      <c r="R24" s="3" t="str">
        <f t="shared" si="13"/>
        <v>304359.37M</v>
      </c>
      <c r="S24" s="3" t="str">
        <f t="shared" si="13"/>
        <v>327057.36M</v>
      </c>
      <c r="T24" s="3" t="str">
        <f t="shared" si="13"/>
        <v>323164.94M</v>
      </c>
      <c r="U24" s="3" t="str">
        <f t="shared" si="13"/>
        <v>325556.67M</v>
      </c>
      <c r="V24" s="3" t="str">
        <f t="shared" si="13"/>
        <v>343987.06M</v>
      </c>
      <c r="W24" s="3" t="str">
        <f t="shared" si="13"/>
        <v>379347.15M</v>
      </c>
      <c r="X24" s="3" t="str">
        <f t="shared" si="13"/>
        <v>422398.29M</v>
      </c>
      <c r="Y24" s="3" t="str">
        <f t="shared" si="13"/>
        <v>468966.68M</v>
      </c>
      <c r="Z24" s="3" t="str">
        <f t="shared" si="13"/>
        <v>467234.43M</v>
      </c>
      <c r="AA24" s="3" t="str">
        <f t="shared" si="13"/>
        <v>439518.46M</v>
      </c>
      <c r="AB24" s="3" t="str">
        <f t="shared" si="13"/>
        <v>474320.9M</v>
      </c>
      <c r="AC24" s="3" t="str">
        <f t="shared" si="13"/>
        <v>505658.83M</v>
      </c>
      <c r="AD24" s="3" t="str">
        <f t="shared" si="13"/>
        <v>535421.99M</v>
      </c>
      <c r="AE24" s="3" t="str">
        <f t="shared" si="13"/>
        <v>600932.45M</v>
      </c>
      <c r="AF24" s="3" t="str">
        <f t="shared" si="13"/>
        <v>647073.23M</v>
      </c>
      <c r="AG24" s="3" t="str">
        <f t="shared" si="13"/>
        <v>681245.75M</v>
      </c>
      <c r="AH24" s="3" t="str">
        <f t="shared" si="13"/>
        <v>775417.03M</v>
      </c>
      <c r="AI24" s="3" t="str">
        <f t="shared" si="13"/>
        <v>819353.13M</v>
      </c>
      <c r="AJ24" s="3" t="str">
        <f t="shared" si="13"/>
        <v>853840.6M</v>
      </c>
      <c r="AK24" s="3" t="str">
        <f t="shared" si="13"/>
        <v>870060.75M</v>
      </c>
      <c r="AL24" s="3" t="str">
        <f t="shared" si="13"/>
        <v>970373.63M</v>
      </c>
      <c r="AM24" s="3" t="str">
        <f t="shared" si="13"/>
        <v>1035254.17M</v>
      </c>
      <c r="AN24" s="3" t="str">
        <f t="shared" si="13"/>
        <v>1162495.64M</v>
      </c>
      <c r="AO24" s="3" t="str">
        <f t="shared" si="13"/>
        <v>1265800.58M</v>
      </c>
      <c r="AP24" s="3" t="str">
        <f t="shared" si="13"/>
        <v>1290367.01M</v>
      </c>
      <c r="AQ24" s="3" t="str">
        <f t="shared" si="13"/>
        <v>1106118.85M</v>
      </c>
      <c r="AR24" s="3" t="str">
        <f t="shared" si="13"/>
        <v>1265485.63M</v>
      </c>
      <c r="AS24" s="3" t="str">
        <f t="shared" si="13"/>
        <v>1371152.73M</v>
      </c>
      <c r="AT24" s="3" t="str">
        <f t="shared" si="13"/>
        <v>1410994.44M</v>
      </c>
      <c r="AU24" s="3" t="str">
        <f t="shared" si="13"/>
        <v>1425167.37M</v>
      </c>
      <c r="AV24" s="3" t="str">
        <f t="shared" si="13"/>
        <v>1493512.41M</v>
      </c>
      <c r="AW24" s="3" t="str">
        <f t="shared" si="13"/>
        <v>1574770.57M</v>
      </c>
      <c r="AX24" s="3" t="str">
        <f t="shared" si="13"/>
        <v>1613667.41M</v>
      </c>
      <c r="AY24" s="3" t="str">
        <f t="shared" si="13"/>
        <v>1690201.26M</v>
      </c>
      <c r="AZ24" s="3" t="str">
        <f t="shared" si="13"/>
        <v>1728783.14M</v>
      </c>
      <c r="BA24" s="3" t="str">
        <f t="shared" si="13"/>
        <v>1745318.23M</v>
      </c>
    </row>
    <row r="25" spans="1:53" x14ac:dyDescent="0.25">
      <c r="A25" s="4">
        <f t="shared" ref="A25:C25" si="14">+A8</f>
        <v>276</v>
      </c>
      <c r="B25" t="str">
        <f t="shared" si="14"/>
        <v>Germany</v>
      </c>
      <c r="C25" t="str">
        <f t="shared" si="14"/>
        <v>Imports of goods and services</v>
      </c>
      <c r="D25" s="3" t="str">
        <f t="shared" ref="D25:BA25" si="15">IF(D8&gt;=1000000,ROUND((D8/1000000),2)&amp;"M",D8)</f>
        <v>161817.4M</v>
      </c>
      <c r="E25" s="3" t="str">
        <f t="shared" si="15"/>
        <v>173742.68M</v>
      </c>
      <c r="F25" s="3" t="str">
        <f t="shared" si="15"/>
        <v>184997.99M</v>
      </c>
      <c r="G25" s="3" t="str">
        <f t="shared" si="15"/>
        <v>191742.24M</v>
      </c>
      <c r="H25" s="3" t="str">
        <f t="shared" si="15"/>
        <v>192590.86M</v>
      </c>
      <c r="I25" s="3" t="str">
        <f t="shared" si="15"/>
        <v>198218.51M</v>
      </c>
      <c r="J25" s="3" t="str">
        <f t="shared" si="15"/>
        <v>219791.18M</v>
      </c>
      <c r="K25" s="3" t="str">
        <f t="shared" si="15"/>
        <v>227830.69M</v>
      </c>
      <c r="L25" s="3" t="str">
        <f t="shared" si="15"/>
        <v>240247.27M</v>
      </c>
      <c r="M25" s="3" t="str">
        <f t="shared" si="15"/>
        <v>263383.18M</v>
      </c>
      <c r="N25" s="3" t="str">
        <f t="shared" si="15"/>
        <v>271512.02M</v>
      </c>
      <c r="O25" s="3" t="str">
        <f t="shared" si="15"/>
        <v>263472.51M</v>
      </c>
      <c r="P25" s="3" t="str">
        <f t="shared" si="15"/>
        <v>261417.96M</v>
      </c>
      <c r="Q25" s="3" t="str">
        <f t="shared" si="15"/>
        <v>268474.86M</v>
      </c>
      <c r="R25" s="3" t="str">
        <f t="shared" si="15"/>
        <v>282633.33M</v>
      </c>
      <c r="S25" s="3" t="str">
        <f t="shared" si="15"/>
        <v>294022.63M</v>
      </c>
      <c r="T25" s="3" t="str">
        <f t="shared" si="15"/>
        <v>303536.04M</v>
      </c>
      <c r="U25" s="3" t="str">
        <f t="shared" si="15"/>
        <v>317426.53M</v>
      </c>
      <c r="V25" s="3" t="str">
        <f t="shared" si="15"/>
        <v>334800.79M</v>
      </c>
      <c r="W25" s="3" t="str">
        <f t="shared" si="15"/>
        <v>363564.37M</v>
      </c>
      <c r="X25" s="3" t="str">
        <f t="shared" si="15"/>
        <v>402734.63M</v>
      </c>
      <c r="Y25" s="3" t="str">
        <f t="shared" si="15"/>
        <v>446639.27M</v>
      </c>
      <c r="Z25" s="3" t="str">
        <f t="shared" si="15"/>
        <v>460101.81M</v>
      </c>
      <c r="AA25" s="3" t="str">
        <f t="shared" si="15"/>
        <v>429349.16M</v>
      </c>
      <c r="AB25" s="3" t="str">
        <f t="shared" si="15"/>
        <v>464721.31M</v>
      </c>
      <c r="AC25" s="3" t="str">
        <f t="shared" si="15"/>
        <v>497057.78M</v>
      </c>
      <c r="AD25" s="3" t="str">
        <f t="shared" si="15"/>
        <v>517383.56M</v>
      </c>
      <c r="AE25" s="3" t="str">
        <f t="shared" si="15"/>
        <v>565030.36M</v>
      </c>
      <c r="AF25" s="3" t="str">
        <f t="shared" si="15"/>
        <v>618220.55M</v>
      </c>
      <c r="AG25" s="3" t="str">
        <f t="shared" si="15"/>
        <v>673126.57M</v>
      </c>
      <c r="AH25" s="3" t="str">
        <f t="shared" si="15"/>
        <v>745718.65M</v>
      </c>
      <c r="AI25" s="3" t="str">
        <f t="shared" si="15"/>
        <v>752053.96M</v>
      </c>
      <c r="AJ25" s="3" t="str">
        <f t="shared" si="15"/>
        <v>732388.1M</v>
      </c>
      <c r="AK25" s="3" t="str">
        <f t="shared" si="15"/>
        <v>773699.59M</v>
      </c>
      <c r="AL25" s="3" t="str">
        <f t="shared" si="15"/>
        <v>834280.99M</v>
      </c>
      <c r="AM25" s="3" t="str">
        <f t="shared" si="15"/>
        <v>884039.56M</v>
      </c>
      <c r="AN25" s="3" t="str">
        <f t="shared" si="15"/>
        <v>982632.8M</v>
      </c>
      <c r="AO25" s="3" t="str">
        <f t="shared" si="15"/>
        <v>1043610.15M</v>
      </c>
      <c r="AP25" s="3" t="str">
        <f t="shared" si="15"/>
        <v>1067631.52M</v>
      </c>
      <c r="AQ25" s="3" t="str">
        <f t="shared" si="15"/>
        <v>964154.82M</v>
      </c>
      <c r="AR25" s="3" t="str">
        <f t="shared" si="15"/>
        <v>1088221.28M</v>
      </c>
      <c r="AS25" s="3" t="str">
        <f t="shared" si="15"/>
        <v>1167940.58M</v>
      </c>
      <c r="AT25" s="3" t="str">
        <f t="shared" si="15"/>
        <v>1169128.46M</v>
      </c>
      <c r="AU25" s="3" t="str">
        <f t="shared" si="15"/>
        <v>1200409.04M</v>
      </c>
      <c r="AV25" s="3" t="str">
        <f t="shared" si="15"/>
        <v>1247527.9M</v>
      </c>
      <c r="AW25" s="3" t="str">
        <f t="shared" si="15"/>
        <v>1319856.01M</v>
      </c>
      <c r="AX25" s="3" t="str">
        <f t="shared" si="15"/>
        <v>1379117.54M</v>
      </c>
      <c r="AY25" s="3" t="str">
        <f t="shared" si="15"/>
        <v>1452369.55M</v>
      </c>
      <c r="AZ25" s="3" t="str">
        <f t="shared" si="15"/>
        <v>1505295.78M</v>
      </c>
      <c r="BA25" s="3" t="str">
        <f t="shared" si="15"/>
        <v>1543835.57M</v>
      </c>
    </row>
    <row r="26" spans="1:53" x14ac:dyDescent="0.25">
      <c r="A26" s="4">
        <f t="shared" ref="A26:C26" si="16">+A9</f>
        <v>276</v>
      </c>
      <c r="B26" t="str">
        <f t="shared" si="16"/>
        <v>Germany</v>
      </c>
      <c r="C26" t="str">
        <f t="shared" si="16"/>
        <v>Gross Domestic Product (GDP)</v>
      </c>
      <c r="D26" s="3" t="str">
        <f t="shared" ref="D26:BA26" si="17">IF(D9&gt;=1000000,ROUND((D9/1000000),2)&amp;"M",D9)</f>
        <v>1398222.03M</v>
      </c>
      <c r="E26" s="3" t="str">
        <f t="shared" si="17"/>
        <v>1442024.12M</v>
      </c>
      <c r="F26" s="3" t="str">
        <f t="shared" si="17"/>
        <v>1504036.08M</v>
      </c>
      <c r="G26" s="3" t="str">
        <f t="shared" si="17"/>
        <v>1575891.21M</v>
      </c>
      <c r="H26" s="3" t="str">
        <f t="shared" si="17"/>
        <v>1589917.73M</v>
      </c>
      <c r="I26" s="3" t="str">
        <f t="shared" si="17"/>
        <v>1576137.29M</v>
      </c>
      <c r="J26" s="3" t="str">
        <f t="shared" si="17"/>
        <v>1654144.4M</v>
      </c>
      <c r="K26" s="3" t="str">
        <f t="shared" si="17"/>
        <v>1709512.22M</v>
      </c>
      <c r="L26" s="3" t="str">
        <f t="shared" si="17"/>
        <v>1760942.77M</v>
      </c>
      <c r="M26" s="3" t="str">
        <f t="shared" si="17"/>
        <v>1834028.29M</v>
      </c>
      <c r="N26" s="3" t="str">
        <f t="shared" si="17"/>
        <v>1859866.61M</v>
      </c>
      <c r="O26" s="3" t="str">
        <f t="shared" si="17"/>
        <v>1869709.78M</v>
      </c>
      <c r="P26" s="3" t="str">
        <f t="shared" si="17"/>
        <v>1862327.4M</v>
      </c>
      <c r="Q26" s="3" t="str">
        <f t="shared" si="17"/>
        <v>1891610.83M</v>
      </c>
      <c r="R26" s="3" t="str">
        <f t="shared" si="17"/>
        <v>1945010.01M</v>
      </c>
      <c r="S26" s="3" t="str">
        <f t="shared" si="17"/>
        <v>1990288.59M</v>
      </c>
      <c r="T26" s="3" t="str">
        <f t="shared" si="17"/>
        <v>2035813.24M</v>
      </c>
      <c r="U26" s="3" t="str">
        <f t="shared" si="17"/>
        <v>2064358.43M</v>
      </c>
      <c r="V26" s="3" t="str">
        <f t="shared" si="17"/>
        <v>2140889.06M</v>
      </c>
      <c r="W26" s="3" t="str">
        <f t="shared" si="17"/>
        <v>2224309.91M</v>
      </c>
      <c r="X26" s="3" t="str">
        <f t="shared" si="17"/>
        <v>2341197.53M</v>
      </c>
      <c r="Y26" s="3" t="str">
        <f t="shared" si="17"/>
        <v>2460792.02M</v>
      </c>
      <c r="Z26" s="3" t="str">
        <f t="shared" si="17"/>
        <v>2508114.94M</v>
      </c>
      <c r="AA26" s="3" t="str">
        <f t="shared" si="17"/>
        <v>2483614.42M</v>
      </c>
      <c r="AB26" s="3" t="str">
        <f t="shared" si="17"/>
        <v>2543019.8M</v>
      </c>
      <c r="AC26" s="3" t="str">
        <f t="shared" si="17"/>
        <v>2582287.75M</v>
      </c>
      <c r="AD26" s="3" t="str">
        <f t="shared" si="17"/>
        <v>2603096.41M</v>
      </c>
      <c r="AE26" s="3" t="str">
        <f t="shared" si="17"/>
        <v>2649748.09M</v>
      </c>
      <c r="AF26" s="3" t="str">
        <f t="shared" si="17"/>
        <v>2703112.23M</v>
      </c>
      <c r="AG26" s="3" t="str">
        <f t="shared" si="17"/>
        <v>2754127.02M</v>
      </c>
      <c r="AH26" s="3" t="str">
        <f t="shared" si="17"/>
        <v>2834341.05M</v>
      </c>
      <c r="AI26" s="3" t="str">
        <f t="shared" si="17"/>
        <v>2881999.6M</v>
      </c>
      <c r="AJ26" s="3" t="str">
        <f t="shared" si="17"/>
        <v>2876294M</v>
      </c>
      <c r="AK26" s="3" t="str">
        <f t="shared" si="17"/>
        <v>2856156.58M</v>
      </c>
      <c r="AL26" s="3" t="str">
        <f t="shared" si="17"/>
        <v>2889718.94M</v>
      </c>
      <c r="AM26" s="3" t="str">
        <f t="shared" si="17"/>
        <v>2910863.22M</v>
      </c>
      <c r="AN26" s="3" t="str">
        <f t="shared" si="17"/>
        <v>3021954.63M</v>
      </c>
      <c r="AO26" s="3" t="str">
        <f t="shared" si="17"/>
        <v>3111901.75M</v>
      </c>
      <c r="AP26" s="3" t="str">
        <f t="shared" si="17"/>
        <v>3141772.24M</v>
      </c>
      <c r="AQ26" s="3" t="str">
        <f t="shared" si="17"/>
        <v>2962884.88M</v>
      </c>
      <c r="AR26" s="3" t="str">
        <f t="shared" si="17"/>
        <v>3086729.98M</v>
      </c>
      <c r="AS26" s="3" t="str">
        <f t="shared" si="17"/>
        <v>3207890.08M</v>
      </c>
      <c r="AT26" s="3" t="str">
        <f t="shared" si="17"/>
        <v>3221315.02M</v>
      </c>
      <c r="AU26" s="3" t="str">
        <f t="shared" si="17"/>
        <v>3235411.22M</v>
      </c>
      <c r="AV26" s="3" t="str">
        <f t="shared" si="17"/>
        <v>3306899.03M</v>
      </c>
      <c r="AW26" s="3" t="str">
        <f t="shared" si="17"/>
        <v>3356235.7M</v>
      </c>
      <c r="AX26" s="3" t="str">
        <f t="shared" si="17"/>
        <v>3431079.76M</v>
      </c>
      <c r="AY26" s="3" t="str">
        <f t="shared" si="17"/>
        <v>3520355.63M</v>
      </c>
      <c r="AZ26" s="3" t="str">
        <f t="shared" si="17"/>
        <v>3564993.57M</v>
      </c>
      <c r="BA26" s="3" t="str">
        <f t="shared" si="17"/>
        <v>3584795.36M</v>
      </c>
    </row>
    <row r="27" spans="1:53" x14ac:dyDescent="0.25">
      <c r="A27" s="4">
        <f t="shared" ref="A27:C27" si="18">+A10</f>
        <v>276</v>
      </c>
      <c r="B27" t="str">
        <f t="shared" si="18"/>
        <v>Germany</v>
      </c>
      <c r="C27" t="str">
        <f t="shared" si="18"/>
        <v>Agriculture, hunting, forestry, fishing (ISIC A-B)</v>
      </c>
      <c r="D27" s="3" t="str">
        <f t="shared" ref="D27:BA27" si="19">IF(D10&gt;=1000000,ROUND((D10/1000000),2)&amp;"M",D10)</f>
        <v>23222.06M</v>
      </c>
      <c r="E27" s="3" t="str">
        <f t="shared" si="19"/>
        <v>23609.29M</v>
      </c>
      <c r="F27" s="3" t="str">
        <f t="shared" si="19"/>
        <v>23375.72M</v>
      </c>
      <c r="G27" s="3" t="str">
        <f t="shared" si="19"/>
        <v>24568.18M</v>
      </c>
      <c r="H27" s="3" t="str">
        <f t="shared" si="19"/>
        <v>25616.18M</v>
      </c>
      <c r="I27" s="3" t="str">
        <f t="shared" si="19"/>
        <v>25198.21M</v>
      </c>
      <c r="J27" s="3" t="str">
        <f t="shared" si="19"/>
        <v>24629.65M</v>
      </c>
      <c r="K27" s="3" t="str">
        <f t="shared" si="19"/>
        <v>25819.02M</v>
      </c>
      <c r="L27" s="3" t="str">
        <f t="shared" si="19"/>
        <v>26528.95M</v>
      </c>
      <c r="M27" s="3" t="str">
        <f t="shared" si="19"/>
        <v>25809.81M</v>
      </c>
      <c r="N27" s="3" t="str">
        <f t="shared" si="19"/>
        <v>26184.75M</v>
      </c>
      <c r="O27" s="3" t="str">
        <f t="shared" si="19"/>
        <v>26166.31M</v>
      </c>
      <c r="P27" s="3" t="str">
        <f t="shared" si="19"/>
        <v>29817.41M</v>
      </c>
      <c r="Q27" s="3" t="str">
        <f t="shared" si="19"/>
        <v>27970.35M</v>
      </c>
      <c r="R27" s="3" t="str">
        <f t="shared" si="19"/>
        <v>29482.44M</v>
      </c>
      <c r="S27" s="3" t="str">
        <f t="shared" si="19"/>
        <v>27699.91M</v>
      </c>
      <c r="T27" s="3" t="str">
        <f t="shared" si="19"/>
        <v>30389.07M</v>
      </c>
      <c r="U27" s="3" t="str">
        <f t="shared" si="19"/>
        <v>28148.61M</v>
      </c>
      <c r="V27" s="3" t="str">
        <f t="shared" si="19"/>
        <v>29885.04M</v>
      </c>
      <c r="W27" s="3" t="str">
        <f t="shared" si="19"/>
        <v>30831.61M</v>
      </c>
      <c r="X27" s="3" t="str">
        <f t="shared" si="19"/>
        <v>31301.84M</v>
      </c>
      <c r="Y27" s="3" t="str">
        <f t="shared" si="19"/>
        <v>30733.27M</v>
      </c>
      <c r="Z27" s="3" t="str">
        <f t="shared" si="19"/>
        <v>29951.96M</v>
      </c>
      <c r="AA27" s="3" t="str">
        <f t="shared" si="19"/>
        <v>27042.71M</v>
      </c>
      <c r="AB27" s="3" t="str">
        <f t="shared" si="19"/>
        <v>19980.99M</v>
      </c>
      <c r="AC27" s="3" t="str">
        <f t="shared" si="19"/>
        <v>20426.8M</v>
      </c>
      <c r="AD27" s="3" t="str">
        <f t="shared" si="19"/>
        <v>21171.35M</v>
      </c>
      <c r="AE27" s="3" t="str">
        <f t="shared" si="19"/>
        <v>21357.49M</v>
      </c>
      <c r="AF27" s="3" t="str">
        <f t="shared" si="19"/>
        <v>20925.46M</v>
      </c>
      <c r="AG27" s="3" t="str">
        <f t="shared" si="19"/>
        <v>22662.74M</v>
      </c>
      <c r="AH27" s="3" t="str">
        <f t="shared" si="19"/>
        <v>21778.01M</v>
      </c>
      <c r="AI27" s="3" t="str">
        <f t="shared" si="19"/>
        <v>21038.07M</v>
      </c>
      <c r="AJ27" s="3" t="str">
        <f t="shared" si="19"/>
        <v>20782.99M</v>
      </c>
      <c r="AK27" s="3" t="str">
        <f t="shared" si="19"/>
        <v>21203.52M</v>
      </c>
      <c r="AL27" s="3" t="str">
        <f t="shared" si="19"/>
        <v>27676.95M</v>
      </c>
      <c r="AM27" s="3" t="str">
        <f t="shared" si="19"/>
        <v>20194.71M</v>
      </c>
      <c r="AN27" s="3" t="str">
        <f t="shared" si="19"/>
        <v>18933.11M</v>
      </c>
      <c r="AO27" s="3" t="str">
        <f t="shared" si="19"/>
        <v>23660.07M</v>
      </c>
      <c r="AP27" s="3" t="str">
        <f t="shared" si="19"/>
        <v>28120.45M</v>
      </c>
      <c r="AQ27" s="3" t="str">
        <f t="shared" si="19"/>
        <v>27263.31M</v>
      </c>
      <c r="AR27" s="3" t="str">
        <f t="shared" si="19"/>
        <v>24119.66M</v>
      </c>
      <c r="AS27" s="3" t="str">
        <f t="shared" si="19"/>
        <v>23039.61M</v>
      </c>
      <c r="AT27" s="3" t="str">
        <f t="shared" si="19"/>
        <v>23703.73M</v>
      </c>
      <c r="AU27" s="3" t="str">
        <f t="shared" si="19"/>
        <v>24305.8M</v>
      </c>
      <c r="AV27" s="3" t="str">
        <f t="shared" si="19"/>
        <v>26656.64M</v>
      </c>
      <c r="AW27" s="3" t="str">
        <f t="shared" si="19"/>
        <v>22979.86M</v>
      </c>
      <c r="AX27" s="3" t="str">
        <f t="shared" si="19"/>
        <v>22577.72M</v>
      </c>
      <c r="AY27" s="3" t="str">
        <f t="shared" si="19"/>
        <v>21761.93M</v>
      </c>
      <c r="AZ27" s="3" t="str">
        <f t="shared" si="19"/>
        <v>18678.04M</v>
      </c>
      <c r="BA27" s="3" t="str">
        <f t="shared" si="19"/>
        <v>19362.83M</v>
      </c>
    </row>
    <row r="28" spans="1:53" x14ac:dyDescent="0.25">
      <c r="A28" s="4">
        <f t="shared" ref="A28:C28" si="20">+A11</f>
        <v>276</v>
      </c>
      <c r="B28" t="str">
        <f t="shared" si="20"/>
        <v>Germany</v>
      </c>
      <c r="C28" t="str">
        <f t="shared" si="20"/>
        <v>Mining, Manufacturing, Utilities (ISIC C-E)</v>
      </c>
      <c r="D28" s="3" t="str">
        <f t="shared" ref="D28:BA28" si="21">IF(D11&gt;=1000000,ROUND((D11/1000000),2)&amp;"M",D11)</f>
        <v>417986.68M</v>
      </c>
      <c r="E28" s="3" t="str">
        <f t="shared" si="21"/>
        <v>415794.76M</v>
      </c>
      <c r="F28" s="3" t="str">
        <f t="shared" si="21"/>
        <v>427789.42M</v>
      </c>
      <c r="G28" s="3" t="str">
        <f t="shared" si="21"/>
        <v>453666.24M</v>
      </c>
      <c r="H28" s="3" t="str">
        <f t="shared" si="21"/>
        <v>457684.75M</v>
      </c>
      <c r="I28" s="3" t="str">
        <f t="shared" si="21"/>
        <v>434913.16M</v>
      </c>
      <c r="J28" s="3" t="str">
        <f t="shared" si="21"/>
        <v>463347.21M</v>
      </c>
      <c r="K28" s="3" t="str">
        <f t="shared" si="21"/>
        <v>476437.83M</v>
      </c>
      <c r="L28" s="3" t="str">
        <f t="shared" si="21"/>
        <v>480212.81M</v>
      </c>
      <c r="M28" s="3" t="str">
        <f t="shared" si="21"/>
        <v>502619.08M</v>
      </c>
      <c r="N28" s="3" t="str">
        <f t="shared" si="21"/>
        <v>501036.03M</v>
      </c>
      <c r="O28" s="3" t="str">
        <f t="shared" si="21"/>
        <v>491447.14M</v>
      </c>
      <c r="P28" s="3" t="str">
        <f t="shared" si="21"/>
        <v>479358.41M</v>
      </c>
      <c r="Q28" s="3" t="str">
        <f t="shared" si="21"/>
        <v>484328.98M</v>
      </c>
      <c r="R28" s="3" t="str">
        <f t="shared" si="21"/>
        <v>500161.42M</v>
      </c>
      <c r="S28" s="3" t="str">
        <f t="shared" si="21"/>
        <v>520089.82M</v>
      </c>
      <c r="T28" s="3" t="str">
        <f t="shared" si="21"/>
        <v>521834.15M</v>
      </c>
      <c r="U28" s="3" t="str">
        <f t="shared" si="21"/>
        <v>521003.34M</v>
      </c>
      <c r="V28" s="3" t="str">
        <f t="shared" si="21"/>
        <v>538402.74M</v>
      </c>
      <c r="W28" s="3" t="str">
        <f t="shared" si="21"/>
        <v>564448.39M</v>
      </c>
      <c r="X28" s="3" t="str">
        <f t="shared" si="21"/>
        <v>585734.84M</v>
      </c>
      <c r="Y28" s="3" t="str">
        <f t="shared" si="21"/>
        <v>607351.7M</v>
      </c>
      <c r="Z28" s="3" t="str">
        <f t="shared" si="21"/>
        <v>589842.32M</v>
      </c>
      <c r="AA28" s="3" t="str">
        <f t="shared" si="21"/>
        <v>550504.07M</v>
      </c>
      <c r="AB28" s="3" t="str">
        <f t="shared" si="21"/>
        <v>562459.81M</v>
      </c>
      <c r="AC28" s="3" t="str">
        <f t="shared" si="21"/>
        <v>570371.45M</v>
      </c>
      <c r="AD28" s="3" t="str">
        <f t="shared" si="21"/>
        <v>557772.2M</v>
      </c>
      <c r="AE28" s="3" t="str">
        <f t="shared" si="21"/>
        <v>573805.63M</v>
      </c>
      <c r="AF28" s="3" t="str">
        <f t="shared" si="21"/>
        <v>579452.31M</v>
      </c>
      <c r="AG28" s="3" t="str">
        <f t="shared" si="21"/>
        <v>583106.49M</v>
      </c>
      <c r="AH28" s="3" t="str">
        <f t="shared" si="21"/>
        <v>618370.65M</v>
      </c>
      <c r="AI28" s="3" t="str">
        <f t="shared" si="21"/>
        <v>622244.87M</v>
      </c>
      <c r="AJ28" s="3" t="str">
        <f t="shared" si="21"/>
        <v>611844.88M</v>
      </c>
      <c r="AK28" s="3" t="str">
        <f t="shared" si="21"/>
        <v>615275.15M</v>
      </c>
      <c r="AL28" s="3" t="str">
        <f t="shared" si="21"/>
        <v>640623.53M</v>
      </c>
      <c r="AM28" s="3" t="str">
        <f t="shared" si="21"/>
        <v>648688.19M</v>
      </c>
      <c r="AN28" s="3" t="str">
        <f t="shared" si="21"/>
        <v>688203.49M</v>
      </c>
      <c r="AO28" s="3" t="str">
        <f t="shared" si="21"/>
        <v>718883.21M</v>
      </c>
      <c r="AP28" s="3" t="str">
        <f t="shared" si="21"/>
        <v>708505.33M</v>
      </c>
      <c r="AQ28" s="3" t="str">
        <f t="shared" si="21"/>
        <v>594256.68M</v>
      </c>
      <c r="AR28" s="3" t="str">
        <f t="shared" si="21"/>
        <v>691533.48M</v>
      </c>
      <c r="AS28" s="3" t="str">
        <f t="shared" si="21"/>
        <v>730971.58M</v>
      </c>
      <c r="AT28" s="3" t="str">
        <f t="shared" si="21"/>
        <v>729252.11M</v>
      </c>
      <c r="AU28" s="3" t="str">
        <f t="shared" si="21"/>
        <v>726428.45M</v>
      </c>
      <c r="AV28" s="3" t="str">
        <f t="shared" si="21"/>
        <v>759529.34M</v>
      </c>
      <c r="AW28" s="3" t="str">
        <f t="shared" si="21"/>
        <v>771338.2M</v>
      </c>
      <c r="AX28" s="3" t="str">
        <f t="shared" si="21"/>
        <v>805692.56M</v>
      </c>
      <c r="AY28" s="3" t="str">
        <f t="shared" si="21"/>
        <v>837385.27M</v>
      </c>
      <c r="AZ28" s="3" t="str">
        <f t="shared" si="21"/>
        <v>842804.57M</v>
      </c>
      <c r="BA28" s="3" t="str">
        <f t="shared" si="21"/>
        <v>812762.65M</v>
      </c>
    </row>
    <row r="29" spans="1:53" x14ac:dyDescent="0.25">
      <c r="A29" s="4">
        <f t="shared" ref="A29:C29" si="22">+A12</f>
        <v>276</v>
      </c>
      <c r="B29" t="str">
        <f t="shared" si="22"/>
        <v>Germany</v>
      </c>
      <c r="C29" t="str">
        <f t="shared" si="22"/>
        <v>Manufacturing (ISIC D)</v>
      </c>
      <c r="D29" s="3" t="str">
        <f t="shared" ref="D29:BA29" si="23">IF(D12&gt;=1000000,ROUND((D12/1000000),2)&amp;"M",D12)</f>
        <v>362506.22M</v>
      </c>
      <c r="E29" s="3" t="str">
        <f t="shared" si="23"/>
        <v>360596.26M</v>
      </c>
      <c r="F29" s="3" t="str">
        <f t="shared" si="23"/>
        <v>370997.62M</v>
      </c>
      <c r="G29" s="3" t="str">
        <f t="shared" si="23"/>
        <v>393470.56M</v>
      </c>
      <c r="H29" s="3" t="str">
        <f t="shared" si="23"/>
        <v>396895.53M</v>
      </c>
      <c r="I29" s="3" t="str">
        <f t="shared" si="23"/>
        <v>377172.7M</v>
      </c>
      <c r="J29" s="3" t="str">
        <f t="shared" si="23"/>
        <v>401963.31M</v>
      </c>
      <c r="K29" s="3" t="str">
        <f t="shared" si="23"/>
        <v>412969.39M</v>
      </c>
      <c r="L29" s="3" t="str">
        <f t="shared" si="23"/>
        <v>416538.62M</v>
      </c>
      <c r="M29" s="3" t="str">
        <f t="shared" si="23"/>
        <v>436460.59M</v>
      </c>
      <c r="N29" s="3" t="str">
        <f t="shared" si="23"/>
        <v>433185.57M</v>
      </c>
      <c r="O29" s="3" t="str">
        <f t="shared" si="23"/>
        <v>427195.61M</v>
      </c>
      <c r="P29" s="3" t="str">
        <f t="shared" si="23"/>
        <v>417654.08M</v>
      </c>
      <c r="Q29" s="3" t="str">
        <f t="shared" si="23"/>
        <v>420622.57M</v>
      </c>
      <c r="R29" s="3" t="str">
        <f t="shared" si="23"/>
        <v>435305.91M</v>
      </c>
      <c r="S29" s="3" t="str">
        <f t="shared" si="23"/>
        <v>455078.1M</v>
      </c>
      <c r="T29" s="3" t="str">
        <f t="shared" si="23"/>
        <v>454654.03M</v>
      </c>
      <c r="U29" s="3" t="str">
        <f t="shared" si="23"/>
        <v>447656.91M</v>
      </c>
      <c r="V29" s="3" t="str">
        <f t="shared" si="23"/>
        <v>465149.72M</v>
      </c>
      <c r="W29" s="3" t="str">
        <f t="shared" si="23"/>
        <v>490116.72M</v>
      </c>
      <c r="X29" s="3" t="str">
        <f t="shared" si="23"/>
        <v>511002.08M</v>
      </c>
      <c r="Y29" s="3" t="str">
        <f t="shared" si="23"/>
        <v>530085.14M</v>
      </c>
      <c r="Z29" s="3" t="str">
        <f t="shared" si="23"/>
        <v>513968.15M</v>
      </c>
      <c r="AA29" s="3" t="str">
        <f t="shared" si="23"/>
        <v>475519.56M</v>
      </c>
      <c r="AB29" s="3" t="str">
        <f t="shared" si="23"/>
        <v>489314.62M</v>
      </c>
      <c r="AC29" s="3" t="str">
        <f t="shared" si="23"/>
        <v>487197.55M</v>
      </c>
      <c r="AD29" s="3" t="str">
        <f t="shared" si="23"/>
        <v>474153.72M</v>
      </c>
      <c r="AE29" s="3" t="str">
        <f t="shared" si="23"/>
        <v>492797.52M</v>
      </c>
      <c r="AF29" s="3" t="str">
        <f t="shared" si="23"/>
        <v>497987.74M</v>
      </c>
      <c r="AG29" s="3" t="str">
        <f t="shared" si="23"/>
        <v>503246.25M</v>
      </c>
      <c r="AH29" s="3" t="str">
        <f t="shared" si="23"/>
        <v>539441.19M</v>
      </c>
      <c r="AI29" s="3" t="str">
        <f t="shared" si="23"/>
        <v>546953.35M</v>
      </c>
      <c r="AJ29" s="3" t="str">
        <f t="shared" si="23"/>
        <v>533636.34M</v>
      </c>
      <c r="AK29" s="3" t="str">
        <f t="shared" si="23"/>
        <v>539099.73M</v>
      </c>
      <c r="AL29" s="3" t="str">
        <f t="shared" si="23"/>
        <v>558767.92M</v>
      </c>
      <c r="AM29" s="3" t="str">
        <f t="shared" si="23"/>
        <v>568260.55M</v>
      </c>
      <c r="AN29" s="3" t="str">
        <f t="shared" si="23"/>
        <v>617157.88M</v>
      </c>
      <c r="AO29" s="3" t="str">
        <f t="shared" si="23"/>
        <v>643245.54M</v>
      </c>
      <c r="AP29" s="3" t="str">
        <f t="shared" si="23"/>
        <v>629791.95M</v>
      </c>
      <c r="AQ29" s="3" t="str">
        <f t="shared" si="23"/>
        <v>508163.3M</v>
      </c>
      <c r="AR29" s="3" t="str">
        <f t="shared" si="23"/>
        <v>605206.72M</v>
      </c>
      <c r="AS29" s="3" t="str">
        <f t="shared" si="23"/>
        <v>655606.46M</v>
      </c>
      <c r="AT29" s="3" t="str">
        <f t="shared" si="23"/>
        <v>643860.18M</v>
      </c>
      <c r="AU29" s="3" t="str">
        <f t="shared" si="23"/>
        <v>643450.42M</v>
      </c>
      <c r="AV29" s="3" t="str">
        <f t="shared" si="23"/>
        <v>675616.12M</v>
      </c>
      <c r="AW29" s="3" t="str">
        <f t="shared" si="23"/>
        <v>682923.4M</v>
      </c>
      <c r="AX29" s="3" t="str">
        <f t="shared" si="23"/>
        <v>709625.7M</v>
      </c>
      <c r="AY29" s="3" t="str">
        <f t="shared" si="23"/>
        <v>734279.23M</v>
      </c>
      <c r="AZ29" s="3" t="str">
        <f t="shared" si="23"/>
        <v>739742.62M</v>
      </c>
      <c r="BA29" s="3" t="str">
        <f t="shared" si="23"/>
        <v>714201.29M</v>
      </c>
    </row>
    <row r="30" spans="1:53" x14ac:dyDescent="0.25">
      <c r="A30" s="4">
        <f t="shared" ref="A30:C30" si="24">+A13</f>
        <v>276</v>
      </c>
      <c r="B30" t="str">
        <f t="shared" si="24"/>
        <v>Germany</v>
      </c>
      <c r="C30" t="str">
        <f t="shared" si="24"/>
        <v>Construction (ISIC F)</v>
      </c>
      <c r="D30" s="3" t="str">
        <f t="shared" ref="D30:BA30" si="25">IF(D13&gt;=1000000,ROUND((D13/1000000),2)&amp;"M",D13)</f>
        <v>166340.22M</v>
      </c>
      <c r="E30" s="3" t="str">
        <f t="shared" si="25"/>
        <v>177761.98M</v>
      </c>
      <c r="F30" s="3" t="str">
        <f t="shared" si="25"/>
        <v>188286.56M</v>
      </c>
      <c r="G30" s="3" t="str">
        <f t="shared" si="25"/>
        <v>189131.97M</v>
      </c>
      <c r="H30" s="3" t="str">
        <f t="shared" si="25"/>
        <v>172102.86M</v>
      </c>
      <c r="I30" s="3" t="str">
        <f t="shared" si="25"/>
        <v>160681.09M</v>
      </c>
      <c r="J30" s="3" t="str">
        <f t="shared" si="25"/>
        <v>166426.47M</v>
      </c>
      <c r="K30" s="3" t="str">
        <f t="shared" si="25"/>
        <v>169014.48M</v>
      </c>
      <c r="L30" s="3" t="str">
        <f t="shared" si="25"/>
        <v>170946.87M</v>
      </c>
      <c r="M30" s="3" t="str">
        <f t="shared" si="25"/>
        <v>176485.23M</v>
      </c>
      <c r="N30" s="3" t="str">
        <f t="shared" si="25"/>
        <v>178003.53M</v>
      </c>
      <c r="O30" s="3" t="str">
        <f t="shared" si="25"/>
        <v>171464.47M</v>
      </c>
      <c r="P30" s="3" t="str">
        <f t="shared" si="25"/>
        <v>162975.79M</v>
      </c>
      <c r="Q30" s="3" t="str">
        <f t="shared" si="25"/>
        <v>166633.51M</v>
      </c>
      <c r="R30" s="3" t="str">
        <f t="shared" si="25"/>
        <v>167254.63M</v>
      </c>
      <c r="S30" s="3" t="str">
        <f t="shared" si="25"/>
        <v>158955.75M</v>
      </c>
      <c r="T30" s="3" t="str">
        <f t="shared" si="25"/>
        <v>159870.17M</v>
      </c>
      <c r="U30" s="3" t="str">
        <f t="shared" si="25"/>
        <v>155988.16M</v>
      </c>
      <c r="V30" s="3" t="str">
        <f t="shared" si="25"/>
        <v>160301.52M</v>
      </c>
      <c r="W30" s="3" t="str">
        <f t="shared" si="25"/>
        <v>167582.46M</v>
      </c>
      <c r="X30" s="3" t="str">
        <f t="shared" si="25"/>
        <v>173621.16M</v>
      </c>
      <c r="Y30" s="3" t="str">
        <f t="shared" si="25"/>
        <v>172456.25M</v>
      </c>
      <c r="Z30" s="3" t="str">
        <f t="shared" si="25"/>
        <v>184078.93M</v>
      </c>
      <c r="AA30" s="3" t="str">
        <f t="shared" si="25"/>
        <v>183912.7M</v>
      </c>
      <c r="AB30" s="3" t="str">
        <f t="shared" si="25"/>
        <v>193443.57M</v>
      </c>
      <c r="AC30" s="3" t="str">
        <f t="shared" si="25"/>
        <v>187098.89M</v>
      </c>
      <c r="AD30" s="3" t="str">
        <f t="shared" si="25"/>
        <v>177346.37M</v>
      </c>
      <c r="AE30" s="3" t="str">
        <f t="shared" si="25"/>
        <v>173730.73M</v>
      </c>
      <c r="AF30" s="3" t="str">
        <f t="shared" si="25"/>
        <v>168120.26M</v>
      </c>
      <c r="AG30" s="3" t="str">
        <f t="shared" si="25"/>
        <v>166804.22M</v>
      </c>
      <c r="AH30" s="3" t="str">
        <f t="shared" si="25"/>
        <v>163354.81M</v>
      </c>
      <c r="AI30" s="3" t="str">
        <f t="shared" si="25"/>
        <v>153269.81M</v>
      </c>
      <c r="AJ30" s="3" t="str">
        <f t="shared" si="25"/>
        <v>146717.34M</v>
      </c>
      <c r="AK30" s="3" t="str">
        <f t="shared" si="25"/>
        <v>139984.77M</v>
      </c>
      <c r="AL30" s="3" t="str">
        <f t="shared" si="25"/>
        <v>135787.3M</v>
      </c>
      <c r="AM30" s="3" t="str">
        <f t="shared" si="25"/>
        <v>130204.54M</v>
      </c>
      <c r="AN30" s="3" t="str">
        <f t="shared" si="25"/>
        <v>130135.28M</v>
      </c>
      <c r="AO30" s="3" t="str">
        <f t="shared" si="25"/>
        <v>129151.71M</v>
      </c>
      <c r="AP30" s="3" t="str">
        <f t="shared" si="25"/>
        <v>128445.2M</v>
      </c>
      <c r="AQ30" s="3" t="str">
        <f t="shared" si="25"/>
        <v>124317M</v>
      </c>
      <c r="AR30" s="3" t="str">
        <f t="shared" si="25"/>
        <v>133834.03M</v>
      </c>
      <c r="AS30" s="3" t="str">
        <f t="shared" si="25"/>
        <v>138474.8M</v>
      </c>
      <c r="AT30" s="3" t="str">
        <f t="shared" si="25"/>
        <v>136757.02M</v>
      </c>
      <c r="AU30" s="3" t="str">
        <f t="shared" si="25"/>
        <v>133376.88M</v>
      </c>
      <c r="AV30" s="3" t="str">
        <f t="shared" si="25"/>
        <v>138710.29M</v>
      </c>
      <c r="AW30" s="3" t="str">
        <f t="shared" si="25"/>
        <v>138530.2M</v>
      </c>
      <c r="AX30" s="3" t="str">
        <f t="shared" si="25"/>
        <v>141148.42M</v>
      </c>
      <c r="AY30" s="3" t="str">
        <f t="shared" si="25"/>
        <v>141231.55M</v>
      </c>
      <c r="AZ30" s="3" t="str">
        <f t="shared" si="25"/>
        <v>143600.41M</v>
      </c>
      <c r="BA30" s="3" t="str">
        <f t="shared" si="25"/>
        <v>148573.65M</v>
      </c>
    </row>
    <row r="31" spans="1:53" x14ac:dyDescent="0.25">
      <c r="A31" s="4">
        <f t="shared" ref="A31:C31" si="26">+A14</f>
        <v>276</v>
      </c>
      <c r="B31" t="str">
        <f t="shared" si="26"/>
        <v>Germany</v>
      </c>
      <c r="C31" t="str">
        <f t="shared" si="26"/>
        <v>Wholesale, retail trade, restaurants and hotels (ISIC G-H)</v>
      </c>
      <c r="D31" s="3" t="str">
        <f t="shared" ref="D31:BA31" si="27">IF(D14&gt;=1000000,ROUND((D14/1000000),2)&amp;"M",D14)</f>
        <v>130286.98M</v>
      </c>
      <c r="E31" s="3" t="str">
        <f t="shared" si="27"/>
        <v>133921.33M</v>
      </c>
      <c r="F31" s="3" t="str">
        <f t="shared" si="27"/>
        <v>137483.97M</v>
      </c>
      <c r="G31" s="3" t="str">
        <f t="shared" si="27"/>
        <v>143078.96M</v>
      </c>
      <c r="H31" s="3" t="str">
        <f t="shared" si="27"/>
        <v>143772.35M</v>
      </c>
      <c r="I31" s="3" t="str">
        <f t="shared" si="27"/>
        <v>140974.89M</v>
      </c>
      <c r="J31" s="3" t="str">
        <f t="shared" si="27"/>
        <v>148960.85M</v>
      </c>
      <c r="K31" s="3" t="str">
        <f t="shared" si="27"/>
        <v>155225.34M</v>
      </c>
      <c r="L31" s="3" t="str">
        <f t="shared" si="27"/>
        <v>163594.15M</v>
      </c>
      <c r="M31" s="3" t="str">
        <f t="shared" si="27"/>
        <v>170479.83M</v>
      </c>
      <c r="N31" s="3" t="str">
        <f t="shared" si="27"/>
        <v>171460.41M</v>
      </c>
      <c r="O31" s="3" t="str">
        <f t="shared" si="27"/>
        <v>172322.12M</v>
      </c>
      <c r="P31" s="3" t="str">
        <f t="shared" si="27"/>
        <v>166867.97M</v>
      </c>
      <c r="Q31" s="3" t="str">
        <f t="shared" si="27"/>
        <v>169357.07M</v>
      </c>
      <c r="R31" s="3" t="str">
        <f t="shared" si="27"/>
        <v>175074.69M</v>
      </c>
      <c r="S31" s="3" t="str">
        <f t="shared" si="27"/>
        <v>179388.51M</v>
      </c>
      <c r="T31" s="3" t="str">
        <f t="shared" si="27"/>
        <v>183185.22M</v>
      </c>
      <c r="U31" s="3" t="str">
        <f t="shared" si="27"/>
        <v>187207.22M</v>
      </c>
      <c r="V31" s="3" t="str">
        <f t="shared" si="27"/>
        <v>196485.06M</v>
      </c>
      <c r="W31" s="3" t="str">
        <f t="shared" si="27"/>
        <v>204267.22M</v>
      </c>
      <c r="X31" s="3" t="str">
        <f t="shared" si="27"/>
        <v>219625.22M</v>
      </c>
      <c r="Y31" s="3" t="str">
        <f t="shared" si="27"/>
        <v>238771.02M</v>
      </c>
      <c r="Z31" s="3" t="str">
        <f t="shared" si="27"/>
        <v>243033.6M</v>
      </c>
      <c r="AA31" s="3" t="str">
        <f t="shared" si="27"/>
        <v>239520.55M</v>
      </c>
      <c r="AB31" s="3" t="str">
        <f t="shared" si="27"/>
        <v>241842.12M</v>
      </c>
      <c r="AC31" s="3" t="str">
        <f t="shared" si="27"/>
        <v>254316.43M</v>
      </c>
      <c r="AD31" s="3" t="str">
        <f t="shared" si="27"/>
        <v>250150.81M</v>
      </c>
      <c r="AE31" s="3" t="str">
        <f t="shared" si="27"/>
        <v>253161.61M</v>
      </c>
      <c r="AF31" s="3" t="str">
        <f t="shared" si="27"/>
        <v>262805.37M</v>
      </c>
      <c r="AG31" s="3" t="str">
        <f t="shared" si="27"/>
        <v>262045.93M</v>
      </c>
      <c r="AH31" s="3" t="str">
        <f t="shared" si="27"/>
        <v>273722.01M</v>
      </c>
      <c r="AI31" s="3" t="str">
        <f t="shared" si="27"/>
        <v>287886.94M</v>
      </c>
      <c r="AJ31" s="3" t="str">
        <f t="shared" si="27"/>
        <v>288169.86M</v>
      </c>
      <c r="AK31" s="3" t="str">
        <f t="shared" si="27"/>
        <v>296147.85M</v>
      </c>
      <c r="AL31" s="3" t="str">
        <f t="shared" si="27"/>
        <v>298933.31M</v>
      </c>
      <c r="AM31" s="3" t="str">
        <f t="shared" si="27"/>
        <v>304654.63M</v>
      </c>
      <c r="AN31" s="3" t="str">
        <f t="shared" si="27"/>
        <v>330295.19M</v>
      </c>
      <c r="AO31" s="3" t="str">
        <f t="shared" si="27"/>
        <v>334131.41M</v>
      </c>
      <c r="AP31" s="3" t="str">
        <f t="shared" si="27"/>
        <v>331967.18M</v>
      </c>
      <c r="AQ31" s="3" t="str">
        <f t="shared" si="27"/>
        <v>311121.3M</v>
      </c>
      <c r="AR31" s="3" t="str">
        <f t="shared" si="27"/>
        <v>301215.89M</v>
      </c>
      <c r="AS31" s="3" t="str">
        <f t="shared" si="27"/>
        <v>316215.12M</v>
      </c>
      <c r="AT31" s="3" t="str">
        <f t="shared" si="27"/>
        <v>328320.61M</v>
      </c>
      <c r="AU31" s="3" t="str">
        <f t="shared" si="27"/>
        <v>321256.21M</v>
      </c>
      <c r="AV31" s="3" t="str">
        <f t="shared" si="27"/>
        <v>332646.8M</v>
      </c>
      <c r="AW31" s="3" t="str">
        <f t="shared" si="27"/>
        <v>340296.07M</v>
      </c>
      <c r="AX31" s="3" t="str">
        <f t="shared" si="27"/>
        <v>351633.85M</v>
      </c>
      <c r="AY31" s="3" t="str">
        <f t="shared" si="27"/>
        <v>361933.76M</v>
      </c>
      <c r="AZ31" s="3" t="str">
        <f t="shared" si="27"/>
        <v>367651M</v>
      </c>
      <c r="BA31" s="3" t="str">
        <f t="shared" si="27"/>
        <v>377990.88M</v>
      </c>
    </row>
    <row r="32" spans="1:53" x14ac:dyDescent="0.25">
      <c r="A32" s="4">
        <f t="shared" ref="A32:C32" si="28">+A15</f>
        <v>276</v>
      </c>
      <c r="B32" t="str">
        <f t="shared" si="28"/>
        <v>Germany</v>
      </c>
      <c r="C32" t="str">
        <f t="shared" si="28"/>
        <v>Transport, storage and communication (ISIC I)</v>
      </c>
      <c r="D32" s="3" t="str">
        <f t="shared" ref="D32:BA32" si="29">IF(D15&gt;=1000000,ROUND((D15/1000000),2)&amp;"M",D15)</f>
        <v>74914.49M</v>
      </c>
      <c r="E32" s="3" t="str">
        <f t="shared" si="29"/>
        <v>77004.23M</v>
      </c>
      <c r="F32" s="3" t="str">
        <f t="shared" si="29"/>
        <v>79052.72M</v>
      </c>
      <c r="G32" s="3" t="str">
        <f t="shared" si="29"/>
        <v>82269.83M</v>
      </c>
      <c r="H32" s="3" t="str">
        <f t="shared" si="29"/>
        <v>82668.54M</v>
      </c>
      <c r="I32" s="3" t="str">
        <f t="shared" si="29"/>
        <v>81059.94M</v>
      </c>
      <c r="J32" s="3" t="str">
        <f t="shared" si="29"/>
        <v>85651.94M</v>
      </c>
      <c r="K32" s="3" t="str">
        <f t="shared" si="29"/>
        <v>89254M</v>
      </c>
      <c r="L32" s="3" t="str">
        <f t="shared" si="29"/>
        <v>94065.68M</v>
      </c>
      <c r="M32" s="3" t="str">
        <f t="shared" si="29"/>
        <v>98025.66M</v>
      </c>
      <c r="N32" s="3" t="str">
        <f t="shared" si="29"/>
        <v>98589.09M</v>
      </c>
      <c r="O32" s="3" t="str">
        <f t="shared" si="29"/>
        <v>99083.08M</v>
      </c>
      <c r="P32" s="3" t="str">
        <f t="shared" si="29"/>
        <v>95951.08M</v>
      </c>
      <c r="Q32" s="3" t="str">
        <f t="shared" si="29"/>
        <v>97378.47M</v>
      </c>
      <c r="R32" s="3" t="str">
        <f t="shared" si="29"/>
        <v>100661.25M</v>
      </c>
      <c r="S32" s="3" t="str">
        <f t="shared" si="29"/>
        <v>103163.63M</v>
      </c>
      <c r="T32" s="3" t="str">
        <f t="shared" si="29"/>
        <v>105316.97M</v>
      </c>
      <c r="U32" s="3" t="str">
        <f t="shared" si="29"/>
        <v>107621.6M</v>
      </c>
      <c r="V32" s="3" t="str">
        <f t="shared" si="29"/>
        <v>113068.26M</v>
      </c>
      <c r="W32" s="3" t="str">
        <f t="shared" si="29"/>
        <v>117336.84M</v>
      </c>
      <c r="X32" s="3" t="str">
        <f t="shared" si="29"/>
        <v>126230.95M</v>
      </c>
      <c r="Y32" s="3" t="str">
        <f t="shared" si="29"/>
        <v>137814.53M</v>
      </c>
      <c r="Z32" s="3" t="str">
        <f t="shared" si="29"/>
        <v>138858.79M</v>
      </c>
      <c r="AA32" s="3" t="str">
        <f t="shared" si="29"/>
        <v>137901.8M</v>
      </c>
      <c r="AB32" s="3" t="str">
        <f t="shared" si="29"/>
        <v>141358.63M</v>
      </c>
      <c r="AC32" s="3" t="str">
        <f t="shared" si="29"/>
        <v>140924.97M</v>
      </c>
      <c r="AD32" s="3" t="str">
        <f t="shared" si="29"/>
        <v>147349.59M</v>
      </c>
      <c r="AE32" s="3" t="str">
        <f t="shared" si="29"/>
        <v>154783.97M</v>
      </c>
      <c r="AF32" s="3" t="str">
        <f t="shared" si="29"/>
        <v>162572.27M</v>
      </c>
      <c r="AG32" s="3" t="str">
        <f t="shared" si="29"/>
        <v>171393.65M</v>
      </c>
      <c r="AH32" s="3" t="str">
        <f t="shared" si="29"/>
        <v>177252.75M</v>
      </c>
      <c r="AI32" s="3" t="str">
        <f t="shared" si="29"/>
        <v>187318.01M</v>
      </c>
      <c r="AJ32" s="3" t="str">
        <f t="shared" si="29"/>
        <v>194357.8M</v>
      </c>
      <c r="AK32" s="3" t="str">
        <f t="shared" si="29"/>
        <v>186200.93M</v>
      </c>
      <c r="AL32" s="3" t="str">
        <f t="shared" si="29"/>
        <v>200793.24M</v>
      </c>
      <c r="AM32" s="3" t="str">
        <f t="shared" si="29"/>
        <v>204221.93M</v>
      </c>
      <c r="AN32" s="3" t="str">
        <f t="shared" si="29"/>
        <v>220649.2M</v>
      </c>
      <c r="AO32" s="3" t="str">
        <f t="shared" si="29"/>
        <v>239765.44M</v>
      </c>
      <c r="AP32" s="3" t="str">
        <f t="shared" si="29"/>
        <v>248571.55M</v>
      </c>
      <c r="AQ32" s="3" t="str">
        <f t="shared" si="29"/>
        <v>239602.53M</v>
      </c>
      <c r="AR32" s="3" t="str">
        <f t="shared" si="29"/>
        <v>239983.94M</v>
      </c>
      <c r="AS32" s="3" t="str">
        <f t="shared" si="29"/>
        <v>255784.03M</v>
      </c>
      <c r="AT32" s="3" t="str">
        <f t="shared" si="29"/>
        <v>260508.62M</v>
      </c>
      <c r="AU32" s="3" t="str">
        <f t="shared" si="29"/>
        <v>271298.01M</v>
      </c>
      <c r="AV32" s="3" t="str">
        <f t="shared" si="29"/>
        <v>275265.86M</v>
      </c>
      <c r="AW32" s="3" t="str">
        <f t="shared" si="29"/>
        <v>276784.25M</v>
      </c>
      <c r="AX32" s="3" t="str">
        <f t="shared" si="29"/>
        <v>280445.06M</v>
      </c>
      <c r="AY32" s="3" t="str">
        <f t="shared" si="29"/>
        <v>290590.08M</v>
      </c>
      <c r="AZ32" s="3" t="str">
        <f t="shared" si="29"/>
        <v>307284.03M</v>
      </c>
      <c r="BA32" s="3" t="str">
        <f t="shared" si="29"/>
        <v>313653.23M</v>
      </c>
    </row>
    <row r="33" spans="1:53" x14ac:dyDescent="0.25">
      <c r="A33" s="4">
        <f t="shared" ref="A33:C33" si="30">+A16</f>
        <v>276</v>
      </c>
      <c r="B33" t="str">
        <f t="shared" si="30"/>
        <v>Germany</v>
      </c>
      <c r="C33" t="str">
        <f t="shared" si="30"/>
        <v>Other Activities (ISIC J-P)</v>
      </c>
      <c r="D33" s="3" t="str">
        <f t="shared" ref="D33:BA33" si="31">IF(D16&gt;=1000000,ROUND((D16/1000000),2)&amp;"M",D16)</f>
        <v>461094.75M</v>
      </c>
      <c r="E33" s="3" t="str">
        <f t="shared" si="31"/>
        <v>488814.29M</v>
      </c>
      <c r="F33" s="3" t="str">
        <f t="shared" si="31"/>
        <v>524582.18M</v>
      </c>
      <c r="G33" s="3" t="str">
        <f t="shared" si="31"/>
        <v>552676.43M</v>
      </c>
      <c r="H33" s="3" t="str">
        <f t="shared" si="31"/>
        <v>578494.24M</v>
      </c>
      <c r="I33" s="3" t="str">
        <f t="shared" si="31"/>
        <v>601049.97M</v>
      </c>
      <c r="J33" s="3" t="str">
        <f t="shared" si="31"/>
        <v>623350.58M</v>
      </c>
      <c r="K33" s="3" t="str">
        <f t="shared" si="31"/>
        <v>645915.95M</v>
      </c>
      <c r="L33" s="3" t="str">
        <f t="shared" si="31"/>
        <v>673462.34M</v>
      </c>
      <c r="M33" s="3" t="str">
        <f t="shared" si="31"/>
        <v>703460.2M</v>
      </c>
      <c r="N33" s="3" t="str">
        <f t="shared" si="31"/>
        <v>728877.4M</v>
      </c>
      <c r="O33" s="3" t="str">
        <f t="shared" si="31"/>
        <v>757494.65M</v>
      </c>
      <c r="P33" s="3" t="str">
        <f t="shared" si="31"/>
        <v>770077.14M</v>
      </c>
      <c r="Q33" s="3" t="str">
        <f t="shared" si="31"/>
        <v>786639.37M</v>
      </c>
      <c r="R33" s="3" t="str">
        <f t="shared" si="31"/>
        <v>808674M</v>
      </c>
      <c r="S33" s="3" t="str">
        <f t="shared" si="31"/>
        <v>832492.76M</v>
      </c>
      <c r="T33" s="3" t="str">
        <f t="shared" si="31"/>
        <v>863700.43M</v>
      </c>
      <c r="U33" s="3" t="str">
        <f t="shared" si="31"/>
        <v>889378.47M</v>
      </c>
      <c r="V33" s="3" t="str">
        <f t="shared" si="31"/>
        <v>921308.8M</v>
      </c>
      <c r="W33" s="3" t="str">
        <f t="shared" si="31"/>
        <v>953583.93M</v>
      </c>
      <c r="X33" s="3" t="str">
        <f t="shared" si="31"/>
        <v>1003759.58M</v>
      </c>
      <c r="Y33" s="3" t="str">
        <f t="shared" si="31"/>
        <v>1056229.88M</v>
      </c>
      <c r="Z33" s="3" t="str">
        <f t="shared" si="31"/>
        <v>1105260.53M</v>
      </c>
      <c r="AA33" s="3" t="str">
        <f t="shared" si="31"/>
        <v>1132077.25M</v>
      </c>
      <c r="AB33" s="3" t="str">
        <f t="shared" si="31"/>
        <v>1158419.8M</v>
      </c>
      <c r="AC33" s="3" t="str">
        <f t="shared" si="31"/>
        <v>1192614.81M</v>
      </c>
      <c r="AD33" s="3" t="str">
        <f t="shared" si="31"/>
        <v>1229674.28M</v>
      </c>
      <c r="AE33" s="3" t="str">
        <f t="shared" si="31"/>
        <v>1247545.89M</v>
      </c>
      <c r="AF33" s="3" t="str">
        <f t="shared" si="31"/>
        <v>1275339.32M</v>
      </c>
      <c r="AG33" s="3" t="str">
        <f t="shared" si="31"/>
        <v>1305716.83M</v>
      </c>
      <c r="AH33" s="3" t="str">
        <f t="shared" si="31"/>
        <v>1325656.69M</v>
      </c>
      <c r="AI33" s="3" t="str">
        <f t="shared" si="31"/>
        <v>1352545.8M</v>
      </c>
      <c r="AJ33" s="3" t="str">
        <f t="shared" si="31"/>
        <v>1355706.87M</v>
      </c>
      <c r="AK33" s="3" t="str">
        <f t="shared" si="31"/>
        <v>1333889.28M</v>
      </c>
      <c r="AL33" s="3" t="str">
        <f t="shared" si="31"/>
        <v>1323679.28M</v>
      </c>
      <c r="AM33" s="3" t="str">
        <f t="shared" si="31"/>
        <v>1336286.03M</v>
      </c>
      <c r="AN33" s="3" t="str">
        <f t="shared" si="31"/>
        <v>1352568.23M</v>
      </c>
      <c r="AO33" s="3" t="str">
        <f t="shared" si="31"/>
        <v>1385724.32M</v>
      </c>
      <c r="AP33" s="3" t="str">
        <f t="shared" si="31"/>
        <v>1414362.77M</v>
      </c>
      <c r="AQ33" s="3" t="str">
        <f t="shared" si="31"/>
        <v>1382471.74M</v>
      </c>
      <c r="AR33" s="3" t="str">
        <f t="shared" si="31"/>
        <v>1402328.08M</v>
      </c>
      <c r="AS33" s="3" t="str">
        <f t="shared" si="31"/>
        <v>1437204.54M</v>
      </c>
      <c r="AT33" s="3" t="str">
        <f t="shared" si="31"/>
        <v>1434974.91M</v>
      </c>
      <c r="AU33" s="3" t="str">
        <f t="shared" si="31"/>
        <v>1449086.21M</v>
      </c>
      <c r="AV33" s="3" t="str">
        <f t="shared" si="31"/>
        <v>1457429.46M</v>
      </c>
      <c r="AW33" s="3" t="str">
        <f t="shared" si="31"/>
        <v>1476544.97M</v>
      </c>
      <c r="AX33" s="3" t="str">
        <f t="shared" si="31"/>
        <v>1493134.22M</v>
      </c>
      <c r="AY33" s="3" t="str">
        <f t="shared" si="31"/>
        <v>1525624.44M</v>
      </c>
      <c r="AZ33" s="3" t="str">
        <f t="shared" si="31"/>
        <v>1540682.13M</v>
      </c>
      <c r="BA33" s="3" t="str">
        <f t="shared" si="31"/>
        <v>1561129.53M</v>
      </c>
    </row>
    <row r="34" spans="1:53" x14ac:dyDescent="0.25">
      <c r="A34" s="4">
        <f t="shared" ref="A34:C34" si="32">+A17</f>
        <v>276</v>
      </c>
      <c r="B34" t="str">
        <f t="shared" si="32"/>
        <v>Germany</v>
      </c>
      <c r="C34" t="str">
        <f t="shared" si="32"/>
        <v>Total Value Added</v>
      </c>
      <c r="D34" s="3" t="str">
        <f>IF(D17&gt;=1000000,ROUND((D17/1000000),2)&amp;"M",D17)</f>
        <v>1274669,66M</v>
      </c>
      <c r="E34" s="3" t="str">
        <f t="shared" ref="D34:BA34" si="33">IF(E17&gt;=1000000,ROUND((E17/1000000),2)&amp;"M",E17)</f>
        <v>1317695.88M</v>
      </c>
      <c r="F34" s="3" t="str">
        <f t="shared" si="33"/>
        <v>1381336.37M</v>
      </c>
      <c r="G34" s="3" t="str">
        <f t="shared" si="33"/>
        <v>1446175.57M</v>
      </c>
      <c r="H34" s="3" t="str">
        <f t="shared" si="33"/>
        <v>1461027.64M</v>
      </c>
      <c r="I34" s="3" t="str">
        <f t="shared" si="33"/>
        <v>1444408.74M</v>
      </c>
      <c r="J34" s="3" t="str">
        <f t="shared" si="33"/>
        <v>1512955.31M</v>
      </c>
      <c r="K34" s="3" t="str">
        <f t="shared" si="33"/>
        <v>1562262.88M</v>
      </c>
      <c r="L34" s="3" t="str">
        <f t="shared" si="33"/>
        <v>1609383.68M</v>
      </c>
      <c r="M34" s="3" t="str">
        <f t="shared" si="33"/>
        <v>1677469.2M</v>
      </c>
      <c r="N34" s="3" t="str">
        <f t="shared" si="33"/>
        <v>1704678.33M</v>
      </c>
      <c r="O34" s="3" t="str">
        <f t="shared" si="33"/>
        <v>1718392.45M</v>
      </c>
      <c r="P34" s="3" t="str">
        <f t="shared" si="33"/>
        <v>1705365.37M</v>
      </c>
      <c r="Q34" s="3" t="str">
        <f t="shared" si="33"/>
        <v>1732608.56M</v>
      </c>
      <c r="R34" s="3" t="str">
        <f t="shared" si="33"/>
        <v>1781618.85M</v>
      </c>
      <c r="S34" s="3" t="str">
        <f t="shared" si="33"/>
        <v>1822079.88M</v>
      </c>
      <c r="T34" s="3" t="str">
        <f t="shared" si="33"/>
        <v>1864531.69M</v>
      </c>
      <c r="U34" s="3" t="str">
        <f t="shared" si="33"/>
        <v>1889513.91M</v>
      </c>
      <c r="V34" s="3" t="str">
        <f t="shared" si="33"/>
        <v>1959629.59M</v>
      </c>
      <c r="W34" s="3" t="str">
        <f t="shared" si="33"/>
        <v>2038259.85M</v>
      </c>
      <c r="X34" s="3" t="str">
        <f t="shared" si="33"/>
        <v>2140481.42M</v>
      </c>
      <c r="Y34" s="3" t="str">
        <f t="shared" si="33"/>
        <v>2243553.28M</v>
      </c>
      <c r="Z34" s="3" t="str">
        <f t="shared" si="33"/>
        <v>2291090.26M</v>
      </c>
      <c r="AA34" s="3" t="str">
        <f t="shared" si="33"/>
        <v>2270835.04M</v>
      </c>
      <c r="AB34" s="3" t="str">
        <f t="shared" si="33"/>
        <v>2317362.2M</v>
      </c>
      <c r="AC34" s="3" t="str">
        <f t="shared" si="33"/>
        <v>2365555.85M</v>
      </c>
      <c r="AD34" s="3" t="str">
        <f t="shared" si="33"/>
        <v>2383120.99M</v>
      </c>
      <c r="AE34" s="3" t="str">
        <f t="shared" si="33"/>
        <v>2424052.47M</v>
      </c>
      <c r="AF34" s="3" t="str">
        <f t="shared" si="33"/>
        <v>2468851.71M</v>
      </c>
      <c r="AG34" s="3" t="str">
        <f t="shared" si="33"/>
        <v>2511317.04M</v>
      </c>
      <c r="AH34" s="3" t="str">
        <f t="shared" si="33"/>
        <v>2579791.16M</v>
      </c>
      <c r="AI34" s="3" t="str">
        <f t="shared" si="33"/>
        <v>2623932.28M</v>
      </c>
      <c r="AJ34" s="3" t="str">
        <f t="shared" si="33"/>
        <v>2617175.41M</v>
      </c>
      <c r="AK34" s="3" t="str">
        <f t="shared" si="33"/>
        <v>2592346.92M</v>
      </c>
      <c r="AL34" s="3" t="str">
        <f t="shared" si="33"/>
        <v>2627278.8M</v>
      </c>
      <c r="AM34" s="3" t="str">
        <f t="shared" si="33"/>
        <v>2644012.43M</v>
      </c>
      <c r="AN34" s="3" t="str">
        <f t="shared" si="33"/>
        <v>2740705.31M</v>
      </c>
      <c r="AO34" s="3" t="str">
        <f t="shared" si="33"/>
        <v>2831293.58M</v>
      </c>
      <c r="AP34" s="3" t="str">
        <f t="shared" si="33"/>
        <v>2859874.56M</v>
      </c>
      <c r="AQ34" s="3" t="str">
        <f t="shared" si="33"/>
        <v>2678644.77M</v>
      </c>
      <c r="AR34" s="3" t="str">
        <f t="shared" si="33"/>
        <v>2792811.09M</v>
      </c>
      <c r="AS34" s="3" t="str">
        <f t="shared" si="33"/>
        <v>2901578.95M</v>
      </c>
      <c r="AT34" s="3" t="str">
        <f t="shared" si="33"/>
        <v>2913447.39M</v>
      </c>
      <c r="AU34" s="3" t="str">
        <f t="shared" si="33"/>
        <v>2925640.1M</v>
      </c>
      <c r="AV34" s="3" t="str">
        <f t="shared" si="33"/>
        <v>2990245.8M</v>
      </c>
      <c r="AW34" s="3" t="str">
        <f t="shared" si="33"/>
        <v>3026473.55M</v>
      </c>
      <c r="AX34" s="3" t="str">
        <f t="shared" si="33"/>
        <v>3094717.49M</v>
      </c>
      <c r="AY34" s="3" t="str">
        <f t="shared" si="33"/>
        <v>3178656.08M</v>
      </c>
      <c r="AZ34" s="3" t="str">
        <f t="shared" si="33"/>
        <v>3220857.59M</v>
      </c>
      <c r="BA34" s="3" t="str">
        <f t="shared" si="33"/>
        <v>3233557.1M</v>
      </c>
    </row>
    <row r="35" spans="1:53" x14ac:dyDescent="0.25">
      <c r="D35" s="3">
        <f>+ROUND(D1/1000000,2)</f>
        <v>1030947.76</v>
      </c>
      <c r="E35" s="3">
        <f t="shared" ref="E35:BA40" si="34">+ROUND(E1/1000000,2)</f>
        <v>1089736.6399999999</v>
      </c>
      <c r="F35" s="3">
        <f t="shared" si="34"/>
        <v>1147131.25</v>
      </c>
      <c r="G35" s="3">
        <f t="shared" si="34"/>
        <v>1189363.8700000001</v>
      </c>
      <c r="H35" s="3">
        <f t="shared" si="34"/>
        <v>1204468.1299999999</v>
      </c>
      <c r="I35" s="3">
        <f t="shared" si="34"/>
        <v>1251769.51</v>
      </c>
      <c r="J35" s="3">
        <f t="shared" si="34"/>
        <v>1298267.6000000001</v>
      </c>
      <c r="K35" s="3">
        <f t="shared" si="34"/>
        <v>1346230.9</v>
      </c>
      <c r="L35" s="3">
        <f t="shared" si="34"/>
        <v>1396447.4</v>
      </c>
      <c r="M35" s="3">
        <f t="shared" si="34"/>
        <v>1444525.33</v>
      </c>
      <c r="N35" s="3">
        <f t="shared" si="34"/>
        <v>1473622</v>
      </c>
      <c r="O35" s="3">
        <f t="shared" si="34"/>
        <v>1487266.2</v>
      </c>
      <c r="P35" s="3">
        <f t="shared" si="34"/>
        <v>1472037.6</v>
      </c>
      <c r="Q35" s="3">
        <f t="shared" si="34"/>
        <v>1485232.31</v>
      </c>
      <c r="R35" s="3">
        <f t="shared" si="34"/>
        <v>1511324.41</v>
      </c>
      <c r="S35" s="3">
        <f t="shared" si="34"/>
        <v>1535171.82</v>
      </c>
      <c r="T35" s="3">
        <f t="shared" si="34"/>
        <v>1584209.35</v>
      </c>
      <c r="U35" s="3">
        <f t="shared" si="34"/>
        <v>1628482.7</v>
      </c>
      <c r="V35" s="3">
        <f t="shared" si="34"/>
        <v>1666793.47</v>
      </c>
      <c r="W35" s="3">
        <f t="shared" si="34"/>
        <v>1695621.33</v>
      </c>
      <c r="X35" s="3">
        <f t="shared" si="34"/>
        <v>1758059.41</v>
      </c>
      <c r="Y35" s="3">
        <f t="shared" si="34"/>
        <v>1830409.89</v>
      </c>
      <c r="Z35" s="3">
        <f t="shared" si="34"/>
        <v>1895500.36</v>
      </c>
      <c r="AA35" s="3">
        <f t="shared" si="34"/>
        <v>1899829.55</v>
      </c>
      <c r="AB35" s="3">
        <f t="shared" si="34"/>
        <v>1935804.22</v>
      </c>
      <c r="AC35" s="3">
        <f t="shared" si="34"/>
        <v>1968800.92</v>
      </c>
      <c r="AD35" s="3">
        <f t="shared" si="34"/>
        <v>2005572.24</v>
      </c>
      <c r="AE35" s="3">
        <f t="shared" si="34"/>
        <v>2021231.48</v>
      </c>
      <c r="AF35" s="3">
        <f t="shared" si="34"/>
        <v>2055261.94</v>
      </c>
      <c r="AG35" s="3">
        <f t="shared" si="34"/>
        <v>2101609.16</v>
      </c>
      <c r="AH35" s="3">
        <f t="shared" si="34"/>
        <v>2136000.29</v>
      </c>
      <c r="AI35" s="3">
        <f t="shared" si="34"/>
        <v>2158130.77</v>
      </c>
      <c r="AJ35" s="3">
        <f t="shared" si="34"/>
        <v>2142206.11</v>
      </c>
      <c r="AK35" s="3">
        <f t="shared" si="34"/>
        <v>2153090.46</v>
      </c>
      <c r="AL35" s="3">
        <f t="shared" si="34"/>
        <v>2160028.96</v>
      </c>
      <c r="AM35" s="3">
        <f t="shared" si="34"/>
        <v>2175621.29</v>
      </c>
      <c r="AN35" s="3">
        <f t="shared" si="34"/>
        <v>2203544.37</v>
      </c>
      <c r="AO35" s="3">
        <f t="shared" si="34"/>
        <v>2208890.41</v>
      </c>
      <c r="AP35" s="3">
        <f t="shared" si="34"/>
        <v>2235393.29</v>
      </c>
      <c r="AQ35" s="3">
        <f t="shared" si="34"/>
        <v>2252315.9300000002</v>
      </c>
      <c r="AR35" s="3">
        <f t="shared" si="34"/>
        <v>2272571.15</v>
      </c>
      <c r="AS35" s="3">
        <f t="shared" si="34"/>
        <v>2309265.33</v>
      </c>
      <c r="AT35" s="3">
        <f t="shared" si="34"/>
        <v>2342560.52</v>
      </c>
      <c r="AU35" s="3">
        <f t="shared" si="34"/>
        <v>2357310.2599999998</v>
      </c>
      <c r="AV35" s="3">
        <f t="shared" si="34"/>
        <v>2386324.2999999998</v>
      </c>
      <c r="AW35" s="3">
        <f t="shared" si="34"/>
        <v>2438701.4300000002</v>
      </c>
      <c r="AX35" s="3">
        <f t="shared" si="34"/>
        <v>2508905.75</v>
      </c>
      <c r="AY35" s="3">
        <f t="shared" si="34"/>
        <v>2547733.0099999998</v>
      </c>
      <c r="AZ35" s="3">
        <f t="shared" si="34"/>
        <v>2584607.44</v>
      </c>
      <c r="BA35" s="3">
        <f t="shared" si="34"/>
        <v>2632963.9</v>
      </c>
    </row>
    <row r="36" spans="1:53" x14ac:dyDescent="0.25">
      <c r="D36" s="3">
        <f t="shared" ref="D36:S51" si="35">+ROUND(D2/1000000,2)</f>
        <v>777797.02</v>
      </c>
      <c r="E36" s="3">
        <f t="shared" si="35"/>
        <v>820435.63</v>
      </c>
      <c r="F36" s="3">
        <f t="shared" si="35"/>
        <v>864588.78</v>
      </c>
      <c r="G36" s="3">
        <f t="shared" si="35"/>
        <v>889368.73</v>
      </c>
      <c r="H36" s="3">
        <f t="shared" si="35"/>
        <v>887758.35</v>
      </c>
      <c r="I36" s="3">
        <f t="shared" si="35"/>
        <v>920863.15</v>
      </c>
      <c r="J36" s="3">
        <f t="shared" si="35"/>
        <v>960328.06</v>
      </c>
      <c r="K36" s="3">
        <f t="shared" si="35"/>
        <v>1001171.35</v>
      </c>
      <c r="L36" s="3">
        <f t="shared" si="35"/>
        <v>1037061.03</v>
      </c>
      <c r="M36" s="3">
        <f t="shared" si="35"/>
        <v>1070855.55</v>
      </c>
      <c r="N36" s="3">
        <f t="shared" si="35"/>
        <v>1086971.24</v>
      </c>
      <c r="O36" s="3">
        <f t="shared" si="35"/>
        <v>1082902.27</v>
      </c>
      <c r="P36" s="3">
        <f t="shared" si="35"/>
        <v>1071884.8899999999</v>
      </c>
      <c r="Q36" s="3">
        <f t="shared" si="35"/>
        <v>1086946.42</v>
      </c>
      <c r="R36" s="3">
        <f t="shared" si="35"/>
        <v>1108219.5</v>
      </c>
      <c r="S36" s="3">
        <f t="shared" si="35"/>
        <v>1128767.4099999999</v>
      </c>
      <c r="T36" s="3">
        <f t="shared" si="34"/>
        <v>1171987.3600000001</v>
      </c>
      <c r="U36" s="3">
        <f t="shared" si="34"/>
        <v>1213699.25</v>
      </c>
      <c r="V36" s="3">
        <f t="shared" si="34"/>
        <v>1245931.97</v>
      </c>
      <c r="W36" s="3">
        <f t="shared" si="34"/>
        <v>1283703.24</v>
      </c>
      <c r="X36" s="3">
        <f t="shared" si="34"/>
        <v>1337849.1299999999</v>
      </c>
      <c r="Y36" s="3">
        <f t="shared" si="34"/>
        <v>1396263.51</v>
      </c>
      <c r="Z36" s="3">
        <f t="shared" si="34"/>
        <v>1437032.81</v>
      </c>
      <c r="AA36" s="3">
        <f t="shared" si="34"/>
        <v>1437925.31</v>
      </c>
      <c r="AB36" s="3">
        <f t="shared" si="34"/>
        <v>1458368.78</v>
      </c>
      <c r="AC36" s="3">
        <f t="shared" si="34"/>
        <v>1480791.05</v>
      </c>
      <c r="AD36" s="3">
        <f t="shared" si="34"/>
        <v>1504542.61</v>
      </c>
      <c r="AE36" s="3">
        <f t="shared" si="34"/>
        <v>1515707.72</v>
      </c>
      <c r="AF36" s="3">
        <f t="shared" si="34"/>
        <v>1537709.78</v>
      </c>
      <c r="AG36" s="3">
        <f t="shared" si="34"/>
        <v>1577646.24</v>
      </c>
      <c r="AH36" s="3">
        <f t="shared" si="34"/>
        <v>1603577.83</v>
      </c>
      <c r="AI36" s="3">
        <f t="shared" si="34"/>
        <v>1622800.34</v>
      </c>
      <c r="AJ36" s="3">
        <f t="shared" si="34"/>
        <v>1600398.84</v>
      </c>
      <c r="AK36" s="3">
        <f t="shared" si="34"/>
        <v>1607317.78</v>
      </c>
      <c r="AL36" s="3">
        <f t="shared" si="34"/>
        <v>1617494.7</v>
      </c>
      <c r="AM36" s="3">
        <f t="shared" si="34"/>
        <v>1629848.6</v>
      </c>
      <c r="AN36" s="3">
        <f t="shared" si="34"/>
        <v>1651691.4</v>
      </c>
      <c r="AO36" s="3">
        <f t="shared" si="34"/>
        <v>1647652.63</v>
      </c>
      <c r="AP36" s="3">
        <f t="shared" si="34"/>
        <v>1653271.01</v>
      </c>
      <c r="AQ36" s="3">
        <f t="shared" si="34"/>
        <v>1651820.58</v>
      </c>
      <c r="AR36" s="3">
        <f t="shared" si="34"/>
        <v>1663550.17</v>
      </c>
      <c r="AS36" s="3">
        <f t="shared" si="34"/>
        <v>1694362.33</v>
      </c>
      <c r="AT36" s="3">
        <f t="shared" si="34"/>
        <v>1719792.79</v>
      </c>
      <c r="AU36" s="3">
        <f t="shared" si="34"/>
        <v>1725752.54</v>
      </c>
      <c r="AV36" s="3">
        <f t="shared" si="34"/>
        <v>1744059.97</v>
      </c>
      <c r="AW36" s="3">
        <f t="shared" si="34"/>
        <v>1777799.67</v>
      </c>
      <c r="AX36" s="3">
        <f t="shared" si="34"/>
        <v>1821303.55</v>
      </c>
      <c r="AY36" s="3">
        <f t="shared" si="34"/>
        <v>1848829.39</v>
      </c>
      <c r="AZ36" s="3">
        <f t="shared" si="34"/>
        <v>1877244.28</v>
      </c>
      <c r="BA36" s="3">
        <f t="shared" si="34"/>
        <v>1906500.69</v>
      </c>
    </row>
    <row r="37" spans="1:53" x14ac:dyDescent="0.25">
      <c r="D37" s="3">
        <f t="shared" si="35"/>
        <v>253150.75</v>
      </c>
      <c r="E37" s="3">
        <f t="shared" si="34"/>
        <v>269301</v>
      </c>
      <c r="F37" s="3">
        <f t="shared" si="34"/>
        <v>282542.46999999997</v>
      </c>
      <c r="G37" s="3">
        <f t="shared" si="34"/>
        <v>299995.15000000002</v>
      </c>
      <c r="H37" s="3">
        <f t="shared" si="34"/>
        <v>316709.78000000003</v>
      </c>
      <c r="I37" s="3">
        <f t="shared" si="34"/>
        <v>330906.36</v>
      </c>
      <c r="J37" s="3">
        <f t="shared" si="34"/>
        <v>337939.54</v>
      </c>
      <c r="K37" s="3">
        <f t="shared" si="34"/>
        <v>345059.55</v>
      </c>
      <c r="L37" s="3">
        <f t="shared" si="34"/>
        <v>359386.38</v>
      </c>
      <c r="M37" s="3">
        <f t="shared" si="34"/>
        <v>373669.78</v>
      </c>
      <c r="N37" s="3">
        <f t="shared" si="34"/>
        <v>386650.76</v>
      </c>
      <c r="O37" s="3">
        <f t="shared" si="34"/>
        <v>404363.94</v>
      </c>
      <c r="P37" s="3">
        <f t="shared" si="34"/>
        <v>400152.71</v>
      </c>
      <c r="Q37" s="3">
        <f t="shared" si="34"/>
        <v>398285.89</v>
      </c>
      <c r="R37" s="3">
        <f t="shared" si="34"/>
        <v>403104.91</v>
      </c>
      <c r="S37" s="3">
        <f t="shared" si="34"/>
        <v>406404.42</v>
      </c>
      <c r="T37" s="3">
        <f t="shared" si="34"/>
        <v>412221.98</v>
      </c>
      <c r="U37" s="3">
        <f t="shared" si="34"/>
        <v>414783.45</v>
      </c>
      <c r="V37" s="3">
        <f t="shared" si="34"/>
        <v>420861.5</v>
      </c>
      <c r="W37" s="3">
        <f t="shared" si="34"/>
        <v>411918.09</v>
      </c>
      <c r="X37" s="3">
        <f t="shared" si="34"/>
        <v>420210.28</v>
      </c>
      <c r="Y37" s="3">
        <f t="shared" si="34"/>
        <v>434146.38</v>
      </c>
      <c r="Z37" s="3">
        <f t="shared" si="34"/>
        <v>458467.56</v>
      </c>
      <c r="AA37" s="3">
        <f t="shared" si="34"/>
        <v>461904.24</v>
      </c>
      <c r="AB37" s="3">
        <f t="shared" si="34"/>
        <v>477435.44</v>
      </c>
      <c r="AC37" s="3">
        <f t="shared" si="34"/>
        <v>488009.87</v>
      </c>
      <c r="AD37" s="3">
        <f t="shared" si="34"/>
        <v>501029.62</v>
      </c>
      <c r="AE37" s="3">
        <f t="shared" si="34"/>
        <v>505523.76</v>
      </c>
      <c r="AF37" s="3">
        <f t="shared" si="34"/>
        <v>517552.17</v>
      </c>
      <c r="AG37" s="3">
        <f t="shared" si="34"/>
        <v>523962.92</v>
      </c>
      <c r="AH37" s="3">
        <f t="shared" si="34"/>
        <v>532422.46</v>
      </c>
      <c r="AI37" s="3">
        <f t="shared" si="34"/>
        <v>535330.43000000005</v>
      </c>
      <c r="AJ37" s="3">
        <f t="shared" si="34"/>
        <v>541807.27</v>
      </c>
      <c r="AK37" s="3">
        <f t="shared" si="34"/>
        <v>545772.68000000005</v>
      </c>
      <c r="AL37" s="3">
        <f t="shared" si="34"/>
        <v>542534.26</v>
      </c>
      <c r="AM37" s="3">
        <f t="shared" si="34"/>
        <v>545772.68000000005</v>
      </c>
      <c r="AN37" s="3">
        <f t="shared" si="34"/>
        <v>551852.97</v>
      </c>
      <c r="AO37" s="3">
        <f t="shared" si="34"/>
        <v>561237.78</v>
      </c>
      <c r="AP37" s="3">
        <f t="shared" si="34"/>
        <v>582122.28</v>
      </c>
      <c r="AQ37" s="3">
        <f t="shared" si="34"/>
        <v>600495.35</v>
      </c>
      <c r="AR37" s="3">
        <f t="shared" si="34"/>
        <v>609020.98</v>
      </c>
      <c r="AS37" s="3">
        <f t="shared" si="34"/>
        <v>614903</v>
      </c>
      <c r="AT37" s="3">
        <f t="shared" si="34"/>
        <v>622767.74</v>
      </c>
      <c r="AU37" s="3">
        <f t="shared" si="34"/>
        <v>631557.72</v>
      </c>
      <c r="AV37" s="3">
        <f t="shared" si="34"/>
        <v>642264.32999999996</v>
      </c>
      <c r="AW37" s="3">
        <f t="shared" si="34"/>
        <v>660901.77</v>
      </c>
      <c r="AX37" s="3">
        <f t="shared" si="34"/>
        <v>687602.19</v>
      </c>
      <c r="AY37" s="3">
        <f t="shared" si="34"/>
        <v>698903.62</v>
      </c>
      <c r="AZ37" s="3">
        <f t="shared" si="34"/>
        <v>707363.16</v>
      </c>
      <c r="BA37" s="3">
        <f t="shared" si="34"/>
        <v>726463.22</v>
      </c>
    </row>
    <row r="38" spans="1:53" x14ac:dyDescent="0.25">
      <c r="D38" s="3">
        <f t="shared" si="35"/>
        <v>414692.96</v>
      </c>
      <c r="E38" s="3">
        <f t="shared" si="34"/>
        <v>416233.88</v>
      </c>
      <c r="F38" s="3">
        <f t="shared" si="34"/>
        <v>424369.96</v>
      </c>
      <c r="G38" s="3">
        <f t="shared" si="34"/>
        <v>434848.23</v>
      </c>
      <c r="H38" s="3">
        <f t="shared" si="34"/>
        <v>393120.05</v>
      </c>
      <c r="I38" s="3">
        <f t="shared" si="34"/>
        <v>367355.84</v>
      </c>
      <c r="J38" s="3">
        <f t="shared" si="34"/>
        <v>401872.49</v>
      </c>
      <c r="K38" s="3">
        <f t="shared" si="34"/>
        <v>408590.92</v>
      </c>
      <c r="L38" s="3">
        <f t="shared" si="34"/>
        <v>422520.85</v>
      </c>
      <c r="M38" s="3">
        <f t="shared" si="34"/>
        <v>470227.81</v>
      </c>
      <c r="N38" s="3">
        <f t="shared" si="34"/>
        <v>456112.95</v>
      </c>
      <c r="O38" s="3">
        <f t="shared" si="34"/>
        <v>401132.85</v>
      </c>
      <c r="P38" s="3">
        <f t="shared" si="34"/>
        <v>384737.44</v>
      </c>
      <c r="Q38" s="3">
        <f t="shared" si="34"/>
        <v>417774.81</v>
      </c>
      <c r="R38" s="3">
        <f t="shared" si="34"/>
        <v>424616.51</v>
      </c>
      <c r="S38" s="3">
        <f t="shared" si="34"/>
        <v>423691.96</v>
      </c>
      <c r="T38" s="3">
        <f t="shared" si="34"/>
        <v>447853.6</v>
      </c>
      <c r="U38" s="3">
        <f t="shared" si="34"/>
        <v>452907.83</v>
      </c>
      <c r="V38" s="3">
        <f t="shared" si="34"/>
        <v>489951.61</v>
      </c>
      <c r="W38" s="3">
        <f t="shared" si="34"/>
        <v>531001.77</v>
      </c>
      <c r="X38" s="3">
        <f t="shared" si="34"/>
        <v>576921.25</v>
      </c>
      <c r="Y38" s="3">
        <f t="shared" si="34"/>
        <v>616368.85</v>
      </c>
      <c r="Z38" s="3">
        <f t="shared" si="34"/>
        <v>617627.82999999996</v>
      </c>
      <c r="AA38" s="3">
        <f t="shared" si="34"/>
        <v>584364.31999999995</v>
      </c>
      <c r="AB38" s="3">
        <f t="shared" si="34"/>
        <v>608814.99</v>
      </c>
      <c r="AC38" s="3">
        <f t="shared" si="34"/>
        <v>616501.38</v>
      </c>
      <c r="AD38" s="3">
        <f t="shared" si="34"/>
        <v>591123.04</v>
      </c>
      <c r="AE38" s="3">
        <f t="shared" si="34"/>
        <v>602056.27</v>
      </c>
      <c r="AF38" s="3">
        <f t="shared" si="34"/>
        <v>630085.07999999996</v>
      </c>
      <c r="AG38" s="3">
        <f t="shared" si="34"/>
        <v>657318.75</v>
      </c>
      <c r="AH38" s="3">
        <f t="shared" si="34"/>
        <v>679251.46</v>
      </c>
      <c r="AI38" s="3">
        <f t="shared" si="34"/>
        <v>663017.28</v>
      </c>
      <c r="AJ38" s="3">
        <f t="shared" si="34"/>
        <v>611730.51</v>
      </c>
      <c r="AK38" s="3">
        <f t="shared" si="34"/>
        <v>608682.47</v>
      </c>
      <c r="AL38" s="3">
        <f t="shared" si="34"/>
        <v>591719.4</v>
      </c>
      <c r="AM38" s="3">
        <f t="shared" si="34"/>
        <v>580256.06999999995</v>
      </c>
      <c r="AN38" s="3">
        <f t="shared" si="34"/>
        <v>634789.68999999994</v>
      </c>
      <c r="AO38" s="3">
        <f t="shared" si="34"/>
        <v>676733.51</v>
      </c>
      <c r="AP38" s="3">
        <f t="shared" si="34"/>
        <v>680311.65</v>
      </c>
      <c r="AQ38" s="3">
        <f t="shared" si="34"/>
        <v>565413.4</v>
      </c>
      <c r="AR38" s="3">
        <f t="shared" si="34"/>
        <v>634524.63</v>
      </c>
      <c r="AS38" s="3">
        <f t="shared" si="34"/>
        <v>693895.36</v>
      </c>
      <c r="AT38" s="3">
        <f t="shared" si="34"/>
        <v>633066.87</v>
      </c>
      <c r="AU38" s="3">
        <f t="shared" si="34"/>
        <v>651288.92000000004</v>
      </c>
      <c r="AV38" s="3">
        <f t="shared" si="34"/>
        <v>673884.25</v>
      </c>
      <c r="AW38" s="3">
        <f t="shared" si="34"/>
        <v>662619.71</v>
      </c>
      <c r="AX38" s="3">
        <f t="shared" si="34"/>
        <v>687666.73</v>
      </c>
      <c r="AY38" s="3">
        <f t="shared" si="34"/>
        <v>734050.11</v>
      </c>
      <c r="AZ38" s="3">
        <f t="shared" si="34"/>
        <v>755585.26</v>
      </c>
      <c r="BA38" s="3">
        <f t="shared" si="34"/>
        <v>748892.8</v>
      </c>
    </row>
    <row r="39" spans="1:53" x14ac:dyDescent="0.25">
      <c r="D39" s="3">
        <f t="shared" si="35"/>
        <v>366013.72</v>
      </c>
      <c r="E39" s="3">
        <f t="shared" si="34"/>
        <v>387882.45</v>
      </c>
      <c r="F39" s="3">
        <f t="shared" si="34"/>
        <v>398296.14</v>
      </c>
      <c r="G39" s="3">
        <f t="shared" si="34"/>
        <v>400104.84</v>
      </c>
      <c r="H39" s="3">
        <f t="shared" si="34"/>
        <v>365520.42</v>
      </c>
      <c r="I39" s="3">
        <f t="shared" si="34"/>
        <v>349077.76000000001</v>
      </c>
      <c r="J39" s="3">
        <f t="shared" si="34"/>
        <v>361300.14</v>
      </c>
      <c r="K39" s="3">
        <f t="shared" si="34"/>
        <v>377523.58</v>
      </c>
      <c r="L39" s="3">
        <f t="shared" si="34"/>
        <v>395774.94</v>
      </c>
      <c r="M39" s="3">
        <f t="shared" si="34"/>
        <v>420329.31</v>
      </c>
      <c r="N39" s="3">
        <f t="shared" si="34"/>
        <v>429811.25</v>
      </c>
      <c r="O39" s="3">
        <f t="shared" si="34"/>
        <v>409751.21</v>
      </c>
      <c r="P39" s="3">
        <f t="shared" si="34"/>
        <v>391061.37</v>
      </c>
      <c r="Q39" s="3">
        <f t="shared" si="34"/>
        <v>402790.47</v>
      </c>
      <c r="R39" s="3">
        <f t="shared" si="34"/>
        <v>403393.37</v>
      </c>
      <c r="S39" s="3">
        <f t="shared" si="34"/>
        <v>406133.81</v>
      </c>
      <c r="T39" s="3">
        <f t="shared" si="34"/>
        <v>419068.72</v>
      </c>
      <c r="U39" s="3">
        <f t="shared" si="34"/>
        <v>427783.32</v>
      </c>
      <c r="V39" s="3">
        <f t="shared" si="34"/>
        <v>449378.01</v>
      </c>
      <c r="W39" s="3">
        <f t="shared" si="34"/>
        <v>481879.68</v>
      </c>
      <c r="X39" s="3">
        <f t="shared" si="34"/>
        <v>520410.33</v>
      </c>
      <c r="Y39" s="3">
        <f t="shared" si="34"/>
        <v>548088.81999999995</v>
      </c>
      <c r="Z39" s="3">
        <f t="shared" si="34"/>
        <v>572579.48</v>
      </c>
      <c r="AA39" s="3">
        <f t="shared" si="34"/>
        <v>546664.16</v>
      </c>
      <c r="AB39" s="3">
        <f t="shared" si="34"/>
        <v>566202.42000000004</v>
      </c>
      <c r="AC39" s="3">
        <f t="shared" si="34"/>
        <v>565116.96</v>
      </c>
      <c r="AD39" s="3">
        <f t="shared" si="34"/>
        <v>562606.82999999996</v>
      </c>
      <c r="AE39" s="3">
        <f t="shared" si="34"/>
        <v>565524</v>
      </c>
      <c r="AF39" s="3">
        <f t="shared" si="34"/>
        <v>588250.80000000005</v>
      </c>
      <c r="AG39" s="3">
        <f t="shared" si="34"/>
        <v>613555.55000000005</v>
      </c>
      <c r="AH39" s="3">
        <f t="shared" si="34"/>
        <v>626309.69999999995</v>
      </c>
      <c r="AI39" s="3">
        <f t="shared" si="34"/>
        <v>609959.97</v>
      </c>
      <c r="AJ39" s="3">
        <f t="shared" si="34"/>
        <v>572850.85</v>
      </c>
      <c r="AK39" s="3">
        <f t="shared" si="34"/>
        <v>563556.61</v>
      </c>
      <c r="AL39" s="3">
        <f t="shared" si="34"/>
        <v>561046.48</v>
      </c>
      <c r="AM39" s="3">
        <f t="shared" si="34"/>
        <v>566066.73</v>
      </c>
      <c r="AN39" s="3">
        <f t="shared" si="34"/>
        <v>608738.82999999996</v>
      </c>
      <c r="AO39" s="3">
        <f t="shared" si="34"/>
        <v>630719.37</v>
      </c>
      <c r="AP39" s="3">
        <f t="shared" si="34"/>
        <v>640692.02</v>
      </c>
      <c r="AQ39" s="3">
        <f t="shared" si="34"/>
        <v>580109.85</v>
      </c>
      <c r="AR39" s="3">
        <f t="shared" si="34"/>
        <v>610706.23</v>
      </c>
      <c r="AS39" s="3">
        <f t="shared" si="34"/>
        <v>655820.6</v>
      </c>
      <c r="AT39" s="3">
        <f t="shared" si="34"/>
        <v>654328.09</v>
      </c>
      <c r="AU39" s="3">
        <f t="shared" si="34"/>
        <v>645847.94999999995</v>
      </c>
      <c r="AV39" s="3">
        <f t="shared" si="34"/>
        <v>666810.87</v>
      </c>
      <c r="AW39" s="3">
        <f t="shared" si="34"/>
        <v>678411.71</v>
      </c>
      <c r="AX39" s="3">
        <f t="shared" si="34"/>
        <v>704259.2</v>
      </c>
      <c r="AY39" s="3">
        <f t="shared" si="34"/>
        <v>721897.91</v>
      </c>
      <c r="AZ39" s="3">
        <f t="shared" si="34"/>
        <v>747338.34</v>
      </c>
      <c r="BA39" s="3">
        <f t="shared" si="34"/>
        <v>766130.34</v>
      </c>
    </row>
    <row r="40" spans="1:53" x14ac:dyDescent="0.25">
      <c r="D40" s="3">
        <f t="shared" si="35"/>
        <v>88682.559999999998</v>
      </c>
      <c r="E40" s="3">
        <f t="shared" si="34"/>
        <v>54494.15</v>
      </c>
      <c r="F40" s="3">
        <f t="shared" si="34"/>
        <v>50793.18</v>
      </c>
      <c r="G40" s="3">
        <f t="shared" si="34"/>
        <v>65555.42</v>
      </c>
      <c r="H40" s="3">
        <f t="shared" si="34"/>
        <v>52852.51</v>
      </c>
      <c r="I40" s="3">
        <f t="shared" si="34"/>
        <v>36744.089999999997</v>
      </c>
      <c r="J40" s="3">
        <f t="shared" si="34"/>
        <v>74829.22</v>
      </c>
      <c r="K40" s="3">
        <f t="shared" si="34"/>
        <v>58940.84</v>
      </c>
      <c r="L40" s="3">
        <f t="shared" si="34"/>
        <v>51894.26</v>
      </c>
      <c r="M40" s="3">
        <f t="shared" si="34"/>
        <v>91638.77</v>
      </c>
      <c r="N40" s="3">
        <f t="shared" si="34"/>
        <v>51693.51</v>
      </c>
      <c r="O40" s="3">
        <f t="shared" si="34"/>
        <v>-7975.09</v>
      </c>
      <c r="P40" s="3">
        <f t="shared" si="34"/>
        <v>-4380.28</v>
      </c>
      <c r="Q40" s="3">
        <f t="shared" si="34"/>
        <v>32021.25</v>
      </c>
      <c r="R40" s="3">
        <f t="shared" si="34"/>
        <v>42633.08</v>
      </c>
      <c r="S40" s="3">
        <f t="shared" si="34"/>
        <v>36449.519999999997</v>
      </c>
      <c r="T40" s="3">
        <f t="shared" si="34"/>
        <v>55738.45</v>
      </c>
      <c r="U40" s="3">
        <f t="shared" si="34"/>
        <v>49660</v>
      </c>
      <c r="V40" s="3">
        <f t="shared" si="34"/>
        <v>76265.23</v>
      </c>
      <c r="W40" s="3">
        <f t="shared" si="34"/>
        <v>91321.38</v>
      </c>
      <c r="X40" s="3">
        <f t="shared" si="34"/>
        <v>104504.99</v>
      </c>
      <c r="Y40" s="3">
        <f t="shared" si="34"/>
        <v>124955.65</v>
      </c>
      <c r="Z40" s="3">
        <f t="shared" si="34"/>
        <v>85875.19</v>
      </c>
      <c r="AA40" s="3">
        <f t="shared" si="34"/>
        <v>72966.02</v>
      </c>
      <c r="AB40" s="3">
        <f t="shared" si="34"/>
        <v>81632.08</v>
      </c>
      <c r="AC40" s="3">
        <f t="shared" si="34"/>
        <v>96521</v>
      </c>
      <c r="AD40" s="3">
        <f t="shared" ref="E40:BA45" si="36">+ROUND(AD6/1000000,2)</f>
        <v>57618.66</v>
      </c>
      <c r="AE40" s="3">
        <f t="shared" si="36"/>
        <v>71288.36</v>
      </c>
      <c r="AF40" s="3">
        <f t="shared" si="36"/>
        <v>80668.429999999993</v>
      </c>
      <c r="AG40" s="3">
        <f t="shared" si="36"/>
        <v>84358.31</v>
      </c>
      <c r="AH40" s="3">
        <f t="shared" si="36"/>
        <v>100163.72</v>
      </c>
      <c r="AI40" s="3">
        <f t="shared" si="36"/>
        <v>100093.89</v>
      </c>
      <c r="AJ40" s="3">
        <f t="shared" si="36"/>
        <v>75396.740000000005</v>
      </c>
      <c r="AK40" s="3">
        <f t="shared" si="36"/>
        <v>85860</v>
      </c>
      <c r="AL40" s="3">
        <f t="shared" si="36"/>
        <v>61258.29</v>
      </c>
      <c r="AM40" s="3">
        <f t="shared" si="36"/>
        <v>33328.36</v>
      </c>
      <c r="AN40" s="3">
        <f t="shared" si="36"/>
        <v>54180.14</v>
      </c>
      <c r="AO40" s="3">
        <f t="shared" si="36"/>
        <v>88462.92</v>
      </c>
      <c r="AP40" s="3">
        <f t="shared" si="36"/>
        <v>77758.66</v>
      </c>
      <c r="AQ40" s="3">
        <f t="shared" si="36"/>
        <v>-15530.59</v>
      </c>
      <c r="AR40" s="3">
        <f t="shared" si="36"/>
        <v>50418.400000000001</v>
      </c>
      <c r="AS40" s="3">
        <f t="shared" si="36"/>
        <v>75379.64</v>
      </c>
      <c r="AT40" s="3">
        <f t="shared" si="36"/>
        <v>-25478.29</v>
      </c>
      <c r="AU40" s="3">
        <f t="shared" si="36"/>
        <v>19760.490000000002</v>
      </c>
      <c r="AV40" s="3">
        <f t="shared" si="36"/>
        <v>22875.82</v>
      </c>
      <c r="AW40" s="3">
        <f t="shared" si="36"/>
        <v>-15792</v>
      </c>
      <c r="AX40" s="3">
        <f t="shared" si="36"/>
        <v>-16731.490000000002</v>
      </c>
      <c r="AY40" s="3">
        <f t="shared" si="36"/>
        <v>32403.42</v>
      </c>
      <c r="AZ40" s="3">
        <f t="shared" si="36"/>
        <v>26181.06</v>
      </c>
      <c r="BA40" s="3">
        <f t="shared" si="36"/>
        <v>-16820.47</v>
      </c>
    </row>
    <row r="41" spans="1:53" x14ac:dyDescent="0.25">
      <c r="D41" s="3">
        <f t="shared" si="35"/>
        <v>153399</v>
      </c>
      <c r="E41" s="3">
        <f t="shared" si="36"/>
        <v>157010.04</v>
      </c>
      <c r="F41" s="3">
        <f t="shared" si="36"/>
        <v>166717.66</v>
      </c>
      <c r="G41" s="3">
        <f t="shared" si="36"/>
        <v>184585.29</v>
      </c>
      <c r="H41" s="3">
        <f t="shared" si="36"/>
        <v>206345.34</v>
      </c>
      <c r="I41" s="3">
        <f t="shared" si="36"/>
        <v>193683.24</v>
      </c>
      <c r="J41" s="3">
        <f t="shared" si="36"/>
        <v>213614.32</v>
      </c>
      <c r="K41" s="3">
        <f t="shared" si="36"/>
        <v>222149.52</v>
      </c>
      <c r="L41" s="3">
        <f t="shared" si="36"/>
        <v>228292.98</v>
      </c>
      <c r="M41" s="3">
        <f t="shared" si="36"/>
        <v>239641.97</v>
      </c>
      <c r="N41" s="3">
        <f t="shared" si="36"/>
        <v>252726.14</v>
      </c>
      <c r="O41" s="3">
        <f t="shared" si="36"/>
        <v>270968.94</v>
      </c>
      <c r="P41" s="3">
        <f t="shared" si="36"/>
        <v>281004.84000000003</v>
      </c>
      <c r="Q41" s="3">
        <f t="shared" si="36"/>
        <v>279597.94</v>
      </c>
      <c r="R41" s="3">
        <f t="shared" si="36"/>
        <v>304359.37</v>
      </c>
      <c r="S41" s="3">
        <f t="shared" si="36"/>
        <v>327057.36</v>
      </c>
      <c r="T41" s="3">
        <f t="shared" si="36"/>
        <v>323164.94</v>
      </c>
      <c r="U41" s="3">
        <f t="shared" si="36"/>
        <v>325556.67</v>
      </c>
      <c r="V41" s="3">
        <f t="shared" si="36"/>
        <v>343987.06</v>
      </c>
      <c r="W41" s="3">
        <f t="shared" si="36"/>
        <v>379347.15</v>
      </c>
      <c r="X41" s="3">
        <f t="shared" si="36"/>
        <v>422398.29</v>
      </c>
      <c r="Y41" s="3">
        <f t="shared" si="36"/>
        <v>468966.68</v>
      </c>
      <c r="Z41" s="3">
        <f t="shared" si="36"/>
        <v>467234.43</v>
      </c>
      <c r="AA41" s="3">
        <f t="shared" si="36"/>
        <v>439518.46</v>
      </c>
      <c r="AB41" s="3">
        <f t="shared" si="36"/>
        <v>474320.9</v>
      </c>
      <c r="AC41" s="3">
        <f t="shared" si="36"/>
        <v>505658.83</v>
      </c>
      <c r="AD41" s="3">
        <f t="shared" si="36"/>
        <v>535421.99</v>
      </c>
      <c r="AE41" s="3">
        <f t="shared" si="36"/>
        <v>600932.44999999995</v>
      </c>
      <c r="AF41" s="3">
        <f t="shared" si="36"/>
        <v>647073.23</v>
      </c>
      <c r="AG41" s="3">
        <f t="shared" si="36"/>
        <v>681245.75</v>
      </c>
      <c r="AH41" s="3">
        <f t="shared" si="36"/>
        <v>775417.03</v>
      </c>
      <c r="AI41" s="3">
        <f t="shared" si="36"/>
        <v>819353.13</v>
      </c>
      <c r="AJ41" s="3">
        <f t="shared" si="36"/>
        <v>853840.6</v>
      </c>
      <c r="AK41" s="3">
        <f t="shared" si="36"/>
        <v>870060.75</v>
      </c>
      <c r="AL41" s="3">
        <f t="shared" si="36"/>
        <v>970373.63</v>
      </c>
      <c r="AM41" s="3">
        <f t="shared" si="36"/>
        <v>1035254.17</v>
      </c>
      <c r="AN41" s="3">
        <f t="shared" si="36"/>
        <v>1162495.6399999999</v>
      </c>
      <c r="AO41" s="3">
        <f t="shared" si="36"/>
        <v>1265800.58</v>
      </c>
      <c r="AP41" s="3">
        <f t="shared" si="36"/>
        <v>1290367.01</v>
      </c>
      <c r="AQ41" s="3">
        <f t="shared" si="36"/>
        <v>1106118.8500000001</v>
      </c>
      <c r="AR41" s="3">
        <f t="shared" si="36"/>
        <v>1265485.6299999999</v>
      </c>
      <c r="AS41" s="3">
        <f t="shared" si="36"/>
        <v>1371152.73</v>
      </c>
      <c r="AT41" s="3">
        <f t="shared" si="36"/>
        <v>1410994.44</v>
      </c>
      <c r="AU41" s="3">
        <f t="shared" si="36"/>
        <v>1425167.37</v>
      </c>
      <c r="AV41" s="3">
        <f t="shared" si="36"/>
        <v>1493512.41</v>
      </c>
      <c r="AW41" s="3">
        <f t="shared" si="36"/>
        <v>1574770.57</v>
      </c>
      <c r="AX41" s="3">
        <f t="shared" si="36"/>
        <v>1613667.41</v>
      </c>
      <c r="AY41" s="3">
        <f t="shared" si="36"/>
        <v>1690201.26</v>
      </c>
      <c r="AZ41" s="3">
        <f t="shared" si="36"/>
        <v>1728783.14</v>
      </c>
      <c r="BA41" s="3">
        <f t="shared" si="36"/>
        <v>1745318.23</v>
      </c>
    </row>
    <row r="42" spans="1:53" x14ac:dyDescent="0.25">
      <c r="D42" s="3">
        <f t="shared" si="35"/>
        <v>161817.4</v>
      </c>
      <c r="E42" s="3">
        <f t="shared" si="36"/>
        <v>173742.68</v>
      </c>
      <c r="F42" s="3">
        <f t="shared" si="36"/>
        <v>184997.99</v>
      </c>
      <c r="G42" s="3">
        <f t="shared" si="36"/>
        <v>191742.24</v>
      </c>
      <c r="H42" s="3">
        <f t="shared" si="36"/>
        <v>192590.86</v>
      </c>
      <c r="I42" s="3">
        <f t="shared" si="36"/>
        <v>198218.51</v>
      </c>
      <c r="J42" s="3">
        <f t="shared" si="36"/>
        <v>219791.18</v>
      </c>
      <c r="K42" s="3">
        <f t="shared" si="36"/>
        <v>227830.69</v>
      </c>
      <c r="L42" s="3">
        <f t="shared" si="36"/>
        <v>240247.27</v>
      </c>
      <c r="M42" s="3">
        <f t="shared" si="36"/>
        <v>263383.18</v>
      </c>
      <c r="N42" s="3">
        <f t="shared" si="36"/>
        <v>271512.02</v>
      </c>
      <c r="O42" s="3">
        <f t="shared" si="36"/>
        <v>263472.51</v>
      </c>
      <c r="P42" s="3">
        <f t="shared" si="36"/>
        <v>261417.96</v>
      </c>
      <c r="Q42" s="3">
        <f t="shared" si="36"/>
        <v>268474.86</v>
      </c>
      <c r="R42" s="3">
        <f t="shared" si="36"/>
        <v>282633.33</v>
      </c>
      <c r="S42" s="3">
        <f t="shared" si="36"/>
        <v>294022.63</v>
      </c>
      <c r="T42" s="3">
        <f t="shared" si="36"/>
        <v>303536.03999999998</v>
      </c>
      <c r="U42" s="3">
        <f t="shared" si="36"/>
        <v>317426.53000000003</v>
      </c>
      <c r="V42" s="3">
        <f t="shared" si="36"/>
        <v>334800.78999999998</v>
      </c>
      <c r="W42" s="3">
        <f t="shared" si="36"/>
        <v>363564.37</v>
      </c>
      <c r="X42" s="3">
        <f t="shared" si="36"/>
        <v>402734.63</v>
      </c>
      <c r="Y42" s="3">
        <f t="shared" si="36"/>
        <v>446639.27</v>
      </c>
      <c r="Z42" s="3">
        <f t="shared" si="36"/>
        <v>460101.81</v>
      </c>
      <c r="AA42" s="3">
        <f t="shared" si="36"/>
        <v>429349.16</v>
      </c>
      <c r="AB42" s="3">
        <f t="shared" si="36"/>
        <v>464721.31</v>
      </c>
      <c r="AC42" s="3">
        <f t="shared" si="36"/>
        <v>497057.78</v>
      </c>
      <c r="AD42" s="3">
        <f t="shared" si="36"/>
        <v>517383.56</v>
      </c>
      <c r="AE42" s="3">
        <f t="shared" si="36"/>
        <v>565030.36</v>
      </c>
      <c r="AF42" s="3">
        <f t="shared" si="36"/>
        <v>618220.55000000005</v>
      </c>
      <c r="AG42" s="3">
        <f t="shared" si="36"/>
        <v>673126.57</v>
      </c>
      <c r="AH42" s="3">
        <f t="shared" si="36"/>
        <v>745718.65</v>
      </c>
      <c r="AI42" s="3">
        <f t="shared" si="36"/>
        <v>752053.96</v>
      </c>
      <c r="AJ42" s="3">
        <f t="shared" si="36"/>
        <v>732388.1</v>
      </c>
      <c r="AK42" s="3">
        <f t="shared" si="36"/>
        <v>773699.59</v>
      </c>
      <c r="AL42" s="3">
        <f t="shared" si="36"/>
        <v>834280.99</v>
      </c>
      <c r="AM42" s="3">
        <f t="shared" si="36"/>
        <v>884039.56</v>
      </c>
      <c r="AN42" s="3">
        <f t="shared" si="36"/>
        <v>982632.8</v>
      </c>
      <c r="AO42" s="3">
        <f t="shared" si="36"/>
        <v>1043610.15</v>
      </c>
      <c r="AP42" s="3">
        <f t="shared" si="36"/>
        <v>1067631.52</v>
      </c>
      <c r="AQ42" s="3">
        <f t="shared" si="36"/>
        <v>964154.82</v>
      </c>
      <c r="AR42" s="3">
        <f t="shared" si="36"/>
        <v>1088221.28</v>
      </c>
      <c r="AS42" s="3">
        <f t="shared" si="36"/>
        <v>1167940.58</v>
      </c>
      <c r="AT42" s="3">
        <f t="shared" si="36"/>
        <v>1169128.46</v>
      </c>
      <c r="AU42" s="3">
        <f t="shared" si="36"/>
        <v>1200409.04</v>
      </c>
      <c r="AV42" s="3">
        <f t="shared" si="36"/>
        <v>1247527.8999999999</v>
      </c>
      <c r="AW42" s="3">
        <f t="shared" si="36"/>
        <v>1319856.01</v>
      </c>
      <c r="AX42" s="3">
        <f t="shared" si="36"/>
        <v>1379117.54</v>
      </c>
      <c r="AY42" s="3">
        <f t="shared" si="36"/>
        <v>1452369.55</v>
      </c>
      <c r="AZ42" s="3">
        <f t="shared" si="36"/>
        <v>1505295.78</v>
      </c>
      <c r="BA42" s="3">
        <f t="shared" si="36"/>
        <v>1543835.57</v>
      </c>
    </row>
    <row r="43" spans="1:53" x14ac:dyDescent="0.25">
      <c r="D43" s="3">
        <f t="shared" si="35"/>
        <v>1398222.03</v>
      </c>
      <c r="E43" s="3">
        <f t="shared" si="36"/>
        <v>1442024.12</v>
      </c>
      <c r="F43" s="3">
        <f t="shared" si="36"/>
        <v>1504036.08</v>
      </c>
      <c r="G43" s="3">
        <f t="shared" si="36"/>
        <v>1575891.21</v>
      </c>
      <c r="H43" s="3">
        <f t="shared" si="36"/>
        <v>1589917.73</v>
      </c>
      <c r="I43" s="3">
        <f t="shared" si="36"/>
        <v>1576137.29</v>
      </c>
      <c r="J43" s="3">
        <f t="shared" si="36"/>
        <v>1654144.4</v>
      </c>
      <c r="K43" s="3">
        <f t="shared" si="36"/>
        <v>1709512.22</v>
      </c>
      <c r="L43" s="3">
        <f t="shared" si="36"/>
        <v>1760942.77</v>
      </c>
      <c r="M43" s="3">
        <f t="shared" si="36"/>
        <v>1834028.29</v>
      </c>
      <c r="N43" s="3">
        <f t="shared" si="36"/>
        <v>1859866.61</v>
      </c>
      <c r="O43" s="3">
        <f t="shared" si="36"/>
        <v>1869709.78</v>
      </c>
      <c r="P43" s="3">
        <f t="shared" si="36"/>
        <v>1862327.4</v>
      </c>
      <c r="Q43" s="3">
        <f t="shared" si="36"/>
        <v>1891610.83</v>
      </c>
      <c r="R43" s="3">
        <f t="shared" si="36"/>
        <v>1945010.01</v>
      </c>
      <c r="S43" s="3">
        <f t="shared" si="36"/>
        <v>1990288.59</v>
      </c>
      <c r="T43" s="3">
        <f t="shared" si="36"/>
        <v>2035813.24</v>
      </c>
      <c r="U43" s="3">
        <f t="shared" si="36"/>
        <v>2064358.43</v>
      </c>
      <c r="V43" s="3">
        <f t="shared" si="36"/>
        <v>2140889.06</v>
      </c>
      <c r="W43" s="3">
        <f t="shared" si="36"/>
        <v>2224309.91</v>
      </c>
      <c r="X43" s="3">
        <f t="shared" si="36"/>
        <v>2341197.5299999998</v>
      </c>
      <c r="Y43" s="3">
        <f t="shared" si="36"/>
        <v>2460792.02</v>
      </c>
      <c r="Z43" s="3">
        <f t="shared" si="36"/>
        <v>2508114.94</v>
      </c>
      <c r="AA43" s="3">
        <f t="shared" si="36"/>
        <v>2483614.42</v>
      </c>
      <c r="AB43" s="3">
        <f t="shared" si="36"/>
        <v>2543019.7999999998</v>
      </c>
      <c r="AC43" s="3">
        <f t="shared" si="36"/>
        <v>2582287.75</v>
      </c>
      <c r="AD43" s="3">
        <f t="shared" si="36"/>
        <v>2603096.41</v>
      </c>
      <c r="AE43" s="3">
        <f t="shared" si="36"/>
        <v>2649748.09</v>
      </c>
      <c r="AF43" s="3">
        <f t="shared" si="36"/>
        <v>2703112.23</v>
      </c>
      <c r="AG43" s="3">
        <f t="shared" si="36"/>
        <v>2754127.02</v>
      </c>
      <c r="AH43" s="3">
        <f t="shared" si="36"/>
        <v>2834341.05</v>
      </c>
      <c r="AI43" s="3">
        <f t="shared" si="36"/>
        <v>2881999.6</v>
      </c>
      <c r="AJ43" s="3">
        <f t="shared" si="36"/>
        <v>2876294</v>
      </c>
      <c r="AK43" s="3">
        <f t="shared" si="36"/>
        <v>2856156.58</v>
      </c>
      <c r="AL43" s="3">
        <f t="shared" si="36"/>
        <v>2889718.94</v>
      </c>
      <c r="AM43" s="3">
        <f t="shared" si="36"/>
        <v>2910863.22</v>
      </c>
      <c r="AN43" s="3">
        <f t="shared" si="36"/>
        <v>3021954.63</v>
      </c>
      <c r="AO43" s="3">
        <f t="shared" si="36"/>
        <v>3111901.75</v>
      </c>
      <c r="AP43" s="3">
        <f t="shared" si="36"/>
        <v>3141772.24</v>
      </c>
      <c r="AQ43" s="3">
        <f t="shared" si="36"/>
        <v>2962884.88</v>
      </c>
      <c r="AR43" s="3">
        <f t="shared" si="36"/>
        <v>3086729.98</v>
      </c>
      <c r="AS43" s="3">
        <f t="shared" si="36"/>
        <v>3207890.08</v>
      </c>
      <c r="AT43" s="3">
        <f t="shared" si="36"/>
        <v>3221315.02</v>
      </c>
      <c r="AU43" s="3">
        <f t="shared" si="36"/>
        <v>3235411.22</v>
      </c>
      <c r="AV43" s="3">
        <f t="shared" si="36"/>
        <v>3306899.03</v>
      </c>
      <c r="AW43" s="3">
        <f t="shared" si="36"/>
        <v>3356235.7</v>
      </c>
      <c r="AX43" s="3">
        <f t="shared" si="36"/>
        <v>3431079.76</v>
      </c>
      <c r="AY43" s="3">
        <f t="shared" si="36"/>
        <v>3520355.63</v>
      </c>
      <c r="AZ43" s="3">
        <f t="shared" si="36"/>
        <v>3564993.57</v>
      </c>
      <c r="BA43" s="3">
        <f t="shared" si="36"/>
        <v>3584795.36</v>
      </c>
    </row>
    <row r="44" spans="1:53" x14ac:dyDescent="0.25">
      <c r="D44" s="3">
        <f t="shared" si="35"/>
        <v>23222.06</v>
      </c>
      <c r="E44" s="3">
        <f t="shared" si="36"/>
        <v>23609.29</v>
      </c>
      <c r="F44" s="3">
        <f t="shared" si="36"/>
        <v>23375.72</v>
      </c>
      <c r="G44" s="3">
        <f t="shared" si="36"/>
        <v>24568.18</v>
      </c>
      <c r="H44" s="3">
        <f t="shared" si="36"/>
        <v>25616.18</v>
      </c>
      <c r="I44" s="3">
        <f t="shared" si="36"/>
        <v>25198.21</v>
      </c>
      <c r="J44" s="3">
        <f t="shared" si="36"/>
        <v>24629.65</v>
      </c>
      <c r="K44" s="3">
        <f t="shared" si="36"/>
        <v>25819.02</v>
      </c>
      <c r="L44" s="3">
        <f t="shared" si="36"/>
        <v>26528.95</v>
      </c>
      <c r="M44" s="3">
        <f t="shared" si="36"/>
        <v>25809.81</v>
      </c>
      <c r="N44" s="3">
        <f t="shared" si="36"/>
        <v>26184.75</v>
      </c>
      <c r="O44" s="3">
        <f t="shared" si="36"/>
        <v>26166.31</v>
      </c>
      <c r="P44" s="3">
        <f t="shared" si="36"/>
        <v>29817.41</v>
      </c>
      <c r="Q44" s="3">
        <f t="shared" si="36"/>
        <v>27970.35</v>
      </c>
      <c r="R44" s="3">
        <f t="shared" si="36"/>
        <v>29482.44</v>
      </c>
      <c r="S44" s="3">
        <f t="shared" si="36"/>
        <v>27699.91</v>
      </c>
      <c r="T44" s="3">
        <f t="shared" si="36"/>
        <v>30389.07</v>
      </c>
      <c r="U44" s="3">
        <f t="shared" si="36"/>
        <v>28148.61</v>
      </c>
      <c r="V44" s="3">
        <f t="shared" si="36"/>
        <v>29885.040000000001</v>
      </c>
      <c r="W44" s="3">
        <f t="shared" si="36"/>
        <v>30831.61</v>
      </c>
      <c r="X44" s="3">
        <f t="shared" si="36"/>
        <v>31301.84</v>
      </c>
      <c r="Y44" s="3">
        <f t="shared" si="36"/>
        <v>30733.27</v>
      </c>
      <c r="Z44" s="3">
        <f t="shared" si="36"/>
        <v>29951.96</v>
      </c>
      <c r="AA44" s="3">
        <f t="shared" si="36"/>
        <v>27042.71</v>
      </c>
      <c r="AB44" s="3">
        <f t="shared" si="36"/>
        <v>19980.990000000002</v>
      </c>
      <c r="AC44" s="3">
        <f t="shared" si="36"/>
        <v>20426.8</v>
      </c>
      <c r="AD44" s="3">
        <f t="shared" si="36"/>
        <v>21171.35</v>
      </c>
      <c r="AE44" s="3">
        <f t="shared" si="36"/>
        <v>21357.49</v>
      </c>
      <c r="AF44" s="3">
        <f t="shared" si="36"/>
        <v>20925.46</v>
      </c>
      <c r="AG44" s="3">
        <f t="shared" si="36"/>
        <v>22662.74</v>
      </c>
      <c r="AH44" s="3">
        <f t="shared" si="36"/>
        <v>21778.01</v>
      </c>
      <c r="AI44" s="3">
        <f t="shared" si="36"/>
        <v>21038.07</v>
      </c>
      <c r="AJ44" s="3">
        <f t="shared" si="36"/>
        <v>20782.990000000002</v>
      </c>
      <c r="AK44" s="3">
        <f t="shared" si="36"/>
        <v>21203.52</v>
      </c>
      <c r="AL44" s="3">
        <f t="shared" si="36"/>
        <v>27676.95</v>
      </c>
      <c r="AM44" s="3">
        <f t="shared" si="36"/>
        <v>20194.71</v>
      </c>
      <c r="AN44" s="3">
        <f t="shared" si="36"/>
        <v>18933.11</v>
      </c>
      <c r="AO44" s="3">
        <f t="shared" si="36"/>
        <v>23660.07</v>
      </c>
      <c r="AP44" s="3">
        <f t="shared" si="36"/>
        <v>28120.45</v>
      </c>
      <c r="AQ44" s="3">
        <f t="shared" si="36"/>
        <v>27263.31</v>
      </c>
      <c r="AR44" s="3">
        <f t="shared" si="36"/>
        <v>24119.66</v>
      </c>
      <c r="AS44" s="3">
        <f t="shared" si="36"/>
        <v>23039.61</v>
      </c>
      <c r="AT44" s="3">
        <f t="shared" si="36"/>
        <v>23703.73</v>
      </c>
      <c r="AU44" s="3">
        <f t="shared" si="36"/>
        <v>24305.8</v>
      </c>
      <c r="AV44" s="3">
        <f t="shared" si="36"/>
        <v>26656.639999999999</v>
      </c>
      <c r="AW44" s="3">
        <f t="shared" si="36"/>
        <v>22979.86</v>
      </c>
      <c r="AX44" s="3">
        <f t="shared" si="36"/>
        <v>22577.72</v>
      </c>
      <c r="AY44" s="3">
        <f t="shared" si="36"/>
        <v>21761.93</v>
      </c>
      <c r="AZ44" s="3">
        <f t="shared" si="36"/>
        <v>18678.04</v>
      </c>
      <c r="BA44" s="3">
        <f t="shared" si="36"/>
        <v>19362.830000000002</v>
      </c>
    </row>
    <row r="45" spans="1:53" x14ac:dyDescent="0.25">
      <c r="D45" s="3">
        <f t="shared" si="35"/>
        <v>417986.68</v>
      </c>
      <c r="E45" s="3">
        <f t="shared" si="36"/>
        <v>415794.76</v>
      </c>
      <c r="F45" s="3">
        <f t="shared" si="36"/>
        <v>427789.42</v>
      </c>
      <c r="G45" s="3">
        <f t="shared" si="36"/>
        <v>453666.24</v>
      </c>
      <c r="H45" s="3">
        <f t="shared" si="36"/>
        <v>457684.75</v>
      </c>
      <c r="I45" s="3">
        <f t="shared" si="36"/>
        <v>434913.16</v>
      </c>
      <c r="J45" s="3">
        <f t="shared" si="36"/>
        <v>463347.21</v>
      </c>
      <c r="K45" s="3">
        <f t="shared" si="36"/>
        <v>476437.83</v>
      </c>
      <c r="L45" s="3">
        <f t="shared" si="36"/>
        <v>480212.81</v>
      </c>
      <c r="M45" s="3">
        <f t="shared" si="36"/>
        <v>502619.08</v>
      </c>
      <c r="N45" s="3">
        <f t="shared" si="36"/>
        <v>501036.03</v>
      </c>
      <c r="O45" s="3">
        <f t="shared" si="36"/>
        <v>491447.14</v>
      </c>
      <c r="P45" s="3">
        <f t="shared" si="36"/>
        <v>479358.41</v>
      </c>
      <c r="Q45" s="3">
        <f t="shared" si="36"/>
        <v>484328.98</v>
      </c>
      <c r="R45" s="3">
        <f t="shared" si="36"/>
        <v>500161.42</v>
      </c>
      <c r="S45" s="3">
        <f t="shared" si="36"/>
        <v>520089.82</v>
      </c>
      <c r="T45" s="3">
        <f t="shared" si="36"/>
        <v>521834.15</v>
      </c>
      <c r="U45" s="3">
        <f t="shared" si="36"/>
        <v>521003.34</v>
      </c>
      <c r="V45" s="3">
        <f t="shared" si="36"/>
        <v>538402.74</v>
      </c>
      <c r="W45" s="3">
        <f t="shared" si="36"/>
        <v>564448.39</v>
      </c>
      <c r="X45" s="3">
        <f t="shared" si="36"/>
        <v>585734.84</v>
      </c>
      <c r="Y45" s="3">
        <f t="shared" si="36"/>
        <v>607351.69999999995</v>
      </c>
      <c r="Z45" s="3">
        <f t="shared" si="36"/>
        <v>589842.31999999995</v>
      </c>
      <c r="AA45" s="3">
        <f t="shared" si="36"/>
        <v>550504.06999999995</v>
      </c>
      <c r="AB45" s="3">
        <f t="shared" si="36"/>
        <v>562459.81000000006</v>
      </c>
      <c r="AC45" s="3">
        <f t="shared" si="36"/>
        <v>570371.44999999995</v>
      </c>
      <c r="AD45" s="3">
        <f t="shared" si="36"/>
        <v>557772.19999999995</v>
      </c>
      <c r="AE45" s="3">
        <f t="shared" si="36"/>
        <v>573805.63</v>
      </c>
      <c r="AF45" s="3">
        <f t="shared" si="36"/>
        <v>579452.31000000006</v>
      </c>
      <c r="AG45" s="3">
        <f t="shared" si="36"/>
        <v>583106.49</v>
      </c>
      <c r="AH45" s="3">
        <f t="shared" si="36"/>
        <v>618370.65</v>
      </c>
      <c r="AI45" s="3">
        <f t="shared" si="36"/>
        <v>622244.87</v>
      </c>
      <c r="AJ45" s="3">
        <f t="shared" si="36"/>
        <v>611844.88</v>
      </c>
      <c r="AK45" s="3">
        <f t="shared" si="36"/>
        <v>615275.15</v>
      </c>
      <c r="AL45" s="3">
        <f t="shared" si="36"/>
        <v>640623.53</v>
      </c>
      <c r="AM45" s="3">
        <f t="shared" si="36"/>
        <v>648688.18999999994</v>
      </c>
      <c r="AN45" s="3">
        <f t="shared" ref="E45:BA50" si="37">+ROUND(AN11/1000000,2)</f>
        <v>688203.49</v>
      </c>
      <c r="AO45" s="3">
        <f t="shared" si="37"/>
        <v>718883.21</v>
      </c>
      <c r="AP45" s="3">
        <f t="shared" si="37"/>
        <v>708505.33</v>
      </c>
      <c r="AQ45" s="3">
        <f t="shared" si="37"/>
        <v>594256.68000000005</v>
      </c>
      <c r="AR45" s="3">
        <f t="shared" si="37"/>
        <v>691533.48</v>
      </c>
      <c r="AS45" s="3">
        <f t="shared" si="37"/>
        <v>730971.58</v>
      </c>
      <c r="AT45" s="3">
        <f t="shared" si="37"/>
        <v>729252.11</v>
      </c>
      <c r="AU45" s="3">
        <f t="shared" si="37"/>
        <v>726428.45</v>
      </c>
      <c r="AV45" s="3">
        <f t="shared" si="37"/>
        <v>759529.34</v>
      </c>
      <c r="AW45" s="3">
        <f t="shared" si="37"/>
        <v>771338.2</v>
      </c>
      <c r="AX45" s="3">
        <f t="shared" si="37"/>
        <v>805692.56</v>
      </c>
      <c r="AY45" s="3">
        <f t="shared" si="37"/>
        <v>837385.27</v>
      </c>
      <c r="AZ45" s="3">
        <f t="shared" si="37"/>
        <v>842804.57</v>
      </c>
      <c r="BA45" s="3">
        <f t="shared" si="37"/>
        <v>812762.65</v>
      </c>
    </row>
    <row r="46" spans="1:53" x14ac:dyDescent="0.25">
      <c r="D46" s="3">
        <f t="shared" si="35"/>
        <v>362506.22</v>
      </c>
      <c r="E46" s="3">
        <f t="shared" si="37"/>
        <v>360596.26</v>
      </c>
      <c r="F46" s="3">
        <f t="shared" si="37"/>
        <v>370997.62</v>
      </c>
      <c r="G46" s="3">
        <f t="shared" si="37"/>
        <v>393470.56</v>
      </c>
      <c r="H46" s="3">
        <f t="shared" si="37"/>
        <v>396895.53</v>
      </c>
      <c r="I46" s="3">
        <f t="shared" si="37"/>
        <v>377172.7</v>
      </c>
      <c r="J46" s="3">
        <f t="shared" si="37"/>
        <v>401963.31</v>
      </c>
      <c r="K46" s="3">
        <f t="shared" si="37"/>
        <v>412969.39</v>
      </c>
      <c r="L46" s="3">
        <f t="shared" si="37"/>
        <v>416538.62</v>
      </c>
      <c r="M46" s="3">
        <f t="shared" si="37"/>
        <v>436460.59</v>
      </c>
      <c r="N46" s="3">
        <f t="shared" si="37"/>
        <v>433185.57</v>
      </c>
      <c r="O46" s="3">
        <f t="shared" si="37"/>
        <v>427195.61</v>
      </c>
      <c r="P46" s="3">
        <f t="shared" si="37"/>
        <v>417654.08</v>
      </c>
      <c r="Q46" s="3">
        <f t="shared" si="37"/>
        <v>420622.57</v>
      </c>
      <c r="R46" s="3">
        <f t="shared" si="37"/>
        <v>435305.91</v>
      </c>
      <c r="S46" s="3">
        <f t="shared" si="37"/>
        <v>455078.1</v>
      </c>
      <c r="T46" s="3">
        <f t="shared" si="37"/>
        <v>454654.03</v>
      </c>
      <c r="U46" s="3">
        <f t="shared" si="37"/>
        <v>447656.91</v>
      </c>
      <c r="V46" s="3">
        <f t="shared" si="37"/>
        <v>465149.72</v>
      </c>
      <c r="W46" s="3">
        <f t="shared" si="37"/>
        <v>490116.72</v>
      </c>
      <c r="X46" s="3">
        <f t="shared" si="37"/>
        <v>511002.08</v>
      </c>
      <c r="Y46" s="3">
        <f t="shared" si="37"/>
        <v>530085.14</v>
      </c>
      <c r="Z46" s="3">
        <f t="shared" si="37"/>
        <v>513968.15</v>
      </c>
      <c r="AA46" s="3">
        <f t="shared" si="37"/>
        <v>475519.56</v>
      </c>
      <c r="AB46" s="3">
        <f t="shared" si="37"/>
        <v>489314.62</v>
      </c>
      <c r="AC46" s="3">
        <f t="shared" si="37"/>
        <v>487197.55</v>
      </c>
      <c r="AD46" s="3">
        <f t="shared" si="37"/>
        <v>474153.72</v>
      </c>
      <c r="AE46" s="3">
        <f t="shared" si="37"/>
        <v>492797.52</v>
      </c>
      <c r="AF46" s="3">
        <f t="shared" si="37"/>
        <v>497987.74</v>
      </c>
      <c r="AG46" s="3">
        <f t="shared" si="37"/>
        <v>503246.25</v>
      </c>
      <c r="AH46" s="3">
        <f t="shared" si="37"/>
        <v>539441.18999999994</v>
      </c>
      <c r="AI46" s="3">
        <f t="shared" si="37"/>
        <v>546953.35</v>
      </c>
      <c r="AJ46" s="3">
        <f t="shared" si="37"/>
        <v>533636.34</v>
      </c>
      <c r="AK46" s="3">
        <f t="shared" si="37"/>
        <v>539099.73</v>
      </c>
      <c r="AL46" s="3">
        <f t="shared" si="37"/>
        <v>558767.92000000004</v>
      </c>
      <c r="AM46" s="3">
        <f t="shared" si="37"/>
        <v>568260.55000000005</v>
      </c>
      <c r="AN46" s="3">
        <f t="shared" si="37"/>
        <v>617157.88</v>
      </c>
      <c r="AO46" s="3">
        <f t="shared" si="37"/>
        <v>643245.54</v>
      </c>
      <c r="AP46" s="3">
        <f t="shared" si="37"/>
        <v>629791.94999999995</v>
      </c>
      <c r="AQ46" s="3">
        <f t="shared" si="37"/>
        <v>508163.3</v>
      </c>
      <c r="AR46" s="3">
        <f t="shared" si="37"/>
        <v>605206.72</v>
      </c>
      <c r="AS46" s="3">
        <f t="shared" si="37"/>
        <v>655606.46</v>
      </c>
      <c r="AT46" s="3">
        <f t="shared" si="37"/>
        <v>643860.18000000005</v>
      </c>
      <c r="AU46" s="3">
        <f t="shared" si="37"/>
        <v>643450.42000000004</v>
      </c>
      <c r="AV46" s="3">
        <f t="shared" si="37"/>
        <v>675616.12</v>
      </c>
      <c r="AW46" s="3">
        <f t="shared" si="37"/>
        <v>682923.4</v>
      </c>
      <c r="AX46" s="3">
        <f t="shared" si="37"/>
        <v>709625.7</v>
      </c>
      <c r="AY46" s="3">
        <f t="shared" si="37"/>
        <v>734279.23</v>
      </c>
      <c r="AZ46" s="3">
        <f t="shared" si="37"/>
        <v>739742.62</v>
      </c>
      <c r="BA46" s="3">
        <f t="shared" si="37"/>
        <v>714201.29</v>
      </c>
    </row>
    <row r="47" spans="1:53" x14ac:dyDescent="0.25">
      <c r="D47" s="3">
        <f t="shared" si="35"/>
        <v>166340.22</v>
      </c>
      <c r="E47" s="3">
        <f t="shared" si="37"/>
        <v>177761.98</v>
      </c>
      <c r="F47" s="3">
        <f t="shared" si="37"/>
        <v>188286.56</v>
      </c>
      <c r="G47" s="3">
        <f t="shared" si="37"/>
        <v>189131.97</v>
      </c>
      <c r="H47" s="3">
        <f t="shared" si="37"/>
        <v>172102.86</v>
      </c>
      <c r="I47" s="3">
        <f t="shared" si="37"/>
        <v>160681.09</v>
      </c>
      <c r="J47" s="3">
        <f t="shared" si="37"/>
        <v>166426.47</v>
      </c>
      <c r="K47" s="3">
        <f t="shared" si="37"/>
        <v>169014.48</v>
      </c>
      <c r="L47" s="3">
        <f t="shared" si="37"/>
        <v>170946.87</v>
      </c>
      <c r="M47" s="3">
        <f t="shared" si="37"/>
        <v>176485.23</v>
      </c>
      <c r="N47" s="3">
        <f t="shared" si="37"/>
        <v>178003.53</v>
      </c>
      <c r="O47" s="3">
        <f t="shared" si="37"/>
        <v>171464.47</v>
      </c>
      <c r="P47" s="3">
        <f t="shared" si="37"/>
        <v>162975.79</v>
      </c>
      <c r="Q47" s="3">
        <f t="shared" si="37"/>
        <v>166633.51</v>
      </c>
      <c r="R47" s="3">
        <f t="shared" si="37"/>
        <v>167254.63</v>
      </c>
      <c r="S47" s="3">
        <f t="shared" si="37"/>
        <v>158955.75</v>
      </c>
      <c r="T47" s="3">
        <f t="shared" si="37"/>
        <v>159870.17000000001</v>
      </c>
      <c r="U47" s="3">
        <f t="shared" si="37"/>
        <v>155988.16</v>
      </c>
      <c r="V47" s="3">
        <f t="shared" si="37"/>
        <v>160301.51999999999</v>
      </c>
      <c r="W47" s="3">
        <f t="shared" si="37"/>
        <v>167582.46</v>
      </c>
      <c r="X47" s="3">
        <f t="shared" si="37"/>
        <v>173621.16</v>
      </c>
      <c r="Y47" s="3">
        <f t="shared" si="37"/>
        <v>172456.25</v>
      </c>
      <c r="Z47" s="3">
        <f t="shared" si="37"/>
        <v>184078.93</v>
      </c>
      <c r="AA47" s="3">
        <f t="shared" si="37"/>
        <v>183912.7</v>
      </c>
      <c r="AB47" s="3">
        <f t="shared" si="37"/>
        <v>193443.57</v>
      </c>
      <c r="AC47" s="3">
        <f t="shared" si="37"/>
        <v>187098.89</v>
      </c>
      <c r="AD47" s="3">
        <f t="shared" si="37"/>
        <v>177346.37</v>
      </c>
      <c r="AE47" s="3">
        <f t="shared" si="37"/>
        <v>173730.73</v>
      </c>
      <c r="AF47" s="3">
        <f t="shared" si="37"/>
        <v>168120.26</v>
      </c>
      <c r="AG47" s="3">
        <f t="shared" si="37"/>
        <v>166804.22</v>
      </c>
      <c r="AH47" s="3">
        <f t="shared" si="37"/>
        <v>163354.81</v>
      </c>
      <c r="AI47" s="3">
        <f t="shared" si="37"/>
        <v>153269.81</v>
      </c>
      <c r="AJ47" s="3">
        <f t="shared" si="37"/>
        <v>146717.34</v>
      </c>
      <c r="AK47" s="3">
        <f t="shared" si="37"/>
        <v>139984.76999999999</v>
      </c>
      <c r="AL47" s="3">
        <f t="shared" si="37"/>
        <v>135787.29999999999</v>
      </c>
      <c r="AM47" s="3">
        <f t="shared" si="37"/>
        <v>130204.54</v>
      </c>
      <c r="AN47" s="3">
        <f t="shared" si="37"/>
        <v>130135.28</v>
      </c>
      <c r="AO47" s="3">
        <f t="shared" si="37"/>
        <v>129151.71</v>
      </c>
      <c r="AP47" s="3">
        <f t="shared" si="37"/>
        <v>128445.2</v>
      </c>
      <c r="AQ47" s="3">
        <f t="shared" si="37"/>
        <v>124317</v>
      </c>
      <c r="AR47" s="3">
        <f t="shared" si="37"/>
        <v>133834.03</v>
      </c>
      <c r="AS47" s="3">
        <f t="shared" si="37"/>
        <v>138474.79999999999</v>
      </c>
      <c r="AT47" s="3">
        <f t="shared" si="37"/>
        <v>136757.01999999999</v>
      </c>
      <c r="AU47" s="3">
        <f t="shared" si="37"/>
        <v>133376.88</v>
      </c>
      <c r="AV47" s="3">
        <f t="shared" si="37"/>
        <v>138710.29</v>
      </c>
      <c r="AW47" s="3">
        <f t="shared" si="37"/>
        <v>138530.20000000001</v>
      </c>
      <c r="AX47" s="3">
        <f t="shared" si="37"/>
        <v>141148.42000000001</v>
      </c>
      <c r="AY47" s="3">
        <f t="shared" si="37"/>
        <v>141231.54999999999</v>
      </c>
      <c r="AZ47" s="3">
        <f t="shared" si="37"/>
        <v>143600.41</v>
      </c>
      <c r="BA47" s="3">
        <f t="shared" si="37"/>
        <v>148573.65</v>
      </c>
    </row>
    <row r="48" spans="1:53" x14ac:dyDescent="0.25">
      <c r="D48" s="3">
        <f t="shared" si="35"/>
        <v>130286.98</v>
      </c>
      <c r="E48" s="3">
        <f t="shared" si="37"/>
        <v>133921.32999999999</v>
      </c>
      <c r="F48" s="3">
        <f t="shared" si="37"/>
        <v>137483.97</v>
      </c>
      <c r="G48" s="3">
        <f t="shared" si="37"/>
        <v>143078.96</v>
      </c>
      <c r="H48" s="3">
        <f t="shared" si="37"/>
        <v>143772.35</v>
      </c>
      <c r="I48" s="3">
        <f t="shared" si="37"/>
        <v>140974.89000000001</v>
      </c>
      <c r="J48" s="3">
        <f t="shared" si="37"/>
        <v>148960.85</v>
      </c>
      <c r="K48" s="3">
        <f t="shared" si="37"/>
        <v>155225.34</v>
      </c>
      <c r="L48" s="3">
        <f t="shared" si="37"/>
        <v>163594.15</v>
      </c>
      <c r="M48" s="3">
        <f t="shared" si="37"/>
        <v>170479.83</v>
      </c>
      <c r="N48" s="3">
        <f t="shared" si="37"/>
        <v>171460.41</v>
      </c>
      <c r="O48" s="3">
        <f t="shared" si="37"/>
        <v>172322.12</v>
      </c>
      <c r="P48" s="3">
        <f t="shared" si="37"/>
        <v>166867.97</v>
      </c>
      <c r="Q48" s="3">
        <f t="shared" si="37"/>
        <v>169357.07</v>
      </c>
      <c r="R48" s="3">
        <f t="shared" si="37"/>
        <v>175074.69</v>
      </c>
      <c r="S48" s="3">
        <f t="shared" si="37"/>
        <v>179388.51</v>
      </c>
      <c r="T48" s="3">
        <f t="shared" si="37"/>
        <v>183185.22</v>
      </c>
      <c r="U48" s="3">
        <f t="shared" si="37"/>
        <v>187207.22</v>
      </c>
      <c r="V48" s="3">
        <f t="shared" si="37"/>
        <v>196485.06</v>
      </c>
      <c r="W48" s="3">
        <f t="shared" si="37"/>
        <v>204267.22</v>
      </c>
      <c r="X48" s="3">
        <f t="shared" si="37"/>
        <v>219625.22</v>
      </c>
      <c r="Y48" s="3">
        <f t="shared" si="37"/>
        <v>238771.02</v>
      </c>
      <c r="Z48" s="3">
        <f t="shared" si="37"/>
        <v>243033.60000000001</v>
      </c>
      <c r="AA48" s="3">
        <f t="shared" si="37"/>
        <v>239520.55</v>
      </c>
      <c r="AB48" s="3">
        <f t="shared" si="37"/>
        <v>241842.12</v>
      </c>
      <c r="AC48" s="3">
        <f t="shared" si="37"/>
        <v>254316.43</v>
      </c>
      <c r="AD48" s="3">
        <f t="shared" si="37"/>
        <v>250150.81</v>
      </c>
      <c r="AE48" s="3">
        <f t="shared" si="37"/>
        <v>253161.61</v>
      </c>
      <c r="AF48" s="3">
        <f t="shared" si="37"/>
        <v>262805.37</v>
      </c>
      <c r="AG48" s="3">
        <f t="shared" si="37"/>
        <v>262045.93</v>
      </c>
      <c r="AH48" s="3">
        <f t="shared" si="37"/>
        <v>273722.01</v>
      </c>
      <c r="AI48" s="3">
        <f t="shared" si="37"/>
        <v>287886.94</v>
      </c>
      <c r="AJ48" s="3">
        <f t="shared" si="37"/>
        <v>288169.86</v>
      </c>
      <c r="AK48" s="3">
        <f t="shared" si="37"/>
        <v>296147.84999999998</v>
      </c>
      <c r="AL48" s="3">
        <f t="shared" si="37"/>
        <v>298933.31</v>
      </c>
      <c r="AM48" s="3">
        <f t="shared" si="37"/>
        <v>304654.63</v>
      </c>
      <c r="AN48" s="3">
        <f t="shared" si="37"/>
        <v>330295.19</v>
      </c>
      <c r="AO48" s="3">
        <f t="shared" si="37"/>
        <v>334131.40999999997</v>
      </c>
      <c r="AP48" s="3">
        <f t="shared" si="37"/>
        <v>331967.18</v>
      </c>
      <c r="AQ48" s="3">
        <f t="shared" si="37"/>
        <v>311121.3</v>
      </c>
      <c r="AR48" s="3">
        <f t="shared" si="37"/>
        <v>301215.89</v>
      </c>
      <c r="AS48" s="3">
        <f t="shared" si="37"/>
        <v>316215.12</v>
      </c>
      <c r="AT48" s="3">
        <f t="shared" si="37"/>
        <v>328320.61</v>
      </c>
      <c r="AU48" s="3">
        <f t="shared" si="37"/>
        <v>321256.21000000002</v>
      </c>
      <c r="AV48" s="3">
        <f t="shared" si="37"/>
        <v>332646.8</v>
      </c>
      <c r="AW48" s="3">
        <f t="shared" si="37"/>
        <v>340296.07</v>
      </c>
      <c r="AX48" s="3">
        <f t="shared" si="37"/>
        <v>351633.85</v>
      </c>
      <c r="AY48" s="3">
        <f t="shared" si="37"/>
        <v>361933.76</v>
      </c>
      <c r="AZ48" s="3">
        <f t="shared" si="37"/>
        <v>367651</v>
      </c>
      <c r="BA48" s="3">
        <f t="shared" si="37"/>
        <v>377990.88</v>
      </c>
    </row>
    <row r="49" spans="1:53" x14ac:dyDescent="0.25">
      <c r="D49" s="3">
        <f t="shared" si="35"/>
        <v>74914.490000000005</v>
      </c>
      <c r="E49" s="3">
        <f t="shared" si="37"/>
        <v>77004.23</v>
      </c>
      <c r="F49" s="3">
        <f t="shared" si="37"/>
        <v>79052.72</v>
      </c>
      <c r="G49" s="3">
        <f t="shared" si="37"/>
        <v>82269.83</v>
      </c>
      <c r="H49" s="3">
        <f t="shared" si="37"/>
        <v>82668.539999999994</v>
      </c>
      <c r="I49" s="3">
        <f t="shared" si="37"/>
        <v>81059.94</v>
      </c>
      <c r="J49" s="3">
        <f t="shared" si="37"/>
        <v>85651.94</v>
      </c>
      <c r="K49" s="3">
        <f t="shared" si="37"/>
        <v>89254</v>
      </c>
      <c r="L49" s="3">
        <f t="shared" si="37"/>
        <v>94065.68</v>
      </c>
      <c r="M49" s="3">
        <f t="shared" si="37"/>
        <v>98025.66</v>
      </c>
      <c r="N49" s="3">
        <f t="shared" si="37"/>
        <v>98589.09</v>
      </c>
      <c r="O49" s="3">
        <f t="shared" si="37"/>
        <v>99083.08</v>
      </c>
      <c r="P49" s="3">
        <f t="shared" si="37"/>
        <v>95951.08</v>
      </c>
      <c r="Q49" s="3">
        <f t="shared" si="37"/>
        <v>97378.47</v>
      </c>
      <c r="R49" s="3">
        <f t="shared" si="37"/>
        <v>100661.25</v>
      </c>
      <c r="S49" s="3">
        <f t="shared" si="37"/>
        <v>103163.63</v>
      </c>
      <c r="T49" s="3">
        <f t="shared" si="37"/>
        <v>105316.97</v>
      </c>
      <c r="U49" s="3">
        <f t="shared" si="37"/>
        <v>107621.6</v>
      </c>
      <c r="V49" s="3">
        <f t="shared" si="37"/>
        <v>113068.26</v>
      </c>
      <c r="W49" s="3">
        <f t="shared" si="37"/>
        <v>117336.84</v>
      </c>
      <c r="X49" s="3">
        <f t="shared" si="37"/>
        <v>126230.95</v>
      </c>
      <c r="Y49" s="3">
        <f t="shared" si="37"/>
        <v>137814.53</v>
      </c>
      <c r="Z49" s="3">
        <f t="shared" si="37"/>
        <v>138858.79</v>
      </c>
      <c r="AA49" s="3">
        <f t="shared" si="37"/>
        <v>137901.79999999999</v>
      </c>
      <c r="AB49" s="3">
        <f t="shared" si="37"/>
        <v>141358.63</v>
      </c>
      <c r="AC49" s="3">
        <f t="shared" si="37"/>
        <v>140924.97</v>
      </c>
      <c r="AD49" s="3">
        <f t="shared" si="37"/>
        <v>147349.59</v>
      </c>
      <c r="AE49" s="3">
        <f t="shared" si="37"/>
        <v>154783.97</v>
      </c>
      <c r="AF49" s="3">
        <f t="shared" si="37"/>
        <v>162572.26999999999</v>
      </c>
      <c r="AG49" s="3">
        <f t="shared" si="37"/>
        <v>171393.65</v>
      </c>
      <c r="AH49" s="3">
        <f t="shared" si="37"/>
        <v>177252.75</v>
      </c>
      <c r="AI49" s="3">
        <f t="shared" si="37"/>
        <v>187318.01</v>
      </c>
      <c r="AJ49" s="3">
        <f t="shared" si="37"/>
        <v>194357.8</v>
      </c>
      <c r="AK49" s="3">
        <f t="shared" si="37"/>
        <v>186200.93</v>
      </c>
      <c r="AL49" s="3">
        <f t="shared" si="37"/>
        <v>200793.24</v>
      </c>
      <c r="AM49" s="3">
        <f t="shared" si="37"/>
        <v>204221.93</v>
      </c>
      <c r="AN49" s="3">
        <f t="shared" si="37"/>
        <v>220649.2</v>
      </c>
      <c r="AO49" s="3">
        <f t="shared" si="37"/>
        <v>239765.44</v>
      </c>
      <c r="AP49" s="3">
        <f t="shared" si="37"/>
        <v>248571.55</v>
      </c>
      <c r="AQ49" s="3">
        <f t="shared" si="37"/>
        <v>239602.53</v>
      </c>
      <c r="AR49" s="3">
        <f t="shared" si="37"/>
        <v>239983.94</v>
      </c>
      <c r="AS49" s="3">
        <f t="shared" si="37"/>
        <v>255784.03</v>
      </c>
      <c r="AT49" s="3">
        <f t="shared" si="37"/>
        <v>260508.62</v>
      </c>
      <c r="AU49" s="3">
        <f t="shared" si="37"/>
        <v>271298.01</v>
      </c>
      <c r="AV49" s="3">
        <f t="shared" si="37"/>
        <v>275265.86</v>
      </c>
      <c r="AW49" s="3">
        <f t="shared" si="37"/>
        <v>276784.25</v>
      </c>
      <c r="AX49" s="3">
        <f t="shared" si="37"/>
        <v>280445.06</v>
      </c>
      <c r="AY49" s="3">
        <f t="shared" si="37"/>
        <v>290590.08000000002</v>
      </c>
      <c r="AZ49" s="3">
        <f t="shared" si="37"/>
        <v>307284.03000000003</v>
      </c>
      <c r="BA49" s="3">
        <f t="shared" si="37"/>
        <v>313653.23</v>
      </c>
    </row>
    <row r="50" spans="1:53" x14ac:dyDescent="0.25">
      <c r="D50" s="3">
        <f t="shared" si="35"/>
        <v>461094.75</v>
      </c>
      <c r="E50" s="3">
        <f t="shared" si="37"/>
        <v>488814.29</v>
      </c>
      <c r="F50" s="3">
        <f t="shared" si="37"/>
        <v>524582.18000000005</v>
      </c>
      <c r="G50" s="3">
        <f t="shared" si="37"/>
        <v>552676.43000000005</v>
      </c>
      <c r="H50" s="3">
        <f t="shared" si="37"/>
        <v>578494.24</v>
      </c>
      <c r="I50" s="3">
        <f t="shared" si="37"/>
        <v>601049.97</v>
      </c>
      <c r="J50" s="3">
        <f t="shared" si="37"/>
        <v>623350.57999999996</v>
      </c>
      <c r="K50" s="3">
        <f t="shared" si="37"/>
        <v>645915.94999999995</v>
      </c>
      <c r="L50" s="3">
        <f t="shared" si="37"/>
        <v>673462.34</v>
      </c>
      <c r="M50" s="3">
        <f t="shared" si="37"/>
        <v>703460.2</v>
      </c>
      <c r="N50" s="3">
        <f t="shared" si="37"/>
        <v>728877.4</v>
      </c>
      <c r="O50" s="3">
        <f t="shared" si="37"/>
        <v>757494.65</v>
      </c>
      <c r="P50" s="3">
        <f t="shared" si="37"/>
        <v>770077.14</v>
      </c>
      <c r="Q50" s="3">
        <f t="shared" si="37"/>
        <v>786639.37</v>
      </c>
      <c r="R50" s="3">
        <f t="shared" si="37"/>
        <v>808674</v>
      </c>
      <c r="S50" s="3">
        <f t="shared" si="37"/>
        <v>832492.76</v>
      </c>
      <c r="T50" s="3">
        <f t="shared" si="37"/>
        <v>863700.43</v>
      </c>
      <c r="U50" s="3">
        <f t="shared" si="37"/>
        <v>889378.47</v>
      </c>
      <c r="V50" s="3">
        <f t="shared" si="37"/>
        <v>921308.8</v>
      </c>
      <c r="W50" s="3">
        <f t="shared" si="37"/>
        <v>953583.93</v>
      </c>
      <c r="X50" s="3">
        <f t="shared" si="37"/>
        <v>1003759.58</v>
      </c>
      <c r="Y50" s="3">
        <f t="shared" si="37"/>
        <v>1056229.8799999999</v>
      </c>
      <c r="Z50" s="3">
        <f t="shared" si="37"/>
        <v>1105260.53</v>
      </c>
      <c r="AA50" s="3">
        <f t="shared" si="37"/>
        <v>1132077.25</v>
      </c>
      <c r="AB50" s="3">
        <f t="shared" si="37"/>
        <v>1158419.8</v>
      </c>
      <c r="AC50" s="3">
        <f t="shared" si="37"/>
        <v>1192614.81</v>
      </c>
      <c r="AD50" s="3">
        <f t="shared" si="37"/>
        <v>1229674.28</v>
      </c>
      <c r="AE50" s="3">
        <f t="shared" si="37"/>
        <v>1247545.8899999999</v>
      </c>
      <c r="AF50" s="3">
        <f t="shared" si="37"/>
        <v>1275339.32</v>
      </c>
      <c r="AG50" s="3">
        <f t="shared" si="37"/>
        <v>1305716.83</v>
      </c>
      <c r="AH50" s="3">
        <f t="shared" si="37"/>
        <v>1325656.69</v>
      </c>
      <c r="AI50" s="3">
        <f t="shared" si="37"/>
        <v>1352545.8</v>
      </c>
      <c r="AJ50" s="3">
        <f t="shared" si="37"/>
        <v>1355706.87</v>
      </c>
      <c r="AK50" s="3">
        <f t="shared" si="37"/>
        <v>1333889.28</v>
      </c>
      <c r="AL50" s="3">
        <f t="shared" si="37"/>
        <v>1323679.28</v>
      </c>
      <c r="AM50" s="3">
        <f t="shared" si="37"/>
        <v>1336286.03</v>
      </c>
      <c r="AN50" s="3">
        <f t="shared" si="37"/>
        <v>1352568.23</v>
      </c>
      <c r="AO50" s="3">
        <f t="shared" si="37"/>
        <v>1385724.32</v>
      </c>
      <c r="AP50" s="3">
        <f t="shared" si="37"/>
        <v>1414362.77</v>
      </c>
      <c r="AQ50" s="3">
        <f t="shared" si="37"/>
        <v>1382471.74</v>
      </c>
      <c r="AR50" s="3">
        <f t="shared" si="37"/>
        <v>1402328.08</v>
      </c>
      <c r="AS50" s="3">
        <f t="shared" si="37"/>
        <v>1437204.54</v>
      </c>
      <c r="AT50" s="3">
        <f t="shared" si="37"/>
        <v>1434974.91</v>
      </c>
      <c r="AU50" s="3">
        <f t="shared" si="37"/>
        <v>1449086.21</v>
      </c>
      <c r="AV50" s="3">
        <f t="shared" si="37"/>
        <v>1457429.46</v>
      </c>
      <c r="AW50" s="3">
        <f t="shared" si="37"/>
        <v>1476544.97</v>
      </c>
      <c r="AX50" s="3">
        <f t="shared" ref="E50:BA51" si="38">+ROUND(AX16/1000000,2)</f>
        <v>1493134.22</v>
      </c>
      <c r="AY50" s="3">
        <f t="shared" si="38"/>
        <v>1525624.44</v>
      </c>
      <c r="AZ50" s="3">
        <f t="shared" si="38"/>
        <v>1540682.13</v>
      </c>
      <c r="BA50" s="3">
        <f t="shared" si="38"/>
        <v>1561129.53</v>
      </c>
    </row>
    <row r="51" spans="1:53" x14ac:dyDescent="0.25">
      <c r="D51" s="3">
        <f t="shared" si="35"/>
        <v>1274669.6599999999</v>
      </c>
      <c r="E51" s="3">
        <f t="shared" si="38"/>
        <v>1317695.8799999999</v>
      </c>
      <c r="F51" s="3">
        <f t="shared" si="38"/>
        <v>1381336.37</v>
      </c>
      <c r="G51" s="3">
        <f t="shared" si="38"/>
        <v>1446175.57</v>
      </c>
      <c r="H51" s="3">
        <f t="shared" si="38"/>
        <v>1461027.64</v>
      </c>
      <c r="I51" s="3">
        <f t="shared" si="38"/>
        <v>1444408.74</v>
      </c>
      <c r="J51" s="3">
        <f t="shared" si="38"/>
        <v>1512955.31</v>
      </c>
      <c r="K51" s="3">
        <f t="shared" si="38"/>
        <v>1562262.88</v>
      </c>
      <c r="L51" s="3">
        <f t="shared" si="38"/>
        <v>1609383.68</v>
      </c>
      <c r="M51" s="3">
        <f t="shared" si="38"/>
        <v>1677469.2</v>
      </c>
      <c r="N51" s="3">
        <f t="shared" si="38"/>
        <v>1704678.33</v>
      </c>
      <c r="O51" s="3">
        <f t="shared" si="38"/>
        <v>1718392.45</v>
      </c>
      <c r="P51" s="3">
        <f t="shared" si="38"/>
        <v>1705365.37</v>
      </c>
      <c r="Q51" s="3">
        <f t="shared" si="38"/>
        <v>1732608.56</v>
      </c>
      <c r="R51" s="3">
        <f t="shared" si="38"/>
        <v>1781618.85</v>
      </c>
      <c r="S51" s="3">
        <f t="shared" si="38"/>
        <v>1822079.88</v>
      </c>
      <c r="T51" s="3">
        <f t="shared" si="38"/>
        <v>1864531.69</v>
      </c>
      <c r="U51" s="3">
        <f t="shared" si="38"/>
        <v>1889513.91</v>
      </c>
      <c r="V51" s="3">
        <f t="shared" si="38"/>
        <v>1959629.59</v>
      </c>
      <c r="W51" s="3">
        <f t="shared" si="38"/>
        <v>2038259.85</v>
      </c>
      <c r="X51" s="3">
        <f t="shared" si="38"/>
        <v>2140481.42</v>
      </c>
      <c r="Y51" s="3">
        <f t="shared" si="38"/>
        <v>2243553.2799999998</v>
      </c>
      <c r="Z51" s="3">
        <f t="shared" si="38"/>
        <v>2291090.2599999998</v>
      </c>
      <c r="AA51" s="3">
        <f t="shared" si="38"/>
        <v>2270835.04</v>
      </c>
      <c r="AB51" s="3">
        <f t="shared" si="38"/>
        <v>2317362.2000000002</v>
      </c>
      <c r="AC51" s="3">
        <f t="shared" si="38"/>
        <v>2365555.85</v>
      </c>
      <c r="AD51" s="3">
        <f t="shared" si="38"/>
        <v>2383120.9900000002</v>
      </c>
      <c r="AE51" s="3">
        <f t="shared" si="38"/>
        <v>2424052.4700000002</v>
      </c>
      <c r="AF51" s="3">
        <f t="shared" si="38"/>
        <v>2468851.71</v>
      </c>
      <c r="AG51" s="3">
        <f t="shared" si="38"/>
        <v>2511317.04</v>
      </c>
      <c r="AH51" s="3">
        <f t="shared" si="38"/>
        <v>2579791.16</v>
      </c>
      <c r="AI51" s="3">
        <f t="shared" si="38"/>
        <v>2623932.2799999998</v>
      </c>
      <c r="AJ51" s="3">
        <f t="shared" si="38"/>
        <v>2617175.41</v>
      </c>
      <c r="AK51" s="3">
        <f t="shared" si="38"/>
        <v>2592346.92</v>
      </c>
      <c r="AL51" s="3">
        <f t="shared" si="38"/>
        <v>2627278.7999999998</v>
      </c>
      <c r="AM51" s="3">
        <f t="shared" si="38"/>
        <v>2644012.4300000002</v>
      </c>
      <c r="AN51" s="3">
        <f t="shared" si="38"/>
        <v>2740705.31</v>
      </c>
      <c r="AO51" s="3">
        <f t="shared" si="38"/>
        <v>2831293.58</v>
      </c>
      <c r="AP51" s="3">
        <f t="shared" si="38"/>
        <v>2859874.56</v>
      </c>
      <c r="AQ51" s="3">
        <f t="shared" si="38"/>
        <v>2678644.77</v>
      </c>
      <c r="AR51" s="3">
        <f t="shared" si="38"/>
        <v>2792811.09</v>
      </c>
      <c r="AS51" s="3">
        <f t="shared" si="38"/>
        <v>2901578.95</v>
      </c>
      <c r="AT51" s="3">
        <f t="shared" si="38"/>
        <v>2913447.39</v>
      </c>
      <c r="AU51" s="3">
        <f t="shared" si="38"/>
        <v>2925640.1</v>
      </c>
      <c r="AV51" s="3">
        <f t="shared" si="38"/>
        <v>2990245.8</v>
      </c>
      <c r="AW51" s="3">
        <f t="shared" si="38"/>
        <v>3026473.55</v>
      </c>
      <c r="AX51" s="3">
        <f t="shared" si="38"/>
        <v>3094717.49</v>
      </c>
      <c r="AY51" s="3">
        <f t="shared" si="38"/>
        <v>3178656.08</v>
      </c>
      <c r="AZ51" s="3">
        <f t="shared" si="38"/>
        <v>3220857.59</v>
      </c>
      <c r="BA51" s="3">
        <f t="shared" si="38"/>
        <v>3233557.1</v>
      </c>
    </row>
    <row r="52" spans="1:53" x14ac:dyDescent="0.25">
      <c r="D52" s="3">
        <v>1970</v>
      </c>
      <c r="E52" s="3">
        <v>1971</v>
      </c>
      <c r="F52" s="3">
        <v>1972</v>
      </c>
      <c r="G52" s="3">
        <v>1973</v>
      </c>
      <c r="H52" s="3">
        <v>1974</v>
      </c>
      <c r="I52" s="3">
        <v>1975</v>
      </c>
      <c r="J52" s="3">
        <v>1976</v>
      </c>
      <c r="K52" s="3">
        <v>1977</v>
      </c>
      <c r="L52" s="3">
        <v>1978</v>
      </c>
      <c r="M52" s="3">
        <v>1979</v>
      </c>
      <c r="N52" s="3">
        <v>1980</v>
      </c>
      <c r="O52" s="3">
        <v>1981</v>
      </c>
      <c r="P52" s="3">
        <v>1982</v>
      </c>
      <c r="Q52" s="3">
        <v>1983</v>
      </c>
      <c r="R52" s="3">
        <v>1984</v>
      </c>
      <c r="S52" s="3">
        <v>1985</v>
      </c>
      <c r="T52" s="3">
        <v>1986</v>
      </c>
      <c r="U52" s="3">
        <v>1987</v>
      </c>
      <c r="V52" s="3">
        <v>1988</v>
      </c>
      <c r="W52" s="3">
        <v>1989</v>
      </c>
      <c r="X52" s="3">
        <v>1990</v>
      </c>
      <c r="Y52" s="3">
        <v>1991</v>
      </c>
      <c r="Z52" s="3">
        <v>1992</v>
      </c>
      <c r="AA52" s="3">
        <v>1993</v>
      </c>
      <c r="AB52" s="3">
        <v>1994</v>
      </c>
      <c r="AC52" s="3">
        <v>1995</v>
      </c>
      <c r="AD52" s="3">
        <v>1996</v>
      </c>
      <c r="AE52" s="3">
        <v>1997</v>
      </c>
      <c r="AF52" s="3">
        <v>1998</v>
      </c>
      <c r="AG52" s="3">
        <v>1999</v>
      </c>
      <c r="AH52" s="3">
        <v>2000</v>
      </c>
      <c r="AI52" s="3">
        <v>2001</v>
      </c>
      <c r="AJ52" s="3">
        <v>2002</v>
      </c>
      <c r="AK52" s="3">
        <v>2003</v>
      </c>
      <c r="AL52" s="3">
        <v>2004</v>
      </c>
      <c r="AM52" s="3">
        <v>2005</v>
      </c>
      <c r="AN52" s="3">
        <v>2006</v>
      </c>
      <c r="AO52" s="3">
        <v>2007</v>
      </c>
      <c r="AP52" s="3">
        <v>2008</v>
      </c>
      <c r="AQ52" s="3">
        <v>2009</v>
      </c>
      <c r="AR52" s="3">
        <v>2010</v>
      </c>
      <c r="AS52" s="3">
        <v>2011</v>
      </c>
      <c r="AT52" s="3">
        <v>2012</v>
      </c>
      <c r="AU52" s="3">
        <v>2013</v>
      </c>
      <c r="AV52" s="3">
        <v>2014</v>
      </c>
      <c r="AW52" s="3">
        <v>2015</v>
      </c>
      <c r="AX52" s="3">
        <v>2016</v>
      </c>
      <c r="AY52" s="3">
        <v>2017</v>
      </c>
      <c r="AZ52" s="3">
        <v>2018</v>
      </c>
      <c r="BA52" s="3">
        <v>2019</v>
      </c>
    </row>
    <row r="53" spans="1:53" x14ac:dyDescent="0.25">
      <c r="A53" s="1">
        <v>276</v>
      </c>
      <c r="B53" s="1" t="s">
        <v>0</v>
      </c>
      <c r="C53" s="1" t="s">
        <v>2</v>
      </c>
      <c r="D53" s="2">
        <v>777797015096.94849</v>
      </c>
      <c r="E53" s="2">
        <v>820435631952.72534</v>
      </c>
      <c r="F53" s="2">
        <v>864588783746.98291</v>
      </c>
      <c r="G53" s="2">
        <v>889368728216.59619</v>
      </c>
      <c r="H53" s="2">
        <v>887758349945.24072</v>
      </c>
      <c r="I53" s="2">
        <v>920863153723.45178</v>
      </c>
      <c r="J53" s="2">
        <v>960328055103.93286</v>
      </c>
      <c r="K53" s="2">
        <v>1001171354584.886</v>
      </c>
      <c r="L53" s="2">
        <v>1037061025044.2081</v>
      </c>
      <c r="M53" s="2">
        <v>1070855554124.8416</v>
      </c>
      <c r="N53" s="2">
        <v>1086971238233.9971</v>
      </c>
      <c r="O53" s="2">
        <v>1082902267418.9989</v>
      </c>
      <c r="P53" s="2">
        <v>1071884892310.8788</v>
      </c>
      <c r="Q53" s="2">
        <v>1086946422864.8256</v>
      </c>
      <c r="R53" s="2">
        <v>1108219499289.5139</v>
      </c>
      <c r="S53" s="2">
        <v>1128767405746.6018</v>
      </c>
      <c r="T53" s="2">
        <v>1171987362135.7271</v>
      </c>
      <c r="U53" s="2">
        <v>1213699250554.7576</v>
      </c>
      <c r="V53" s="2">
        <v>1245931972943.6052</v>
      </c>
      <c r="W53" s="2">
        <v>1283703241736.8604</v>
      </c>
      <c r="X53" s="2">
        <v>1337849126241.9417</v>
      </c>
      <c r="Y53" s="2">
        <v>1396263513766.1621</v>
      </c>
      <c r="Z53" s="2">
        <v>1437032808548.1785</v>
      </c>
      <c r="AA53" s="2">
        <v>1437925307856.9363</v>
      </c>
      <c r="AB53" s="2">
        <v>1458368780149.8823</v>
      </c>
      <c r="AC53" s="2">
        <v>1480791049389.2395</v>
      </c>
      <c r="AD53" s="2">
        <v>1504542612797.4456</v>
      </c>
      <c r="AE53" s="2">
        <v>1515707721145.8115</v>
      </c>
      <c r="AF53" s="2">
        <v>1537709776073.418</v>
      </c>
      <c r="AG53" s="2">
        <v>1577646239339.3662</v>
      </c>
      <c r="AH53" s="2">
        <v>1603577828770.2959</v>
      </c>
      <c r="AI53" s="2">
        <v>1622800340537.3286</v>
      </c>
      <c r="AJ53" s="2">
        <v>1600398844118.7349</v>
      </c>
      <c r="AK53" s="2">
        <v>1607317779398.4822</v>
      </c>
      <c r="AL53" s="2">
        <v>1617494698156.4312</v>
      </c>
      <c r="AM53" s="2">
        <v>1629848604094.1304</v>
      </c>
      <c r="AN53" s="2">
        <v>1651691397032.3274</v>
      </c>
      <c r="AO53" s="2">
        <v>1647652630541.978</v>
      </c>
      <c r="AP53" s="2">
        <v>1653271007573.1104</v>
      </c>
      <c r="AQ53" s="2">
        <v>1651820581130.7007</v>
      </c>
      <c r="AR53" s="2">
        <v>1663550171197.3801</v>
      </c>
      <c r="AS53" s="2">
        <v>1694362330984.9663</v>
      </c>
      <c r="AT53" s="2">
        <v>1719792788591.9773</v>
      </c>
      <c r="AU53" s="2">
        <v>1725752536377.5684</v>
      </c>
      <c r="AV53" s="2">
        <v>1744059968236.2307</v>
      </c>
      <c r="AW53" s="2">
        <v>1777799665055.3293</v>
      </c>
      <c r="AX53" s="2">
        <v>1821303552521.3821</v>
      </c>
      <c r="AY53" s="2">
        <v>1848829392174.5725</v>
      </c>
      <c r="AZ53" s="2">
        <v>1877244281938.8391</v>
      </c>
      <c r="BA53" s="2">
        <v>1906500687212.0503</v>
      </c>
    </row>
    <row r="54" spans="1:53" x14ac:dyDescent="0.25">
      <c r="A54" s="1">
        <v>276</v>
      </c>
      <c r="B54" s="1" t="s">
        <v>0</v>
      </c>
      <c r="C54" s="1" t="s">
        <v>3</v>
      </c>
      <c r="D54" s="2">
        <v>253150748465.37238</v>
      </c>
      <c r="E54" s="2">
        <v>269301003295.0842</v>
      </c>
      <c r="F54" s="2">
        <v>282542467649.04248</v>
      </c>
      <c r="G54" s="2">
        <v>299995145068.62396</v>
      </c>
      <c r="H54" s="2">
        <v>316709780691.57239</v>
      </c>
      <c r="I54" s="2">
        <v>330906360046.47552</v>
      </c>
      <c r="J54" s="2">
        <v>337939542513.22174</v>
      </c>
      <c r="K54" s="2">
        <v>345059546054.59851</v>
      </c>
      <c r="L54" s="2">
        <v>359386376430.11615</v>
      </c>
      <c r="M54" s="2">
        <v>373669777968.71674</v>
      </c>
      <c r="N54" s="2">
        <v>386650758026.5144</v>
      </c>
      <c r="O54" s="2">
        <v>404363937487.32489</v>
      </c>
      <c r="P54" s="2">
        <v>400152707785.70001</v>
      </c>
      <c r="Q54" s="2">
        <v>398285887766.5921</v>
      </c>
      <c r="R54" s="2">
        <v>403104909353.30225</v>
      </c>
      <c r="S54" s="2">
        <v>406404418509.82922</v>
      </c>
      <c r="T54" s="2">
        <v>412221983934.40149</v>
      </c>
      <c r="U54" s="2">
        <v>414783450185.22864</v>
      </c>
      <c r="V54" s="2">
        <v>420861499905.96143</v>
      </c>
      <c r="W54" s="2">
        <v>411918087437.32544</v>
      </c>
      <c r="X54" s="2">
        <v>420210280293.02582</v>
      </c>
      <c r="Y54" s="2">
        <v>434146375351.76837</v>
      </c>
      <c r="Z54" s="2">
        <v>458467555457.4729</v>
      </c>
      <c r="AA54" s="2">
        <v>461904242865.71362</v>
      </c>
      <c r="AB54" s="2">
        <v>477435436582.80261</v>
      </c>
      <c r="AC54" s="2">
        <v>488009867055.54413</v>
      </c>
      <c r="AD54" s="2">
        <v>501029623415.12262</v>
      </c>
      <c r="AE54" s="2">
        <v>505523761634.10498</v>
      </c>
      <c r="AF54" s="2">
        <v>517552167562.94757</v>
      </c>
      <c r="AG54" s="2">
        <v>523962917354.0639</v>
      </c>
      <c r="AH54" s="2">
        <v>532422457295.98999</v>
      </c>
      <c r="AI54" s="2">
        <v>535330430389.52771</v>
      </c>
      <c r="AJ54" s="2">
        <v>541807269469.98193</v>
      </c>
      <c r="AK54" s="2">
        <v>545772682283.59351</v>
      </c>
      <c r="AL54" s="2">
        <v>542534262743.36639</v>
      </c>
      <c r="AM54" s="2">
        <v>545772682283.59351</v>
      </c>
      <c r="AN54" s="2">
        <v>551852974537.35266</v>
      </c>
      <c r="AO54" s="2">
        <v>561237775620.67688</v>
      </c>
      <c r="AP54" s="2">
        <v>582122279408.80835</v>
      </c>
      <c r="AQ54" s="2">
        <v>600495345839.42944</v>
      </c>
      <c r="AR54" s="2">
        <v>609020975070.69336</v>
      </c>
      <c r="AS54" s="2">
        <v>614902999456.43896</v>
      </c>
      <c r="AT54" s="2">
        <v>622767735794.3241</v>
      </c>
      <c r="AU54" s="2">
        <v>631557722182.93958</v>
      </c>
      <c r="AV54" s="2">
        <v>642264331234.35681</v>
      </c>
      <c r="AW54" s="2">
        <v>660901765912.99719</v>
      </c>
      <c r="AX54" s="2">
        <v>687602193706.86865</v>
      </c>
      <c r="AY54" s="2">
        <v>698903617452.99451</v>
      </c>
      <c r="AZ54" s="2">
        <v>707363157394.92065</v>
      </c>
      <c r="BA54" s="2">
        <v>726463217098.92615</v>
      </c>
    </row>
    <row r="55" spans="1:53" ht="15.75" customHeight="1" x14ac:dyDescent="0.25">
      <c r="A55" s="1">
        <v>276</v>
      </c>
      <c r="B55" s="1" t="s">
        <v>0</v>
      </c>
      <c r="C55" s="1" t="s">
        <v>4</v>
      </c>
      <c r="D55" s="2">
        <v>414692960317.6944</v>
      </c>
      <c r="E55" s="2">
        <v>416233882172.97205</v>
      </c>
      <c r="F55" s="2">
        <v>424369955025.44659</v>
      </c>
      <c r="G55" s="2">
        <v>434848226081.28156</v>
      </c>
      <c r="H55" s="2">
        <v>393120051016.60693</v>
      </c>
      <c r="I55" s="2">
        <v>367355836398.57245</v>
      </c>
      <c r="J55" s="2">
        <v>401872492167.5658</v>
      </c>
      <c r="K55" s="2">
        <v>408590920373.47327</v>
      </c>
      <c r="L55" s="2">
        <v>422520849020.92676</v>
      </c>
      <c r="M55" s="2">
        <v>470227805675.24719</v>
      </c>
      <c r="N55" s="2">
        <v>456112951233.12683</v>
      </c>
      <c r="O55" s="2">
        <v>401132845551.30414</v>
      </c>
      <c r="P55" s="2">
        <v>384737441491.77966</v>
      </c>
      <c r="Q55" s="2">
        <v>417774805137.31647</v>
      </c>
      <c r="R55" s="2">
        <v>424616510551.93451</v>
      </c>
      <c r="S55" s="2">
        <v>423691956995.14117</v>
      </c>
      <c r="T55" s="2">
        <v>447853601171.94171</v>
      </c>
      <c r="U55" s="2">
        <v>452907829204.79419</v>
      </c>
      <c r="V55" s="2">
        <v>489951608971.81482</v>
      </c>
      <c r="W55" s="2">
        <v>531001767152.04883</v>
      </c>
      <c r="X55" s="2">
        <v>576921246424.60364</v>
      </c>
      <c r="Y55" s="2">
        <v>616368853017.73901</v>
      </c>
      <c r="Z55" s="2">
        <v>617627832352.82336</v>
      </c>
      <c r="AA55" s="2">
        <v>584364324445.79236</v>
      </c>
      <c r="AB55" s="2">
        <v>608814988097.90051</v>
      </c>
      <c r="AC55" s="2">
        <v>616501375407.11609</v>
      </c>
      <c r="AD55" s="2">
        <v>591123043938.70032</v>
      </c>
      <c r="AE55" s="2">
        <v>602056268604.99268</v>
      </c>
      <c r="AF55" s="2">
        <v>630085081132.95435</v>
      </c>
      <c r="AG55" s="2">
        <v>657318748233.9856</v>
      </c>
      <c r="AH55" s="2">
        <v>679251464306.59277</v>
      </c>
      <c r="AI55" s="2">
        <v>663017277521.20862</v>
      </c>
      <c r="AJ55" s="2">
        <v>611730513936.20068</v>
      </c>
      <c r="AK55" s="2">
        <v>608682465708.52344</v>
      </c>
      <c r="AL55" s="2">
        <v>591719400236.2312</v>
      </c>
      <c r="AM55" s="2">
        <v>580256074921.76257</v>
      </c>
      <c r="AN55" s="2">
        <v>634789686954.51514</v>
      </c>
      <c r="AO55" s="2">
        <v>676733505636.42407</v>
      </c>
      <c r="AP55" s="2">
        <v>680311654512.27759</v>
      </c>
      <c r="AQ55" s="2">
        <v>565413400951.50769</v>
      </c>
      <c r="AR55" s="2">
        <v>634524631085.09314</v>
      </c>
      <c r="AS55" s="2">
        <v>693895360238.11584</v>
      </c>
      <c r="AT55" s="2">
        <v>633066873711.27698</v>
      </c>
      <c r="AU55" s="2">
        <v>651288918518.65356</v>
      </c>
      <c r="AV55" s="2">
        <v>673884246538.14636</v>
      </c>
      <c r="AW55" s="2">
        <v>662619710353.07727</v>
      </c>
      <c r="AX55" s="2">
        <v>687666730302.71643</v>
      </c>
      <c r="AY55" s="2">
        <v>734050110027.43176</v>
      </c>
      <c r="AZ55" s="2">
        <v>755585258931.90771</v>
      </c>
      <c r="BA55" s="2">
        <v>748892795088.35449</v>
      </c>
    </row>
    <row r="56" spans="1:53" x14ac:dyDescent="0.25">
      <c r="A56" s="1">
        <v>276</v>
      </c>
      <c r="B56" s="1" t="s">
        <v>0</v>
      </c>
      <c r="C56" s="1" t="s">
        <v>19</v>
      </c>
      <c r="D56" s="14">
        <f>D7-D8</f>
        <v>-8418401327.9067993</v>
      </c>
      <c r="E56" s="14">
        <f>E7-E8</f>
        <v>-16732635776.765411</v>
      </c>
      <c r="F56" s="14">
        <f t="shared" ref="F56:BA56" si="39">F7-F8</f>
        <v>-18280331811.926849</v>
      </c>
      <c r="G56" s="14">
        <f t="shared" si="39"/>
        <v>-7156948773.9060974</v>
      </c>
      <c r="H56" s="14">
        <f t="shared" si="39"/>
        <v>13754483155.61026</v>
      </c>
      <c r="I56" s="14">
        <f t="shared" si="39"/>
        <v>-4535266851.4006348</v>
      </c>
      <c r="J56" s="14">
        <f t="shared" si="39"/>
        <v>-6176856480.0399475</v>
      </c>
      <c r="K56" s="14">
        <f t="shared" si="39"/>
        <v>-5681166846.803833</v>
      </c>
      <c r="L56" s="14">
        <f t="shared" si="39"/>
        <v>-11954291432.294617</v>
      </c>
      <c r="M56" s="14">
        <f t="shared" si="39"/>
        <v>-23741205833.560486</v>
      </c>
      <c r="N56" s="14">
        <f t="shared" si="39"/>
        <v>-18785874394.424225</v>
      </c>
      <c r="O56" s="14">
        <f t="shared" si="39"/>
        <v>7496435223.90802</v>
      </c>
      <c r="P56" s="14">
        <f t="shared" si="39"/>
        <v>19586876803.012604</v>
      </c>
      <c r="Q56" s="14">
        <f t="shared" si="39"/>
        <v>11123078044.656616</v>
      </c>
      <c r="R56" s="14">
        <f t="shared" si="39"/>
        <v>21726047023.745544</v>
      </c>
      <c r="S56" s="14">
        <f t="shared" si="39"/>
        <v>33034731830.071106</v>
      </c>
      <c r="T56" s="14">
        <f t="shared" si="39"/>
        <v>19628898234.187744</v>
      </c>
      <c r="U56" s="14">
        <f t="shared" si="39"/>
        <v>8130142672.4093018</v>
      </c>
      <c r="V56" s="14">
        <f t="shared" si="39"/>
        <v>9186268148.3504639</v>
      </c>
      <c r="W56" s="14">
        <f t="shared" si="39"/>
        <v>15782781079.551453</v>
      </c>
      <c r="X56" s="14">
        <f t="shared" si="39"/>
        <v>19663660823.296753</v>
      </c>
      <c r="Y56" s="14">
        <f t="shared" si="39"/>
        <v>22327410757.781982</v>
      </c>
      <c r="Z56" s="14">
        <f t="shared" si="39"/>
        <v>7132619175.9835205</v>
      </c>
      <c r="AA56" s="14">
        <f t="shared" si="39"/>
        <v>10169299469.179932</v>
      </c>
      <c r="AB56" s="14">
        <f t="shared" si="39"/>
        <v>9599594046.3392334</v>
      </c>
      <c r="AC56" s="14">
        <f t="shared" si="39"/>
        <v>8601056862.8778076</v>
      </c>
      <c r="AD56" s="14">
        <f t="shared" si="39"/>
        <v>18038438802.176331</v>
      </c>
      <c r="AE56" s="14">
        <f t="shared" si="39"/>
        <v>35902088680.042236</v>
      </c>
      <c r="AF56" s="14">
        <f t="shared" si="39"/>
        <v>28852682784.458496</v>
      </c>
      <c r="AG56" s="14">
        <f t="shared" si="39"/>
        <v>8119189528.9036865</v>
      </c>
      <c r="AH56" s="14">
        <f t="shared" si="39"/>
        <v>29698379475.158447</v>
      </c>
      <c r="AI56" s="14">
        <f t="shared" si="39"/>
        <v>67299170286.671753</v>
      </c>
      <c r="AJ56" s="14">
        <f t="shared" si="39"/>
        <v>121452505502.3717</v>
      </c>
      <c r="AK56" s="14">
        <f t="shared" si="39"/>
        <v>96361156153.591187</v>
      </c>
      <c r="AL56" s="14">
        <f t="shared" si="39"/>
        <v>136092641697.51514</v>
      </c>
      <c r="AM56" s="14">
        <f t="shared" si="39"/>
        <v>151214611954.62952</v>
      </c>
      <c r="AN56" s="14">
        <f t="shared" si="39"/>
        <v>179862838278.44971</v>
      </c>
      <c r="AO56" s="14">
        <f t="shared" si="39"/>
        <v>222190438428.43164</v>
      </c>
      <c r="AP56" s="14">
        <f t="shared" si="39"/>
        <v>222735489296.78381</v>
      </c>
      <c r="AQ56" s="14">
        <f t="shared" si="39"/>
        <v>141964030132.85376</v>
      </c>
      <c r="AR56" s="14">
        <f t="shared" si="39"/>
        <v>177264350269.48547</v>
      </c>
      <c r="AS56" s="14">
        <f t="shared" si="39"/>
        <v>203212154256.71826</v>
      </c>
      <c r="AT56" s="14">
        <f t="shared" si="39"/>
        <v>241865981793.19458</v>
      </c>
      <c r="AU56" s="14">
        <f t="shared" si="39"/>
        <v>224758327284.97388</v>
      </c>
      <c r="AV56" s="14">
        <f t="shared" si="39"/>
        <v>245984512366.26221</v>
      </c>
      <c r="AW56" s="14">
        <f t="shared" si="39"/>
        <v>254914562798.34937</v>
      </c>
      <c r="AX56" s="14">
        <f t="shared" si="39"/>
        <v>234549867518.68848</v>
      </c>
      <c r="AY56" s="14">
        <f t="shared" si="39"/>
        <v>237831707023.29834</v>
      </c>
      <c r="AZ56" s="14">
        <f t="shared" si="39"/>
        <v>223487358938.01245</v>
      </c>
      <c r="BA56" s="14">
        <f t="shared" si="39"/>
        <v>201482653340.80518</v>
      </c>
    </row>
    <row r="88" spans="1:54" x14ac:dyDescent="0.25">
      <c r="A88" s="1">
        <v>276</v>
      </c>
      <c r="B88" s="1" t="s">
        <v>0</v>
      </c>
      <c r="C88" s="1" t="s">
        <v>1</v>
      </c>
      <c r="D88" s="2">
        <v>1030947763562.3209</v>
      </c>
      <c r="E88" s="2">
        <v>1089736635247.8096</v>
      </c>
      <c r="F88" s="2">
        <v>1147131251396.0254</v>
      </c>
      <c r="G88" s="2">
        <v>1189363873285.22</v>
      </c>
      <c r="H88" s="2">
        <v>1204468130636.813</v>
      </c>
      <c r="I88" s="2">
        <v>1251769513769.9272</v>
      </c>
      <c r="J88" s="2">
        <v>1298267597617.1545</v>
      </c>
      <c r="K88" s="2">
        <v>1346230900639.4844</v>
      </c>
      <c r="L88" s="2">
        <v>1396447401474.3242</v>
      </c>
      <c r="M88" s="2">
        <v>1444525332093.5583</v>
      </c>
      <c r="N88" s="2">
        <v>1473621996260.5115</v>
      </c>
      <c r="O88" s="2">
        <v>1487266204906.3237</v>
      </c>
      <c r="P88" s="2">
        <v>1472037600096.5789</v>
      </c>
      <c r="Q88" s="2">
        <v>1485232310631.4177</v>
      </c>
      <c r="R88" s="2">
        <v>1511324408642.8162</v>
      </c>
      <c r="S88" s="2">
        <v>1535171824256.4309</v>
      </c>
      <c r="T88" s="2">
        <v>1584209346070.1284</v>
      </c>
      <c r="U88" s="2">
        <v>1628482700739.9863</v>
      </c>
      <c r="V88" s="2">
        <v>1666793472849.5669</v>
      </c>
      <c r="W88" s="2">
        <v>1695621329174.1858</v>
      </c>
      <c r="X88" s="2">
        <v>1758059406534.9673</v>
      </c>
      <c r="Y88" s="2">
        <v>1830409889117.9307</v>
      </c>
      <c r="Z88" s="2">
        <v>1895500364005.6514</v>
      </c>
      <c r="AA88" s="2">
        <v>1899829550722.6499</v>
      </c>
      <c r="AB88" s="2">
        <v>1935804216732.6848</v>
      </c>
      <c r="AC88" s="2">
        <v>1968800916444.7837</v>
      </c>
      <c r="AD88" s="2">
        <v>2005572236212.5681</v>
      </c>
      <c r="AE88" s="2">
        <v>2021231482779.9165</v>
      </c>
      <c r="AF88" s="2">
        <v>2055261943636.3655</v>
      </c>
      <c r="AG88" s="2">
        <v>2101609156693.4302</v>
      </c>
      <c r="AH88" s="2">
        <v>2136000286066.2859</v>
      </c>
      <c r="AI88" s="2">
        <v>2158130770926.8564</v>
      </c>
      <c r="AJ88" s="2">
        <v>2142206113588.7168</v>
      </c>
      <c r="AK88" s="2">
        <v>2153090461682.0757</v>
      </c>
      <c r="AL88" s="2">
        <v>2160028960899.7976</v>
      </c>
      <c r="AM88" s="2">
        <v>2175621286377.7239</v>
      </c>
      <c r="AN88" s="2">
        <v>2203544371569.6802</v>
      </c>
      <c r="AO88" s="2">
        <v>2208890406162.6548</v>
      </c>
      <c r="AP88" s="2">
        <v>2235393286981.9185</v>
      </c>
      <c r="AQ88" s="2">
        <v>2252315926970.1304</v>
      </c>
      <c r="AR88" s="2">
        <v>2272571146268.0737</v>
      </c>
      <c r="AS88" s="2">
        <v>2309265330441.4053</v>
      </c>
      <c r="AT88" s="2">
        <v>2342560524386.3013</v>
      </c>
      <c r="AU88" s="2">
        <v>2357310258560.5078</v>
      </c>
      <c r="AV88" s="2">
        <v>2386324299470.5874</v>
      </c>
      <c r="AW88" s="2">
        <v>2438701430968.3267</v>
      </c>
      <c r="AX88" s="2">
        <v>2508905746228.2505</v>
      </c>
      <c r="AY88" s="2">
        <v>2547733009627.5669</v>
      </c>
      <c r="AZ88" s="2">
        <v>2584607439333.7598</v>
      </c>
      <c r="BA88" s="2">
        <v>2632963904310.9761</v>
      </c>
    </row>
    <row r="89" spans="1:54" x14ac:dyDescent="0.25">
      <c r="A89" s="1">
        <v>276</v>
      </c>
      <c r="B89" s="1" t="s">
        <v>0</v>
      </c>
      <c r="C89" s="1" t="s">
        <v>2</v>
      </c>
      <c r="D89" s="2">
        <v>777797015096.94849</v>
      </c>
      <c r="E89" s="2">
        <v>820435631952.72534</v>
      </c>
      <c r="F89" s="2">
        <v>864588783746.98291</v>
      </c>
      <c r="G89" s="2">
        <v>889368728216.59619</v>
      </c>
      <c r="H89" s="2">
        <v>887758349945.24072</v>
      </c>
      <c r="I89" s="2">
        <v>920863153723.45178</v>
      </c>
      <c r="J89" s="2">
        <v>960328055103.93286</v>
      </c>
      <c r="K89" s="2">
        <v>1001171354584.886</v>
      </c>
      <c r="L89" s="2">
        <v>1037061025044.2081</v>
      </c>
      <c r="M89" s="2">
        <v>1070855554124.8416</v>
      </c>
      <c r="N89" s="2">
        <v>1086971238233.9971</v>
      </c>
      <c r="O89" s="2">
        <v>1082902267418.9989</v>
      </c>
      <c r="P89" s="2">
        <v>1071884892310.8788</v>
      </c>
      <c r="Q89" s="2">
        <v>1086946422864.8256</v>
      </c>
      <c r="R89" s="2">
        <v>1108219499289.5139</v>
      </c>
      <c r="S89" s="2">
        <v>1128767405746.6018</v>
      </c>
      <c r="T89" s="2">
        <v>1171987362135.7271</v>
      </c>
      <c r="U89" s="2">
        <v>1213699250554.7576</v>
      </c>
      <c r="V89" s="2">
        <v>1245931972943.6052</v>
      </c>
      <c r="W89" s="2">
        <v>1283703241736.8604</v>
      </c>
      <c r="X89" s="2">
        <v>1337849126241.9417</v>
      </c>
      <c r="Y89" s="2">
        <v>1396263513766.1621</v>
      </c>
      <c r="Z89" s="2">
        <v>1437032808548.1785</v>
      </c>
      <c r="AA89" s="2">
        <v>1437925307856.9363</v>
      </c>
      <c r="AB89" s="2">
        <v>1458368780149.8823</v>
      </c>
      <c r="AC89" s="2">
        <v>1480791049389.2395</v>
      </c>
      <c r="AD89" s="2">
        <v>1504542612797.4456</v>
      </c>
      <c r="AE89" s="2">
        <v>1515707721145.8115</v>
      </c>
      <c r="AF89" s="2">
        <v>1537709776073.418</v>
      </c>
      <c r="AG89" s="2">
        <v>1577646239339.3662</v>
      </c>
      <c r="AH89" s="2">
        <v>1603577828770.2959</v>
      </c>
      <c r="AI89" s="2">
        <v>1622800340537.3286</v>
      </c>
      <c r="AJ89" s="2">
        <v>1600398844118.7349</v>
      </c>
      <c r="AK89" s="2">
        <v>1607317779398.4822</v>
      </c>
      <c r="AL89" s="2">
        <v>1617494698156.4312</v>
      </c>
      <c r="AM89" s="2">
        <v>1629848604094.1304</v>
      </c>
      <c r="AN89" s="2">
        <v>1651691397032.3274</v>
      </c>
      <c r="AO89" s="2">
        <v>1647652630541.978</v>
      </c>
      <c r="AP89" s="2">
        <v>1653271007573.1104</v>
      </c>
      <c r="AQ89" s="2">
        <v>1651820581130.7007</v>
      </c>
      <c r="AR89" s="2">
        <v>1663550171197.3801</v>
      </c>
      <c r="AS89" s="2">
        <v>1694362330984.9663</v>
      </c>
      <c r="AT89" s="2">
        <v>1719792788591.9773</v>
      </c>
      <c r="AU89" s="2">
        <v>1725752536377.5684</v>
      </c>
      <c r="AV89" s="2">
        <v>1744059968236.2307</v>
      </c>
      <c r="AW89" s="2">
        <v>1777799665055.3293</v>
      </c>
      <c r="AX89" s="2">
        <v>1821303552521.3821</v>
      </c>
      <c r="AY89" s="2">
        <v>1848829392174.5725</v>
      </c>
      <c r="AZ89" s="2">
        <v>1877244281938.8391</v>
      </c>
      <c r="BA89" s="2">
        <v>1906500687212.0503</v>
      </c>
    </row>
    <row r="90" spans="1:54" x14ac:dyDescent="0.25">
      <c r="A90" s="1">
        <v>276</v>
      </c>
      <c r="B90" s="1" t="s">
        <v>0</v>
      </c>
      <c r="C90" s="1" t="s">
        <v>3</v>
      </c>
      <c r="D90" s="2">
        <v>253150748465.37238</v>
      </c>
      <c r="E90" s="2">
        <v>269301003295.0842</v>
      </c>
      <c r="F90" s="2">
        <v>282542467649.04248</v>
      </c>
      <c r="G90" s="2">
        <v>299995145068.62396</v>
      </c>
      <c r="H90" s="2">
        <v>316709780691.57239</v>
      </c>
      <c r="I90" s="2">
        <v>330906360046.47552</v>
      </c>
      <c r="J90" s="2">
        <v>337939542513.22174</v>
      </c>
      <c r="K90" s="2">
        <v>345059546054.59851</v>
      </c>
      <c r="L90" s="2">
        <v>359386376430.11615</v>
      </c>
      <c r="M90" s="2">
        <v>373669777968.71674</v>
      </c>
      <c r="N90" s="2">
        <v>386650758026.5144</v>
      </c>
      <c r="O90" s="2">
        <v>404363937487.32489</v>
      </c>
      <c r="P90" s="2">
        <v>400152707785.70001</v>
      </c>
      <c r="Q90" s="2">
        <v>398285887766.5921</v>
      </c>
      <c r="R90" s="2">
        <v>403104909353.30225</v>
      </c>
      <c r="S90" s="2">
        <v>406404418509.82922</v>
      </c>
      <c r="T90" s="2">
        <v>412221983934.40149</v>
      </c>
      <c r="U90" s="2">
        <v>414783450185.22864</v>
      </c>
      <c r="V90" s="2">
        <v>420861499905.96143</v>
      </c>
      <c r="W90" s="2">
        <v>411918087437.32544</v>
      </c>
      <c r="X90" s="2">
        <v>420210280293.02582</v>
      </c>
      <c r="Y90" s="2">
        <v>434146375351.76837</v>
      </c>
      <c r="Z90" s="2">
        <v>458467555457.4729</v>
      </c>
      <c r="AA90" s="2">
        <v>461904242865.71362</v>
      </c>
      <c r="AB90" s="2">
        <v>477435436582.80261</v>
      </c>
      <c r="AC90" s="2">
        <v>488009867055.54413</v>
      </c>
      <c r="AD90" s="2">
        <v>501029623415.12262</v>
      </c>
      <c r="AE90" s="2">
        <v>505523761634.10498</v>
      </c>
      <c r="AF90" s="2">
        <v>517552167562.94757</v>
      </c>
      <c r="AG90" s="2">
        <v>523962917354.0639</v>
      </c>
      <c r="AH90" s="2">
        <v>532422457295.98999</v>
      </c>
      <c r="AI90" s="2">
        <v>535330430389.52771</v>
      </c>
      <c r="AJ90" s="2">
        <v>541807269469.98193</v>
      </c>
      <c r="AK90" s="2">
        <v>545772682283.59351</v>
      </c>
      <c r="AL90" s="2">
        <v>542534262743.36639</v>
      </c>
      <c r="AM90" s="2">
        <v>545772682283.59351</v>
      </c>
      <c r="AN90" s="2">
        <v>551852974537.35266</v>
      </c>
      <c r="AO90" s="2">
        <v>561237775620.67688</v>
      </c>
      <c r="AP90" s="2">
        <v>582122279408.80835</v>
      </c>
      <c r="AQ90" s="2">
        <v>600495345839.42944</v>
      </c>
      <c r="AR90" s="2">
        <v>609020975070.69336</v>
      </c>
      <c r="AS90" s="2">
        <v>614902999456.43896</v>
      </c>
      <c r="AT90" s="2">
        <v>622767735794.3241</v>
      </c>
      <c r="AU90" s="2">
        <v>631557722182.93958</v>
      </c>
      <c r="AV90" s="2">
        <v>642264331234.35681</v>
      </c>
      <c r="AW90" s="2">
        <v>660901765912.99719</v>
      </c>
      <c r="AX90" s="2">
        <v>687602193706.86865</v>
      </c>
      <c r="AY90" s="2">
        <v>698903617452.99451</v>
      </c>
      <c r="AZ90" s="2">
        <v>707363157394.92065</v>
      </c>
      <c r="BA90" s="2">
        <v>726463217098.92615</v>
      </c>
    </row>
    <row r="91" spans="1:54" x14ac:dyDescent="0.25">
      <c r="A91" s="1">
        <v>276</v>
      </c>
      <c r="B91" s="1" t="s">
        <v>0</v>
      </c>
      <c r="C91" s="1" t="s">
        <v>4</v>
      </c>
      <c r="D91" s="2">
        <v>414692960317.6944</v>
      </c>
      <c r="E91" s="2">
        <v>416233882172.97205</v>
      </c>
      <c r="F91" s="2">
        <v>424369955025.44659</v>
      </c>
      <c r="G91" s="2">
        <v>434848226081.28156</v>
      </c>
      <c r="H91" s="2">
        <v>393120051016.60693</v>
      </c>
      <c r="I91" s="2">
        <v>367355836398.57245</v>
      </c>
      <c r="J91" s="2">
        <v>401872492167.5658</v>
      </c>
      <c r="K91" s="2">
        <v>408590920373.47327</v>
      </c>
      <c r="L91" s="2">
        <v>422520849020.92676</v>
      </c>
      <c r="M91" s="2">
        <v>470227805675.24719</v>
      </c>
      <c r="N91" s="2">
        <v>456112951233.12683</v>
      </c>
      <c r="O91" s="2">
        <v>401132845551.30414</v>
      </c>
      <c r="P91" s="2">
        <v>384737441491.77966</v>
      </c>
      <c r="Q91" s="2">
        <v>417774805137.31647</v>
      </c>
      <c r="R91" s="2">
        <v>424616510551.93451</v>
      </c>
      <c r="S91" s="2">
        <v>423691956995.14117</v>
      </c>
      <c r="T91" s="2">
        <v>447853601171.94171</v>
      </c>
      <c r="U91" s="2">
        <v>452907829204.79419</v>
      </c>
      <c r="V91" s="2">
        <v>489951608971.81482</v>
      </c>
      <c r="W91" s="2">
        <v>531001767152.04883</v>
      </c>
      <c r="X91" s="2">
        <v>576921246424.60364</v>
      </c>
      <c r="Y91" s="2">
        <v>616368853017.73901</v>
      </c>
      <c r="Z91" s="2">
        <v>617627832352.82336</v>
      </c>
      <c r="AA91" s="2">
        <v>584364324445.79236</v>
      </c>
      <c r="AB91" s="2">
        <v>608814988097.90051</v>
      </c>
      <c r="AC91" s="2">
        <v>616501375407.11609</v>
      </c>
      <c r="AD91" s="2">
        <v>591123043938.70032</v>
      </c>
      <c r="AE91" s="2">
        <v>602056268604.99268</v>
      </c>
      <c r="AF91" s="2">
        <v>630085081132.95435</v>
      </c>
      <c r="AG91" s="2">
        <v>657318748233.9856</v>
      </c>
      <c r="AH91" s="2">
        <v>679251464306.59277</v>
      </c>
      <c r="AI91" s="2">
        <v>663017277521.20862</v>
      </c>
      <c r="AJ91" s="2">
        <v>611730513936.20068</v>
      </c>
      <c r="AK91" s="2">
        <v>608682465708.52344</v>
      </c>
      <c r="AL91" s="2">
        <v>591719400236.2312</v>
      </c>
      <c r="AM91" s="2">
        <v>580256074921.76257</v>
      </c>
      <c r="AN91" s="2">
        <v>634789686954.51514</v>
      </c>
      <c r="AO91" s="2">
        <v>676733505636.42407</v>
      </c>
      <c r="AP91" s="2">
        <v>680311654512.27759</v>
      </c>
      <c r="AQ91" s="2">
        <v>565413400951.50769</v>
      </c>
      <c r="AR91" s="2">
        <v>634524631085.09314</v>
      </c>
      <c r="AS91" s="2">
        <v>693895360238.11584</v>
      </c>
      <c r="AT91" s="2">
        <v>633066873711.27698</v>
      </c>
      <c r="AU91" s="2">
        <v>651288918518.65356</v>
      </c>
      <c r="AV91" s="2">
        <v>673884246538.14636</v>
      </c>
      <c r="AW91" s="2">
        <v>662619710353.07727</v>
      </c>
      <c r="AX91" s="2">
        <v>687666730302.71643</v>
      </c>
      <c r="AY91" s="2">
        <v>734050110027.43176</v>
      </c>
      <c r="AZ91" s="2">
        <v>755585258931.90771</v>
      </c>
      <c r="BA91" s="2">
        <v>748892795088.35449</v>
      </c>
    </row>
    <row r="92" spans="1:54" x14ac:dyDescent="0.25">
      <c r="A92"/>
      <c r="D92" s="5">
        <f>SUM(D88:D91)</f>
        <v>2476588487442.3364</v>
      </c>
      <c r="E92" s="5">
        <f t="shared" ref="E92:AZ92" si="40">SUM(E88:E91)</f>
        <v>2595707152668.5913</v>
      </c>
      <c r="F92" s="5">
        <f t="shared" si="40"/>
        <v>2718632457817.4976</v>
      </c>
      <c r="G92" s="5">
        <f t="shared" si="40"/>
        <v>2813575972651.7217</v>
      </c>
      <c r="H92" s="5">
        <f t="shared" si="40"/>
        <v>2802056312290.2329</v>
      </c>
      <c r="I92" s="5">
        <f>SUM(I88:I91)</f>
        <v>2870894863938.4268</v>
      </c>
      <c r="J92" s="5">
        <f t="shared" si="40"/>
        <v>2998407687401.875</v>
      </c>
      <c r="K92" s="5">
        <f t="shared" si="40"/>
        <v>3101052721652.4419</v>
      </c>
      <c r="L92" s="5">
        <f t="shared" si="40"/>
        <v>3215415651969.5752</v>
      </c>
      <c r="M92" s="5">
        <f t="shared" si="40"/>
        <v>3359278469862.3638</v>
      </c>
      <c r="N92" s="5">
        <f t="shared" si="40"/>
        <v>3403356943754.1504</v>
      </c>
      <c r="O92" s="5">
        <f t="shared" si="40"/>
        <v>3375665255363.9517</v>
      </c>
      <c r="P92" s="5">
        <f t="shared" si="40"/>
        <v>3328812641684.9375</v>
      </c>
      <c r="Q92" s="5">
        <f t="shared" si="40"/>
        <v>3388239426400.1519</v>
      </c>
      <c r="R92" s="5">
        <f t="shared" si="40"/>
        <v>3447265327837.5669</v>
      </c>
      <c r="S92" s="5">
        <f t="shared" si="40"/>
        <v>3494035605508.0029</v>
      </c>
      <c r="T92" s="5">
        <f t="shared" si="40"/>
        <v>3616272293312.1987</v>
      </c>
      <c r="U92" s="5">
        <f t="shared" si="40"/>
        <v>3709873230684.7666</v>
      </c>
      <c r="V92" s="5">
        <f t="shared" si="40"/>
        <v>3823538554670.9482</v>
      </c>
      <c r="W92" s="5">
        <f t="shared" si="40"/>
        <v>3922244425500.4199</v>
      </c>
      <c r="X92" s="5">
        <f t="shared" si="40"/>
        <v>4093040059494.5386</v>
      </c>
      <c r="Y92" s="5">
        <f t="shared" si="40"/>
        <v>4277188631253.6006</v>
      </c>
      <c r="Z92" s="5">
        <f t="shared" si="40"/>
        <v>4408628560364.126</v>
      </c>
      <c r="AA92" s="5">
        <f t="shared" si="40"/>
        <v>4384023425891.0923</v>
      </c>
      <c r="AB92" s="5">
        <f t="shared" si="40"/>
        <v>4480423421563.2705</v>
      </c>
      <c r="AC92" s="5">
        <f t="shared" si="40"/>
        <v>4554103208296.6836</v>
      </c>
      <c r="AD92" s="5">
        <f t="shared" si="40"/>
        <v>4602267516363.8369</v>
      </c>
      <c r="AE92" s="5">
        <f t="shared" si="40"/>
        <v>4644519234164.8262</v>
      </c>
      <c r="AF92" s="5">
        <f t="shared" si="40"/>
        <v>4740608968405.6855</v>
      </c>
      <c r="AG92" s="5">
        <f t="shared" si="40"/>
        <v>4860537061620.8457</v>
      </c>
      <c r="AH92" s="5">
        <f t="shared" si="40"/>
        <v>4951252036439.165</v>
      </c>
      <c r="AI92" s="5">
        <f t="shared" si="40"/>
        <v>4979278819374.9219</v>
      </c>
      <c r="AJ92" s="5">
        <f t="shared" si="40"/>
        <v>4896142741113.6348</v>
      </c>
      <c r="AK92" s="5">
        <f t="shared" si="40"/>
        <v>4914863389072.6748</v>
      </c>
      <c r="AL92" s="5">
        <f t="shared" si="40"/>
        <v>4911777322035.8262</v>
      </c>
      <c r="AM92" s="5">
        <f t="shared" si="40"/>
        <v>4931498647677.2109</v>
      </c>
      <c r="AN92" s="5">
        <f t="shared" si="40"/>
        <v>5041878430093.875</v>
      </c>
      <c r="AO92" s="5">
        <f t="shared" si="40"/>
        <v>5094514317961.7334</v>
      </c>
      <c r="AP92" s="5">
        <f t="shared" si="40"/>
        <v>5151098228476.1143</v>
      </c>
      <c r="AQ92" s="5">
        <f t="shared" si="40"/>
        <v>5070045254891.7686</v>
      </c>
      <c r="AR92" s="5">
        <f t="shared" si="40"/>
        <v>5179666923621.2402</v>
      </c>
      <c r="AS92" s="5">
        <f t="shared" si="40"/>
        <v>5312426021120.9268</v>
      </c>
      <c r="AT92" s="5">
        <f t="shared" si="40"/>
        <v>5318187922483.8799</v>
      </c>
      <c r="AU92" s="5">
        <f t="shared" si="40"/>
        <v>5365909435639.6689</v>
      </c>
      <c r="AV92" s="5">
        <f t="shared" si="40"/>
        <v>5446532845479.3213</v>
      </c>
      <c r="AW92" s="5">
        <f t="shared" si="40"/>
        <v>5540022572289.7305</v>
      </c>
      <c r="AX92" s="5">
        <f t="shared" si="40"/>
        <v>5705478222759.2188</v>
      </c>
      <c r="AY92" s="5">
        <f t="shared" si="40"/>
        <v>5829516129282.5654</v>
      </c>
      <c r="AZ92" s="5">
        <f t="shared" si="40"/>
        <v>5924800137599.4277</v>
      </c>
      <c r="BA92" s="5">
        <f>SUM(BA88:BA91)</f>
        <v>6014820603710.3066</v>
      </c>
      <c r="BB92"/>
    </row>
    <row r="93" spans="1:54" x14ac:dyDescent="0.25">
      <c r="A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</row>
    <row r="94" spans="1:54" x14ac:dyDescent="0.25">
      <c r="A94" s="1">
        <v>276</v>
      </c>
      <c r="B94" s="1" t="s">
        <v>0</v>
      </c>
      <c r="C94" s="1" t="s">
        <v>1</v>
      </c>
      <c r="D94" s="6">
        <f>D88/D$5</f>
        <v>2.8166916165094467</v>
      </c>
      <c r="E94" s="6">
        <f t="shared" ref="E94:BA97" si="41">E88/E$5</f>
        <v>2.8094507158821025</v>
      </c>
      <c r="F94" s="6">
        <f t="shared" si="41"/>
        <v>2.8800963278313501</v>
      </c>
      <c r="G94" s="6">
        <f t="shared" si="41"/>
        <v>2.9726305814072851</v>
      </c>
      <c r="H94" s="6">
        <f t="shared" si="41"/>
        <v>3.2952143008042194</v>
      </c>
      <c r="I94" s="6">
        <f t="shared" si="41"/>
        <v>3.5859331548516451</v>
      </c>
      <c r="J94" s="6">
        <f t="shared" si="41"/>
        <v>3.5933215519606381</v>
      </c>
      <c r="K94" s="6">
        <f t="shared" si="41"/>
        <v>3.5659518231781173</v>
      </c>
      <c r="L94" s="6">
        <f t="shared" si="41"/>
        <v>3.5283876046389269</v>
      </c>
      <c r="M94" s="6">
        <f t="shared" si="41"/>
        <v>3.4366514778897592</v>
      </c>
      <c r="N94" s="6">
        <f t="shared" si="41"/>
        <v>3.4285328920774689</v>
      </c>
      <c r="O94" s="6">
        <f t="shared" si="41"/>
        <v>3.6296810794358967</v>
      </c>
      <c r="P94" s="6">
        <f t="shared" si="41"/>
        <v>3.764211218906794</v>
      </c>
      <c r="Q94" s="6">
        <f t="shared" si="41"/>
        <v>3.6873571723147061</v>
      </c>
      <c r="R94" s="6">
        <f t="shared" si="41"/>
        <v>3.7465276434192614</v>
      </c>
      <c r="S94" s="6">
        <f t="shared" si="41"/>
        <v>3.7799655486820507</v>
      </c>
      <c r="T94" s="6">
        <f t="shared" si="41"/>
        <v>3.7803092472011355</v>
      </c>
      <c r="U94" s="6">
        <f t="shared" si="41"/>
        <v>3.8067933438964525</v>
      </c>
      <c r="V94" s="6">
        <f t="shared" si="41"/>
        <v>3.7091121965345226</v>
      </c>
      <c r="W94" s="6">
        <f t="shared" si="41"/>
        <v>3.5187649172993747</v>
      </c>
      <c r="X94" s="6">
        <f t="shared" si="41"/>
        <v>3.3782177186244824</v>
      </c>
      <c r="Y94" s="6">
        <f t="shared" si="41"/>
        <v>3.3396227602300281</v>
      </c>
      <c r="Z94" s="6">
        <f t="shared" si="41"/>
        <v>3.310458072864237</v>
      </c>
      <c r="AA94" s="6">
        <f t="shared" si="41"/>
        <v>3.4753139002917282</v>
      </c>
      <c r="AB94" s="6">
        <f t="shared" si="41"/>
        <v>3.418926074062421</v>
      </c>
      <c r="AC94" s="6">
        <f t="shared" si="41"/>
        <v>3.4838822066548101</v>
      </c>
      <c r="AD94" s="6">
        <f t="shared" si="41"/>
        <v>3.5647847447865022</v>
      </c>
      <c r="AE94" s="6">
        <f t="shared" si="41"/>
        <v>3.57408610311741</v>
      </c>
      <c r="AF94" s="6">
        <f t="shared" si="41"/>
        <v>3.493853202720703</v>
      </c>
      <c r="AG94" s="6">
        <f t="shared" si="41"/>
        <v>3.4252956262941465</v>
      </c>
      <c r="AH94" s="6">
        <f t="shared" si="41"/>
        <v>3.4104537939895656</v>
      </c>
      <c r="AI94" s="6">
        <f t="shared" si="41"/>
        <v>3.5381514623340768</v>
      </c>
      <c r="AJ94" s="6">
        <f t="shared" si="41"/>
        <v>3.7395529877653657</v>
      </c>
      <c r="AK94" s="6">
        <f t="shared" si="41"/>
        <v>3.8205397744928726</v>
      </c>
      <c r="AL94" s="6">
        <f t="shared" si="41"/>
        <v>3.849999997182056</v>
      </c>
      <c r="AM94" s="6">
        <f t="shared" si="41"/>
        <v>3.8434007051166206</v>
      </c>
      <c r="AN94" s="6">
        <f t="shared" si="41"/>
        <v>3.6198518586400841</v>
      </c>
      <c r="AO94" s="6">
        <f t="shared" si="41"/>
        <v>3.5021762643338747</v>
      </c>
      <c r="AP94" s="6">
        <f t="shared" si="41"/>
        <v>3.4890293735674711</v>
      </c>
      <c r="AQ94" s="6">
        <f t="shared" si="41"/>
        <v>3.8825679701286773</v>
      </c>
      <c r="AR94" s="6">
        <f t="shared" si="41"/>
        <v>3.7212182351616412</v>
      </c>
      <c r="AS94" s="6">
        <f t="shared" si="41"/>
        <v>3.5211844938030219</v>
      </c>
      <c r="AT94" s="6">
        <f t="shared" si="41"/>
        <v>3.5801007861107781</v>
      </c>
      <c r="AU94" s="6">
        <f t="shared" si="41"/>
        <v>3.6499461934256887</v>
      </c>
      <c r="AV94" s="6">
        <f t="shared" si="41"/>
        <v>3.5787123718882139</v>
      </c>
      <c r="AW94" s="6">
        <f t="shared" si="41"/>
        <v>3.5947218879966529</v>
      </c>
      <c r="AX94" s="6">
        <f t="shared" si="41"/>
        <v>3.5624749497568744</v>
      </c>
      <c r="AY94" s="6">
        <f t="shared" si="41"/>
        <v>3.5292151281677677</v>
      </c>
      <c r="AZ94" s="6">
        <f t="shared" si="41"/>
        <v>3.4584167360101565</v>
      </c>
      <c r="BA94" s="6">
        <f t="shared" si="41"/>
        <v>3.436704908580559</v>
      </c>
      <c r="BB94"/>
    </row>
    <row r="95" spans="1:54" x14ac:dyDescent="0.25">
      <c r="A95" s="1">
        <v>276</v>
      </c>
      <c r="B95" s="1" t="s">
        <v>0</v>
      </c>
      <c r="C95" s="1" t="s">
        <v>2</v>
      </c>
      <c r="D95" s="6">
        <f>D89/D$5</f>
        <v>2.125048823229938</v>
      </c>
      <c r="E95" s="6">
        <f t="shared" si="41"/>
        <v>2.1151656271522992</v>
      </c>
      <c r="F95" s="6">
        <f t="shared" si="41"/>
        <v>2.1707184579998851</v>
      </c>
      <c r="G95" s="6">
        <f t="shared" si="41"/>
        <v>2.2228392328257307</v>
      </c>
      <c r="H95" s="6">
        <f t="shared" si="41"/>
        <v>2.4287516921275896</v>
      </c>
      <c r="I95" s="6">
        <f t="shared" si="41"/>
        <v>2.6379886054846855</v>
      </c>
      <c r="J95" s="6">
        <f t="shared" si="41"/>
        <v>2.6579786044810465</v>
      </c>
      <c r="K95" s="6">
        <f t="shared" si="41"/>
        <v>2.6519438942456324</v>
      </c>
      <c r="L95" s="6">
        <f t="shared" si="41"/>
        <v>2.6203301765300346</v>
      </c>
      <c r="M95" s="6">
        <f t="shared" si="41"/>
        <v>2.5476585567079826</v>
      </c>
      <c r="N95" s="6">
        <f t="shared" si="41"/>
        <v>2.5289502005836053</v>
      </c>
      <c r="O95" s="6">
        <f t="shared" si="41"/>
        <v>2.6428287403844708</v>
      </c>
      <c r="P95" s="6">
        <f t="shared" si="41"/>
        <v>2.7409633672051528</v>
      </c>
      <c r="Q95" s="6">
        <f t="shared" si="41"/>
        <v>2.6985405983852599</v>
      </c>
      <c r="R95" s="6">
        <f t="shared" si="41"/>
        <v>2.7472427265254917</v>
      </c>
      <c r="S95" s="6">
        <f t="shared" si="41"/>
        <v>2.7792992541821628</v>
      </c>
      <c r="T95" s="6">
        <f t="shared" si="41"/>
        <v>2.7966472194315855</v>
      </c>
      <c r="U95" s="6">
        <f t="shared" si="41"/>
        <v>2.8371822595379661</v>
      </c>
      <c r="V95" s="6">
        <f t="shared" si="41"/>
        <v>2.7725699387320155</v>
      </c>
      <c r="W95" s="6">
        <f t="shared" si="41"/>
        <v>2.6639497000471621</v>
      </c>
      <c r="X95" s="6">
        <f t="shared" si="41"/>
        <v>2.570758192992221</v>
      </c>
      <c r="Y95" s="6">
        <f t="shared" si="41"/>
        <v>2.5475132305471271</v>
      </c>
      <c r="Z95" s="6">
        <f t="shared" si="41"/>
        <v>2.5097525446926801</v>
      </c>
      <c r="AA95" s="6">
        <f t="shared" si="41"/>
        <v>2.6303632386787759</v>
      </c>
      <c r="AB95" s="6">
        <f t="shared" si="41"/>
        <v>2.5757021319380478</v>
      </c>
      <c r="AC95" s="6">
        <f t="shared" si="41"/>
        <v>2.6203266900427411</v>
      </c>
      <c r="AD95" s="6">
        <f t="shared" si="41"/>
        <v>2.6742345437081041</v>
      </c>
      <c r="AE95" s="6">
        <f t="shared" si="41"/>
        <v>2.6801828235350458</v>
      </c>
      <c r="AF95" s="6">
        <f t="shared" si="41"/>
        <v>2.6140377106790824</v>
      </c>
      <c r="AG95" s="6">
        <f t="shared" si="41"/>
        <v>2.571317671622054</v>
      </c>
      <c r="AH95" s="6">
        <f t="shared" si="41"/>
        <v>2.5603592498383634</v>
      </c>
      <c r="AI95" s="6">
        <f t="shared" si="41"/>
        <v>2.6605030034776265</v>
      </c>
      <c r="AJ95" s="6">
        <f t="shared" si="41"/>
        <v>2.7937443746318582</v>
      </c>
      <c r="AK95" s="6">
        <f t="shared" si="41"/>
        <v>2.8520963776152812</v>
      </c>
      <c r="AL95" s="6">
        <f t="shared" si="41"/>
        <v>2.882995874624819</v>
      </c>
      <c r="AM95" s="6">
        <f t="shared" si="41"/>
        <v>2.8792516939555068</v>
      </c>
      <c r="AN95" s="6">
        <f t="shared" si="41"/>
        <v>2.7133005582221581</v>
      </c>
      <c r="AO95" s="6">
        <f t="shared" si="41"/>
        <v>2.6123387192286431</v>
      </c>
      <c r="AP95" s="6">
        <f t="shared" si="41"/>
        <v>2.5804457504111356</v>
      </c>
      <c r="AQ95" s="6">
        <f t="shared" si="41"/>
        <v>2.8474272209781555</v>
      </c>
      <c r="AR95" s="6">
        <f t="shared" si="41"/>
        <v>2.7239777475533145</v>
      </c>
      <c r="AS95" s="6">
        <f t="shared" si="41"/>
        <v>2.5835759486363581</v>
      </c>
      <c r="AT95" s="6">
        <f t="shared" si="41"/>
        <v>2.6283340175378354</v>
      </c>
      <c r="AU95" s="6">
        <f t="shared" si="41"/>
        <v>2.672072493670163</v>
      </c>
      <c r="AV95" s="6">
        <f t="shared" si="41"/>
        <v>2.6155242131283898</v>
      </c>
      <c r="AW95" s="6">
        <f t="shared" si="41"/>
        <v>2.6205320943736763</v>
      </c>
      <c r="AX95" s="6">
        <f t="shared" si="41"/>
        <v>2.5861267572585578</v>
      </c>
      <c r="AY95" s="6">
        <f t="shared" si="41"/>
        <v>2.5610676768746448</v>
      </c>
      <c r="AZ95" s="6">
        <f t="shared" si="41"/>
        <v>2.5119068154931039</v>
      </c>
      <c r="BA95" s="6">
        <f t="shared" si="41"/>
        <v>2.4884808558241458</v>
      </c>
      <c r="BB95"/>
    </row>
    <row r="96" spans="1:54" x14ac:dyDescent="0.25">
      <c r="A96" s="1">
        <v>276</v>
      </c>
      <c r="B96" s="1" t="s">
        <v>0</v>
      </c>
      <c r="C96" s="1" t="s">
        <v>3</v>
      </c>
      <c r="D96" s="6">
        <f>D90/D$5</f>
        <v>0.69164279327950862</v>
      </c>
      <c r="E96" s="6">
        <f t="shared" si="41"/>
        <v>0.69428508872980332</v>
      </c>
      <c r="F96" s="6">
        <f t="shared" si="41"/>
        <v>0.709377869831465</v>
      </c>
      <c r="G96" s="6">
        <f t="shared" si="41"/>
        <v>0.74979134858155472</v>
      </c>
      <c r="H96" s="6">
        <f t="shared" si="41"/>
        <v>0.86646260867663039</v>
      </c>
      <c r="I96" s="6">
        <f t="shared" si="41"/>
        <v>0.94794454936696004</v>
      </c>
      <c r="J96" s="6">
        <f t="shared" si="41"/>
        <v>0.93534294747959179</v>
      </c>
      <c r="K96" s="6">
        <f t="shared" si="41"/>
        <v>0.91400792893248495</v>
      </c>
      <c r="L96" s="6">
        <f t="shared" si="41"/>
        <v>0.90805742810889278</v>
      </c>
      <c r="M96" s="6">
        <f t="shared" si="41"/>
        <v>0.88899292118177675</v>
      </c>
      <c r="N96" s="6">
        <f t="shared" si="41"/>
        <v>0.8995826914938635</v>
      </c>
      <c r="O96" s="6">
        <f t="shared" si="41"/>
        <v>0.98685233905142589</v>
      </c>
      <c r="P96" s="6">
        <f t="shared" si="41"/>
        <v>1.0232478517016412</v>
      </c>
      <c r="Q96" s="6">
        <f t="shared" si="41"/>
        <v>0.98881657392944622</v>
      </c>
      <c r="R96" s="6">
        <f t="shared" si="41"/>
        <v>0.99928491689376986</v>
      </c>
      <c r="S96" s="6">
        <f t="shared" si="41"/>
        <v>1.0006662944998883</v>
      </c>
      <c r="T96" s="6">
        <f t="shared" si="41"/>
        <v>0.98366202776955036</v>
      </c>
      <c r="U96" s="6">
        <f t="shared" si="41"/>
        <v>0.9696110843584862</v>
      </c>
      <c r="V96" s="6">
        <f t="shared" si="41"/>
        <v>0.93654225780250666</v>
      </c>
      <c r="W96" s="6">
        <f t="shared" si="41"/>
        <v>0.85481521725221254</v>
      </c>
      <c r="X96" s="6">
        <f t="shared" si="41"/>
        <v>0.80745952563226153</v>
      </c>
      <c r="Y96" s="6">
        <f t="shared" si="41"/>
        <v>0.79210952968290071</v>
      </c>
      <c r="Z96" s="6">
        <f t="shared" si="41"/>
        <v>0.80070552817155694</v>
      </c>
      <c r="AA96" s="6">
        <f t="shared" si="41"/>
        <v>0.84495066161295218</v>
      </c>
      <c r="AB96" s="6">
        <f t="shared" si="41"/>
        <v>0.84322394212437335</v>
      </c>
      <c r="AC96" s="6">
        <f t="shared" si="41"/>
        <v>0.86355551661206875</v>
      </c>
      <c r="AD96" s="6">
        <f t="shared" si="41"/>
        <v>0.89055020107839822</v>
      </c>
      <c r="AE96" s="6">
        <f t="shared" si="41"/>
        <v>0.89390327958236449</v>
      </c>
      <c r="AF96" s="6">
        <f t="shared" si="41"/>
        <v>0.87981549204162057</v>
      </c>
      <c r="AG96" s="6">
        <f t="shared" si="41"/>
        <v>0.85397795467209237</v>
      </c>
      <c r="AH96" s="6">
        <f t="shared" si="41"/>
        <v>0.85009454415120211</v>
      </c>
      <c r="AI96" s="6">
        <f t="shared" si="41"/>
        <v>0.87764845885645015</v>
      </c>
      <c r="AJ96" s="6">
        <f t="shared" si="41"/>
        <v>0.94580861313350773</v>
      </c>
      <c r="AK96" s="6">
        <f t="shared" si="41"/>
        <v>0.96844339687759118</v>
      </c>
      <c r="AL96" s="6">
        <f t="shared" si="41"/>
        <v>0.96700412255723711</v>
      </c>
      <c r="AM96" s="6">
        <f t="shared" si="41"/>
        <v>0.96414901116111362</v>
      </c>
      <c r="AN96" s="6">
        <f t="shared" si="41"/>
        <v>0.90655130041792598</v>
      </c>
      <c r="AO96" s="6">
        <f t="shared" si="41"/>
        <v>0.88983754510523205</v>
      </c>
      <c r="AP96" s="6">
        <f t="shared" si="41"/>
        <v>0.90858362315633623</v>
      </c>
      <c r="AQ96" s="6">
        <f t="shared" si="41"/>
        <v>1.0351407491505213</v>
      </c>
      <c r="AR96" s="6">
        <f t="shared" si="41"/>
        <v>0.99724048760832662</v>
      </c>
      <c r="AS96" s="6">
        <f t="shared" si="41"/>
        <v>0.93760854516666359</v>
      </c>
      <c r="AT96" s="6">
        <f t="shared" si="41"/>
        <v>0.95176676857294318</v>
      </c>
      <c r="AU96" s="6">
        <f t="shared" si="41"/>
        <v>0.97787369975552585</v>
      </c>
      <c r="AV96" s="6">
        <f t="shared" si="41"/>
        <v>0.96318815875982422</v>
      </c>
      <c r="AW96" s="6">
        <f t="shared" si="41"/>
        <v>0.97418979362297631</v>
      </c>
      <c r="AX96" s="6">
        <f t="shared" si="41"/>
        <v>0.97634819249831695</v>
      </c>
      <c r="AY96" s="6">
        <f t="shared" si="41"/>
        <v>0.96814745129312296</v>
      </c>
      <c r="AZ96" s="6">
        <f t="shared" si="41"/>
        <v>0.94650992051705263</v>
      </c>
      <c r="BA96" s="6">
        <f t="shared" si="41"/>
        <v>0.94822405275641364</v>
      </c>
      <c r="BB96"/>
    </row>
    <row r="97" spans="1:54" x14ac:dyDescent="0.25">
      <c r="A97" s="1">
        <v>276</v>
      </c>
      <c r="B97" s="1" t="s">
        <v>0</v>
      </c>
      <c r="C97" s="1" t="s">
        <v>4</v>
      </c>
      <c r="D97" s="6">
        <f>D91/D$5</f>
        <v>1.1329984176077268</v>
      </c>
      <c r="E97" s="6">
        <f t="shared" si="41"/>
        <v>1.0730928376830429</v>
      </c>
      <c r="F97" s="6">
        <f t="shared" si="41"/>
        <v>1.0654633875795205</v>
      </c>
      <c r="G97" s="6">
        <f t="shared" si="41"/>
        <v>1.086835714581974</v>
      </c>
      <c r="H97" s="6">
        <f t="shared" si="41"/>
        <v>1.0755077540805584</v>
      </c>
      <c r="I97" s="6">
        <f t="shared" si="41"/>
        <v>1.0523610448081397</v>
      </c>
      <c r="J97" s="6">
        <f t="shared" si="41"/>
        <v>1.1122954080470582</v>
      </c>
      <c r="K97" s="6">
        <f t="shared" si="41"/>
        <v>1.0822924483071239</v>
      </c>
      <c r="L97" s="6">
        <f t="shared" si="41"/>
        <v>1.0675785746122601</v>
      </c>
      <c r="M97" s="6">
        <f t="shared" si="41"/>
        <v>1.1187128722599873</v>
      </c>
      <c r="N97" s="6">
        <f t="shared" si="41"/>
        <v>1.0611936166626335</v>
      </c>
      <c r="O97" s="6">
        <f t="shared" si="41"/>
        <v>0.97896684200496331</v>
      </c>
      <c r="P97" s="6">
        <f t="shared" si="41"/>
        <v>0.98382880539317485</v>
      </c>
      <c r="Q97" s="6">
        <f t="shared" si="41"/>
        <v>1.037201327434464</v>
      </c>
      <c r="R97" s="6">
        <f t="shared" si="41"/>
        <v>1.0526115277021406</v>
      </c>
      <c r="S97" s="6">
        <f t="shared" si="41"/>
        <v>1.0432324091611218</v>
      </c>
      <c r="T97" s="6">
        <f t="shared" si="41"/>
        <v>1.0686877426284764</v>
      </c>
      <c r="U97" s="6">
        <f t="shared" si="41"/>
        <v>1.0587318544016187</v>
      </c>
      <c r="V97" s="6">
        <f t="shared" si="41"/>
        <v>1.0902883399478533</v>
      </c>
      <c r="W97" s="6">
        <f t="shared" si="41"/>
        <v>1.1019384795003713</v>
      </c>
      <c r="X97" s="6">
        <f t="shared" si="41"/>
        <v>1.1085891464633808</v>
      </c>
      <c r="Y97" s="6">
        <f t="shared" si="41"/>
        <v>1.1245784140878272</v>
      </c>
      <c r="Z97" s="6">
        <f t="shared" si="41"/>
        <v>1.0786761545733725</v>
      </c>
      <c r="AA97" s="6">
        <f t="shared" si="41"/>
        <v>1.0689640335410935</v>
      </c>
      <c r="AB97" s="6">
        <f t="shared" si="41"/>
        <v>1.0752603073678231</v>
      </c>
      <c r="AC97" s="6">
        <f t="shared" si="41"/>
        <v>1.0909270481433697</v>
      </c>
      <c r="AD97" s="6">
        <f t="shared" si="41"/>
        <v>1.0506858697365304</v>
      </c>
      <c r="AE97" s="6">
        <f t="shared" si="41"/>
        <v>1.0645989641702645</v>
      </c>
      <c r="AF97" s="6">
        <f t="shared" si="41"/>
        <v>1.0711164022275117</v>
      </c>
      <c r="AG97" s="6">
        <f t="shared" si="41"/>
        <v>1.0713271905178754</v>
      </c>
      <c r="AH97" s="6">
        <f t="shared" si="41"/>
        <v>1.0845296925421377</v>
      </c>
      <c r="AI97" s="6">
        <f t="shared" si="41"/>
        <v>1.086984895269782</v>
      </c>
      <c r="AJ97" s="6">
        <f t="shared" si="41"/>
        <v>1.0678704801495862</v>
      </c>
      <c r="AK97" s="6">
        <f t="shared" si="41"/>
        <v>1.0800733232820336</v>
      </c>
      <c r="AL97" s="6">
        <f t="shared" si="41"/>
        <v>1.0546709004739769</v>
      </c>
      <c r="AM97" s="6">
        <f t="shared" si="41"/>
        <v>1.0250665506291212</v>
      </c>
      <c r="AN97" s="6">
        <f t="shared" si="41"/>
        <v>1.0427948072273237</v>
      </c>
      <c r="AO97" s="6">
        <f t="shared" si="41"/>
        <v>1.0729550067794615</v>
      </c>
      <c r="AP97" s="6">
        <f t="shared" si="41"/>
        <v>1.0618388091244284</v>
      </c>
      <c r="AQ97" s="6">
        <f t="shared" si="41"/>
        <v>0.97466609107939772</v>
      </c>
      <c r="AR97" s="6">
        <f t="shared" si="41"/>
        <v>1.0390014111243726</v>
      </c>
      <c r="AS97" s="6">
        <f t="shared" si="41"/>
        <v>1.0580566687524311</v>
      </c>
      <c r="AT97" s="6">
        <f t="shared" si="41"/>
        <v>0.96750678953244684</v>
      </c>
      <c r="AU97" s="6">
        <f t="shared" si="41"/>
        <v>1.0084245382358419</v>
      </c>
      <c r="AV97" s="6">
        <f t="shared" si="41"/>
        <v>1.0106077748282831</v>
      </c>
      <c r="AW97" s="6">
        <f t="shared" si="41"/>
        <v>0.97672209725092218</v>
      </c>
      <c r="AX97" s="6">
        <f t="shared" si="41"/>
        <v>0.97643983006038793</v>
      </c>
      <c r="AY97" s="6">
        <f t="shared" si="41"/>
        <v>1.0168336883623175</v>
      </c>
      <c r="AZ97" s="6">
        <f t="shared" si="41"/>
        <v>1.0110350474137262</v>
      </c>
      <c r="BA97" s="6">
        <f t="shared" si="41"/>
        <v>0.97750050453285042</v>
      </c>
      <c r="BB97"/>
    </row>
    <row r="98" spans="1:54" x14ac:dyDescent="0.25">
      <c r="A98"/>
      <c r="D98" s="7">
        <v>1970</v>
      </c>
      <c r="E98">
        <v>1971</v>
      </c>
      <c r="F98" s="7">
        <v>1972</v>
      </c>
      <c r="G98">
        <v>1973</v>
      </c>
      <c r="H98" s="7">
        <v>1974</v>
      </c>
      <c r="I98">
        <v>1975</v>
      </c>
      <c r="J98" s="7">
        <v>1976</v>
      </c>
      <c r="K98">
        <v>1977</v>
      </c>
      <c r="L98" s="7">
        <v>1978</v>
      </c>
      <c r="M98">
        <v>1979</v>
      </c>
      <c r="N98" s="7">
        <v>1980</v>
      </c>
      <c r="O98">
        <v>1981</v>
      </c>
      <c r="P98" s="7">
        <v>1982</v>
      </c>
      <c r="Q98">
        <v>1983</v>
      </c>
      <c r="R98" s="7">
        <v>1984</v>
      </c>
      <c r="S98">
        <v>1985</v>
      </c>
      <c r="T98" s="7">
        <v>1986</v>
      </c>
      <c r="U98">
        <v>1987</v>
      </c>
      <c r="V98" s="7">
        <v>1988</v>
      </c>
      <c r="W98">
        <v>1989</v>
      </c>
      <c r="X98" s="7">
        <v>1990</v>
      </c>
      <c r="Y98">
        <v>1991</v>
      </c>
      <c r="Z98" s="7">
        <v>1992</v>
      </c>
      <c r="AA98">
        <v>1993</v>
      </c>
      <c r="AB98" s="7">
        <v>1994</v>
      </c>
      <c r="AC98">
        <v>1995</v>
      </c>
      <c r="AD98" s="7">
        <v>1996</v>
      </c>
      <c r="AE98">
        <v>1997</v>
      </c>
      <c r="AF98" s="7">
        <v>1998</v>
      </c>
      <c r="AG98">
        <v>1999</v>
      </c>
      <c r="AH98" s="7">
        <v>2000</v>
      </c>
      <c r="AI98">
        <v>2001</v>
      </c>
      <c r="AJ98" s="7">
        <v>2002</v>
      </c>
      <c r="AK98">
        <v>2003</v>
      </c>
      <c r="AL98" s="7">
        <v>2004</v>
      </c>
      <c r="AM98">
        <v>2005</v>
      </c>
      <c r="AN98" s="7">
        <v>2006</v>
      </c>
      <c r="AO98">
        <v>2007</v>
      </c>
      <c r="AP98" s="7">
        <v>2008</v>
      </c>
      <c r="AQ98">
        <v>2009</v>
      </c>
      <c r="AR98" s="7">
        <v>2010</v>
      </c>
      <c r="AS98">
        <v>2011</v>
      </c>
      <c r="AT98" s="7">
        <v>2012</v>
      </c>
      <c r="AU98">
        <v>2013</v>
      </c>
      <c r="AV98" s="7">
        <v>2014</v>
      </c>
      <c r="AW98">
        <v>2015</v>
      </c>
      <c r="AX98" s="7">
        <v>2016</v>
      </c>
      <c r="AY98">
        <v>2017</v>
      </c>
      <c r="AZ98" s="7">
        <v>2018</v>
      </c>
      <c r="BA98">
        <v>2019</v>
      </c>
      <c r="BB9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354-8F00-4966-90A1-EED0ED3EA48B}">
  <dimension ref="A1:BA17"/>
  <sheetViews>
    <sheetView topLeftCell="B10" zoomScale="70" zoomScaleNormal="70" workbookViewId="0">
      <selection activeCell="O47" sqref="O47"/>
    </sheetView>
  </sheetViews>
  <sheetFormatPr baseColWidth="10" defaultRowHeight="15" x14ac:dyDescent="0.25"/>
  <cols>
    <col min="1" max="1" width="12.28515625" bestFit="1" customWidth="1"/>
    <col min="2" max="2" width="15.28515625" customWidth="1"/>
    <col min="3" max="3" width="78" customWidth="1"/>
    <col min="4" max="32" width="24.5703125" bestFit="1" customWidth="1"/>
    <col min="33" max="51" width="26" bestFit="1" customWidth="1"/>
    <col min="52" max="52" width="21" customWidth="1"/>
    <col min="53" max="53" width="26" bestFit="1" customWidth="1"/>
  </cols>
  <sheetData>
    <row r="1" spans="1:53" x14ac:dyDescent="0.25">
      <c r="D1">
        <v>1970</v>
      </c>
      <c r="E1">
        <v>1971</v>
      </c>
      <c r="F1">
        <v>1972</v>
      </c>
      <c r="G1">
        <v>1973</v>
      </c>
      <c r="H1">
        <v>1974</v>
      </c>
      <c r="I1">
        <v>1975</v>
      </c>
      <c r="J1">
        <v>1976</v>
      </c>
      <c r="K1">
        <v>1977</v>
      </c>
      <c r="L1">
        <v>1978</v>
      </c>
      <c r="M1">
        <v>1979</v>
      </c>
      <c r="N1">
        <v>1980</v>
      </c>
      <c r="O1">
        <v>1981</v>
      </c>
      <c r="P1">
        <v>1982</v>
      </c>
      <c r="Q1">
        <v>1983</v>
      </c>
      <c r="R1">
        <v>1984</v>
      </c>
      <c r="S1">
        <v>1985</v>
      </c>
      <c r="T1">
        <v>1986</v>
      </c>
      <c r="U1">
        <v>1987</v>
      </c>
      <c r="V1">
        <v>1988</v>
      </c>
      <c r="W1">
        <v>1989</v>
      </c>
      <c r="X1">
        <v>1990</v>
      </c>
      <c r="Y1">
        <v>1991</v>
      </c>
      <c r="Z1">
        <v>1992</v>
      </c>
      <c r="AA1">
        <v>1993</v>
      </c>
      <c r="AB1">
        <v>1994</v>
      </c>
      <c r="AC1">
        <v>1995</v>
      </c>
      <c r="AD1">
        <v>1996</v>
      </c>
      <c r="AE1">
        <v>1997</v>
      </c>
      <c r="AF1">
        <v>1998</v>
      </c>
      <c r="AG1">
        <v>1999</v>
      </c>
      <c r="AH1">
        <v>2000</v>
      </c>
      <c r="AI1">
        <v>2001</v>
      </c>
      <c r="AJ1">
        <v>2002</v>
      </c>
      <c r="AK1">
        <v>2003</v>
      </c>
      <c r="AL1">
        <v>2004</v>
      </c>
      <c r="AM1">
        <v>2005</v>
      </c>
      <c r="AN1">
        <v>2006</v>
      </c>
      <c r="AO1">
        <v>2007</v>
      </c>
      <c r="AP1">
        <v>2008</v>
      </c>
      <c r="AQ1">
        <v>2009</v>
      </c>
      <c r="AR1">
        <v>2010</v>
      </c>
      <c r="AS1">
        <v>2011</v>
      </c>
      <c r="AT1">
        <v>2012</v>
      </c>
      <c r="AU1">
        <v>2013</v>
      </c>
      <c r="AV1">
        <v>2014</v>
      </c>
      <c r="AW1">
        <v>2015</v>
      </c>
      <c r="AX1">
        <v>2016</v>
      </c>
      <c r="AY1">
        <v>2017</v>
      </c>
      <c r="AZ1">
        <v>2018</v>
      </c>
      <c r="BA1">
        <v>2019</v>
      </c>
    </row>
    <row r="2" spans="1:53" s="12" customFormat="1" x14ac:dyDescent="0.25">
      <c r="C2" s="8" t="s">
        <v>2</v>
      </c>
      <c r="D2" s="13">
        <v>137768643846.9541</v>
      </c>
      <c r="E2" s="13">
        <v>143539834974.7132</v>
      </c>
      <c r="F2" s="13">
        <v>151245784589.05371</v>
      </c>
      <c r="G2" s="13">
        <v>161930923430.72574</v>
      </c>
      <c r="H2" s="13">
        <v>165238094521.00244</v>
      </c>
      <c r="I2" s="13">
        <v>171899298719.06467</v>
      </c>
      <c r="J2" s="13">
        <v>178210153615.22684</v>
      </c>
      <c r="K2" s="13">
        <v>183110596275.09186</v>
      </c>
      <c r="L2" s="13">
        <v>193287576499.77097</v>
      </c>
      <c r="M2" s="13">
        <v>201584935455.7435</v>
      </c>
      <c r="N2" s="13">
        <v>217229453756.082</v>
      </c>
      <c r="O2" s="13">
        <v>231177220052.20602</v>
      </c>
      <c r="P2" s="13">
        <v>246357064646.60117</v>
      </c>
      <c r="Q2" s="13">
        <v>273264393205.18704</v>
      </c>
      <c r="R2" s="13">
        <v>307367613135.67084</v>
      </c>
      <c r="S2" s="13">
        <v>356024730489.9873</v>
      </c>
      <c r="T2" s="13">
        <v>381568537400.07855</v>
      </c>
      <c r="U2" s="13">
        <v>411568834426.53003</v>
      </c>
      <c r="V2" s="13">
        <v>447390353735.38745</v>
      </c>
      <c r="W2" s="13">
        <v>470503539942.51801</v>
      </c>
      <c r="X2" s="13">
        <v>487917583950.64642</v>
      </c>
      <c r="Y2" s="13">
        <v>523966319699.75574</v>
      </c>
      <c r="Z2" s="13">
        <v>578331168637.79578</v>
      </c>
      <c r="AA2" s="13">
        <v>649998261722.09692</v>
      </c>
      <c r="AB2" s="13">
        <v>700845234461.62891</v>
      </c>
      <c r="AC2" s="13">
        <v>778867231162.15955</v>
      </c>
      <c r="AD2" s="13">
        <v>869304332818.87073</v>
      </c>
      <c r="AE2" s="13">
        <v>917147074336.55725</v>
      </c>
      <c r="AF2" s="13">
        <v>978242523920.1405</v>
      </c>
      <c r="AG2" s="13">
        <v>1070477363841.8838</v>
      </c>
      <c r="AH2" s="13">
        <v>1186341531223.4783</v>
      </c>
      <c r="AI2" s="13">
        <v>1267944972925.99</v>
      </c>
      <c r="AJ2" s="13">
        <v>1385370990772.355</v>
      </c>
      <c r="AK2" s="13">
        <v>1473845992451.8149</v>
      </c>
      <c r="AL2" s="13">
        <v>1587473772226.9011</v>
      </c>
      <c r="AM2" s="13">
        <v>1749229623302.8955</v>
      </c>
      <c r="AN2" s="13">
        <v>1895476564387.3586</v>
      </c>
      <c r="AO2" s="13">
        <v>2119725474886.1323</v>
      </c>
      <c r="AP2" s="13">
        <v>2290826894867.709</v>
      </c>
      <c r="AQ2" s="13">
        <v>2520834009329.5547</v>
      </c>
      <c r="AR2" s="13">
        <v>2756031587949.7705</v>
      </c>
      <c r="AS2" s="13">
        <v>3088582806764.0264</v>
      </c>
      <c r="AT2" s="13">
        <v>3357330905968.187</v>
      </c>
      <c r="AU2" s="13">
        <v>3599452530544.3174</v>
      </c>
      <c r="AV2" s="13">
        <v>3859428145451.9434</v>
      </c>
      <c r="AW2" s="13">
        <v>4178288450829.0381</v>
      </c>
      <c r="AX2" s="13">
        <v>4532408873193.7451</v>
      </c>
      <c r="AY2" s="13">
        <v>4864126488183.6963</v>
      </c>
      <c r="AZ2" s="13">
        <v>5259371602503.2227</v>
      </c>
      <c r="BA2" s="13">
        <v>5594369432079.6113</v>
      </c>
    </row>
    <row r="3" spans="1:53" s="12" customFormat="1" x14ac:dyDescent="0.25">
      <c r="C3" s="8" t="s">
        <v>3</v>
      </c>
      <c r="D3" s="13">
        <v>29137424174.973751</v>
      </c>
      <c r="E3" s="13">
        <v>34178198557.078533</v>
      </c>
      <c r="F3" s="13">
        <v>35887108485.021652</v>
      </c>
      <c r="G3" s="13">
        <v>36748399088.658607</v>
      </c>
      <c r="H3" s="13">
        <v>39467780621.298729</v>
      </c>
      <c r="I3" s="13">
        <v>41204362968.521698</v>
      </c>
      <c r="J3" s="13">
        <v>43882646561.45443</v>
      </c>
      <c r="K3" s="13">
        <v>47042197114.004021</v>
      </c>
      <c r="L3" s="13">
        <v>54992328426.097214</v>
      </c>
      <c r="M3" s="13">
        <v>65015289809.28611</v>
      </c>
      <c r="N3" s="13">
        <v>65748040073.589302</v>
      </c>
      <c r="O3" s="13">
        <v>67288831031.494232</v>
      </c>
      <c r="P3" s="13">
        <v>71842749657.65831</v>
      </c>
      <c r="Q3" s="13">
        <v>84258084549.95752</v>
      </c>
      <c r="R3" s="13">
        <v>108095045807.46718</v>
      </c>
      <c r="S3" s="13">
        <v>117497727167.22079</v>
      </c>
      <c r="T3" s="13">
        <v>122104587950.89026</v>
      </c>
      <c r="U3" s="13">
        <v>127958124870.77145</v>
      </c>
      <c r="V3" s="13">
        <v>132726537428.6739</v>
      </c>
      <c r="W3" s="13">
        <v>142857343029.15231</v>
      </c>
      <c r="X3" s="13">
        <v>156836592389.90793</v>
      </c>
      <c r="Y3" s="13">
        <v>180256876918.01144</v>
      </c>
      <c r="Z3" s="13">
        <v>217196886228.31317</v>
      </c>
      <c r="AA3" s="13">
        <v>249605337624.48953</v>
      </c>
      <c r="AB3" s="13">
        <v>263615943079.22235</v>
      </c>
      <c r="AC3" s="13">
        <v>266393754585.61234</v>
      </c>
      <c r="AD3" s="13">
        <v>287687034844.3476</v>
      </c>
      <c r="AE3" s="13">
        <v>322023404692.28375</v>
      </c>
      <c r="AF3" s="13">
        <v>376348384013.29944</v>
      </c>
      <c r="AG3" s="13">
        <v>443859122049.49872</v>
      </c>
      <c r="AH3" s="13">
        <v>497667904982.86859</v>
      </c>
      <c r="AI3" s="13">
        <v>527084828640.11816</v>
      </c>
      <c r="AJ3" s="13">
        <v>564529712917.6355</v>
      </c>
      <c r="AK3" s="13">
        <v>591952626954.28491</v>
      </c>
      <c r="AL3" s="13">
        <v>633872429542.91333</v>
      </c>
      <c r="AM3" s="13">
        <v>720307592089.75671</v>
      </c>
      <c r="AN3" s="13">
        <v>815080019367.1012</v>
      </c>
      <c r="AO3" s="13">
        <v>914599547004.61926</v>
      </c>
      <c r="AP3" s="13">
        <v>988804130526.69836</v>
      </c>
      <c r="AQ3" s="13">
        <v>1083466675428.3749</v>
      </c>
      <c r="AR3" s="13">
        <v>1180506545425.3816</v>
      </c>
      <c r="AS3" s="13">
        <v>1327857344807.3413</v>
      </c>
      <c r="AT3" s="13">
        <v>1441485678136.3198</v>
      </c>
      <c r="AU3" s="13">
        <v>1544901788629.8501</v>
      </c>
      <c r="AV3" s="13">
        <v>1657603311495.3025</v>
      </c>
      <c r="AW3" s="13">
        <v>1793953483763.762</v>
      </c>
      <c r="AX3" s="13">
        <v>1945990425232.4622</v>
      </c>
      <c r="AY3" s="13">
        <v>2088649358369.5159</v>
      </c>
      <c r="AZ3" s="13">
        <v>2258198990032.0332</v>
      </c>
      <c r="BA3" s="13">
        <v>2402064646558.3301</v>
      </c>
    </row>
    <row r="4" spans="1:53" s="12" customFormat="1" x14ac:dyDescent="0.25">
      <c r="C4" s="8" t="s">
        <v>4</v>
      </c>
      <c r="D4" s="13">
        <v>76794406150.80365</v>
      </c>
      <c r="E4" s="13">
        <v>83859491516.697052</v>
      </c>
      <c r="F4" s="13">
        <v>80253533381.570892</v>
      </c>
      <c r="G4" s="13">
        <v>91810042188.44191</v>
      </c>
      <c r="H4" s="13">
        <v>94747963538.486816</v>
      </c>
      <c r="I4" s="13">
        <v>106212467126.57188</v>
      </c>
      <c r="J4" s="13">
        <v>98883806894.898514</v>
      </c>
      <c r="K4" s="13">
        <v>108277768549.86519</v>
      </c>
      <c r="L4" s="13">
        <v>135455488456.01311</v>
      </c>
      <c r="M4" s="13">
        <v>140671854937.0603</v>
      </c>
      <c r="N4" s="13">
        <v>150491795012.95273</v>
      </c>
      <c r="O4" s="13">
        <v>149483226908.73279</v>
      </c>
      <c r="P4" s="13">
        <v>161159159531.68307</v>
      </c>
      <c r="Q4" s="13">
        <v>176973873902.27087</v>
      </c>
      <c r="R4" s="13">
        <v>207653267402.4267</v>
      </c>
      <c r="S4" s="13">
        <v>268228075460.47543</v>
      </c>
      <c r="T4" s="13">
        <v>276501363164.67383</v>
      </c>
      <c r="U4" s="13">
        <v>298367488106.83514</v>
      </c>
      <c r="V4" s="13">
        <v>348004297084.40759</v>
      </c>
      <c r="W4" s="13">
        <v>341865878374.27063</v>
      </c>
      <c r="X4" s="13">
        <v>322677181485.99353</v>
      </c>
      <c r="Y4" s="13">
        <v>356854991886.29022</v>
      </c>
      <c r="Z4" s="13">
        <v>434609510546.75537</v>
      </c>
      <c r="AA4" s="13">
        <v>519927988782.49841</v>
      </c>
      <c r="AB4" s="13">
        <v>584713153256.27661</v>
      </c>
      <c r="AC4" s="13">
        <v>662564675589.84302</v>
      </c>
      <c r="AD4" s="13">
        <v>720174802116.60168</v>
      </c>
      <c r="AE4" s="13">
        <v>744382916166.15515</v>
      </c>
      <c r="AF4" s="13">
        <v>789119510929.9314</v>
      </c>
      <c r="AG4" s="13">
        <v>824193001224.71582</v>
      </c>
      <c r="AH4" s="13">
        <v>866990150731.26953</v>
      </c>
      <c r="AI4" s="13">
        <v>1003457118534.5343</v>
      </c>
      <c r="AJ4" s="13">
        <v>1098971783079.1898</v>
      </c>
      <c r="AK4" s="13">
        <v>1309242709117.1353</v>
      </c>
      <c r="AL4" s="13">
        <v>1514838662339.3127</v>
      </c>
      <c r="AM4" s="13">
        <v>1648508483344.4888</v>
      </c>
      <c r="AN4" s="13">
        <v>1867487285348.9324</v>
      </c>
      <c r="AO4" s="13">
        <v>2150328906337.7495</v>
      </c>
      <c r="AP4" s="13">
        <v>2413521671398.7368</v>
      </c>
      <c r="AQ4" s="13">
        <v>2867779331620.3135</v>
      </c>
      <c r="AR4" s="13">
        <v>3300593263827.1221</v>
      </c>
      <c r="AS4" s="13">
        <v>3603896726262.3579</v>
      </c>
      <c r="AT4" s="13">
        <v>3860532815045.6011</v>
      </c>
      <c r="AU4" s="13">
        <v>4210742950671.5142</v>
      </c>
      <c r="AV4" s="13">
        <v>4509252296972.7871</v>
      </c>
      <c r="AW4" s="13">
        <v>4782449806645.1787</v>
      </c>
      <c r="AX4" s="13">
        <v>5124962696406.0723</v>
      </c>
      <c r="AY4" s="13">
        <v>5435971287936.0645</v>
      </c>
      <c r="AZ4" s="13">
        <v>5791707448904.2051</v>
      </c>
      <c r="BA4" s="13">
        <v>6050148907210.1406</v>
      </c>
    </row>
    <row r="5" spans="1:53" s="12" customFormat="1" x14ac:dyDescent="0.25">
      <c r="C5" s="8" t="s">
        <v>7</v>
      </c>
      <c r="D5" s="13">
        <v>5240275191.4052439</v>
      </c>
      <c r="E5" s="13">
        <v>6274372908.4693689</v>
      </c>
      <c r="F5" s="13">
        <v>7587005235.3260717</v>
      </c>
      <c r="G5" s="13">
        <v>10690298121.810562</v>
      </c>
      <c r="H5" s="13">
        <v>12711333390.351534</v>
      </c>
      <c r="I5" s="13">
        <v>13186365257.314215</v>
      </c>
      <c r="J5" s="13">
        <v>12439657127.902035</v>
      </c>
      <c r="K5" s="13">
        <v>12755915290.596767</v>
      </c>
      <c r="L5" s="13">
        <v>15101893264.086153</v>
      </c>
      <c r="M5" s="13">
        <v>18412720503.19875</v>
      </c>
      <c r="N5" s="13">
        <v>22734682978.950409</v>
      </c>
      <c r="O5" s="13">
        <v>30060302184.660202</v>
      </c>
      <c r="P5" s="13">
        <v>33624751734.547264</v>
      </c>
      <c r="Q5" s="13">
        <v>33913657673.252293</v>
      </c>
      <c r="R5" s="13">
        <v>41075667110.934097</v>
      </c>
      <c r="S5" s="13">
        <v>48194055396.015533</v>
      </c>
      <c r="T5" s="13">
        <v>49535254395.768456</v>
      </c>
      <c r="U5" s="13">
        <v>58195404410.343109</v>
      </c>
      <c r="V5" s="13">
        <v>72051496911.553192</v>
      </c>
      <c r="W5" s="13">
        <v>84544743161.103165</v>
      </c>
      <c r="X5" s="13">
        <v>95209696238.329361</v>
      </c>
      <c r="Y5" s="13">
        <v>110801100930.74463</v>
      </c>
      <c r="Z5" s="13">
        <v>134824027547.75775</v>
      </c>
      <c r="AA5" s="13">
        <v>171180738128.3761</v>
      </c>
      <c r="AB5" s="13">
        <v>222318618296.89755</v>
      </c>
      <c r="AC5" s="13">
        <v>253683882213.82547</v>
      </c>
      <c r="AD5" s="13">
        <v>286323841194.39331</v>
      </c>
      <c r="AE5" s="13">
        <v>362409191275.65338</v>
      </c>
      <c r="AF5" s="13">
        <v>394645152445.91223</v>
      </c>
      <c r="AG5" s="13">
        <v>423962891777.56812</v>
      </c>
      <c r="AH5" s="13">
        <v>498223471676.70099</v>
      </c>
      <c r="AI5" s="13">
        <v>532245350353.1488</v>
      </c>
      <c r="AJ5" s="13">
        <v>633234448134.98047</v>
      </c>
      <c r="AK5" s="13">
        <v>768415389381.90833</v>
      </c>
      <c r="AL5" s="13">
        <v>900906855272.47681</v>
      </c>
      <c r="AM5" s="13">
        <v>1049800672622.723</v>
      </c>
      <c r="AN5" s="13">
        <v>1256969084713.2849</v>
      </c>
      <c r="AO5" s="13">
        <v>1461475454643.4199</v>
      </c>
      <c r="AP5" s="13">
        <v>1533506455811.0952</v>
      </c>
      <c r="AQ5" s="13">
        <v>1406693779381.8071</v>
      </c>
      <c r="AR5" s="13">
        <v>1652503142498.8914</v>
      </c>
      <c r="AS5" s="13">
        <v>1854817596885.6995</v>
      </c>
      <c r="AT5" s="13">
        <v>1978959107363.9504</v>
      </c>
      <c r="AU5" s="13">
        <v>2161730536926.4485</v>
      </c>
      <c r="AV5" s="13">
        <v>2357626785366.7017</v>
      </c>
      <c r="AW5" s="13">
        <v>2362097110479.4004</v>
      </c>
      <c r="AX5" s="13">
        <v>2344990732471.9434</v>
      </c>
      <c r="AY5" s="13">
        <v>2536993431261.0859</v>
      </c>
      <c r="AZ5" s="13">
        <v>2643856444963.4165</v>
      </c>
      <c r="BA5" s="13">
        <v>2712564555721.5254</v>
      </c>
    </row>
    <row r="6" spans="1:53" x14ac:dyDescent="0.25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3" x14ac:dyDescent="0.25">
      <c r="A7" s="10"/>
      <c r="B7" s="10"/>
    </row>
    <row r="8" spans="1:53" x14ac:dyDescent="0.25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3" x14ac:dyDescent="0.25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3" x14ac:dyDescent="0.25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3" x14ac:dyDescent="0.25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3" x14ac:dyDescent="0.25">
      <c r="A12" s="10"/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3" x14ac:dyDescent="0.25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3" x14ac:dyDescent="0.25">
      <c r="A14" s="10"/>
      <c r="B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3" x14ac:dyDescent="0.25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3" x14ac:dyDescent="0.25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x14ac:dyDescent="0.25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542B-C149-4E17-8AA6-2C6E3F1D8472}">
  <dimension ref="A1:AZ27"/>
  <sheetViews>
    <sheetView tabSelected="1" zoomScale="85" zoomScaleNormal="85" workbookViewId="0">
      <selection activeCell="C27" sqref="C27:AZ27"/>
    </sheetView>
  </sheetViews>
  <sheetFormatPr baseColWidth="10" defaultRowHeight="15" x14ac:dyDescent="0.25"/>
  <cols>
    <col min="2" max="2" width="76" bestFit="1" customWidth="1"/>
    <col min="23" max="52" width="17" bestFit="1" customWidth="1"/>
  </cols>
  <sheetData>
    <row r="1" spans="1:52" x14ac:dyDescent="0.25">
      <c r="A1" s="8" t="s">
        <v>18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>
        <v>23152268260.053326</v>
      </c>
      <c r="X1" s="9">
        <v>17950573619.917358</v>
      </c>
      <c r="Y1" s="9">
        <v>11944005511.126476</v>
      </c>
      <c r="Z1" s="9">
        <v>11330761107.728661</v>
      </c>
      <c r="AA1" s="9">
        <v>11528314263.165346</v>
      </c>
      <c r="AB1" s="9">
        <v>11443474128.198181</v>
      </c>
      <c r="AC1" s="9">
        <v>11676227318.626175</v>
      </c>
      <c r="AD1" s="9">
        <v>12239501263.21772</v>
      </c>
      <c r="AE1" s="9">
        <v>12766067315.570551</v>
      </c>
      <c r="AF1" s="9">
        <v>13083386847.868208</v>
      </c>
      <c r="AG1" s="9">
        <v>13144788111.932863</v>
      </c>
      <c r="AH1" s="9">
        <v>13820339540.924633</v>
      </c>
      <c r="AI1" s="9">
        <v>14556575776.84207</v>
      </c>
      <c r="AJ1" s="9">
        <v>15557080444.768726</v>
      </c>
      <c r="AK1" s="9">
        <v>16798322474.86265</v>
      </c>
      <c r="AL1" s="9">
        <v>18200025395.553879</v>
      </c>
      <c r="AM1" s="9">
        <v>20997539874.208317</v>
      </c>
      <c r="AN1" s="9">
        <v>22920294567.229084</v>
      </c>
      <c r="AO1" s="9">
        <v>21558244111.073803</v>
      </c>
      <c r="AP1" s="9">
        <v>18480413004.123539</v>
      </c>
      <c r="AQ1" s="9">
        <v>18373856086.167431</v>
      </c>
      <c r="AR1" s="9">
        <v>18929515178.256981</v>
      </c>
      <c r="AS1" s="9">
        <v>19575139549.29451</v>
      </c>
      <c r="AT1" s="9">
        <v>20470474741.805107</v>
      </c>
      <c r="AU1" s="9">
        <v>20729785645.3139</v>
      </c>
      <c r="AV1" s="9">
        <v>21215350607.927982</v>
      </c>
      <c r="AW1" s="9">
        <v>21726654792.340244</v>
      </c>
      <c r="AX1" s="9">
        <v>22402382562.949814</v>
      </c>
      <c r="AY1" s="9">
        <v>22939475877.165291</v>
      </c>
      <c r="AZ1" s="9">
        <v>23461704369.346943</v>
      </c>
    </row>
    <row r="5" spans="1:52" x14ac:dyDescent="0.25">
      <c r="A5" s="8" t="s">
        <v>18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>
        <v>5635223752.5022507</v>
      </c>
      <c r="X5" s="9">
        <v>2032505380.0847991</v>
      </c>
      <c r="Y5" s="9">
        <v>1448240080.9219525</v>
      </c>
      <c r="Z5" s="9">
        <v>1219352644.3768172</v>
      </c>
      <c r="AA5" s="9">
        <v>1229140594.2908864</v>
      </c>
      <c r="AB5" s="9">
        <v>1336055120.5353243</v>
      </c>
      <c r="AC5" s="9">
        <v>1791819025.5961332</v>
      </c>
      <c r="AD5" s="9">
        <v>1883824954.9202158</v>
      </c>
      <c r="AE5" s="9">
        <v>2693504439.0461383</v>
      </c>
      <c r="AF5" s="9">
        <v>2814589117.1698418</v>
      </c>
      <c r="AG5" s="9">
        <v>3436277381.8640499</v>
      </c>
      <c r="AH5" s="9">
        <v>4100005900.4818692</v>
      </c>
      <c r="AI5" s="9">
        <v>3939778076.2853389</v>
      </c>
      <c r="AJ5" s="9">
        <v>4366704103.199255</v>
      </c>
      <c r="AK5" s="9">
        <v>5604713768.0441675</v>
      </c>
      <c r="AL5" s="9">
        <v>6775795801.5239172</v>
      </c>
      <c r="AM5" s="9">
        <v>7746988493.3295918</v>
      </c>
      <c r="AN5" s="9">
        <v>9479351317.8071651</v>
      </c>
      <c r="AO5" s="9">
        <v>8513577660.6863689</v>
      </c>
      <c r="AP5" s="9">
        <v>5569932933.7926378</v>
      </c>
      <c r="AQ5" s="9">
        <v>4471011085.8575897</v>
      </c>
      <c r="AR5" s="9">
        <v>5546971411.5699034</v>
      </c>
      <c r="AS5" s="9">
        <v>6435760810.0733881</v>
      </c>
      <c r="AT5" s="9">
        <v>6050391075.7716112</v>
      </c>
      <c r="AU5" s="9">
        <v>6084904399.2982216</v>
      </c>
      <c r="AV5" s="9">
        <v>5963165929.4028282</v>
      </c>
      <c r="AW5" s="9">
        <v>5471753167.7382612</v>
      </c>
      <c r="AX5" s="9">
        <v>6096687081.2277546</v>
      </c>
      <c r="AY5" s="9">
        <v>6813750134.3752146</v>
      </c>
      <c r="AZ5" s="9">
        <v>6955708419.063673</v>
      </c>
    </row>
    <row r="6" spans="1:52" x14ac:dyDescent="0.25">
      <c r="A6" s="8" t="s">
        <v>18</v>
      </c>
      <c r="B6" s="8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1373153411.9837055</v>
      </c>
      <c r="X6" s="9">
        <v>3838132009.9919028</v>
      </c>
      <c r="Y6" s="9">
        <v>2955855800.3038888</v>
      </c>
      <c r="Z6" s="9">
        <v>303975836.29909784</v>
      </c>
      <c r="AA6" s="9">
        <v>550955403.469455</v>
      </c>
      <c r="AB6" s="9">
        <v>328575498.43681568</v>
      </c>
      <c r="AC6" s="9">
        <v>321800077.63613409</v>
      </c>
      <c r="AD6" s="9">
        <v>396183584.99617076</v>
      </c>
      <c r="AE6" s="9">
        <v>603132204.92812908</v>
      </c>
      <c r="AF6" s="9">
        <v>516987569.03374892</v>
      </c>
      <c r="AG6" s="9">
        <v>70670045.011033311</v>
      </c>
      <c r="AH6" s="9">
        <v>227581407.77642083</v>
      </c>
      <c r="AI6" s="9">
        <v>677576138.4506495</v>
      </c>
      <c r="AJ6" s="9">
        <v>1356982640.2958078</v>
      </c>
      <c r="AK6" s="9">
        <v>1475763995.8764288</v>
      </c>
      <c r="AL6" s="9">
        <v>1110384569.8569908</v>
      </c>
      <c r="AM6" s="9">
        <v>2081887845.176255</v>
      </c>
      <c r="AN6" s="9">
        <v>2182318324.5393014</v>
      </c>
      <c r="AO6" s="9">
        <v>1482134012.0597193</v>
      </c>
      <c r="AP6" s="9">
        <v>417276710.33300972</v>
      </c>
      <c r="AQ6" s="9">
        <v>420923154.57453108</v>
      </c>
      <c r="AR6" s="9">
        <v>1680638350.4489439</v>
      </c>
      <c r="AS6" s="9">
        <v>631835730.76542556</v>
      </c>
      <c r="AT6" s="9">
        <v>551252499.13455272</v>
      </c>
      <c r="AU6" s="9">
        <v>56591847.809811667</v>
      </c>
      <c r="AV6" s="9">
        <v>530855922.65252686</v>
      </c>
      <c r="AW6" s="9">
        <v>1103784934.2562621</v>
      </c>
      <c r="AX6" s="9">
        <v>1127649972.4648571</v>
      </c>
      <c r="AY6" s="9">
        <v>1546874602.5448439</v>
      </c>
      <c r="AZ6" s="9">
        <v>1697709290.6793623</v>
      </c>
    </row>
    <row r="7" spans="1:52" x14ac:dyDescent="0.25">
      <c r="A7" s="8" t="s">
        <v>18</v>
      </c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6740276179.296586</v>
      </c>
      <c r="X7" s="9">
        <v>4571146247.4653149</v>
      </c>
      <c r="Y7" s="9">
        <v>5250015357.6727791</v>
      </c>
      <c r="Z7" s="9">
        <v>4074628235.616272</v>
      </c>
      <c r="AA7" s="9">
        <v>3732189835.8049245</v>
      </c>
      <c r="AB7" s="9">
        <v>3890863562.8863616</v>
      </c>
      <c r="AC7" s="9">
        <v>4614589525.5409832</v>
      </c>
      <c r="AD7" s="9">
        <v>5202855180.9219179</v>
      </c>
      <c r="AE7" s="9">
        <v>5448361530.2372465</v>
      </c>
      <c r="AF7" s="9">
        <v>5102436947.5854626</v>
      </c>
      <c r="AG7" s="9">
        <v>5838146376.7830572</v>
      </c>
      <c r="AH7" s="9">
        <v>6365779351.3769188</v>
      </c>
      <c r="AI7" s="9">
        <v>6686003529.5677757</v>
      </c>
      <c r="AJ7" s="9">
        <v>6952116339.6298361</v>
      </c>
      <c r="AK7" s="9">
        <v>7908206210.2731562</v>
      </c>
      <c r="AL7" s="9">
        <v>9766994367.7703228</v>
      </c>
      <c r="AM7" s="9">
        <v>10503663139.731422</v>
      </c>
      <c r="AN7" s="9">
        <v>11959438611.214197</v>
      </c>
      <c r="AO7" s="9">
        <v>12236756322.940639</v>
      </c>
      <c r="AP7" s="9">
        <v>10661363563.116745</v>
      </c>
      <c r="AQ7" s="9">
        <v>12094674886.998602</v>
      </c>
      <c r="AR7" s="9">
        <v>13619045029.672152</v>
      </c>
      <c r="AS7" s="9">
        <v>14912575122.110825</v>
      </c>
      <c r="AT7" s="9">
        <v>15010896110.168913</v>
      </c>
      <c r="AU7" s="9">
        <v>15946977307.059177</v>
      </c>
      <c r="AV7" s="9">
        <v>16419957688.936275</v>
      </c>
      <c r="AW7" s="9">
        <v>17069690043.321806</v>
      </c>
      <c r="AX7" s="9">
        <v>18156298219.673286</v>
      </c>
      <c r="AY7" s="9">
        <v>18940087911.857552</v>
      </c>
      <c r="AZ7" s="9">
        <v>19340131626.105583</v>
      </c>
    </row>
    <row r="8" spans="1:52" x14ac:dyDescent="0.25">
      <c r="A8" s="8" t="s">
        <v>18</v>
      </c>
      <c r="B8" s="8" t="s">
        <v>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12158649990.063068</v>
      </c>
      <c r="X8" s="9">
        <v>6816078485.8311844</v>
      </c>
      <c r="Y8" s="9">
        <v>7362521665.5264597</v>
      </c>
      <c r="Z8" s="9">
        <v>4432089959.7401085</v>
      </c>
      <c r="AA8" s="9">
        <v>4402396151.838212</v>
      </c>
      <c r="AB8" s="9">
        <v>4464868837.62782</v>
      </c>
      <c r="AC8" s="9">
        <v>5658315634.8971806</v>
      </c>
      <c r="AD8" s="9">
        <v>5914901561.3309078</v>
      </c>
      <c r="AE8" s="9">
        <v>6906686746.2440643</v>
      </c>
      <c r="AF8" s="9">
        <v>6547207149.4240055</v>
      </c>
      <c r="AG8" s="9">
        <v>6722314375.8997459</v>
      </c>
      <c r="AH8" s="9">
        <v>7773637592.6894798</v>
      </c>
      <c r="AI8" s="9">
        <v>7984373589.42834</v>
      </c>
      <c r="AJ8" s="9">
        <v>8931735104.5239315</v>
      </c>
      <c r="AK8" s="9">
        <v>10776652163.820917</v>
      </c>
      <c r="AL8" s="9">
        <v>12614633119.484423</v>
      </c>
      <c r="AM8" s="9">
        <v>15374540252.742685</v>
      </c>
      <c r="AN8" s="9">
        <v>18056801620.829865</v>
      </c>
      <c r="AO8" s="9">
        <v>16045327130.853508</v>
      </c>
      <c r="AP8" s="9">
        <v>11088215639.537544</v>
      </c>
      <c r="AQ8" s="9">
        <v>12508167145.004162</v>
      </c>
      <c r="AR8" s="9">
        <v>15357573749.163378</v>
      </c>
      <c r="AS8" s="9">
        <v>16163389507.571007</v>
      </c>
      <c r="AT8" s="9">
        <v>16142806337.226625</v>
      </c>
      <c r="AU8" s="9">
        <v>16615559360.414106</v>
      </c>
      <c r="AV8" s="9">
        <v>16889675196.350679</v>
      </c>
      <c r="AW8" s="9">
        <v>17491696606.98682</v>
      </c>
      <c r="AX8" s="9">
        <v>18988931212.78791</v>
      </c>
      <c r="AY8" s="9">
        <v>20211878077.301743</v>
      </c>
      <c r="AZ8" s="9">
        <v>20809497601.893547</v>
      </c>
    </row>
    <row r="9" spans="1:52" x14ac:dyDescent="0.25">
      <c r="A9" s="8" t="s">
        <v>18</v>
      </c>
      <c r="B9" s="8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>
        <v>24645909198.916199</v>
      </c>
      <c r="X9" s="9">
        <v>22079645968.095482</v>
      </c>
      <c r="Y9" s="9">
        <v>14382937593.603685</v>
      </c>
      <c r="Z9" s="9">
        <v>12244384902.362154</v>
      </c>
      <c r="AA9" s="9">
        <v>12323474928.673422</v>
      </c>
      <c r="AB9" s="9">
        <v>12223571737.076424</v>
      </c>
      <c r="AC9" s="9">
        <v>12537648358.113398</v>
      </c>
      <c r="AD9" s="9">
        <v>13648934379.355921</v>
      </c>
      <c r="AE9" s="9">
        <v>14514385767.516644</v>
      </c>
      <c r="AF9" s="9">
        <v>14912231311.409452</v>
      </c>
      <c r="AG9" s="9">
        <v>15758049999.45507</v>
      </c>
      <c r="AH9" s="9">
        <v>16754400103.229021</v>
      </c>
      <c r="AI9" s="9">
        <v>17941080484.082031</v>
      </c>
      <c r="AJ9" s="9">
        <v>19454316705.365028</v>
      </c>
      <c r="AK9" s="9">
        <v>21108179266.976521</v>
      </c>
      <c r="AL9" s="9">
        <v>23372049629.096981</v>
      </c>
      <c r="AM9" s="9">
        <v>26173505731.08263</v>
      </c>
      <c r="AN9" s="9">
        <v>28797949229.866867</v>
      </c>
      <c r="AO9" s="9">
        <v>27839755459.54451</v>
      </c>
      <c r="AP9" s="9">
        <v>23869884197.482922</v>
      </c>
      <c r="AQ9" s="9">
        <v>22817980938.767971</v>
      </c>
      <c r="AR9" s="9">
        <v>24294040132.564899</v>
      </c>
      <c r="AS9" s="9">
        <v>25326949513.62923</v>
      </c>
      <c r="AT9" s="9">
        <v>25912048783.357208</v>
      </c>
      <c r="AU9" s="9">
        <v>26190248203.172653</v>
      </c>
      <c r="AV9" s="9">
        <v>27239654952.568935</v>
      </c>
      <c r="AW9" s="9">
        <v>27886030161.815586</v>
      </c>
      <c r="AX9" s="9">
        <v>28792527002.386204</v>
      </c>
      <c r="AY9" s="9">
        <v>29951231173.748558</v>
      </c>
      <c r="AZ9" s="9">
        <v>30566450479.050259</v>
      </c>
    </row>
    <row r="10" spans="1:52" x14ac:dyDescent="0.25">
      <c r="A10" s="8" t="s">
        <v>18</v>
      </c>
      <c r="B10" s="8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1200245086.0467956</v>
      </c>
      <c r="X10" s="9">
        <v>1179448055.4645605</v>
      </c>
      <c r="Y10" s="9">
        <v>840427962.49773204</v>
      </c>
      <c r="Z10" s="9">
        <v>687726474.62101376</v>
      </c>
      <c r="AA10" s="9">
        <v>585165773.80829263</v>
      </c>
      <c r="AB10" s="9">
        <v>625905163.71369016</v>
      </c>
      <c r="AC10" s="9">
        <v>570349790.63913202</v>
      </c>
      <c r="AD10" s="9">
        <v>613669939.01197088</v>
      </c>
      <c r="AE10" s="9">
        <v>581888521.40387893</v>
      </c>
      <c r="AF10" s="9">
        <v>539254885.36700487</v>
      </c>
      <c r="AG10" s="9">
        <v>629722571.56569517</v>
      </c>
      <c r="AH10" s="9">
        <v>687766690.49147332</v>
      </c>
      <c r="AI10" s="9">
        <v>734190007.71088672</v>
      </c>
      <c r="AJ10" s="9">
        <v>717839036.19371414</v>
      </c>
      <c r="AK10" s="9">
        <v>743743508.94190657</v>
      </c>
      <c r="AL10" s="9">
        <v>805114828.20354033</v>
      </c>
      <c r="AM10" s="9">
        <v>775329730.79696167</v>
      </c>
      <c r="AN10" s="9">
        <v>833027820.88781083</v>
      </c>
      <c r="AO10" s="9">
        <v>788967924.97363341</v>
      </c>
      <c r="AP10" s="9">
        <v>883432687.8424648</v>
      </c>
      <c r="AQ10" s="9">
        <v>818524554.62381661</v>
      </c>
      <c r="AR10" s="9">
        <v>750313620.53844261</v>
      </c>
      <c r="AS10" s="9">
        <v>829699511.48517668</v>
      </c>
      <c r="AT10" s="9">
        <v>858732661.615852</v>
      </c>
      <c r="AU10" s="9">
        <v>927094428.78311813</v>
      </c>
      <c r="AV10" s="9">
        <v>952350097.46581876</v>
      </c>
      <c r="AW10" s="9">
        <v>911581911.75058103</v>
      </c>
      <c r="AX10" s="9">
        <v>927922901.66674614</v>
      </c>
      <c r="AY10" s="9">
        <v>894526682.82898569</v>
      </c>
      <c r="AZ10" s="9">
        <v>1004221150.7018063</v>
      </c>
    </row>
    <row r="11" spans="1:52" x14ac:dyDescent="0.25">
      <c r="A11" s="8" t="s">
        <v>18</v>
      </c>
      <c r="B11" s="8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6605823983.7798615</v>
      </c>
      <c r="X11" s="9">
        <v>6602860052.7220087</v>
      </c>
      <c r="Y11" s="9">
        <v>3670298374.2057199</v>
      </c>
      <c r="Z11" s="9">
        <v>2630176055.3492975</v>
      </c>
      <c r="AA11" s="9">
        <v>2456819693.7428269</v>
      </c>
      <c r="AB11" s="9">
        <v>2511636989.5306153</v>
      </c>
      <c r="AC11" s="9">
        <v>2567293287.6820278</v>
      </c>
      <c r="AD11" s="9">
        <v>2914833780.630259</v>
      </c>
      <c r="AE11" s="9">
        <v>3055727406.0523973</v>
      </c>
      <c r="AF11" s="9">
        <v>2971447203.4116197</v>
      </c>
      <c r="AG11" s="9">
        <v>2947390435.9166055</v>
      </c>
      <c r="AH11" s="9">
        <v>3118781179.6171951</v>
      </c>
      <c r="AI11" s="9">
        <v>3418670618.4220819</v>
      </c>
      <c r="AJ11" s="9">
        <v>3603699556.2993436</v>
      </c>
      <c r="AK11" s="9">
        <v>3780032301.5654569</v>
      </c>
      <c r="AL11" s="9">
        <v>3923470126.1777458</v>
      </c>
      <c r="AM11" s="9">
        <v>4183087132.1174374</v>
      </c>
      <c r="AN11" s="9">
        <v>4174486319.2492509</v>
      </c>
      <c r="AO11" s="9">
        <v>3950492538.2387857</v>
      </c>
      <c r="AP11" s="9">
        <v>3370295343.6722999</v>
      </c>
      <c r="AQ11" s="9">
        <v>3621730763.9861231</v>
      </c>
      <c r="AR11" s="9">
        <v>3695301817.8125606</v>
      </c>
      <c r="AS11" s="9">
        <v>3746416487.5055299</v>
      </c>
      <c r="AT11" s="9">
        <v>3665441303.8650355</v>
      </c>
      <c r="AU11" s="9">
        <v>3498808456.6447196</v>
      </c>
      <c r="AV11" s="9">
        <v>3754899739.2951832</v>
      </c>
      <c r="AW11" s="9">
        <v>3895970815.4018998</v>
      </c>
      <c r="AX11" s="9">
        <v>4077572736.9332299</v>
      </c>
      <c r="AY11" s="9">
        <v>4082956147.0766444</v>
      </c>
      <c r="AZ11" s="9">
        <v>4132251947.2526798</v>
      </c>
    </row>
    <row r="12" spans="1:52" x14ac:dyDescent="0.25">
      <c r="A12" s="8" t="s">
        <v>18</v>
      </c>
      <c r="B12" s="8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5166664127.1108408</v>
      </c>
      <c r="X12" s="9">
        <v>5205072599.1310825</v>
      </c>
      <c r="Y12" s="9">
        <v>2688230672.7012019</v>
      </c>
      <c r="Z12" s="9">
        <v>1837084447.0783429</v>
      </c>
      <c r="AA12" s="9">
        <v>1662434604.1783721</v>
      </c>
      <c r="AB12" s="9">
        <v>1653738346.1322846</v>
      </c>
      <c r="AC12" s="9">
        <v>1715539983.3040223</v>
      </c>
      <c r="AD12" s="9">
        <v>2001338728.6865611</v>
      </c>
      <c r="AE12" s="9">
        <v>2100185414.3977141</v>
      </c>
      <c r="AF12" s="9">
        <v>2014819435.3806691</v>
      </c>
      <c r="AG12" s="9">
        <v>2151671621.4615211</v>
      </c>
      <c r="AH12" s="9">
        <v>2305397149.5122752</v>
      </c>
      <c r="AI12" s="9">
        <v>2569484803.6365781</v>
      </c>
      <c r="AJ12" s="9">
        <v>2652139114.3799009</v>
      </c>
      <c r="AK12" s="9">
        <v>2821000076.758462</v>
      </c>
      <c r="AL12" s="9">
        <v>2966054920.7339764</v>
      </c>
      <c r="AM12" s="9">
        <v>3185759940.5115237</v>
      </c>
      <c r="AN12" s="9">
        <v>3161429233.522191</v>
      </c>
      <c r="AO12" s="9">
        <v>2932739663.7710547</v>
      </c>
      <c r="AP12" s="9">
        <v>2290486855.7405281</v>
      </c>
      <c r="AQ12" s="9">
        <v>2609563149.815515</v>
      </c>
      <c r="AR12" s="9">
        <v>2749026079.093235</v>
      </c>
      <c r="AS12" s="9">
        <v>2859780814.8064151</v>
      </c>
      <c r="AT12" s="9">
        <v>2811884656.9049964</v>
      </c>
      <c r="AU12" s="9">
        <v>2731741273.3484659</v>
      </c>
      <c r="AV12" s="9">
        <v>2852739349.8289661</v>
      </c>
      <c r="AW12" s="9">
        <v>2902313525.7664347</v>
      </c>
      <c r="AX12" s="9">
        <v>3096761767.7945032</v>
      </c>
      <c r="AY12" s="9">
        <v>3332813322.8221087</v>
      </c>
      <c r="AZ12" s="9">
        <v>3403910048.6654482</v>
      </c>
    </row>
    <row r="13" spans="1:52" x14ac:dyDescent="0.25">
      <c r="A13" s="8" t="s">
        <v>18</v>
      </c>
      <c r="B13" s="8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4777394009.5476551</v>
      </c>
      <c r="X13" s="9">
        <v>2847260129.6246805</v>
      </c>
      <c r="Y13" s="9">
        <v>1174993565.2738469</v>
      </c>
      <c r="Z13" s="9">
        <v>600300817.74459326</v>
      </c>
      <c r="AA13" s="9">
        <v>676529492.80249715</v>
      </c>
      <c r="AB13" s="9">
        <v>612807085.0582056</v>
      </c>
      <c r="AC13" s="9">
        <v>649717936.51740813</v>
      </c>
      <c r="AD13" s="9">
        <v>715324781.80658591</v>
      </c>
      <c r="AE13" s="9">
        <v>819501642.45577955</v>
      </c>
      <c r="AF13" s="9">
        <v>902273514.27763593</v>
      </c>
      <c r="AG13" s="9">
        <v>974841971.73620212</v>
      </c>
      <c r="AH13" s="9">
        <v>982730763.73251557</v>
      </c>
      <c r="AI13" s="9">
        <v>1126462491.0411382</v>
      </c>
      <c r="AJ13" s="9">
        <v>1260385631.7596588</v>
      </c>
      <c r="AK13" s="9">
        <v>1444311048.1921947</v>
      </c>
      <c r="AL13" s="9">
        <v>1654854067.3115747</v>
      </c>
      <c r="AM13" s="9">
        <v>2199241713.7300262</v>
      </c>
      <c r="AN13" s="9">
        <v>2588649477.571106</v>
      </c>
      <c r="AO13" s="9">
        <v>2526589427.8399501</v>
      </c>
      <c r="AP13" s="9">
        <v>1572462605.3947845</v>
      </c>
      <c r="AQ13" s="9">
        <v>989471671.61295879</v>
      </c>
      <c r="AR13" s="9">
        <v>1357376848.7501831</v>
      </c>
      <c r="AS13" s="9">
        <v>1458845368.3259902</v>
      </c>
      <c r="AT13" s="9">
        <v>1495031999.1787548</v>
      </c>
      <c r="AU13" s="9">
        <v>1456840175.5902479</v>
      </c>
      <c r="AV13" s="9">
        <v>1451230515.8239956</v>
      </c>
      <c r="AW13" s="9">
        <v>1311590135.8616965</v>
      </c>
      <c r="AX13" s="9">
        <v>1503477542.6979349</v>
      </c>
      <c r="AY13" s="9">
        <v>1691757155.3033271</v>
      </c>
      <c r="AZ13" s="9">
        <v>1728705715.0330026</v>
      </c>
    </row>
    <row r="14" spans="1:52" x14ac:dyDescent="0.25">
      <c r="A14" s="8" t="s">
        <v>18</v>
      </c>
      <c r="B14" s="8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1438938030.0044961</v>
      </c>
      <c r="X14" s="9">
        <v>993698238.59906518</v>
      </c>
      <c r="Y14" s="9">
        <v>735651601.34669018</v>
      </c>
      <c r="Z14" s="9">
        <v>800381943.39725828</v>
      </c>
      <c r="AA14" s="9">
        <v>955209925.97049665</v>
      </c>
      <c r="AB14" s="9">
        <v>1104352135.7425997</v>
      </c>
      <c r="AC14" s="9">
        <v>1087885821.2804506</v>
      </c>
      <c r="AD14" s="9">
        <v>1191459349.6020758</v>
      </c>
      <c r="AE14" s="9">
        <v>1458846477.3927689</v>
      </c>
      <c r="AF14" s="9">
        <v>1597153759.0871685</v>
      </c>
      <c r="AG14" s="9">
        <v>1756162881.271261</v>
      </c>
      <c r="AH14" s="9">
        <v>1861590769.2467363</v>
      </c>
      <c r="AI14" s="9">
        <v>2120236232.6883581</v>
      </c>
      <c r="AJ14" s="9">
        <v>2449459378.7209263</v>
      </c>
      <c r="AK14" s="9">
        <v>2666076756.5867996</v>
      </c>
      <c r="AL14" s="9">
        <v>3247622576.3560858</v>
      </c>
      <c r="AM14" s="9">
        <v>3779597547.3882384</v>
      </c>
      <c r="AN14" s="9">
        <v>4272015433.6274052</v>
      </c>
      <c r="AO14" s="9">
        <v>4018966321.1506925</v>
      </c>
      <c r="AP14" s="9">
        <v>3384807482.4705234</v>
      </c>
      <c r="AQ14" s="9">
        <v>3336699492.8143883</v>
      </c>
      <c r="AR14" s="9">
        <v>3432898836.124979</v>
      </c>
      <c r="AS14" s="9">
        <v>3462088364.6714392</v>
      </c>
      <c r="AT14" s="9">
        <v>3590188904.8022127</v>
      </c>
      <c r="AU14" s="9">
        <v>3699759157.195828</v>
      </c>
      <c r="AV14" s="9">
        <v>3965772151.2478127</v>
      </c>
      <c r="AW14" s="9">
        <v>4143964801.5016699</v>
      </c>
      <c r="AX14" s="9">
        <v>4277323427.2298737</v>
      </c>
      <c r="AY14" s="9">
        <v>4466906193.3001423</v>
      </c>
      <c r="AZ14" s="9">
        <v>4677319451.6064243</v>
      </c>
    </row>
    <row r="15" spans="1:52" x14ac:dyDescent="0.25">
      <c r="A15" s="8" t="s">
        <v>18</v>
      </c>
      <c r="B15" s="8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2115501790.7523191</v>
      </c>
      <c r="X15" s="9">
        <v>1891751122.7250607</v>
      </c>
      <c r="Y15" s="9">
        <v>1377619808.4239554</v>
      </c>
      <c r="Z15" s="9">
        <v>1500074902.530731</v>
      </c>
      <c r="AA15" s="9">
        <v>1724725976.4038117</v>
      </c>
      <c r="AB15" s="9">
        <v>1461807685.6916802</v>
      </c>
      <c r="AC15" s="9">
        <v>1614342076.022198</v>
      </c>
      <c r="AD15" s="9">
        <v>1784218943.5699732</v>
      </c>
      <c r="AE15" s="9">
        <v>1779776022.0548275</v>
      </c>
      <c r="AF15" s="9">
        <v>1824119839.0643313</v>
      </c>
      <c r="AG15" s="9">
        <v>2045176811.2450149</v>
      </c>
      <c r="AH15" s="9">
        <v>2327967767.5239406</v>
      </c>
      <c r="AI15" s="9">
        <v>2435245578.8861513</v>
      </c>
      <c r="AJ15" s="9">
        <v>2618433465.9109058</v>
      </c>
      <c r="AK15" s="9">
        <v>2865155352.4156003</v>
      </c>
      <c r="AL15" s="9">
        <v>3184595420.3939743</v>
      </c>
      <c r="AM15" s="9">
        <v>3418438823.4653506</v>
      </c>
      <c r="AN15" s="9">
        <v>3486203912.7057199</v>
      </c>
      <c r="AO15" s="9">
        <v>3647776088.2151999</v>
      </c>
      <c r="AP15" s="9">
        <v>2861401161.3699765</v>
      </c>
      <c r="AQ15" s="9">
        <v>2782614166.4836965</v>
      </c>
      <c r="AR15" s="9">
        <v>3153831017.0218759</v>
      </c>
      <c r="AS15" s="9">
        <v>3357403551.4376383</v>
      </c>
      <c r="AT15" s="9">
        <v>3413201810.136714</v>
      </c>
      <c r="AU15" s="9">
        <v>3300267758.2035489</v>
      </c>
      <c r="AV15" s="9">
        <v>3352304062.3895507</v>
      </c>
      <c r="AW15" s="9">
        <v>3446189892.3999429</v>
      </c>
      <c r="AX15" s="9">
        <v>3692674438.6140132</v>
      </c>
      <c r="AY15" s="9">
        <v>3911346917.2206669</v>
      </c>
      <c r="AZ15" s="9">
        <v>3855767144.6769791</v>
      </c>
    </row>
    <row r="16" spans="1:52" x14ac:dyDescent="0.25">
      <c r="A16" s="8" t="s">
        <v>18</v>
      </c>
      <c r="B16" s="8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5258009302.5085068</v>
      </c>
      <c r="X16" s="9">
        <v>5043155183.3331537</v>
      </c>
      <c r="Y16" s="9">
        <v>4613995907.5293283</v>
      </c>
      <c r="Z16" s="9">
        <v>5015044398.5705175</v>
      </c>
      <c r="AA16" s="9">
        <v>5392113981.9317522</v>
      </c>
      <c r="AB16" s="9">
        <v>5104839186.2279501</v>
      </c>
      <c r="AC16" s="9">
        <v>5131994686.3024244</v>
      </c>
      <c r="AD16" s="9">
        <v>5389545500.8335505</v>
      </c>
      <c r="AE16" s="9">
        <v>5690510734.4136972</v>
      </c>
      <c r="AF16" s="9">
        <v>6055557846.4624214</v>
      </c>
      <c r="AG16" s="9">
        <v>6291419751.0708838</v>
      </c>
      <c r="AH16" s="9">
        <v>6510692234.8047695</v>
      </c>
      <c r="AI16" s="9">
        <v>6598041225.2219849</v>
      </c>
      <c r="AJ16" s="9">
        <v>7148675135.7376156</v>
      </c>
      <c r="AK16" s="9">
        <v>7718053383.8786774</v>
      </c>
      <c r="AL16" s="9">
        <v>8337317455.7220001</v>
      </c>
      <c r="AM16" s="9">
        <v>9134561236.9976845</v>
      </c>
      <c r="AN16" s="9">
        <v>10142078534.165545</v>
      </c>
      <c r="AO16" s="9">
        <v>10102087804.262119</v>
      </c>
      <c r="AP16" s="9">
        <v>9635369213.4171009</v>
      </c>
      <c r="AQ16" s="9">
        <v>8976651199.9912033</v>
      </c>
      <c r="AR16" s="9">
        <v>9348301695.639822</v>
      </c>
      <c r="AS16" s="9">
        <v>9647735307.9986973</v>
      </c>
      <c r="AT16" s="9">
        <v>9876717671.3793888</v>
      </c>
      <c r="AU16" s="9">
        <v>10182979807.894217</v>
      </c>
      <c r="AV16" s="9">
        <v>10440952067.801218</v>
      </c>
      <c r="AW16" s="9">
        <v>10637157071.606619</v>
      </c>
      <c r="AX16" s="9">
        <v>10669581747.946308</v>
      </c>
      <c r="AY16" s="9">
        <v>10977592882.771019</v>
      </c>
      <c r="AZ16" s="9">
        <v>11268839364.170132</v>
      </c>
    </row>
    <row r="17" spans="1:52" x14ac:dyDescent="0.25">
      <c r="A17" s="8" t="s">
        <v>18</v>
      </c>
      <c r="B17" s="8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21395912202.639633</v>
      </c>
      <c r="X17" s="9">
        <v>18558172782.468529</v>
      </c>
      <c r="Y17" s="9">
        <v>12412987218.168205</v>
      </c>
      <c r="Z17" s="9">
        <v>11233704592.213411</v>
      </c>
      <c r="AA17" s="9">
        <v>11790564844.659678</v>
      </c>
      <c r="AB17" s="9">
        <v>11421348245.964741</v>
      </c>
      <c r="AC17" s="9">
        <v>11621583598.443642</v>
      </c>
      <c r="AD17" s="9">
        <v>12609052295.454414</v>
      </c>
      <c r="AE17" s="9">
        <v>13386250803.77335</v>
      </c>
      <c r="AF17" s="9">
        <v>13889807047.670181</v>
      </c>
      <c r="AG17" s="9">
        <v>14644714422.805662</v>
      </c>
      <c r="AH17" s="9">
        <v>15489529405.41663</v>
      </c>
      <c r="AI17" s="9">
        <v>16432846153.9706</v>
      </c>
      <c r="AJ17" s="9">
        <v>17798492204.622162</v>
      </c>
      <c r="AK17" s="9">
        <v>19217372351.580635</v>
      </c>
      <c r="AL17" s="9">
        <v>21152974474.164921</v>
      </c>
      <c r="AM17" s="9">
        <v>23490256184.495701</v>
      </c>
      <c r="AN17" s="9">
        <v>25496461498.206841</v>
      </c>
      <c r="AO17" s="9">
        <v>25034880104.680382</v>
      </c>
      <c r="AP17" s="9">
        <v>21707768494.167149</v>
      </c>
      <c r="AQ17" s="9">
        <v>20525691849.512188</v>
      </c>
      <c r="AR17" s="9">
        <v>21738023835.887863</v>
      </c>
      <c r="AS17" s="9">
        <v>22502188591.424473</v>
      </c>
      <c r="AT17" s="9">
        <v>22899314350.977959</v>
      </c>
      <c r="AU17" s="9">
        <v>23065749784.31168</v>
      </c>
      <c r="AV17" s="9">
        <v>23917508634.023579</v>
      </c>
      <c r="AW17" s="9">
        <v>24346454628.522408</v>
      </c>
      <c r="AX17" s="9">
        <v>25148552795.088108</v>
      </c>
      <c r="AY17" s="9">
        <v>26025085978.500786</v>
      </c>
      <c r="AZ17" s="9">
        <v>26667104773.441025</v>
      </c>
    </row>
    <row r="22" spans="1:52" x14ac:dyDescent="0.25">
      <c r="A22" s="8" t="s">
        <v>18</v>
      </c>
      <c r="B22" s="8" t="s">
        <v>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19556125096.237011</v>
      </c>
      <c r="X22" s="9">
        <v>14472525666.740519</v>
      </c>
      <c r="Y22" s="9">
        <v>8187281665.3010302</v>
      </c>
      <c r="Z22" s="9">
        <v>7578357818.9716082</v>
      </c>
      <c r="AA22" s="9">
        <v>7819836631.0977211</v>
      </c>
      <c r="AB22" s="9">
        <v>7686030189.7128468</v>
      </c>
      <c r="AC22" s="9">
        <v>8118067153.3236866</v>
      </c>
      <c r="AD22" s="9">
        <v>8551533704.0121651</v>
      </c>
      <c r="AE22" s="9">
        <v>8636525927.5248146</v>
      </c>
      <c r="AF22" s="9">
        <v>8929811982.7298088</v>
      </c>
      <c r="AG22" s="9">
        <v>9123889796.4538174</v>
      </c>
      <c r="AH22" s="9">
        <v>9605884673.1075268</v>
      </c>
      <c r="AI22" s="9">
        <v>10168232546.938927</v>
      </c>
      <c r="AJ22" s="9">
        <v>10990065447.763363</v>
      </c>
      <c r="AK22" s="9">
        <v>12118963449.450348</v>
      </c>
      <c r="AL22" s="9">
        <v>13393728131.994795</v>
      </c>
      <c r="AM22" s="9">
        <v>15897912192.773094</v>
      </c>
      <c r="AN22" s="9">
        <v>17664441521.224102</v>
      </c>
      <c r="AO22" s="9">
        <v>16188024098.857679</v>
      </c>
      <c r="AP22" s="9">
        <v>13646501086.843632</v>
      </c>
      <c r="AQ22" s="9">
        <v>13938151268.550161</v>
      </c>
      <c r="AR22" s="9">
        <v>14369337577.941801</v>
      </c>
      <c r="AS22" s="9">
        <v>14982508436.903393</v>
      </c>
      <c r="AT22" s="9">
        <v>15814907416.927727</v>
      </c>
      <c r="AU22" s="9">
        <v>15913520089.548592</v>
      </c>
      <c r="AV22" s="9">
        <v>16267697238.100077</v>
      </c>
      <c r="AW22" s="9">
        <v>16656407398.937405</v>
      </c>
      <c r="AX22" s="9">
        <v>17159979169.769138</v>
      </c>
      <c r="AY22" s="9">
        <v>17614056617.471462</v>
      </c>
      <c r="AZ22" s="9">
        <v>17996074669.366608</v>
      </c>
    </row>
    <row r="23" spans="1:52" x14ac:dyDescent="0.25">
      <c r="A23" s="8" t="s">
        <v>18</v>
      </c>
      <c r="B23" s="8" t="s">
        <v>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>
        <v>3596143163.8163166</v>
      </c>
      <c r="X23" s="9">
        <v>3478047954.2859049</v>
      </c>
      <c r="Y23" s="9">
        <v>3756723845.8254461</v>
      </c>
      <c r="Z23" s="9">
        <v>3752403288.7570519</v>
      </c>
      <c r="AA23" s="9">
        <v>3708477632.067625</v>
      </c>
      <c r="AB23" s="9">
        <v>3757443938.4853339</v>
      </c>
      <c r="AC23" s="9">
        <v>3558160165.3024888</v>
      </c>
      <c r="AD23" s="9">
        <v>3687967559.2055559</v>
      </c>
      <c r="AE23" s="9">
        <v>4129541388.0457358</v>
      </c>
      <c r="AF23" s="9">
        <v>4153574865.1383991</v>
      </c>
      <c r="AG23" s="9">
        <v>4020898315.4790459</v>
      </c>
      <c r="AH23" s="9">
        <v>4214454867.8171048</v>
      </c>
      <c r="AI23" s="9">
        <v>4388343229.9031429</v>
      </c>
      <c r="AJ23" s="9">
        <v>4567014997.0053635</v>
      </c>
      <c r="AK23" s="9">
        <v>4679359025.4123039</v>
      </c>
      <c r="AL23" s="9">
        <v>4806297263.5590849</v>
      </c>
      <c r="AM23" s="9">
        <v>5099627681.4352217</v>
      </c>
      <c r="AN23" s="9">
        <v>5255853046.004982</v>
      </c>
      <c r="AO23" s="9">
        <v>5370220012.2161226</v>
      </c>
      <c r="AP23" s="9">
        <v>4833911917.2799072</v>
      </c>
      <c r="AQ23" s="9">
        <v>4435704817.6172676</v>
      </c>
      <c r="AR23" s="9">
        <v>4560177600.3151798</v>
      </c>
      <c r="AS23" s="9">
        <v>4592631112.3911152</v>
      </c>
      <c r="AT23" s="9">
        <v>4655567324.8773794</v>
      </c>
      <c r="AU23" s="9">
        <v>4816265555.7653084</v>
      </c>
      <c r="AV23" s="9">
        <v>4947653369.8279066</v>
      </c>
      <c r="AW23" s="9">
        <v>5070247393.4028387</v>
      </c>
      <c r="AX23" s="9">
        <v>5242403393.1806755</v>
      </c>
      <c r="AY23" s="9">
        <v>5325419259.6938276</v>
      </c>
      <c r="AZ23" s="9">
        <v>5465629699.9803371</v>
      </c>
    </row>
    <row r="24" spans="1:52" x14ac:dyDescent="0.25">
      <c r="A24" s="8" t="s">
        <v>18</v>
      </c>
      <c r="B24" s="8" t="s">
        <v>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>
        <v>7016634152.3226843</v>
      </c>
      <c r="X24" s="9">
        <v>5905287630.3783216</v>
      </c>
      <c r="Y24" s="9">
        <v>4430879752.7256813</v>
      </c>
      <c r="Z24" s="9">
        <v>1525180053.1065044</v>
      </c>
      <c r="AA24" s="9">
        <v>1784279333.3651359</v>
      </c>
      <c r="AB24" s="9">
        <v>1666616829.5656028</v>
      </c>
      <c r="AC24" s="9">
        <v>2115156706.8422854</v>
      </c>
      <c r="AD24" s="9">
        <v>2282173291.1680036</v>
      </c>
      <c r="AE24" s="9">
        <v>3300079216.8511839</v>
      </c>
      <c r="AF24" s="9">
        <v>3334100949.3520851</v>
      </c>
      <c r="AG24" s="9">
        <v>3504718673.5079775</v>
      </c>
      <c r="AH24" s="9">
        <v>4326285398.3055449</v>
      </c>
      <c r="AI24" s="9">
        <v>4620450943.4659815</v>
      </c>
      <c r="AJ24" s="9">
        <v>5732860449.3552446</v>
      </c>
      <c r="AK24" s="9">
        <v>7089732672.7211561</v>
      </c>
      <c r="AL24" s="9">
        <v>7890985730.4015465</v>
      </c>
      <c r="AM24" s="9">
        <v>9842067098.0150108</v>
      </c>
      <c r="AN24" s="9">
        <v>11674350777.636753</v>
      </c>
      <c r="AO24" s="9">
        <v>10002573460.350239</v>
      </c>
      <c r="AP24" s="9">
        <v>5986465204.2880459</v>
      </c>
      <c r="AQ24" s="9">
        <v>4892151231.9587221</v>
      </c>
      <c r="AR24" s="9">
        <v>7238854464.5738649</v>
      </c>
      <c r="AS24" s="9">
        <v>7068154669.4763546</v>
      </c>
      <c r="AT24" s="9">
        <v>6601763253.331028</v>
      </c>
      <c r="AU24" s="9">
        <v>6136900131.2066383</v>
      </c>
      <c r="AV24" s="9">
        <v>6494021852.0553551</v>
      </c>
      <c r="AW24" s="9">
        <v>6581380824.0735779</v>
      </c>
      <c r="AX24" s="9">
        <v>7229878787.1345053</v>
      </c>
      <c r="AY24" s="9">
        <v>8369533627.5073109</v>
      </c>
      <c r="AZ24" s="9">
        <v>8663635955.8613663</v>
      </c>
    </row>
    <row r="25" spans="1:52" x14ac:dyDescent="0.25">
      <c r="W25" s="5">
        <f>W7-W8</f>
        <v>-5418373810.7664824</v>
      </c>
      <c r="X25" s="5">
        <f t="shared" ref="X25:AZ25" si="0">X7-X8</f>
        <v>-2244932238.3658695</v>
      </c>
      <c r="Y25" s="5">
        <f t="shared" si="0"/>
        <v>-2112506307.8536806</v>
      </c>
      <c r="Z25" s="5">
        <f t="shared" si="0"/>
        <v>-357461724.12383652</v>
      </c>
      <c r="AA25" s="5">
        <f t="shared" si="0"/>
        <v>-670206316.03328753</v>
      </c>
      <c r="AB25" s="5">
        <f t="shared" si="0"/>
        <v>-574005274.74145842</v>
      </c>
      <c r="AC25" s="5">
        <f t="shared" si="0"/>
        <v>-1043726109.3561974</v>
      </c>
      <c r="AD25" s="5">
        <f t="shared" si="0"/>
        <v>-712046380.40898991</v>
      </c>
      <c r="AE25" s="5">
        <f t="shared" si="0"/>
        <v>-1458325216.0068178</v>
      </c>
      <c r="AF25" s="5">
        <f t="shared" si="0"/>
        <v>-1444770201.8385429</v>
      </c>
      <c r="AG25" s="5">
        <f t="shared" si="0"/>
        <v>-884167999.11668873</v>
      </c>
      <c r="AH25" s="5">
        <f t="shared" si="0"/>
        <v>-1407858241.312561</v>
      </c>
      <c r="AI25" s="5">
        <f t="shared" si="0"/>
        <v>-1298370059.8605642</v>
      </c>
      <c r="AJ25" s="5">
        <f t="shared" si="0"/>
        <v>-1979618764.8940954</v>
      </c>
      <c r="AK25" s="5">
        <f t="shared" si="0"/>
        <v>-2868445953.547761</v>
      </c>
      <c r="AL25" s="5">
        <f t="shared" si="0"/>
        <v>-2847638751.7140999</v>
      </c>
      <c r="AM25" s="5">
        <f t="shared" si="0"/>
        <v>-4870877113.0112629</v>
      </c>
      <c r="AN25" s="5">
        <f t="shared" si="0"/>
        <v>-6097363009.6156673</v>
      </c>
      <c r="AO25" s="5">
        <f t="shared" si="0"/>
        <v>-3808570807.9128685</v>
      </c>
      <c r="AP25" s="5">
        <f t="shared" si="0"/>
        <v>-426852076.42079926</v>
      </c>
      <c r="AQ25" s="5">
        <f t="shared" si="0"/>
        <v>-413492258.00555992</v>
      </c>
      <c r="AR25" s="5">
        <f t="shared" si="0"/>
        <v>-1738528719.4912262</v>
      </c>
      <c r="AS25" s="5">
        <f t="shared" si="0"/>
        <v>-1250814385.4601822</v>
      </c>
      <c r="AT25" s="5">
        <f t="shared" si="0"/>
        <v>-1131910227.0577126</v>
      </c>
      <c r="AU25" s="5">
        <f t="shared" si="0"/>
        <v>-668582053.35492897</v>
      </c>
      <c r="AV25" s="5">
        <f t="shared" si="0"/>
        <v>-469717507.41440392</v>
      </c>
      <c r="AW25" s="5">
        <f t="shared" si="0"/>
        <v>-422006563.66501427</v>
      </c>
      <c r="AX25" s="5">
        <f t="shared" si="0"/>
        <v>-832632993.11462402</v>
      </c>
      <c r="AY25" s="5">
        <f t="shared" si="0"/>
        <v>-1271790165.444191</v>
      </c>
      <c r="AZ25" s="5">
        <f t="shared" si="0"/>
        <v>-1469365975.7879639</v>
      </c>
    </row>
    <row r="27" spans="1:52" x14ac:dyDescent="0.25">
      <c r="C27">
        <v>1970</v>
      </c>
      <c r="D27">
        <v>1971</v>
      </c>
      <c r="E27">
        <v>1972</v>
      </c>
      <c r="F27">
        <v>1973</v>
      </c>
      <c r="G27">
        <v>1974</v>
      </c>
      <c r="H27">
        <v>1975</v>
      </c>
      <c r="I27">
        <v>1976</v>
      </c>
      <c r="J27">
        <v>1977</v>
      </c>
      <c r="K27">
        <v>1978</v>
      </c>
      <c r="L27">
        <v>1979</v>
      </c>
      <c r="M27">
        <v>1980</v>
      </c>
      <c r="N27">
        <v>1981</v>
      </c>
      <c r="O27">
        <v>1982</v>
      </c>
      <c r="P27">
        <v>1983</v>
      </c>
      <c r="Q27">
        <v>1984</v>
      </c>
      <c r="R27">
        <v>1985</v>
      </c>
      <c r="S27">
        <v>1986</v>
      </c>
      <c r="T27">
        <v>1987</v>
      </c>
      <c r="U27">
        <v>1988</v>
      </c>
      <c r="V27">
        <v>1989</v>
      </c>
      <c r="W27">
        <v>1990</v>
      </c>
      <c r="X27">
        <v>1991</v>
      </c>
      <c r="Y27">
        <v>1992</v>
      </c>
      <c r="Z27">
        <v>1993</v>
      </c>
      <c r="AA27">
        <v>1994</v>
      </c>
      <c r="AB27">
        <v>1995</v>
      </c>
      <c r="AC27">
        <v>1996</v>
      </c>
      <c r="AD27">
        <v>1997</v>
      </c>
      <c r="AE27">
        <v>1998</v>
      </c>
      <c r="AF27">
        <v>1999</v>
      </c>
      <c r="AG27">
        <v>2000</v>
      </c>
      <c r="AH27">
        <v>2001</v>
      </c>
      <c r="AI27">
        <v>2002</v>
      </c>
      <c r="AJ27">
        <v>2003</v>
      </c>
      <c r="AK27">
        <v>2004</v>
      </c>
      <c r="AL27">
        <v>2005</v>
      </c>
      <c r="AM27">
        <v>2006</v>
      </c>
      <c r="AN27">
        <v>2007</v>
      </c>
      <c r="AO27">
        <v>2008</v>
      </c>
      <c r="AP27">
        <v>2009</v>
      </c>
      <c r="AQ27">
        <v>2010</v>
      </c>
      <c r="AR27">
        <v>2011</v>
      </c>
      <c r="AS27">
        <v>2012</v>
      </c>
      <c r="AT27">
        <v>2013</v>
      </c>
      <c r="AU27">
        <v>2014</v>
      </c>
      <c r="AV27">
        <v>2015</v>
      </c>
      <c r="AW27">
        <v>2016</v>
      </c>
      <c r="AX27">
        <v>2017</v>
      </c>
      <c r="AY27">
        <v>2018</v>
      </c>
      <c r="AZ27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Alemania</vt:lpstr>
      <vt:lpstr>China</vt:lpstr>
      <vt:lpstr>Latvia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2021-06-07T18:35:07Z</dcterms:created>
  <dcterms:modified xsi:type="dcterms:W3CDTF">2021-06-09T18:43:15Z</dcterms:modified>
</cp:coreProperties>
</file>