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55e916249d8decc/Documents/Udesa/03 Cuatrimestre/Contabilidad/TUTORIALES/"/>
    </mc:Choice>
  </mc:AlternateContent>
  <xr:revisionPtr revIDLastSave="0" documentId="8_{8CEBDBC7-3138-4984-804D-3DD0BC82B6F7}" xr6:coauthVersionLast="47" xr6:coauthVersionMax="47" xr10:uidLastSave="{00000000-0000-0000-0000-000000000000}"/>
  <bookViews>
    <workbookView xWindow="17235" yWindow="-10920" windowWidth="19440" windowHeight="10320" xr2:uid="{CD4A395F-C1B6-4F41-BB08-B6AD56C0128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5" i="1" l="1"/>
  <c r="C20" i="1"/>
  <c r="E20" i="1"/>
  <c r="C2" i="1"/>
  <c r="C9" i="1"/>
  <c r="B1" i="1"/>
  <c r="C1" i="1"/>
  <c r="B2" i="1"/>
  <c r="A1" i="1"/>
</calcChain>
</file>

<file path=xl/sharedStrings.xml><?xml version="1.0" encoding="utf-8"?>
<sst xmlns="http://schemas.openxmlformats.org/spreadsheetml/2006/main" count="37" uniqueCount="29">
  <si>
    <t>13 k en el poder</t>
  </si>
  <si>
    <t>4 bolsas</t>
  </si>
  <si>
    <t>HARINA</t>
  </si>
  <si>
    <t>LECHE DE ALMENDRA</t>
  </si>
  <si>
    <t>3 LITROS EN 30</t>
  </si>
  <si>
    <t>100ML X BANDEJA</t>
  </si>
  <si>
    <t>3*50(PRECIO)</t>
  </si>
  <si>
    <t>MIEL</t>
  </si>
  <si>
    <t>1000 G de miel</t>
  </si>
  <si>
    <t>vainilla</t>
  </si>
  <si>
    <t>CARGA FABRIL</t>
  </si>
  <si>
    <t>AMORTIZACION COC</t>
  </si>
  <si>
    <t>VO-VT</t>
  </si>
  <si>
    <t>VIDA UTIL</t>
  </si>
  <si>
    <t>4875+125</t>
  </si>
  <si>
    <t>ALQUILER</t>
  </si>
  <si>
    <t>X</t>
  </si>
  <si>
    <t>TOTAL</t>
  </si>
  <si>
    <t>prod en proceso</t>
  </si>
  <si>
    <t>mateira</t>
  </si>
  <si>
    <t>-</t>
  </si>
  <si>
    <t>+</t>
  </si>
  <si>
    <t>A</t>
  </si>
  <si>
    <t>RP</t>
  </si>
  <si>
    <t>SUELDOS</t>
  </si>
  <si>
    <t>CS</t>
  </si>
  <si>
    <t>AMORTIZACIONES</t>
  </si>
  <si>
    <t>--</t>
  </si>
  <si>
    <t>MARGEN BRUTO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</si>
</sst>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53F5B-BDFA-485A-916D-AC9175A462C3}">
  <dimension ref="A1:F39"/>
  <sheetViews>
    <sheetView tabSelected="1" topLeftCell="A28" workbookViewId="0">
      <selection activeCell="A40" sqref="A40"/>
    </sheetView>
  </sheetViews>
  <sheetFormatPr baseColWidth="10" defaultRowHeight="14.4" x14ac:dyDescent="0.3"/>
  <cols>
    <col min="1" max="1" width="6.21875" customWidth="1"/>
  </cols>
  <sheetData>
    <row r="1" spans="1:3" x14ac:dyDescent="0.3">
      <c r="A1">
        <f>40*10</f>
        <v>400</v>
      </c>
      <c r="B1">
        <f>+A1*1.2</f>
        <v>480</v>
      </c>
      <c r="C1">
        <f>+B1*1.1</f>
        <v>528</v>
      </c>
    </row>
    <row r="2" spans="1:3" x14ac:dyDescent="0.3">
      <c r="B2">
        <f>+A1/30</f>
        <v>13.333333333333334</v>
      </c>
      <c r="C2">
        <f>+B1/30</f>
        <v>16</v>
      </c>
    </row>
    <row r="4" spans="1:3" x14ac:dyDescent="0.3">
      <c r="A4" t="s">
        <v>2</v>
      </c>
    </row>
    <row r="5" spans="1:3" x14ac:dyDescent="0.3">
      <c r="A5" t="s">
        <v>0</v>
      </c>
    </row>
    <row r="6" spans="1:3" x14ac:dyDescent="0.3">
      <c r="A6" t="s">
        <v>1</v>
      </c>
      <c r="B6">
        <v>16</v>
      </c>
    </row>
    <row r="8" spans="1:3" x14ac:dyDescent="0.3">
      <c r="A8" t="s">
        <v>3</v>
      </c>
    </row>
    <row r="9" spans="1:3" x14ac:dyDescent="0.3">
      <c r="A9" t="s">
        <v>4</v>
      </c>
      <c r="B9" t="s">
        <v>6</v>
      </c>
      <c r="C9">
        <f>3*50</f>
        <v>150</v>
      </c>
    </row>
    <row r="10" spans="1:3" x14ac:dyDescent="0.3">
      <c r="A10" t="s">
        <v>5</v>
      </c>
    </row>
    <row r="12" spans="1:3" x14ac:dyDescent="0.3">
      <c r="A12" t="s">
        <v>7</v>
      </c>
    </row>
    <row r="13" spans="1:3" x14ac:dyDescent="0.3">
      <c r="A13" t="s">
        <v>8</v>
      </c>
    </row>
    <row r="14" spans="1:3" x14ac:dyDescent="0.3">
      <c r="A14">
        <v>20</v>
      </c>
      <c r="C14">
        <v>600</v>
      </c>
    </row>
    <row r="16" spans="1:3" x14ac:dyDescent="0.3">
      <c r="A16" t="s">
        <v>9</v>
      </c>
    </row>
    <row r="17" spans="1:6" x14ac:dyDescent="0.3">
      <c r="A17">
        <v>10</v>
      </c>
      <c r="C17">
        <v>300</v>
      </c>
      <c r="D17">
        <v>0.3</v>
      </c>
    </row>
    <row r="19" spans="1:6" x14ac:dyDescent="0.3">
      <c r="A19" t="s">
        <v>10</v>
      </c>
    </row>
    <row r="20" spans="1:6" x14ac:dyDescent="0.3">
      <c r="A20" t="s">
        <v>11</v>
      </c>
      <c r="B20" t="s">
        <v>12</v>
      </c>
      <c r="C20">
        <f>4875+125</f>
        <v>5000</v>
      </c>
      <c r="D20">
        <v>10</v>
      </c>
      <c r="E20">
        <f>+C20/C21*D20</f>
        <v>100</v>
      </c>
      <c r="F20" t="s">
        <v>14</v>
      </c>
    </row>
    <row r="21" spans="1:6" x14ac:dyDescent="0.3">
      <c r="B21" t="s">
        <v>13</v>
      </c>
      <c r="C21">
        <v>500</v>
      </c>
    </row>
    <row r="23" spans="1:6" x14ac:dyDescent="0.3">
      <c r="B23" t="s">
        <v>15</v>
      </c>
      <c r="C23">
        <v>610</v>
      </c>
      <c r="D23">
        <v>100</v>
      </c>
      <c r="E23">
        <v>366</v>
      </c>
    </row>
    <row r="24" spans="1:6" x14ac:dyDescent="0.3">
      <c r="C24" t="s">
        <v>16</v>
      </c>
      <c r="D24">
        <v>60</v>
      </c>
    </row>
    <row r="25" spans="1:6" x14ac:dyDescent="0.3">
      <c r="B25" t="s">
        <v>17</v>
      </c>
      <c r="E25">
        <f>+E23+E20</f>
        <v>466</v>
      </c>
    </row>
    <row r="30" spans="1:6" x14ac:dyDescent="0.3">
      <c r="A30" t="s">
        <v>21</v>
      </c>
      <c r="B30" t="s">
        <v>22</v>
      </c>
      <c r="C30" t="s">
        <v>18</v>
      </c>
      <c r="D30">
        <v>1350</v>
      </c>
    </row>
    <row r="31" spans="1:6" x14ac:dyDescent="0.3">
      <c r="A31" t="s">
        <v>20</v>
      </c>
      <c r="B31" t="s">
        <v>22</v>
      </c>
      <c r="C31" t="s">
        <v>19</v>
      </c>
      <c r="E31">
        <v>404</v>
      </c>
    </row>
    <row r="32" spans="1:6" x14ac:dyDescent="0.3">
      <c r="A32" t="s">
        <v>21</v>
      </c>
      <c r="B32" t="s">
        <v>23</v>
      </c>
      <c r="C32" t="s">
        <v>24</v>
      </c>
      <c r="E32">
        <v>400</v>
      </c>
    </row>
    <row r="33" spans="1:5" x14ac:dyDescent="0.3">
      <c r="A33" t="s">
        <v>21</v>
      </c>
      <c r="B33" t="s">
        <v>23</v>
      </c>
      <c r="C33" t="s">
        <v>25</v>
      </c>
      <c r="E33">
        <v>80</v>
      </c>
    </row>
    <row r="34" spans="1:5" x14ac:dyDescent="0.3">
      <c r="A34" t="s">
        <v>21</v>
      </c>
      <c r="B34" t="s">
        <v>23</v>
      </c>
      <c r="C34" t="s">
        <v>26</v>
      </c>
      <c r="E34">
        <v>100</v>
      </c>
    </row>
    <row r="35" spans="1:5" x14ac:dyDescent="0.3">
      <c r="A35" t="s">
        <v>21</v>
      </c>
      <c r="B35" t="s">
        <v>23</v>
      </c>
      <c r="C35" s="1" t="s">
        <v>27</v>
      </c>
      <c r="E35">
        <v>366</v>
      </c>
    </row>
    <row r="39" spans="1:5" x14ac:dyDescent="0.3">
      <c r="A39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Federico Lopez</dc:creator>
  <cp:lastModifiedBy>Federico Lopez</cp:lastModifiedBy>
  <dcterms:created xsi:type="dcterms:W3CDTF">2022-05-27T21:18:26Z</dcterms:created>
  <dcterms:modified xsi:type="dcterms:W3CDTF">2022-05-28T15:26:05Z</dcterms:modified>
</cp:coreProperties>
</file>