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ink/ink89.xml" ContentType="application/inkml+xml"/>
  <Override PartName="/xl/ink/ink90.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docs.live.net/d55e916249d8decc/Documents/Udesa/04 Cuatrimestre/Finanzas 1/000000000000000000000000000000000/"/>
    </mc:Choice>
  </mc:AlternateContent>
  <xr:revisionPtr revIDLastSave="0" documentId="8_{F6FA9C70-F262-4E3B-B240-6AEFC2A95534}" xr6:coauthVersionLast="47" xr6:coauthVersionMax="47" xr10:uidLastSave="{00000000-0000-0000-0000-000000000000}"/>
  <bookViews>
    <workbookView xWindow="3216" yWindow="648" windowWidth="17280" windowHeight="8880" activeTab="1" xr2:uid="{00000000-000D-0000-FFFF-FFFF00000000}"/>
  </bookViews>
  <sheets>
    <sheet name="Interés Compuesto" sheetId="2" r:id="rId1"/>
    <sheet name="Evolución del Monto"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06" i="3" l="1"/>
  <c r="K110" i="3" s="1"/>
  <c r="O201" i="3"/>
  <c r="Q201" i="3"/>
  <c r="V107" i="3"/>
  <c r="I110" i="3"/>
  <c r="B51" i="3"/>
  <c r="D32" i="3"/>
  <c r="D33" i="3"/>
  <c r="D34" i="3"/>
  <c r="D35" i="3"/>
  <c r="C30" i="3"/>
  <c r="C31" i="3"/>
  <c r="C32" i="3"/>
  <c r="C33" i="3"/>
  <c r="C34" i="3"/>
  <c r="C35" i="3"/>
  <c r="C29" i="3"/>
  <c r="D30" i="3"/>
  <c r="D31" i="3"/>
  <c r="D29" i="3"/>
  <c r="E35" i="3"/>
  <c r="E33" i="3"/>
  <c r="E31" i="3"/>
  <c r="D39" i="3"/>
  <c r="D38" i="3"/>
  <c r="D37" i="3" l="1"/>
  <c r="D130" i="2"/>
  <c r="D128" i="2"/>
  <c r="C193" i="2" l="1"/>
  <c r="C194" i="2"/>
  <c r="C188" i="2"/>
  <c r="C190" i="2" s="1"/>
  <c r="C192" i="2" s="1"/>
  <c r="C187" i="2"/>
  <c r="C189" i="2" s="1"/>
  <c r="C191" i="2" s="1"/>
  <c r="C171" i="2"/>
  <c r="C172" i="2" s="1"/>
  <c r="D144" i="2" l="1"/>
  <c r="E145" i="2" s="1"/>
  <c r="D138" i="2"/>
  <c r="D139" i="2" s="1"/>
  <c r="E140" i="2" s="1"/>
  <c r="I114" i="2"/>
  <c r="I113" i="2"/>
  <c r="D113" i="2"/>
  <c r="D115" i="2" s="1"/>
  <c r="D112" i="2"/>
  <c r="D116" i="2" s="1"/>
  <c r="F17" i="2"/>
  <c r="F16" i="2"/>
  <c r="F15" i="2"/>
  <c r="F14" i="2"/>
  <c r="K54" i="2" l="1"/>
  <c r="K55" i="2"/>
  <c r="K66" i="2" s="1"/>
  <c r="K56" i="2"/>
  <c r="K68" i="2" s="1"/>
  <c r="K57" i="2"/>
  <c r="K58" i="2"/>
  <c r="K59" i="2"/>
  <c r="K53" i="2"/>
  <c r="D54" i="2"/>
  <c r="D55" i="2"/>
  <c r="D56" i="2"/>
  <c r="D57" i="2"/>
  <c r="D65" i="2" s="1"/>
  <c r="D58" i="2"/>
  <c r="D53" i="2"/>
  <c r="C54" i="2"/>
  <c r="C55" i="2"/>
  <c r="C56" i="2"/>
  <c r="C57" i="2"/>
  <c r="C65" i="2" s="1"/>
  <c r="C58" i="2"/>
  <c r="C53" i="2"/>
  <c r="J59" i="2"/>
  <c r="L59" i="2" s="1"/>
  <c r="J54" i="2"/>
  <c r="L54" i="2" s="1"/>
  <c r="J55" i="2"/>
  <c r="J56" i="2"/>
  <c r="J68" i="2" s="1"/>
  <c r="J57" i="2"/>
  <c r="L57" i="2" s="1"/>
  <c r="J58" i="2"/>
  <c r="L58" i="2" s="1"/>
  <c r="J53" i="2"/>
  <c r="C63" i="2" l="1"/>
  <c r="L53" i="2"/>
  <c r="J64" i="2"/>
  <c r="D63" i="2"/>
  <c r="L55" i="2"/>
  <c r="K64" i="2"/>
  <c r="L56" i="2"/>
  <c r="J66" i="2"/>
  <c r="E42" i="2"/>
  <c r="E43" i="2" s="1"/>
  <c r="E44" i="2" s="1"/>
  <c r="H103" i="2" l="1"/>
  <c r="H101" i="2"/>
  <c r="H98" i="2"/>
  <c r="D39" i="2"/>
  <c r="D38" i="2"/>
  <c r="D37" i="2"/>
  <c r="D36" i="2"/>
  <c r="M113" i="2" l="1"/>
</calcChain>
</file>

<file path=xl/sharedStrings.xml><?xml version="1.0" encoding="utf-8"?>
<sst xmlns="http://schemas.openxmlformats.org/spreadsheetml/2006/main" count="276" uniqueCount="214">
  <si>
    <t>N</t>
  </si>
  <si>
    <t>=</t>
  </si>
  <si>
    <t>Ejemplo 1:</t>
  </si>
  <si>
    <t>Ejemplo 2:</t>
  </si>
  <si>
    <t>TNA:</t>
  </si>
  <si>
    <t>n=mN</t>
  </si>
  <si>
    <t>(número de capitalizaciones totales es igual a</t>
  </si>
  <si>
    <t xml:space="preserve">m: </t>
  </si>
  <si>
    <t>número de capitalizaciones por año</t>
  </si>
  <si>
    <t xml:space="preserve">número de capitalizaciones por año multiplicado por número de </t>
  </si>
  <si>
    <t xml:space="preserve">N: </t>
  </si>
  <si>
    <t>número de años que dura la operación (inversión o financiación)</t>
  </si>
  <si>
    <t>años que dura la operación)</t>
  </si>
  <si>
    <t xml:space="preserve"> Co:</t>
  </si>
  <si>
    <t>capital inicial</t>
  </si>
  <si>
    <t>(la tasa de interés correspondiente al período entre capitalizaciones es</t>
  </si>
  <si>
    <t>mN</t>
  </si>
  <si>
    <t>n</t>
  </si>
  <si>
    <t>la TNA dividida por el número de capitalizaciones por año)</t>
  </si>
  <si>
    <t>CmN =</t>
  </si>
  <si>
    <t>Co x (1+TNA/m)</t>
  </si>
  <si>
    <t xml:space="preserve"> =</t>
  </si>
  <si>
    <t>Cn=</t>
  </si>
  <si>
    <t>Co x (1+i)</t>
  </si>
  <si>
    <t>Ejemplos:</t>
  </si>
  <si>
    <t>TNA=</t>
  </si>
  <si>
    <t>CmN</t>
  </si>
  <si>
    <t>m</t>
  </si>
  <si>
    <t>N=</t>
  </si>
  <si>
    <t>Co=</t>
  </si>
  <si>
    <t>Tasa  proporcional de interés:</t>
  </si>
  <si>
    <t>es la tasa de interés proporcional a una TNA dada, para un subperíodo específico.</t>
  </si>
  <si>
    <t>si la TNA se refiere a un plazo de 360 días, la tasa de interés proporcional mensual es TNA/12</t>
  </si>
  <si>
    <t>si la TNA se refiere a un plazo de 365 días, la tasa de interés proporcional mensual es (TNA/365)x 30</t>
  </si>
  <si>
    <t>Tasa efectiva de interés:</t>
  </si>
  <si>
    <t>es la efectiva o verdadera variación porcentual del capital en un plazo determinado.</t>
  </si>
  <si>
    <t>Tasa Efectiva Anual (TEA): es la efectiva o verdadera variación porcentual del capital en el plazo de un año. En otras palabras, es la TNA que con una sola capitalizacion por año (m=1) es equivalente a la TNA dada.</t>
  </si>
  <si>
    <t>Tasa Efectiva Mensual (TEM): es la efectiva o verdadera variación porcentual del capital en el plazo de un mes. En otras palabras, es la tasa proporcional mensual que con una capitalizacion por mes (m=12 o m=365/30, según el caso) es equivalente a la tasa dada.</t>
  </si>
  <si>
    <t>En el ejemplo de la tabla</t>
  </si>
  <si>
    <t>a partir de la relación entre el capital inicial y el monto obtenido al cabo de un año, se puede ver que :</t>
  </si>
  <si>
    <t>cuando m = 1, la TEA es :</t>
  </si>
  <si>
    <t>cuando m = 2, la TEA es:</t>
  </si>
  <si>
    <t>cuando m = 3, la TEA es:</t>
  </si>
  <si>
    <t>cuando m = 12, la TEA es:</t>
  </si>
  <si>
    <t>Tasas de interés equivalentes:</t>
  </si>
  <si>
    <t>son equivalentes dos  o más tasas de interés que, dado un capital y un número de años, generan el mismo monto.</t>
  </si>
  <si>
    <t>Para obtener una fórmula de la TEA en función de la TNA, igualamos el monto calculado en función de una con el monto calculado en función de la otra tasa:</t>
  </si>
  <si>
    <t>Co x (1+TEA)</t>
  </si>
  <si>
    <t>despejando se obtiene:</t>
  </si>
  <si>
    <t xml:space="preserve">TEA </t>
  </si>
  <si>
    <t>(1+TNA/m)</t>
  </si>
  <si>
    <t>Para obtener una fórmula de la TEM en función de la TNA, igualamos el monto calculado en función de una con el monto calculado en función de la otra tasa:</t>
  </si>
  <si>
    <t>12N</t>
  </si>
  <si>
    <t>(365/30)N</t>
  </si>
  <si>
    <t>Donde m=</t>
  </si>
  <si>
    <t>365/D</t>
  </si>
  <si>
    <t>Co x (1+TEM)</t>
  </si>
  <si>
    <t>ó</t>
  </si>
  <si>
    <t>(siendo D la cantidad de días entre capitalizaciones que correponde a la TNA)</t>
  </si>
  <si>
    <t>(m/12)</t>
  </si>
  <si>
    <t>TEM</t>
  </si>
  <si>
    <t>(1+TNA/m)              -1</t>
  </si>
  <si>
    <t>1) Se realiza un depósito a Plazo Fijo. El capital depositado es de $100.000, la TNA (365 días) es del 24%, y es un Plazo Fijo a 90 días.</t>
  </si>
  <si>
    <t>(m = 365/90)</t>
  </si>
  <si>
    <t>1.a) Calcular la TEA</t>
  </si>
  <si>
    <t>1.b) Calcular la TEM</t>
  </si>
  <si>
    <t>1.c) Calcular el monto que se retiraría al cabo de 180 días, suponiendo que al vencer el plazo de 90 días se renueve el plazo fijo, incluyendo los intereses como parte del capital</t>
  </si>
  <si>
    <t>(365/90)</t>
  </si>
  <si>
    <t>1.a)</t>
  </si>
  <si>
    <t>(1+0,24 x 90/365)  -1</t>
  </si>
  <si>
    <t>(30/90)</t>
  </si>
  <si>
    <t>1.b)</t>
  </si>
  <si>
    <t>1.c)</t>
  </si>
  <si>
    <t>C2</t>
  </si>
  <si>
    <t xml:space="preserve">100.000 x </t>
  </si>
  <si>
    <t>(1+0,24 x 90/365)</t>
  </si>
  <si>
    <t>2) Si se adquirió un departamento a un precio de u$s 200.000 y se lo vendió 496 días después a un precio de u$S 219.000, siendo que el precio del dólar era</t>
  </si>
  <si>
    <t>2.a) La TEA (365 días) en Dólares</t>
  </si>
  <si>
    <t>2.b) La TEA (365 días)en Pesos</t>
  </si>
  <si>
    <t>2.c) La TEA Real (365 días)</t>
  </si>
  <si>
    <t>2.d) La TEM en Dólares</t>
  </si>
  <si>
    <t>2.a)</t>
  </si>
  <si>
    <t>TEA en Dólares =</t>
  </si>
  <si>
    <t>2.b)</t>
  </si>
  <si>
    <t>TEA en Pesos =</t>
  </si>
  <si>
    <t>$Co =</t>
  </si>
  <si>
    <t>Tasa Efectiva de 496 días=</t>
  </si>
  <si>
    <t>$C1 =</t>
  </si>
  <si>
    <t>2.c)</t>
  </si>
  <si>
    <t>TEA Real =</t>
  </si>
  <si>
    <t>2.d)</t>
  </si>
  <si>
    <t>TEM en Dólares =</t>
  </si>
  <si>
    <t>Documentos equivalentes:</t>
  </si>
  <si>
    <t>aplicando el concepto de que dos o más documentos son equivalentes si tienen el mismo valor en un momento dado, resolver:</t>
  </si>
  <si>
    <t>1) Se desea reemplazar un documento de $100.000 que vence dentro de 30 días por otro con vencimiento dentro de 65 días.</t>
  </si>
  <si>
    <t>1.a) Suponiendo que la TNA (360 días) acordada es del 24%, calcular el importe del nuevo documento.</t>
  </si>
  <si>
    <t>1.b) Suponiendo que la TEA (360 días) acordada es del 24%, calcular el importe del nuevo documento.</t>
  </si>
  <si>
    <t>Bajo el supuesto de que la TNA dada se aplique con capitalizaciones cada 35 días y que tomemos como punto focal el día 65, el importe del nuevo documento es:</t>
  </si>
  <si>
    <t>C1=</t>
  </si>
  <si>
    <t xml:space="preserve">1.b) </t>
  </si>
  <si>
    <t>C (35/365)=</t>
  </si>
  <si>
    <t>2) Se desea reemplazar un documento de $100.000 con vencimiento dentro de 30 días por otro con vencimiento dentro de 65 días</t>
  </si>
  <si>
    <t>La tasa anual de inflación se estima en un 30%.</t>
  </si>
  <si>
    <t>Siendo dato la TNA, debo suponer la frecuencia de capitalización. Si m es 360/35, es decir, se suponen capitalizaciones cada 35 días,</t>
  </si>
  <si>
    <t>entonces, la TEA Real es</t>
  </si>
  <si>
    <t>y la TEA Aparente es</t>
  </si>
  <si>
    <t>Por lo que el importe del nuevo documento sería:</t>
  </si>
  <si>
    <t>Siendo dato la TEA Real no debo suponer la frecuencia de capitalización. La misma está dada. La TEA supone m=1 por definición.</t>
  </si>
  <si>
    <t>Entonces, solamente debo calcular la TEA Aparente y luego el importe del nuevo documento.</t>
  </si>
  <si>
    <t>TEA Aparente =</t>
  </si>
  <si>
    <t>Interés Compuesto con capitalizaciones continuas:</t>
  </si>
  <si>
    <t>Si m tiende a infinito, el monto calculado como:</t>
  </si>
  <si>
    <t>TNAxN</t>
  </si>
  <si>
    <t xml:space="preserve">tiende a </t>
  </si>
  <si>
    <t>Co x e</t>
  </si>
  <si>
    <t>A la TNA, cuando las capitalizaciones son infinitas, es decir, son continas, se la denomina Tasa Instantánea Anual</t>
  </si>
  <si>
    <t>Igualando montos:</t>
  </si>
  <si>
    <t xml:space="preserve">se obtiene que </t>
  </si>
  <si>
    <t>TNA</t>
  </si>
  <si>
    <t>TEA =</t>
  </si>
  <si>
    <t xml:space="preserve">e     </t>
  </si>
  <si>
    <t>Suponga que se depositan $10.000 a una TNA del 24%, con capitalizaciones continuas, durante un año.</t>
  </si>
  <si>
    <t>Calcule:</t>
  </si>
  <si>
    <t>1) El monto que se obtendría con dicha inversión</t>
  </si>
  <si>
    <t>2) La TEA equivalente a la TNA dada</t>
  </si>
  <si>
    <t>1) C1 =</t>
  </si>
  <si>
    <t>2) TEA =</t>
  </si>
  <si>
    <t>Suponga que adquirió acciones de VERIZON a u$s 102 y las vendió treinta días después a u$s 104,34</t>
  </si>
  <si>
    <t>1) La TEA en dólares obtenida.</t>
  </si>
  <si>
    <t>2) La TEA en pesos obtenida.</t>
  </si>
  <si>
    <t>3) La Tasa Instantánea Anual en dólares obtenida</t>
  </si>
  <si>
    <t>4) La Tasa Instantánea Anual en pesos obtenida.</t>
  </si>
  <si>
    <t>5) La Tasa Instantánea Mensual en dólares obtenida.</t>
  </si>
  <si>
    <t>6) La Tasa Instantánea Mensual en pesos obtenida.</t>
  </si>
  <si>
    <t>7) La TEM en dóleres obtenida.</t>
  </si>
  <si>
    <t>8) La TEM en pesos obtenida.</t>
  </si>
  <si>
    <t>1)</t>
  </si>
  <si>
    <t>2)</t>
  </si>
  <si>
    <t>3)</t>
  </si>
  <si>
    <t>4)</t>
  </si>
  <si>
    <t>5)</t>
  </si>
  <si>
    <t>6)</t>
  </si>
  <si>
    <t>7)</t>
  </si>
  <si>
    <t>8)</t>
  </si>
  <si>
    <t>Monto en función del número de capitalizaciones por año</t>
  </si>
  <si>
    <t>TNA =</t>
  </si>
  <si>
    <t>Monto en función del número de años y del número de capitalizaciones por año</t>
  </si>
  <si>
    <t>a) m = 1</t>
  </si>
  <si>
    <t>Monto a interés compuesto</t>
  </si>
  <si>
    <t>Monto a interés simple</t>
  </si>
  <si>
    <t>b) m = 2</t>
  </si>
  <si>
    <t>semestres</t>
  </si>
  <si>
    <t>TEA con interés compuesto</t>
  </si>
  <si>
    <t>TEA con interés simple</t>
  </si>
  <si>
    <t>TES con interés compuesto</t>
  </si>
  <si>
    <t>TES con interés simple</t>
  </si>
  <si>
    <t>A mayor número de capitalizaciones por año, m, mayor es el monto (ceteris paribus)</t>
  </si>
  <si>
    <t>30/D</t>
  </si>
  <si>
    <t>El precio del dólar al momento de comprar las acciones era de $69,50 y al momento de venderlas era de $80,50.</t>
  </si>
  <si>
    <t>de $43,50 al momento de comprarlo y de $75,90 al momento de venderlo y, sabiendo además, que la tasa de inflación anual en Pesos ha sido del 30%, calcule:</t>
  </si>
  <si>
    <t>2.b) Suponiendo que la TEA Real (365 días) acordada es del 5%, calcular el importe del nuevo documento</t>
  </si>
  <si>
    <t>2.a) Suponiendo que la TNA Real (360 días) acordada es del 5%, calcular el importe del nuevo documento</t>
  </si>
  <si>
    <t xml:space="preserve">Interés Compuesto </t>
  </si>
  <si>
    <t xml:space="preserve">Tasa Nominal Anual </t>
  </si>
  <si>
    <t>TNA/m = i</t>
  </si>
  <si>
    <t>Importante: la TNA no se puede dividir por un número arbitrario. Ese número, m, debe representar la cantidad de veces en un año que se suman los intereses al capital.</t>
  </si>
  <si>
    <t xml:space="preserve">TNA/m   </t>
  </si>
  <si>
    <t>es la tasa efectiva del período entre capitalizaciones, habiendo m períodos en un año.</t>
  </si>
  <si>
    <t xml:space="preserve"> y TNA/m  </t>
  </si>
  <si>
    <t>es TNA/1 = TEA</t>
  </si>
  <si>
    <t>es TNA/2 = TES (Tasa Efectiva Semestral)</t>
  </si>
  <si>
    <t>es TNA/2 = TEC (Tasa Efectiva Cuatrimestral)</t>
  </si>
  <si>
    <t>es  TNA/12 = TEM (Tasa Efectiva Mensual)</t>
  </si>
  <si>
    <t>Capital =</t>
  </si>
  <si>
    <t>Intereses sobre intereses</t>
  </si>
  <si>
    <t>Período</t>
  </si>
  <si>
    <t>Capital al inicio</t>
  </si>
  <si>
    <t>Intereses</t>
  </si>
  <si>
    <t>Monto al final del período</t>
  </si>
  <si>
    <t>…</t>
  </si>
  <si>
    <t>Interés Compuesto</t>
  </si>
  <si>
    <t>Interés Simple</t>
  </si>
  <si>
    <t>Siendo:</t>
  </si>
  <si>
    <t>Entonces:</t>
  </si>
  <si>
    <t>N (años)</t>
  </si>
  <si>
    <t>Ejemplo:</t>
  </si>
  <si>
    <t>Monto</t>
  </si>
  <si>
    <t>m = 1</t>
  </si>
  <si>
    <t>m = 2</t>
  </si>
  <si>
    <t>m = 1/N</t>
  </si>
  <si>
    <t>Años</t>
  </si>
  <si>
    <t>Fórmula general del Monto y sus casos particulares</t>
  </si>
  <si>
    <t>Interés Simple:</t>
  </si>
  <si>
    <t>N = 1/m</t>
  </si>
  <si>
    <t>Monto = Co (1+TNA x N)</t>
  </si>
  <si>
    <t>m: períodos por año</t>
  </si>
  <si>
    <t>N : número de años</t>
  </si>
  <si>
    <t>mN = 1 (al ser N = 1/m)</t>
  </si>
  <si>
    <t>En N = 2, intereses totales:</t>
  </si>
  <si>
    <t>Intereses sobre el capital:</t>
  </si>
  <si>
    <t>Intereses sobre intereses:</t>
  </si>
  <si>
    <t>Interés simple (m = 1/N)</t>
  </si>
  <si>
    <t>Co (1+TNA x N)</t>
  </si>
  <si>
    <t>TNA = 50%</t>
  </si>
  <si>
    <t>(m =2 )</t>
  </si>
  <si>
    <t>TES</t>
  </si>
  <si>
    <t>El 30/8/2022 se recibe un préstamo de 1.000.000 de pesos, a cancelar a través de 3 cuotas mensuales,</t>
  </si>
  <si>
    <t>la primera el 30/9/2022</t>
  </si>
  <si>
    <t>La TNA (365 días) sería del 45%</t>
  </si>
  <si>
    <t>Calcular el importe de las cuotas, suponiendo que las tres sean iguales</t>
  </si>
  <si>
    <t>a) Interés Simple</t>
  </si>
  <si>
    <t>b) Capitalizaciones mensuales (cada 30 días)</t>
  </si>
  <si>
    <t>c) Capitalizaciones anuales (cada 365 dìas)</t>
  </si>
  <si>
    <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</si>
</sst>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quot;$&quot;\ #,##0;[Red]\-&quot;$&quot;\ #,##0"/>
    <numFmt numFmtId="165" formatCode="&quot;$&quot;\ #,##0.00;[Red]\-&quot;$&quot;\ #,##0.00"/>
    <numFmt numFmtId="166" formatCode="_-&quot;$&quot;\ * #,##0.00_-;\-&quot;$&quot;\ * #,##0.00_-;_-&quot;$&quot;\ * &quot;-&quot;??_-;_-@_-"/>
    <numFmt numFmtId="167" formatCode="_ &quot;$&quot;\ * #,##0.00_ ;_ &quot;$&quot;\ * \-#,##0.00_ ;_ &quot;$&quot;\ * &quot;-&quot;??_ ;_ @_ "/>
    <numFmt numFmtId="168" formatCode="0.0000"/>
    <numFmt numFmtId="169" formatCode="_-&quot;$&quot;* #,##0.00_-;\-&quot;$&quot;* #,##0.00_-;_-&quot;$&quot;* &quot;-&quot;??_-;_-@_-"/>
    <numFmt numFmtId="170" formatCode="0.0000%"/>
    <numFmt numFmtId="171" formatCode="0.00000"/>
    <numFmt numFmtId="172" formatCode="0.000%"/>
  </numFmts>
  <fonts count="21"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i/>
      <u/>
      <sz val="11"/>
      <color theme="1"/>
      <name val="Calibri"/>
      <family val="2"/>
      <scheme val="minor"/>
    </font>
    <font>
      <b/>
      <u/>
      <sz val="20"/>
      <color theme="1"/>
      <name val="Calibri"/>
      <family val="2"/>
      <scheme val="minor"/>
    </font>
    <font>
      <sz val="18"/>
      <color theme="1"/>
      <name val="Calibri"/>
      <family val="2"/>
      <scheme val="minor"/>
    </font>
    <font>
      <b/>
      <sz val="18"/>
      <color theme="1"/>
      <name val="Calibri"/>
      <family val="2"/>
      <scheme val="minor"/>
    </font>
    <font>
      <sz val="20"/>
      <color theme="1"/>
      <name val="Calibri"/>
      <family val="2"/>
      <scheme val="minor"/>
    </font>
    <font>
      <u/>
      <sz val="18"/>
      <color theme="1"/>
      <name val="Calibri"/>
      <family val="2"/>
      <scheme val="minor"/>
    </font>
    <font>
      <b/>
      <u/>
      <sz val="26"/>
      <color theme="1"/>
      <name val="Calibri"/>
      <family val="2"/>
      <scheme val="minor"/>
    </font>
    <font>
      <b/>
      <sz val="26"/>
      <color theme="1"/>
      <name val="Calibri"/>
      <family val="2"/>
      <scheme val="minor"/>
    </font>
    <font>
      <b/>
      <sz val="24"/>
      <color theme="1"/>
      <name val="Calibri"/>
      <family val="2"/>
      <scheme val="minor"/>
    </font>
    <font>
      <sz val="22"/>
      <color theme="1"/>
      <name val="Calibri"/>
      <family val="2"/>
      <scheme val="minor"/>
    </font>
    <font>
      <sz val="24"/>
      <color theme="1"/>
      <name val="Calibri"/>
      <family val="2"/>
      <scheme val="minor"/>
    </font>
    <font>
      <sz val="28"/>
      <color theme="1"/>
      <name val="Calibri"/>
      <family val="2"/>
      <scheme val="minor"/>
    </font>
    <font>
      <sz val="36"/>
      <color theme="1"/>
      <name val="Calibri"/>
      <family val="2"/>
      <scheme val="minor"/>
    </font>
    <font>
      <sz val="48"/>
      <color theme="1"/>
      <name val="Calibri"/>
      <family val="2"/>
      <scheme val="minor"/>
    </font>
    <font>
      <sz val="72"/>
      <color theme="1"/>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rgb="FFFF00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0"/>
        <bgColor indexed="64"/>
      </patternFill>
    </fill>
    <fill>
      <patternFill patternType="solid">
        <fgColor rgb="FFFFFF00"/>
        <bgColor indexed="64"/>
      </patternFill>
    </fill>
  </fills>
  <borders count="2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4">
    <xf numFmtId="0" fontId="0" fillId="0" borderId="0"/>
    <xf numFmtId="166" fontId="1" fillId="0" borderId="0" applyFont="0" applyFill="0" applyBorder="0" applyAlignment="0" applyProtection="0"/>
    <xf numFmtId="167" fontId="1" fillId="0" borderId="0" applyFont="0" applyFill="0" applyBorder="0" applyAlignment="0" applyProtection="0"/>
    <xf numFmtId="9" fontId="1" fillId="0" borderId="0" applyFont="0" applyFill="0" applyBorder="0" applyAlignment="0" applyProtection="0"/>
  </cellStyleXfs>
  <cellXfs count="118">
    <xf numFmtId="0" fontId="0" fillId="0" borderId="0" xfId="0"/>
    <xf numFmtId="0" fontId="3" fillId="0" borderId="0" xfId="0" applyFont="1"/>
    <xf numFmtId="0" fontId="0" fillId="0" borderId="0" xfId="0" applyAlignment="1">
      <alignment horizontal="center"/>
    </xf>
    <xf numFmtId="0" fontId="0" fillId="0" borderId="0" xfId="0" applyAlignment="1">
      <alignment horizontal="right"/>
    </xf>
    <xf numFmtId="0" fontId="0" fillId="0" borderId="1" xfId="0" applyBorder="1"/>
    <xf numFmtId="0" fontId="0" fillId="0" borderId="9" xfId="0" applyBorder="1"/>
    <xf numFmtId="0" fontId="0" fillId="0" borderId="12" xfId="0" applyBorder="1"/>
    <xf numFmtId="0" fontId="2" fillId="0" borderId="0" xfId="0" applyFont="1"/>
    <xf numFmtId="0" fontId="0" fillId="0" borderId="3" xfId="0" applyBorder="1"/>
    <xf numFmtId="166" fontId="0" fillId="0" borderId="0" xfId="1" applyFont="1"/>
    <xf numFmtId="0" fontId="0" fillId="0" borderId="2" xfId="0" applyBorder="1" applyAlignment="1">
      <alignment horizontal="center"/>
    </xf>
    <xf numFmtId="0" fontId="0" fillId="0" borderId="2" xfId="0" applyBorder="1" applyAlignment="1">
      <alignment horizontal="right"/>
    </xf>
    <xf numFmtId="0" fontId="0" fillId="0" borderId="11" xfId="0" applyBorder="1"/>
    <xf numFmtId="0" fontId="0" fillId="0" borderId="11" xfId="0" applyBorder="1" applyAlignment="1">
      <alignment horizontal="right"/>
    </xf>
    <xf numFmtId="0" fontId="0" fillId="0" borderId="4" xfId="0" applyBorder="1"/>
    <xf numFmtId="0" fontId="0" fillId="0" borderId="5" xfId="0" applyBorder="1"/>
    <xf numFmtId="0" fontId="0" fillId="0" borderId="6" xfId="0" applyBorder="1"/>
    <xf numFmtId="0" fontId="4" fillId="0" borderId="0" xfId="0" applyFont="1"/>
    <xf numFmtId="9" fontId="0" fillId="0" borderId="0" xfId="0" applyNumberFormat="1"/>
    <xf numFmtId="166" fontId="0" fillId="0" borderId="14" xfId="1" applyFont="1" applyBorder="1" applyAlignment="1">
      <alignment horizontal="center"/>
    </xf>
    <xf numFmtId="0" fontId="0" fillId="0" borderId="15" xfId="0" applyBorder="1" applyAlignment="1">
      <alignment horizontal="center"/>
    </xf>
    <xf numFmtId="169" fontId="0" fillId="0" borderId="0" xfId="0" applyNumberFormat="1"/>
    <xf numFmtId="166" fontId="0" fillId="0" borderId="16" xfId="1" applyFont="1" applyBorder="1" applyAlignment="1">
      <alignment horizontal="center"/>
    </xf>
    <xf numFmtId="0" fontId="0" fillId="0" borderId="17" xfId="0" applyBorder="1" applyAlignment="1">
      <alignment horizontal="center"/>
    </xf>
    <xf numFmtId="166" fontId="0" fillId="0" borderId="4" xfId="1" applyFont="1" applyBorder="1" applyAlignment="1">
      <alignment horizontal="center"/>
    </xf>
    <xf numFmtId="0" fontId="0" fillId="0" borderId="18" xfId="0" applyBorder="1" applyAlignment="1">
      <alignment horizontal="center"/>
    </xf>
    <xf numFmtId="10" fontId="0" fillId="0" borderId="0" xfId="0" applyNumberFormat="1"/>
    <xf numFmtId="170" fontId="0" fillId="0" borderId="0" xfId="0" applyNumberFormat="1"/>
    <xf numFmtId="170" fontId="4" fillId="0" borderId="0" xfId="0" applyNumberFormat="1" applyFont="1"/>
    <xf numFmtId="0" fontId="0" fillId="0" borderId="3"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3" xfId="0" applyBorder="1" applyAlignment="1">
      <alignment horizontal="right"/>
    </xf>
    <xf numFmtId="0" fontId="0" fillId="0" borderId="2" xfId="0" applyBorder="1"/>
    <xf numFmtId="0" fontId="0" fillId="0" borderId="12" xfId="0" applyBorder="1" applyAlignment="1">
      <alignment horizontal="left"/>
    </xf>
    <xf numFmtId="0" fontId="0" fillId="0" borderId="6" xfId="0" applyBorder="1" applyAlignment="1">
      <alignment horizontal="left"/>
    </xf>
    <xf numFmtId="0" fontId="0" fillId="0" borderId="5" xfId="0" applyBorder="1" applyAlignment="1">
      <alignment horizontal="left"/>
    </xf>
    <xf numFmtId="168" fontId="0" fillId="0" borderId="0" xfId="0" applyNumberFormat="1"/>
    <xf numFmtId="171" fontId="0" fillId="0" borderId="0" xfId="0" applyNumberFormat="1"/>
    <xf numFmtId="0" fontId="0" fillId="0" borderId="19" xfId="0" applyBorder="1"/>
    <xf numFmtId="0" fontId="0" fillId="0" borderId="20" xfId="0" applyBorder="1"/>
    <xf numFmtId="10" fontId="0" fillId="0" borderId="21" xfId="3" applyNumberFormat="1" applyFont="1" applyBorder="1"/>
    <xf numFmtId="0" fontId="0" fillId="0" borderId="22" xfId="0" applyBorder="1"/>
    <xf numFmtId="0" fontId="0" fillId="0" borderId="23" xfId="0" applyBorder="1"/>
    <xf numFmtId="0" fontId="0" fillId="0" borderId="24" xfId="0" applyBorder="1"/>
    <xf numFmtId="10" fontId="0" fillId="0" borderId="0" xfId="3" applyNumberFormat="1" applyFont="1"/>
    <xf numFmtId="0" fontId="0" fillId="0" borderId="4" xfId="0" applyBorder="1" applyAlignment="1">
      <alignment horizontal="right"/>
    </xf>
    <xf numFmtId="0" fontId="2" fillId="0" borderId="7" xfId="0" applyFont="1" applyBorder="1"/>
    <xf numFmtId="0" fontId="2" fillId="0" borderId="13" xfId="0" applyFont="1" applyBorder="1"/>
    <xf numFmtId="0" fontId="2" fillId="0" borderId="8" xfId="0" applyFont="1" applyBorder="1"/>
    <xf numFmtId="170" fontId="0" fillId="0" borderId="0" xfId="3" applyNumberFormat="1" applyFont="1"/>
    <xf numFmtId="0" fontId="0" fillId="0" borderId="2" xfId="0" applyBorder="1" applyAlignment="1">
      <alignment horizontal="left"/>
    </xf>
    <xf numFmtId="166" fontId="0" fillId="0" borderId="9" xfId="1" applyFont="1" applyBorder="1"/>
    <xf numFmtId="164" fontId="0" fillId="0" borderId="0" xfId="0" applyNumberFormat="1"/>
    <xf numFmtId="0" fontId="2" fillId="2" borderId="9" xfId="0" applyFont="1" applyFill="1" applyBorder="1" applyAlignment="1">
      <alignment horizontal="center"/>
    </xf>
    <xf numFmtId="0" fontId="5" fillId="2" borderId="9" xfId="0" applyFont="1" applyFill="1" applyBorder="1" applyAlignment="1">
      <alignment horizontal="center"/>
    </xf>
    <xf numFmtId="0" fontId="0" fillId="0" borderId="9" xfId="0" applyBorder="1" applyAlignment="1">
      <alignment horizontal="center"/>
    </xf>
    <xf numFmtId="9" fontId="0" fillId="0" borderId="9" xfId="3" applyFont="1" applyBorder="1"/>
    <xf numFmtId="10" fontId="0" fillId="0" borderId="9" xfId="3" applyNumberFormat="1" applyFont="1" applyBorder="1"/>
    <xf numFmtId="0" fontId="0" fillId="0" borderId="12" xfId="0" applyBorder="1" applyAlignment="1">
      <alignment horizontal="center"/>
    </xf>
    <xf numFmtId="9" fontId="0" fillId="0" borderId="0" xfId="3" applyFont="1" applyBorder="1"/>
    <xf numFmtId="10" fontId="0" fillId="0" borderId="0" xfId="3" applyNumberFormat="1" applyFont="1" applyBorder="1"/>
    <xf numFmtId="0" fontId="0" fillId="3" borderId="7" xfId="0" applyFill="1" applyBorder="1" applyAlignment="1">
      <alignment horizontal="center"/>
    </xf>
    <xf numFmtId="0" fontId="0" fillId="3" borderId="10" xfId="0" applyFill="1" applyBorder="1" applyAlignment="1">
      <alignment horizontal="center"/>
    </xf>
    <xf numFmtId="0" fontId="5" fillId="3" borderId="9" xfId="0" applyFont="1" applyFill="1" applyBorder="1" applyAlignment="1">
      <alignment horizontal="center"/>
    </xf>
    <xf numFmtId="0" fontId="2" fillId="3" borderId="9" xfId="0" applyFont="1" applyFill="1" applyBorder="1" applyAlignment="1">
      <alignment horizontal="center"/>
    </xf>
    <xf numFmtId="0" fontId="6" fillId="0" borderId="0" xfId="0" applyFont="1"/>
    <xf numFmtId="0" fontId="5" fillId="0" borderId="0" xfId="0" applyFont="1"/>
    <xf numFmtId="0" fontId="2" fillId="4" borderId="0" xfId="0" applyFont="1" applyFill="1"/>
    <xf numFmtId="0" fontId="0" fillId="5" borderId="9" xfId="0" applyFill="1" applyBorder="1" applyAlignment="1">
      <alignment horizontal="center"/>
    </xf>
    <xf numFmtId="9" fontId="0" fillId="5" borderId="9" xfId="3" applyFont="1" applyFill="1" applyBorder="1"/>
    <xf numFmtId="10" fontId="0" fillId="5" borderId="9" xfId="3" applyNumberFormat="1" applyFont="1" applyFill="1" applyBorder="1"/>
    <xf numFmtId="0" fontId="2" fillId="0" borderId="0" xfId="0" applyFont="1" applyAlignment="1">
      <alignment horizontal="center"/>
    </xf>
    <xf numFmtId="0" fontId="2" fillId="6" borderId="0" xfId="0" applyFont="1" applyFill="1" applyAlignment="1">
      <alignment horizontal="center"/>
    </xf>
    <xf numFmtId="170" fontId="0" fillId="0" borderId="9" xfId="0" applyNumberFormat="1" applyBorder="1"/>
    <xf numFmtId="0" fontId="0" fillId="0" borderId="9" xfId="0" applyBorder="1" applyAlignment="1">
      <alignment horizontal="right"/>
    </xf>
    <xf numFmtId="0" fontId="2" fillId="0" borderId="0" xfId="0" applyFont="1" applyAlignment="1">
      <alignment horizontal="left"/>
    </xf>
    <xf numFmtId="0" fontId="0" fillId="0" borderId="25" xfId="0" applyBorder="1"/>
    <xf numFmtId="0" fontId="0" fillId="0" borderId="26" xfId="0" applyBorder="1"/>
    <xf numFmtId="0" fontId="0" fillId="0" borderId="18" xfId="0" applyBorder="1"/>
    <xf numFmtId="166" fontId="0" fillId="0" borderId="9" xfId="0" applyNumberFormat="1" applyBorder="1" applyAlignment="1">
      <alignment horizontal="center"/>
    </xf>
    <xf numFmtId="0" fontId="5" fillId="0" borderId="0" xfId="0" applyFont="1" applyAlignment="1">
      <alignment horizontal="center"/>
    </xf>
    <xf numFmtId="166" fontId="0" fillId="0" borderId="0" xfId="1" applyFont="1" applyFill="1" applyBorder="1"/>
    <xf numFmtId="172" fontId="0" fillId="5" borderId="9" xfId="3" applyNumberFormat="1" applyFont="1" applyFill="1" applyBorder="1"/>
    <xf numFmtId="0" fontId="2" fillId="6" borderId="0" xfId="0" applyFont="1" applyFill="1"/>
    <xf numFmtId="166" fontId="0" fillId="0" borderId="9" xfId="1" applyFont="1" applyBorder="1" applyAlignment="1">
      <alignment horizontal="center"/>
    </xf>
    <xf numFmtId="0" fontId="0" fillId="7" borderId="7" xfId="0" applyFill="1" applyBorder="1"/>
    <xf numFmtId="0" fontId="0" fillId="7" borderId="13" xfId="0" applyFill="1" applyBorder="1"/>
    <xf numFmtId="0" fontId="0" fillId="7" borderId="8" xfId="0" applyFill="1" applyBorder="1"/>
    <xf numFmtId="166" fontId="0" fillId="0" borderId="20" xfId="1" applyFont="1" applyBorder="1"/>
    <xf numFmtId="166" fontId="0" fillId="0" borderId="23" xfId="1" applyFont="1" applyBorder="1"/>
    <xf numFmtId="0" fontId="7" fillId="0" borderId="0" xfId="0" applyFont="1"/>
    <xf numFmtId="9" fontId="0" fillId="0" borderId="0" xfId="3" applyFont="1"/>
    <xf numFmtId="0" fontId="8" fillId="0" borderId="0" xfId="0" applyFont="1"/>
    <xf numFmtId="0" fontId="8" fillId="0" borderId="0" xfId="0" applyFont="1" applyAlignment="1">
      <alignment horizontal="right"/>
    </xf>
    <xf numFmtId="0" fontId="9" fillId="8" borderId="0" xfId="0" applyFont="1" applyFill="1"/>
    <xf numFmtId="0" fontId="2" fillId="8" borderId="0" xfId="0" applyFont="1" applyFill="1"/>
    <xf numFmtId="0" fontId="10" fillId="0" borderId="0" xfId="0" applyFont="1"/>
    <xf numFmtId="0" fontId="11" fillId="0" borderId="0" xfId="0" applyFont="1"/>
    <xf numFmtId="166" fontId="8" fillId="0" borderId="0" xfId="1" applyFont="1"/>
    <xf numFmtId="166" fontId="0" fillId="0" borderId="0" xfId="0" applyNumberFormat="1"/>
    <xf numFmtId="166" fontId="0" fillId="8" borderId="9" xfId="1" applyFont="1" applyFill="1" applyBorder="1" applyAlignment="1">
      <alignment horizontal="center"/>
    </xf>
    <xf numFmtId="0" fontId="12" fillId="0" borderId="1" xfId="0" applyFont="1" applyBorder="1"/>
    <xf numFmtId="0" fontId="2" fillId="0" borderId="3" xfId="0" applyFont="1" applyBorder="1"/>
    <xf numFmtId="0" fontId="13" fillId="0" borderId="4" xfId="0" applyFont="1" applyBorder="1"/>
    <xf numFmtId="0" fontId="2" fillId="0" borderId="5" xfId="0" applyFont="1" applyBorder="1"/>
    <xf numFmtId="0" fontId="2" fillId="0" borderId="6" xfId="0" applyFont="1" applyBorder="1"/>
    <xf numFmtId="0" fontId="14" fillId="0" borderId="2" xfId="0" applyFont="1" applyBorder="1"/>
    <xf numFmtId="0" fontId="15" fillId="8" borderId="0" xfId="0" applyFont="1" applyFill="1"/>
    <xf numFmtId="0" fontId="16" fillId="0" borderId="0" xfId="0" applyFont="1"/>
    <xf numFmtId="0" fontId="17" fillId="0" borderId="0" xfId="0" applyFont="1"/>
    <xf numFmtId="165" fontId="18" fillId="0" borderId="0" xfId="0" applyNumberFormat="1" applyFont="1"/>
    <xf numFmtId="0" fontId="18" fillId="0" borderId="0" xfId="0" applyFont="1"/>
    <xf numFmtId="10" fontId="19" fillId="0" borderId="0" xfId="3" applyNumberFormat="1" applyFont="1"/>
    <xf numFmtId="0" fontId="19" fillId="0" borderId="0" xfId="0" applyFont="1"/>
    <xf numFmtId="165" fontId="19" fillId="0" borderId="0" xfId="0" applyNumberFormat="1" applyFont="1"/>
    <xf numFmtId="166" fontId="19" fillId="0" borderId="0" xfId="1" applyFont="1"/>
    <xf numFmtId="165" fontId="20" fillId="0" borderId="0" xfId="0" applyNumberFormat="1" applyFont="1"/>
  </cellXfs>
  <cellStyles count="4">
    <cellStyle name="Currency" xfId="1" builtinId="4"/>
    <cellStyle name="Moneda 2" xfId="2" xr:uid="{00000000-0005-0000-0000-000001000000}"/>
    <cellStyle name="Normal" xfId="0" builtinId="0"/>
    <cellStyle name="Per 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customXml" Target="../ink/ink58.xml"/><Relationship Id="rId21" Type="http://schemas.openxmlformats.org/officeDocument/2006/relationships/customXml" Target="../ink/ink10.xml"/><Relationship Id="rId42" Type="http://schemas.openxmlformats.org/officeDocument/2006/relationships/image" Target="../media/image21.png"/><Relationship Id="rId63" Type="http://schemas.openxmlformats.org/officeDocument/2006/relationships/customXml" Target="../ink/ink31.xml"/><Relationship Id="rId84" Type="http://schemas.openxmlformats.org/officeDocument/2006/relationships/image" Target="../media/image42.png"/><Relationship Id="rId138" Type="http://schemas.openxmlformats.org/officeDocument/2006/relationships/image" Target="../media/image69.png"/><Relationship Id="rId159" Type="http://schemas.openxmlformats.org/officeDocument/2006/relationships/customXml" Target="../ink/ink79.xml"/><Relationship Id="rId170" Type="http://schemas.openxmlformats.org/officeDocument/2006/relationships/image" Target="../media/image85.png"/><Relationship Id="rId107" Type="http://schemas.openxmlformats.org/officeDocument/2006/relationships/customXml" Target="../ink/ink53.xml"/><Relationship Id="rId11" Type="http://schemas.openxmlformats.org/officeDocument/2006/relationships/customXml" Target="../ink/ink5.xml"/><Relationship Id="rId32" Type="http://schemas.openxmlformats.org/officeDocument/2006/relationships/image" Target="../media/image16.png"/><Relationship Id="rId53" Type="http://schemas.openxmlformats.org/officeDocument/2006/relationships/customXml" Target="../ink/ink26.xml"/><Relationship Id="rId74" Type="http://schemas.openxmlformats.org/officeDocument/2006/relationships/image" Target="../media/image37.png"/><Relationship Id="rId128" Type="http://schemas.openxmlformats.org/officeDocument/2006/relationships/image" Target="../media/image64.png"/><Relationship Id="rId149" Type="http://schemas.openxmlformats.org/officeDocument/2006/relationships/customXml" Target="../ink/ink74.xml"/><Relationship Id="rId5" Type="http://schemas.openxmlformats.org/officeDocument/2006/relationships/customXml" Target="../ink/ink2.xml"/><Relationship Id="rId95" Type="http://schemas.openxmlformats.org/officeDocument/2006/relationships/customXml" Target="../ink/ink47.xml"/><Relationship Id="rId160" Type="http://schemas.openxmlformats.org/officeDocument/2006/relationships/image" Target="../media/image80.png"/><Relationship Id="rId181" Type="http://schemas.openxmlformats.org/officeDocument/2006/relationships/customXml" Target="../ink/ink90.xml"/><Relationship Id="rId22" Type="http://schemas.openxmlformats.org/officeDocument/2006/relationships/image" Target="../media/image11.png"/><Relationship Id="rId43" Type="http://schemas.openxmlformats.org/officeDocument/2006/relationships/customXml" Target="../ink/ink21.xml"/><Relationship Id="rId64" Type="http://schemas.openxmlformats.org/officeDocument/2006/relationships/image" Target="../media/image32.png"/><Relationship Id="rId118" Type="http://schemas.openxmlformats.org/officeDocument/2006/relationships/image" Target="../media/image59.png"/><Relationship Id="rId139" Type="http://schemas.openxmlformats.org/officeDocument/2006/relationships/customXml" Target="../ink/ink69.xml"/><Relationship Id="rId85" Type="http://schemas.openxmlformats.org/officeDocument/2006/relationships/customXml" Target="../ink/ink42.xml"/><Relationship Id="rId150" Type="http://schemas.openxmlformats.org/officeDocument/2006/relationships/image" Target="../media/image75.png"/><Relationship Id="rId171" Type="http://schemas.openxmlformats.org/officeDocument/2006/relationships/customXml" Target="../ink/ink85.xml"/><Relationship Id="rId12" Type="http://schemas.openxmlformats.org/officeDocument/2006/relationships/image" Target="../media/image6.png"/><Relationship Id="rId33" Type="http://schemas.openxmlformats.org/officeDocument/2006/relationships/customXml" Target="../ink/ink16.xml"/><Relationship Id="rId108" Type="http://schemas.openxmlformats.org/officeDocument/2006/relationships/image" Target="../media/image54.png"/><Relationship Id="rId129" Type="http://schemas.openxmlformats.org/officeDocument/2006/relationships/customXml" Target="../ink/ink64.xml"/><Relationship Id="rId54" Type="http://schemas.openxmlformats.org/officeDocument/2006/relationships/image" Target="../media/image27.png"/><Relationship Id="rId75" Type="http://schemas.openxmlformats.org/officeDocument/2006/relationships/customXml" Target="../ink/ink37.xml"/><Relationship Id="rId96" Type="http://schemas.openxmlformats.org/officeDocument/2006/relationships/image" Target="../media/image48.png"/><Relationship Id="rId140" Type="http://schemas.openxmlformats.org/officeDocument/2006/relationships/image" Target="../media/image70.png"/><Relationship Id="rId161" Type="http://schemas.openxmlformats.org/officeDocument/2006/relationships/customXml" Target="../ink/ink80.xml"/><Relationship Id="rId182" Type="http://schemas.openxmlformats.org/officeDocument/2006/relationships/image" Target="../media/image91.png"/><Relationship Id="rId6" Type="http://schemas.openxmlformats.org/officeDocument/2006/relationships/image" Target="../media/image3.png"/><Relationship Id="rId23" Type="http://schemas.openxmlformats.org/officeDocument/2006/relationships/customXml" Target="../ink/ink11.xml"/><Relationship Id="rId119" Type="http://schemas.openxmlformats.org/officeDocument/2006/relationships/customXml" Target="../ink/ink59.xml"/><Relationship Id="rId44" Type="http://schemas.openxmlformats.org/officeDocument/2006/relationships/image" Target="../media/image22.png"/><Relationship Id="rId60" Type="http://schemas.openxmlformats.org/officeDocument/2006/relationships/image" Target="../media/image30.png"/><Relationship Id="rId65" Type="http://schemas.openxmlformats.org/officeDocument/2006/relationships/customXml" Target="../ink/ink32.xml"/><Relationship Id="rId81" Type="http://schemas.openxmlformats.org/officeDocument/2006/relationships/customXml" Target="../ink/ink40.xml"/><Relationship Id="rId86" Type="http://schemas.openxmlformats.org/officeDocument/2006/relationships/image" Target="../media/image43.png"/><Relationship Id="rId130" Type="http://schemas.openxmlformats.org/officeDocument/2006/relationships/image" Target="../media/image65.png"/><Relationship Id="rId135" Type="http://schemas.openxmlformats.org/officeDocument/2006/relationships/customXml" Target="../ink/ink67.xml"/><Relationship Id="rId151" Type="http://schemas.openxmlformats.org/officeDocument/2006/relationships/customXml" Target="../ink/ink75.xml"/><Relationship Id="rId156" Type="http://schemas.openxmlformats.org/officeDocument/2006/relationships/image" Target="../media/image78.png"/><Relationship Id="rId177" Type="http://schemas.openxmlformats.org/officeDocument/2006/relationships/customXml" Target="../ink/ink88.xml"/><Relationship Id="rId172" Type="http://schemas.openxmlformats.org/officeDocument/2006/relationships/image" Target="../media/image86.png"/><Relationship Id="rId13" Type="http://schemas.openxmlformats.org/officeDocument/2006/relationships/customXml" Target="../ink/ink6.xml"/><Relationship Id="rId18" Type="http://schemas.openxmlformats.org/officeDocument/2006/relationships/image" Target="../media/image9.png"/><Relationship Id="rId39" Type="http://schemas.openxmlformats.org/officeDocument/2006/relationships/customXml" Target="../ink/ink19.xml"/><Relationship Id="rId109" Type="http://schemas.openxmlformats.org/officeDocument/2006/relationships/customXml" Target="../ink/ink54.xml"/><Relationship Id="rId34" Type="http://schemas.openxmlformats.org/officeDocument/2006/relationships/image" Target="../media/image17.png"/><Relationship Id="rId50" Type="http://schemas.openxmlformats.org/officeDocument/2006/relationships/image" Target="../media/image25.png"/><Relationship Id="rId55" Type="http://schemas.openxmlformats.org/officeDocument/2006/relationships/customXml" Target="../ink/ink27.xml"/><Relationship Id="rId76" Type="http://schemas.openxmlformats.org/officeDocument/2006/relationships/image" Target="../media/image38.png"/><Relationship Id="rId97" Type="http://schemas.openxmlformats.org/officeDocument/2006/relationships/customXml" Target="../ink/ink48.xml"/><Relationship Id="rId104" Type="http://schemas.openxmlformats.org/officeDocument/2006/relationships/image" Target="../media/image52.png"/><Relationship Id="rId120" Type="http://schemas.openxmlformats.org/officeDocument/2006/relationships/image" Target="../media/image60.png"/><Relationship Id="rId125" Type="http://schemas.openxmlformats.org/officeDocument/2006/relationships/customXml" Target="../ink/ink62.xml"/><Relationship Id="rId141" Type="http://schemas.openxmlformats.org/officeDocument/2006/relationships/customXml" Target="../ink/ink70.xml"/><Relationship Id="rId146" Type="http://schemas.openxmlformats.org/officeDocument/2006/relationships/image" Target="../media/image73.png"/><Relationship Id="rId167" Type="http://schemas.openxmlformats.org/officeDocument/2006/relationships/customXml" Target="../ink/ink83.xml"/><Relationship Id="rId7" Type="http://schemas.openxmlformats.org/officeDocument/2006/relationships/customXml" Target="../ink/ink3.xml"/><Relationship Id="rId71" Type="http://schemas.openxmlformats.org/officeDocument/2006/relationships/customXml" Target="../ink/ink35.xml"/><Relationship Id="rId92" Type="http://schemas.openxmlformats.org/officeDocument/2006/relationships/image" Target="../media/image46.png"/><Relationship Id="rId162" Type="http://schemas.openxmlformats.org/officeDocument/2006/relationships/image" Target="../media/image81.png"/><Relationship Id="rId2" Type="http://schemas.openxmlformats.org/officeDocument/2006/relationships/image" Target="../media/image2.png"/><Relationship Id="rId29" Type="http://schemas.openxmlformats.org/officeDocument/2006/relationships/customXml" Target="../ink/ink14.xml"/><Relationship Id="rId24" Type="http://schemas.openxmlformats.org/officeDocument/2006/relationships/image" Target="../media/image12.png"/><Relationship Id="rId40" Type="http://schemas.openxmlformats.org/officeDocument/2006/relationships/image" Target="../media/image20.png"/><Relationship Id="rId45" Type="http://schemas.openxmlformats.org/officeDocument/2006/relationships/customXml" Target="../ink/ink22.xml"/><Relationship Id="rId66" Type="http://schemas.openxmlformats.org/officeDocument/2006/relationships/image" Target="../media/image33.png"/><Relationship Id="rId87" Type="http://schemas.openxmlformats.org/officeDocument/2006/relationships/customXml" Target="../ink/ink43.xml"/><Relationship Id="rId110" Type="http://schemas.openxmlformats.org/officeDocument/2006/relationships/image" Target="../media/image55.png"/><Relationship Id="rId115" Type="http://schemas.openxmlformats.org/officeDocument/2006/relationships/customXml" Target="../ink/ink57.xml"/><Relationship Id="rId131" Type="http://schemas.openxmlformats.org/officeDocument/2006/relationships/customXml" Target="../ink/ink65.xml"/><Relationship Id="rId136" Type="http://schemas.openxmlformats.org/officeDocument/2006/relationships/image" Target="../media/image68.png"/><Relationship Id="rId157" Type="http://schemas.openxmlformats.org/officeDocument/2006/relationships/customXml" Target="../ink/ink78.xml"/><Relationship Id="rId178" Type="http://schemas.openxmlformats.org/officeDocument/2006/relationships/image" Target="../media/image89.png"/><Relationship Id="rId61" Type="http://schemas.openxmlformats.org/officeDocument/2006/relationships/customXml" Target="../ink/ink30.xml"/><Relationship Id="rId82" Type="http://schemas.openxmlformats.org/officeDocument/2006/relationships/image" Target="../media/image41.png"/><Relationship Id="rId152" Type="http://schemas.openxmlformats.org/officeDocument/2006/relationships/image" Target="../media/image76.png"/><Relationship Id="rId173" Type="http://schemas.openxmlformats.org/officeDocument/2006/relationships/customXml" Target="../ink/ink86.xml"/><Relationship Id="rId19" Type="http://schemas.openxmlformats.org/officeDocument/2006/relationships/customXml" Target="../ink/ink9.xml"/><Relationship Id="rId14" Type="http://schemas.openxmlformats.org/officeDocument/2006/relationships/image" Target="../media/image7.png"/><Relationship Id="rId30" Type="http://schemas.openxmlformats.org/officeDocument/2006/relationships/image" Target="../media/image15.png"/><Relationship Id="rId35" Type="http://schemas.openxmlformats.org/officeDocument/2006/relationships/customXml" Target="../ink/ink17.xml"/><Relationship Id="rId56" Type="http://schemas.openxmlformats.org/officeDocument/2006/relationships/image" Target="../media/image28.png"/><Relationship Id="rId77" Type="http://schemas.openxmlformats.org/officeDocument/2006/relationships/customXml" Target="../ink/ink38.xml"/><Relationship Id="rId100" Type="http://schemas.openxmlformats.org/officeDocument/2006/relationships/image" Target="../media/image50.png"/><Relationship Id="rId105" Type="http://schemas.openxmlformats.org/officeDocument/2006/relationships/customXml" Target="../ink/ink52.xml"/><Relationship Id="rId126" Type="http://schemas.openxmlformats.org/officeDocument/2006/relationships/image" Target="../media/image63.png"/><Relationship Id="rId147" Type="http://schemas.openxmlformats.org/officeDocument/2006/relationships/customXml" Target="../ink/ink73.xml"/><Relationship Id="rId168" Type="http://schemas.openxmlformats.org/officeDocument/2006/relationships/image" Target="../media/image84.png"/><Relationship Id="rId8" Type="http://schemas.openxmlformats.org/officeDocument/2006/relationships/image" Target="../media/image4.png"/><Relationship Id="rId51" Type="http://schemas.openxmlformats.org/officeDocument/2006/relationships/customXml" Target="../ink/ink25.xml"/><Relationship Id="rId72" Type="http://schemas.openxmlformats.org/officeDocument/2006/relationships/image" Target="../media/image36.png"/><Relationship Id="rId93" Type="http://schemas.openxmlformats.org/officeDocument/2006/relationships/customXml" Target="../ink/ink46.xml"/><Relationship Id="rId98" Type="http://schemas.openxmlformats.org/officeDocument/2006/relationships/image" Target="../media/image49.png"/><Relationship Id="rId121" Type="http://schemas.openxmlformats.org/officeDocument/2006/relationships/customXml" Target="../ink/ink60.xml"/><Relationship Id="rId142" Type="http://schemas.openxmlformats.org/officeDocument/2006/relationships/image" Target="../media/image71.png"/><Relationship Id="rId163" Type="http://schemas.openxmlformats.org/officeDocument/2006/relationships/customXml" Target="../ink/ink81.xml"/><Relationship Id="rId3" Type="http://schemas.openxmlformats.org/officeDocument/2006/relationships/customXml" Target="../ink/ink1.xml"/><Relationship Id="rId25" Type="http://schemas.openxmlformats.org/officeDocument/2006/relationships/customXml" Target="../ink/ink12.xml"/><Relationship Id="rId46" Type="http://schemas.openxmlformats.org/officeDocument/2006/relationships/image" Target="../media/image23.png"/><Relationship Id="rId67" Type="http://schemas.openxmlformats.org/officeDocument/2006/relationships/customXml" Target="../ink/ink33.xml"/><Relationship Id="rId116" Type="http://schemas.openxmlformats.org/officeDocument/2006/relationships/image" Target="../media/image58.png"/><Relationship Id="rId137" Type="http://schemas.openxmlformats.org/officeDocument/2006/relationships/customXml" Target="../ink/ink68.xml"/><Relationship Id="rId158" Type="http://schemas.openxmlformats.org/officeDocument/2006/relationships/image" Target="../media/image79.png"/><Relationship Id="rId20" Type="http://schemas.openxmlformats.org/officeDocument/2006/relationships/image" Target="../media/image10.png"/><Relationship Id="rId41" Type="http://schemas.openxmlformats.org/officeDocument/2006/relationships/customXml" Target="../ink/ink20.xml"/><Relationship Id="rId62" Type="http://schemas.openxmlformats.org/officeDocument/2006/relationships/image" Target="../media/image31.png"/><Relationship Id="rId83" Type="http://schemas.openxmlformats.org/officeDocument/2006/relationships/customXml" Target="../ink/ink41.xml"/><Relationship Id="rId88" Type="http://schemas.openxmlformats.org/officeDocument/2006/relationships/image" Target="../media/image44.png"/><Relationship Id="rId111" Type="http://schemas.openxmlformats.org/officeDocument/2006/relationships/customXml" Target="../ink/ink55.xml"/><Relationship Id="rId132" Type="http://schemas.openxmlformats.org/officeDocument/2006/relationships/image" Target="../media/image66.png"/><Relationship Id="rId153" Type="http://schemas.openxmlformats.org/officeDocument/2006/relationships/customXml" Target="../ink/ink76.xml"/><Relationship Id="rId174" Type="http://schemas.openxmlformats.org/officeDocument/2006/relationships/image" Target="../media/image87.png"/><Relationship Id="rId179" Type="http://schemas.openxmlformats.org/officeDocument/2006/relationships/customXml" Target="../ink/ink89.xml"/><Relationship Id="rId15" Type="http://schemas.openxmlformats.org/officeDocument/2006/relationships/customXml" Target="../ink/ink7.xml"/><Relationship Id="rId36" Type="http://schemas.openxmlformats.org/officeDocument/2006/relationships/image" Target="../media/image18.png"/><Relationship Id="rId57" Type="http://schemas.openxmlformats.org/officeDocument/2006/relationships/customXml" Target="../ink/ink28.xml"/><Relationship Id="rId106" Type="http://schemas.openxmlformats.org/officeDocument/2006/relationships/image" Target="../media/image53.png"/><Relationship Id="rId127" Type="http://schemas.openxmlformats.org/officeDocument/2006/relationships/customXml" Target="../ink/ink63.xml"/><Relationship Id="rId10" Type="http://schemas.openxmlformats.org/officeDocument/2006/relationships/image" Target="../media/image5.png"/><Relationship Id="rId31" Type="http://schemas.openxmlformats.org/officeDocument/2006/relationships/customXml" Target="../ink/ink15.xml"/><Relationship Id="rId52" Type="http://schemas.openxmlformats.org/officeDocument/2006/relationships/image" Target="../media/image26.png"/><Relationship Id="rId73" Type="http://schemas.openxmlformats.org/officeDocument/2006/relationships/customXml" Target="../ink/ink36.xml"/><Relationship Id="rId78" Type="http://schemas.openxmlformats.org/officeDocument/2006/relationships/image" Target="../media/image39.png"/><Relationship Id="rId94" Type="http://schemas.openxmlformats.org/officeDocument/2006/relationships/image" Target="../media/image47.png"/><Relationship Id="rId99" Type="http://schemas.openxmlformats.org/officeDocument/2006/relationships/customXml" Target="../ink/ink49.xml"/><Relationship Id="rId101" Type="http://schemas.openxmlformats.org/officeDocument/2006/relationships/customXml" Target="../ink/ink50.xml"/><Relationship Id="rId122" Type="http://schemas.openxmlformats.org/officeDocument/2006/relationships/image" Target="../media/image61.png"/><Relationship Id="rId143" Type="http://schemas.openxmlformats.org/officeDocument/2006/relationships/customXml" Target="../ink/ink71.xml"/><Relationship Id="rId148" Type="http://schemas.openxmlformats.org/officeDocument/2006/relationships/image" Target="../media/image74.png"/><Relationship Id="rId164" Type="http://schemas.openxmlformats.org/officeDocument/2006/relationships/image" Target="../media/image82.png"/><Relationship Id="rId169" Type="http://schemas.openxmlformats.org/officeDocument/2006/relationships/customXml" Target="../ink/ink84.xml"/><Relationship Id="rId4" Type="http://schemas.openxmlformats.org/officeDocument/2006/relationships/image" Target="../media/image3.emf"/><Relationship Id="rId9" Type="http://schemas.openxmlformats.org/officeDocument/2006/relationships/customXml" Target="../ink/ink4.xml"/><Relationship Id="rId180" Type="http://schemas.openxmlformats.org/officeDocument/2006/relationships/image" Target="../media/image90.png"/><Relationship Id="rId26" Type="http://schemas.openxmlformats.org/officeDocument/2006/relationships/image" Target="../media/image13.png"/><Relationship Id="rId47" Type="http://schemas.openxmlformats.org/officeDocument/2006/relationships/customXml" Target="../ink/ink23.xml"/><Relationship Id="rId68" Type="http://schemas.openxmlformats.org/officeDocument/2006/relationships/image" Target="../media/image34.png"/><Relationship Id="rId89" Type="http://schemas.openxmlformats.org/officeDocument/2006/relationships/customXml" Target="../ink/ink44.xml"/><Relationship Id="rId112" Type="http://schemas.openxmlformats.org/officeDocument/2006/relationships/image" Target="../media/image56.png"/><Relationship Id="rId133" Type="http://schemas.openxmlformats.org/officeDocument/2006/relationships/customXml" Target="../ink/ink66.xml"/><Relationship Id="rId154" Type="http://schemas.openxmlformats.org/officeDocument/2006/relationships/image" Target="../media/image77.png"/><Relationship Id="rId175" Type="http://schemas.openxmlformats.org/officeDocument/2006/relationships/customXml" Target="../ink/ink87.xml"/><Relationship Id="rId16" Type="http://schemas.openxmlformats.org/officeDocument/2006/relationships/image" Target="../media/image8.png"/><Relationship Id="rId37" Type="http://schemas.openxmlformats.org/officeDocument/2006/relationships/customXml" Target="../ink/ink18.xml"/><Relationship Id="rId58" Type="http://schemas.openxmlformats.org/officeDocument/2006/relationships/image" Target="../media/image29.png"/><Relationship Id="rId79" Type="http://schemas.openxmlformats.org/officeDocument/2006/relationships/customXml" Target="../ink/ink39.xml"/><Relationship Id="rId102" Type="http://schemas.openxmlformats.org/officeDocument/2006/relationships/image" Target="../media/image51.png"/><Relationship Id="rId123" Type="http://schemas.openxmlformats.org/officeDocument/2006/relationships/customXml" Target="../ink/ink61.xml"/><Relationship Id="rId144" Type="http://schemas.openxmlformats.org/officeDocument/2006/relationships/image" Target="../media/image72.png"/><Relationship Id="rId90" Type="http://schemas.openxmlformats.org/officeDocument/2006/relationships/image" Target="../media/image45.png"/><Relationship Id="rId165" Type="http://schemas.openxmlformats.org/officeDocument/2006/relationships/customXml" Target="../ink/ink82.xml"/><Relationship Id="rId27" Type="http://schemas.openxmlformats.org/officeDocument/2006/relationships/customXml" Target="../ink/ink13.xml"/><Relationship Id="rId48" Type="http://schemas.openxmlformats.org/officeDocument/2006/relationships/image" Target="../media/image24.png"/><Relationship Id="rId69" Type="http://schemas.openxmlformats.org/officeDocument/2006/relationships/customXml" Target="../ink/ink34.xml"/><Relationship Id="rId113" Type="http://schemas.openxmlformats.org/officeDocument/2006/relationships/customXml" Target="../ink/ink56.xml"/><Relationship Id="rId134" Type="http://schemas.openxmlformats.org/officeDocument/2006/relationships/image" Target="../media/image67.png"/><Relationship Id="rId80" Type="http://schemas.openxmlformats.org/officeDocument/2006/relationships/image" Target="../media/image40.png"/><Relationship Id="rId155" Type="http://schemas.openxmlformats.org/officeDocument/2006/relationships/customXml" Target="../ink/ink77.xml"/><Relationship Id="rId176" Type="http://schemas.openxmlformats.org/officeDocument/2006/relationships/image" Target="../media/image88.png"/><Relationship Id="rId17" Type="http://schemas.openxmlformats.org/officeDocument/2006/relationships/customXml" Target="../ink/ink8.xml"/><Relationship Id="rId38" Type="http://schemas.openxmlformats.org/officeDocument/2006/relationships/image" Target="../media/image19.png"/><Relationship Id="rId59" Type="http://schemas.openxmlformats.org/officeDocument/2006/relationships/customXml" Target="../ink/ink29.xml"/><Relationship Id="rId103" Type="http://schemas.openxmlformats.org/officeDocument/2006/relationships/customXml" Target="../ink/ink51.xml"/><Relationship Id="rId124" Type="http://schemas.openxmlformats.org/officeDocument/2006/relationships/image" Target="../media/image62.png"/><Relationship Id="rId70" Type="http://schemas.openxmlformats.org/officeDocument/2006/relationships/image" Target="../media/image35.png"/><Relationship Id="rId91" Type="http://schemas.openxmlformats.org/officeDocument/2006/relationships/customXml" Target="../ink/ink45.xml"/><Relationship Id="rId145" Type="http://schemas.openxmlformats.org/officeDocument/2006/relationships/customXml" Target="../ink/ink72.xml"/><Relationship Id="rId166" Type="http://schemas.openxmlformats.org/officeDocument/2006/relationships/image" Target="../media/image83.png"/><Relationship Id="rId1" Type="http://schemas.openxmlformats.org/officeDocument/2006/relationships/image" Target="../media/image1.png"/><Relationship Id="rId28" Type="http://schemas.openxmlformats.org/officeDocument/2006/relationships/image" Target="../media/image14.png"/><Relationship Id="rId49" Type="http://schemas.openxmlformats.org/officeDocument/2006/relationships/customXml" Target="../ink/ink24.xml"/><Relationship Id="rId114" Type="http://schemas.openxmlformats.org/officeDocument/2006/relationships/image" Target="../media/image57.png"/></Relationships>
</file>

<file path=xl/drawings/drawing1.xml><?xml version="1.0" encoding="utf-8"?>
<xdr:wsDr xmlns:xdr="http://schemas.openxmlformats.org/drawingml/2006/spreadsheetDrawing" xmlns:a="http://schemas.openxmlformats.org/drawingml/2006/main">
  <xdr:oneCellAnchor>
    <xdr:from>
      <xdr:col>4</xdr:col>
      <xdr:colOff>111017</xdr:colOff>
      <xdr:row>2</xdr:row>
      <xdr:rowOff>28288</xdr:rowOff>
    </xdr:from>
    <xdr:ext cx="1339561" cy="172488"/>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100-000002000000}"/>
                </a:ext>
              </a:extLst>
            </xdr:cNvPr>
            <xdr:cNvSpPr txBox="1"/>
          </xdr:nvSpPr>
          <xdr:spPr>
            <a:xfrm rot="10800000" flipH="1" flipV="1">
              <a:off x="4136677" y="405694"/>
              <a:ext cx="1339561" cy="17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AR" sz="1100" b="0" i="1">
                            <a:latin typeface="Cambria Math" panose="02040503050406030204" pitchFamily="18" charset="0"/>
                          </a:rPr>
                          <m:t>𝐶</m:t>
                        </m:r>
                      </m:e>
                      <m:sub>
                        <m:r>
                          <a:rPr lang="es-AR" sz="1100" b="0" i="1">
                            <a:latin typeface="Cambria Math" panose="02040503050406030204" pitchFamily="18" charset="0"/>
                          </a:rPr>
                          <m:t>0</m:t>
                        </m:r>
                      </m:sub>
                    </m:sSub>
                  </m:oMath>
                </m:oMathPara>
              </a14:m>
              <a:endParaRPr lang="en-US" sz="1100"/>
            </a:p>
          </xdr:txBody>
        </xdr:sp>
      </mc:Choice>
      <mc:Fallback xmlns="">
        <xdr:sp macro="" textlink="">
          <xdr:nvSpPr>
            <xdr:cNvPr id="2" name="CuadroTexto 1"/>
            <xdr:cNvSpPr txBox="1"/>
          </xdr:nvSpPr>
          <xdr:spPr>
            <a:xfrm rot="10800000" flipH="1" flipV="1">
              <a:off x="4136677" y="405694"/>
              <a:ext cx="1339561" cy="17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AR" sz="1100" b="0" i="0">
                  <a:latin typeface="Cambria Math" panose="02040503050406030204" pitchFamily="18" charset="0"/>
                </a:rPr>
                <a:t>𝐶</a:t>
              </a:r>
              <a:r>
                <a:rPr lang="en-US" sz="1100" b="0" i="0">
                  <a:latin typeface="Cambria Math" panose="02040503050406030204" pitchFamily="18" charset="0"/>
                </a:rPr>
                <a:t>_</a:t>
              </a:r>
              <a:r>
                <a:rPr lang="es-AR" sz="1100" b="0" i="0">
                  <a:latin typeface="Cambria Math" panose="02040503050406030204" pitchFamily="18" charset="0"/>
                </a:rPr>
                <a:t>0</a:t>
              </a:r>
              <a:endParaRPr lang="en-US" sz="1100"/>
            </a:p>
          </xdr:txBody>
        </xdr:sp>
      </mc:Fallback>
    </mc:AlternateContent>
    <xdr:clientData/>
  </xdr:oneCellAnchor>
  <xdr:oneCellAnchor>
    <xdr:from>
      <xdr:col>5</xdr:col>
      <xdr:colOff>390525</xdr:colOff>
      <xdr:row>2</xdr:row>
      <xdr:rowOff>9525</xdr:rowOff>
    </xdr:from>
    <xdr:ext cx="253403" cy="172227"/>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4476750" y="390525"/>
              <a:ext cx="25340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AR" sz="1100" b="0" i="1">
                        <a:latin typeface="Cambria Math" panose="02040503050406030204" pitchFamily="18" charset="0"/>
                      </a:rPr>
                      <m:t>𝑖</m:t>
                    </m:r>
                    <m:r>
                      <a:rPr lang="es-AR" sz="1100" b="0" i="1">
                        <a:latin typeface="Cambria Math" panose="02040503050406030204" pitchFamily="18" charset="0"/>
                      </a:rPr>
                      <m:t> </m:t>
                    </m:r>
                    <m:sSub>
                      <m:sSubPr>
                        <m:ctrlPr>
                          <a:rPr lang="es-AR" sz="1100" b="0" i="1">
                            <a:latin typeface="Cambria Math" panose="02040503050406030204" pitchFamily="18" charset="0"/>
                          </a:rPr>
                        </m:ctrlPr>
                      </m:sSubPr>
                      <m:e>
                        <m:r>
                          <a:rPr lang="es-AR" sz="1100" b="0" i="1">
                            <a:latin typeface="Cambria Math" panose="02040503050406030204" pitchFamily="18" charset="0"/>
                          </a:rPr>
                          <m:t>𝐶</m:t>
                        </m:r>
                      </m:e>
                      <m:sub>
                        <m:r>
                          <a:rPr lang="es-AR" sz="1100" b="0" i="1">
                            <a:latin typeface="Cambria Math" panose="02040503050406030204" pitchFamily="18" charset="0"/>
                          </a:rPr>
                          <m:t>0</m:t>
                        </m:r>
                      </m:sub>
                    </m:sSub>
                  </m:oMath>
                </m:oMathPara>
              </a14:m>
              <a:endParaRPr lang="en-US" sz="1100"/>
            </a:p>
          </xdr:txBody>
        </xdr:sp>
      </mc:Choice>
      <mc:Fallback xmlns="">
        <xdr:sp macro="" textlink="">
          <xdr:nvSpPr>
            <xdr:cNvPr id="3" name="CuadroTexto 2"/>
            <xdr:cNvSpPr txBox="1"/>
          </xdr:nvSpPr>
          <xdr:spPr>
            <a:xfrm>
              <a:off x="4476750" y="390525"/>
              <a:ext cx="25340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AR" sz="1100" b="0" i="0">
                  <a:latin typeface="Cambria Math" panose="02040503050406030204" pitchFamily="18" charset="0"/>
                </a:rPr>
                <a:t>𝑖 𝐶_0</a:t>
              </a:r>
              <a:endParaRPr lang="en-US" sz="1100"/>
            </a:p>
          </xdr:txBody>
        </xdr:sp>
      </mc:Fallback>
    </mc:AlternateContent>
    <xdr:clientData/>
  </xdr:oneCellAnchor>
  <xdr:oneCellAnchor>
    <xdr:from>
      <xdr:col>6</xdr:col>
      <xdr:colOff>409575</xdr:colOff>
      <xdr:row>2</xdr:row>
      <xdr:rowOff>19050</xdr:rowOff>
    </xdr:from>
    <xdr:ext cx="611001" cy="180975"/>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100-000004000000}"/>
                </a:ext>
              </a:extLst>
            </xdr:cNvPr>
            <xdr:cNvSpPr txBox="1"/>
          </xdr:nvSpPr>
          <xdr:spPr>
            <a:xfrm>
              <a:off x="5257800" y="400050"/>
              <a:ext cx="611001" cy="18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AR" sz="1100" b="0" i="1">
                            <a:latin typeface="Cambria Math" panose="02040503050406030204" pitchFamily="18" charset="0"/>
                          </a:rPr>
                          <m:t>𝐶</m:t>
                        </m:r>
                      </m:e>
                      <m:sub>
                        <m:r>
                          <a:rPr lang="es-AR" sz="1100" b="0" i="1">
                            <a:latin typeface="Cambria Math" panose="02040503050406030204" pitchFamily="18" charset="0"/>
                          </a:rPr>
                          <m:t>0</m:t>
                        </m:r>
                      </m:sub>
                    </m:sSub>
                    <m:r>
                      <a:rPr lang="es-AR" sz="1100" b="0" i="1">
                        <a:latin typeface="Cambria Math" panose="02040503050406030204" pitchFamily="18" charset="0"/>
                      </a:rPr>
                      <m:t>(1+</m:t>
                    </m:r>
                    <m:r>
                      <a:rPr lang="es-AR" sz="1100" b="0" i="1">
                        <a:latin typeface="Cambria Math" panose="02040503050406030204" pitchFamily="18" charset="0"/>
                      </a:rPr>
                      <m:t>𝑖</m:t>
                    </m:r>
                    <m:r>
                      <a:rPr lang="es-AR" sz="1100" b="0" i="1">
                        <a:latin typeface="Cambria Math" panose="02040503050406030204" pitchFamily="18" charset="0"/>
                      </a:rPr>
                      <m:t>)</m:t>
                    </m:r>
                  </m:oMath>
                </m:oMathPara>
              </a14:m>
              <a:endParaRPr lang="es-AR" sz="1100" b="0"/>
            </a:p>
            <a:p>
              <a:endParaRPr lang="es-AR" sz="1100" b="0"/>
            </a:p>
            <a:p>
              <a:endParaRPr lang="en-US" sz="1100"/>
            </a:p>
          </xdr:txBody>
        </xdr:sp>
      </mc:Choice>
      <mc:Fallback xmlns="">
        <xdr:sp macro="" textlink="">
          <xdr:nvSpPr>
            <xdr:cNvPr id="4" name="CuadroTexto 3"/>
            <xdr:cNvSpPr txBox="1"/>
          </xdr:nvSpPr>
          <xdr:spPr>
            <a:xfrm>
              <a:off x="5257800" y="400050"/>
              <a:ext cx="611001" cy="18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AR" sz="1100" b="0" i="0">
                  <a:latin typeface="Cambria Math" panose="02040503050406030204" pitchFamily="18" charset="0"/>
                </a:rPr>
                <a:t>𝐶</a:t>
              </a:r>
              <a:r>
                <a:rPr lang="en-US" sz="1100" b="0" i="0">
                  <a:latin typeface="Cambria Math" panose="02040503050406030204" pitchFamily="18" charset="0"/>
                </a:rPr>
                <a:t>_</a:t>
              </a:r>
              <a:r>
                <a:rPr lang="es-AR" sz="1100" b="0" i="0">
                  <a:latin typeface="Cambria Math" panose="02040503050406030204" pitchFamily="18" charset="0"/>
                </a:rPr>
                <a:t>0 (1+𝑖)</a:t>
              </a:r>
              <a:endParaRPr lang="es-AR" sz="1100" b="0"/>
            </a:p>
            <a:p>
              <a:endParaRPr lang="es-AR" sz="1100" b="0"/>
            </a:p>
            <a:p>
              <a:endParaRPr lang="en-US" sz="1100"/>
            </a:p>
          </xdr:txBody>
        </xdr:sp>
      </mc:Fallback>
    </mc:AlternateContent>
    <xdr:clientData/>
  </xdr:oneCellAnchor>
  <xdr:oneCellAnchor>
    <xdr:from>
      <xdr:col>4</xdr:col>
      <xdr:colOff>133350</xdr:colOff>
      <xdr:row>3</xdr:row>
      <xdr:rowOff>19051</xdr:rowOff>
    </xdr:from>
    <xdr:ext cx="742950" cy="190500"/>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100-000005000000}"/>
                </a:ext>
              </a:extLst>
            </xdr:cNvPr>
            <xdr:cNvSpPr txBox="1"/>
          </xdr:nvSpPr>
          <xdr:spPr>
            <a:xfrm>
              <a:off x="3181350" y="590551"/>
              <a:ext cx="74295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AR" sz="1100" b="0" i="1">
                            <a:latin typeface="Cambria Math" panose="02040503050406030204" pitchFamily="18" charset="0"/>
                          </a:rPr>
                          <m:t>𝐶</m:t>
                        </m:r>
                      </m:e>
                      <m:sub>
                        <m:r>
                          <a:rPr lang="es-AR" sz="1100" b="0" i="1">
                            <a:latin typeface="Cambria Math" panose="02040503050406030204" pitchFamily="18" charset="0"/>
                          </a:rPr>
                          <m:t>0  </m:t>
                        </m:r>
                      </m:sub>
                    </m:sSub>
                    <m:d>
                      <m:dPr>
                        <m:ctrlPr>
                          <a:rPr lang="es-AR" sz="1100" b="0" i="1">
                            <a:latin typeface="Cambria Math" panose="02040503050406030204" pitchFamily="18" charset="0"/>
                          </a:rPr>
                        </m:ctrlPr>
                      </m:dPr>
                      <m:e>
                        <m:r>
                          <a:rPr lang="es-AR" sz="1100" b="0" i="1">
                            <a:latin typeface="Cambria Math" panose="02040503050406030204" pitchFamily="18" charset="0"/>
                          </a:rPr>
                          <m:t>1+</m:t>
                        </m:r>
                        <m:r>
                          <a:rPr lang="es-AR" sz="1100" b="0" i="1">
                            <a:latin typeface="Cambria Math" panose="02040503050406030204" pitchFamily="18" charset="0"/>
                          </a:rPr>
                          <m:t>𝑖</m:t>
                        </m:r>
                      </m:e>
                    </m:d>
                  </m:oMath>
                </m:oMathPara>
              </a14:m>
              <a:endParaRPr lang="es-AR" sz="1100" b="0"/>
            </a:p>
            <a:p>
              <a:endParaRPr lang="en-US" sz="1100"/>
            </a:p>
          </xdr:txBody>
        </xdr:sp>
      </mc:Choice>
      <mc:Fallback xmlns="">
        <xdr:sp macro="" textlink="">
          <xdr:nvSpPr>
            <xdr:cNvPr id="5" name="CuadroTexto 4"/>
            <xdr:cNvSpPr txBox="1"/>
          </xdr:nvSpPr>
          <xdr:spPr>
            <a:xfrm>
              <a:off x="3181350" y="590551"/>
              <a:ext cx="74295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AR" sz="1100" b="0" i="0">
                  <a:latin typeface="Cambria Math" panose="02040503050406030204" pitchFamily="18" charset="0"/>
                </a:rPr>
                <a:t>𝐶</a:t>
              </a:r>
              <a:r>
                <a:rPr lang="en-US" sz="1100" b="0" i="0">
                  <a:latin typeface="Cambria Math" panose="02040503050406030204" pitchFamily="18" charset="0"/>
                </a:rPr>
                <a:t>_(</a:t>
              </a:r>
              <a:r>
                <a:rPr lang="es-AR" sz="1100" b="0" i="0">
                  <a:latin typeface="Cambria Math" panose="02040503050406030204" pitchFamily="18" charset="0"/>
                </a:rPr>
                <a:t>0  </a:t>
              </a:r>
              <a:r>
                <a:rPr lang="en-US" sz="1100" b="0" i="0">
                  <a:latin typeface="Cambria Math" panose="02040503050406030204" pitchFamily="18" charset="0"/>
                </a:rPr>
                <a:t>)</a:t>
              </a:r>
              <a:r>
                <a:rPr lang="es-AR" sz="1100" b="0" i="0">
                  <a:latin typeface="Cambria Math" panose="02040503050406030204" pitchFamily="18" charset="0"/>
                </a:rPr>
                <a:t> (1+𝑖)</a:t>
              </a:r>
              <a:endParaRPr lang="es-AR" sz="1100" b="0"/>
            </a:p>
            <a:p>
              <a:endParaRPr lang="en-US" sz="1100"/>
            </a:p>
          </xdr:txBody>
        </xdr:sp>
      </mc:Fallback>
    </mc:AlternateContent>
    <xdr:clientData/>
  </xdr:oneCellAnchor>
  <xdr:oneCellAnchor>
    <xdr:from>
      <xdr:col>5</xdr:col>
      <xdr:colOff>47624</xdr:colOff>
      <xdr:row>3</xdr:row>
      <xdr:rowOff>19050</xdr:rowOff>
    </xdr:from>
    <xdr:ext cx="1133475" cy="180975"/>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100-000006000000}"/>
                </a:ext>
              </a:extLst>
            </xdr:cNvPr>
            <xdr:cNvSpPr txBox="1"/>
          </xdr:nvSpPr>
          <xdr:spPr>
            <a:xfrm>
              <a:off x="4133849" y="590550"/>
              <a:ext cx="1133475" cy="18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AR" sz="1100" b="0" i="1">
                        <a:latin typeface="Cambria Math" panose="02040503050406030204" pitchFamily="18" charset="0"/>
                      </a:rPr>
                      <m:t>𝑖</m:t>
                    </m:r>
                    <m:r>
                      <a:rPr lang="es-AR" sz="1100" b="0" i="1">
                        <a:latin typeface="Cambria Math" panose="02040503050406030204" pitchFamily="18" charset="0"/>
                      </a:rPr>
                      <m:t> </m:t>
                    </m:r>
                    <m:sSub>
                      <m:sSubPr>
                        <m:ctrlPr>
                          <a:rPr lang="es-AR" sz="1100" b="0" i="1">
                            <a:latin typeface="Cambria Math" panose="02040503050406030204" pitchFamily="18" charset="0"/>
                          </a:rPr>
                        </m:ctrlPr>
                      </m:sSubPr>
                      <m:e>
                        <m:r>
                          <a:rPr lang="es-AR" sz="1100" b="0" i="1">
                            <a:latin typeface="Cambria Math" panose="02040503050406030204" pitchFamily="18" charset="0"/>
                          </a:rPr>
                          <m:t>𝐶</m:t>
                        </m:r>
                      </m:e>
                      <m:sub>
                        <m:r>
                          <a:rPr lang="es-AR" sz="1100" b="0" i="1">
                            <a:latin typeface="Cambria Math" panose="02040503050406030204" pitchFamily="18" charset="0"/>
                          </a:rPr>
                          <m:t>0  </m:t>
                        </m:r>
                      </m:sub>
                    </m:sSub>
                    <m:d>
                      <m:dPr>
                        <m:ctrlPr>
                          <a:rPr lang="es-AR" sz="1100" b="0" i="1">
                            <a:latin typeface="Cambria Math" panose="02040503050406030204" pitchFamily="18" charset="0"/>
                          </a:rPr>
                        </m:ctrlPr>
                      </m:dPr>
                      <m:e>
                        <m:r>
                          <a:rPr lang="es-AR" sz="1100" b="0" i="1">
                            <a:latin typeface="Cambria Math" panose="02040503050406030204" pitchFamily="18" charset="0"/>
                          </a:rPr>
                          <m:t>1+</m:t>
                        </m:r>
                        <m:r>
                          <a:rPr lang="es-AR" sz="1100" b="0" i="1">
                            <a:latin typeface="Cambria Math" panose="02040503050406030204" pitchFamily="18" charset="0"/>
                          </a:rPr>
                          <m:t>𝑖</m:t>
                        </m:r>
                      </m:e>
                    </m:d>
                  </m:oMath>
                </m:oMathPara>
              </a14:m>
              <a:endParaRPr lang="es-AR" sz="1100" b="0"/>
            </a:p>
            <a:p>
              <a:endParaRPr lang="en-US" sz="1100"/>
            </a:p>
          </xdr:txBody>
        </xdr:sp>
      </mc:Choice>
      <mc:Fallback xmlns="">
        <xdr:sp macro="" textlink="">
          <xdr:nvSpPr>
            <xdr:cNvPr id="6" name="CuadroTexto 5"/>
            <xdr:cNvSpPr txBox="1"/>
          </xdr:nvSpPr>
          <xdr:spPr>
            <a:xfrm>
              <a:off x="4133849" y="590550"/>
              <a:ext cx="1133475" cy="18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AR" sz="1100" b="0" i="0">
                  <a:latin typeface="Cambria Math" panose="02040503050406030204" pitchFamily="18" charset="0"/>
                </a:rPr>
                <a:t>𝑖 𝐶_(0  ) (1+𝑖)</a:t>
              </a:r>
              <a:endParaRPr lang="es-AR" sz="1100" b="0"/>
            </a:p>
            <a:p>
              <a:endParaRPr lang="en-US" sz="1100"/>
            </a:p>
          </xdr:txBody>
        </xdr:sp>
      </mc:Fallback>
    </mc:AlternateContent>
    <xdr:clientData/>
  </xdr:oneCellAnchor>
  <xdr:oneCellAnchor>
    <xdr:from>
      <xdr:col>6</xdr:col>
      <xdr:colOff>209550</xdr:colOff>
      <xdr:row>3</xdr:row>
      <xdr:rowOff>19049</xdr:rowOff>
    </xdr:from>
    <xdr:ext cx="2857500" cy="200025"/>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100-000007000000}"/>
                </a:ext>
              </a:extLst>
            </xdr:cNvPr>
            <xdr:cNvSpPr txBox="1"/>
          </xdr:nvSpPr>
          <xdr:spPr>
            <a:xfrm>
              <a:off x="6296025" y="590549"/>
              <a:ext cx="285750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0  </m:t>
                      </m:r>
                    </m:sub>
                  </m:sSub>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oMath>
              </a14:m>
              <a:r>
                <a:rPr kumimoji="0" lang="es-AR" sz="1100" b="0" i="0" u="none" strike="noStrike" kern="0" cap="none" spc="0" normalizeH="0" baseline="0" noProof="0">
                  <a:ln>
                    <a:noFill/>
                  </a:ln>
                  <a:solidFill>
                    <a:prstClr val="black"/>
                  </a:solidFill>
                  <a:effectLst/>
                  <a:uLnTx/>
                  <a:uFillTx/>
                  <a:latin typeface="+mn-lt"/>
                  <a:ea typeface="+mn-ea"/>
                  <a:cs typeface="+mn-cs"/>
                </a:rPr>
                <a:t> </a:t>
              </a:r>
              <a14:m>
                <m:oMath xmlns:m="http://schemas.openxmlformats.org/officeDocument/2006/math">
                  <m:sSub>
                    <m:sSub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sub>
                  </m:sSub>
                  <m:sSup>
                    <m:sSup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e>
                    <m:sup>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2</m:t>
                      </m:r>
                    </m:sup>
                  </m:sSup>
                </m:oMath>
              </a14:m>
              <a:endParaRPr kumimoji="0" lang="es-AR"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0  </m:t>
                        </m:r>
                      </m:sub>
                    </m:sSub>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oMath>
                </m:oMathPara>
              </a14:m>
              <a:endParaRPr kumimoji="0" lang="es-AR"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Choice>
      <mc:Fallback xmlns="">
        <xdr:sp macro="" textlink="">
          <xdr:nvSpPr>
            <xdr:cNvPr id="7" name="CuadroTexto 6"/>
            <xdr:cNvSpPr txBox="1"/>
          </xdr:nvSpPr>
          <xdr:spPr>
            <a:xfrm>
              <a:off x="6296025" y="590549"/>
              <a:ext cx="285750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  </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(1+𝑖)(1+𝑖)=</a:t>
              </a:r>
              <a:r>
                <a:rPr kumimoji="0" lang="es-AR" sz="1100" b="0" i="0" u="none" strike="noStrike" kern="0" cap="none" spc="0" normalizeH="0" baseline="0" noProof="0">
                  <a:ln>
                    <a:noFill/>
                  </a:ln>
                  <a:solidFill>
                    <a:prstClr val="black"/>
                  </a:solidFill>
                  <a:effectLst/>
                  <a:uLnTx/>
                  <a:uFillTx/>
                  <a:latin typeface="+mn-lt"/>
                  <a:ea typeface="+mn-ea"/>
                  <a:cs typeface="+mn-cs"/>
                </a:rPr>
                <a:t> </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𝐶_0 〖(1+𝑖)〗^2</a:t>
              </a:r>
              <a:endParaRPr kumimoji="0" lang="es-AR"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  </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(1+𝑖)(1+𝑖)(1+𝑖</a:t>
              </a:r>
              <a:endParaRPr kumimoji="0" lang="es-AR"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Fallback>
    </mc:AlternateContent>
    <xdr:clientData/>
  </xdr:oneCellAnchor>
  <xdr:oneCellAnchor>
    <xdr:from>
      <xdr:col>4</xdr:col>
      <xdr:colOff>85725</xdr:colOff>
      <xdr:row>4</xdr:row>
      <xdr:rowOff>1</xdr:rowOff>
    </xdr:from>
    <xdr:ext cx="1192634" cy="171450"/>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100-000008000000}"/>
                </a:ext>
              </a:extLst>
            </xdr:cNvPr>
            <xdr:cNvSpPr txBox="1"/>
          </xdr:nvSpPr>
          <xdr:spPr>
            <a:xfrm>
              <a:off x="3924300" y="762001"/>
              <a:ext cx="1192634"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0  </m:t>
                        </m:r>
                      </m:sub>
                    </m:sSub>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oMath>
                </m:oMathPara>
              </a14:m>
              <a:endParaRPr kumimoji="0" lang="es-AR"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Choice>
      <mc:Fallback xmlns="">
        <xdr:sp macro="" textlink="">
          <xdr:nvSpPr>
            <xdr:cNvPr id="8" name="CuadroTexto 7"/>
            <xdr:cNvSpPr txBox="1"/>
          </xdr:nvSpPr>
          <xdr:spPr>
            <a:xfrm>
              <a:off x="3924300" y="762001"/>
              <a:ext cx="1192634"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  </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(1+𝑖)(1+𝑖)</a:t>
              </a:r>
              <a:endParaRPr kumimoji="0" lang="es-AR"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Fallback>
    </mc:AlternateContent>
    <xdr:clientData/>
  </xdr:oneCellAnchor>
  <xdr:oneCellAnchor>
    <xdr:from>
      <xdr:col>5</xdr:col>
      <xdr:colOff>19050</xdr:colOff>
      <xdr:row>4</xdr:row>
      <xdr:rowOff>9525</xdr:rowOff>
    </xdr:from>
    <xdr:ext cx="1192634" cy="200025"/>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100-000009000000}"/>
                </a:ext>
              </a:extLst>
            </xdr:cNvPr>
            <xdr:cNvSpPr txBox="1"/>
          </xdr:nvSpPr>
          <xdr:spPr>
            <a:xfrm>
              <a:off x="4105275" y="771525"/>
              <a:ext cx="1192634"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 </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0  </m:t>
                        </m:r>
                      </m:sub>
                    </m:sSub>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oMath>
                </m:oMathPara>
              </a14:m>
              <a:endParaRPr kumimoji="0" lang="es-AR"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Choice>
      <mc:Fallback xmlns="">
        <xdr:sp macro="" textlink="">
          <xdr:nvSpPr>
            <xdr:cNvPr id="9" name="CuadroTexto 8"/>
            <xdr:cNvSpPr txBox="1"/>
          </xdr:nvSpPr>
          <xdr:spPr>
            <a:xfrm>
              <a:off x="4105275" y="771525"/>
              <a:ext cx="1192634"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𝑖 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  </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(1+𝑖)(1+𝑖)</a:t>
              </a:r>
              <a:endParaRPr kumimoji="0" lang="es-AR"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Fallback>
    </mc:AlternateContent>
    <xdr:clientData/>
  </xdr:oneCellAnchor>
  <xdr:oneCellAnchor>
    <xdr:from>
      <xdr:col>6</xdr:col>
      <xdr:colOff>66675</xdr:colOff>
      <xdr:row>4</xdr:row>
      <xdr:rowOff>28576</xdr:rowOff>
    </xdr:from>
    <xdr:ext cx="2514600" cy="161924"/>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100-00000A000000}"/>
                </a:ext>
              </a:extLst>
            </xdr:cNvPr>
            <xdr:cNvSpPr txBox="1"/>
          </xdr:nvSpPr>
          <xdr:spPr>
            <a:xfrm>
              <a:off x="6153150" y="790576"/>
              <a:ext cx="2514600" cy="161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0  </m:t>
                        </m:r>
                      </m:sub>
                    </m:sSub>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 </m:t>
                    </m:r>
                    <m:sSub>
                      <m:sSub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sub>
                    </m:sSub>
                    <m:sSup>
                      <m:sSup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e>
                      <m:sup>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3</m:t>
                        </m:r>
                      </m:sup>
                    </m:sSup>
                  </m:oMath>
                </m:oMathPara>
              </a14:m>
              <a:endParaRPr kumimoji="0" lang="es-AR"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Choice>
      <mc:Fallback xmlns="">
        <xdr:sp macro="" textlink="">
          <xdr:nvSpPr>
            <xdr:cNvPr id="10" name="CuadroTexto 9"/>
            <xdr:cNvSpPr txBox="1"/>
          </xdr:nvSpPr>
          <xdr:spPr>
            <a:xfrm>
              <a:off x="6153150" y="790576"/>
              <a:ext cx="2514600" cy="161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  </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(1+𝑖)(1+𝑖)(1+𝑖)= 𝐶_0 〖(1+𝑖)〗^3</a:t>
              </a:r>
              <a:endParaRPr kumimoji="0" lang="es-AR"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Fallback>
    </mc:AlternateContent>
    <xdr:clientData/>
  </xdr:oneCellAnchor>
  <xdr:oneCellAnchor>
    <xdr:from>
      <xdr:col>4</xdr:col>
      <xdr:colOff>85724</xdr:colOff>
      <xdr:row>6</xdr:row>
      <xdr:rowOff>28575</xdr:rowOff>
    </xdr:from>
    <xdr:ext cx="1000125" cy="174984"/>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100-00000B000000}"/>
                </a:ext>
              </a:extLst>
            </xdr:cNvPr>
            <xdr:cNvSpPr txBox="1"/>
          </xdr:nvSpPr>
          <xdr:spPr>
            <a:xfrm>
              <a:off x="3133724" y="1171575"/>
              <a:ext cx="1000125" cy="1749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AR" sz="1100" b="0" i="1">
                            <a:latin typeface="Cambria Math" panose="02040503050406030204" pitchFamily="18" charset="0"/>
                          </a:rPr>
                          <m:t>𝐶</m:t>
                        </m:r>
                      </m:e>
                      <m:sub>
                        <m:r>
                          <a:rPr lang="es-AR" sz="1100" b="0" i="1">
                            <a:latin typeface="Cambria Math" panose="02040503050406030204" pitchFamily="18" charset="0"/>
                          </a:rPr>
                          <m:t>0</m:t>
                        </m:r>
                      </m:sub>
                    </m:sSub>
                    <m:sSup>
                      <m:sSupPr>
                        <m:ctrlPr>
                          <a:rPr lang="en-US" sz="1100" i="1">
                            <a:latin typeface="Cambria Math" panose="02040503050406030204" pitchFamily="18" charset="0"/>
                          </a:rPr>
                        </m:ctrlPr>
                      </m:sSupPr>
                      <m:e>
                        <m:r>
                          <a:rPr lang="es-AR" sz="1100" b="0" i="1">
                            <a:latin typeface="Cambria Math" panose="02040503050406030204" pitchFamily="18" charset="0"/>
                          </a:rPr>
                          <m:t>(1+</m:t>
                        </m:r>
                        <m:r>
                          <a:rPr lang="es-AR" sz="1100" b="0" i="1">
                            <a:latin typeface="Cambria Math" panose="02040503050406030204" pitchFamily="18" charset="0"/>
                          </a:rPr>
                          <m:t>𝑖</m:t>
                        </m:r>
                        <m:r>
                          <a:rPr lang="es-AR" sz="1100" b="0" i="1">
                            <a:latin typeface="Cambria Math" panose="02040503050406030204" pitchFamily="18" charset="0"/>
                          </a:rPr>
                          <m:t>)</m:t>
                        </m:r>
                      </m:e>
                      <m:sup>
                        <m:r>
                          <a:rPr lang="es-AR" sz="1100" b="0" i="1">
                            <a:latin typeface="Cambria Math" panose="02040503050406030204" pitchFamily="18" charset="0"/>
                          </a:rPr>
                          <m:t>𝑛</m:t>
                        </m:r>
                        <m:r>
                          <a:rPr lang="es-AR" sz="1100" b="0" i="1">
                            <a:latin typeface="Cambria Math" panose="02040503050406030204" pitchFamily="18" charset="0"/>
                          </a:rPr>
                          <m:t>−1</m:t>
                        </m:r>
                      </m:sup>
                    </m:sSup>
                  </m:oMath>
                </m:oMathPara>
              </a14:m>
              <a:endParaRPr lang="en-US" sz="1100"/>
            </a:p>
          </xdr:txBody>
        </xdr:sp>
      </mc:Choice>
      <mc:Fallback xmlns="">
        <xdr:sp macro="" textlink="">
          <xdr:nvSpPr>
            <xdr:cNvPr id="11" name="CuadroTexto 10"/>
            <xdr:cNvSpPr txBox="1"/>
          </xdr:nvSpPr>
          <xdr:spPr>
            <a:xfrm>
              <a:off x="3133724" y="1171575"/>
              <a:ext cx="1000125" cy="1749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AR" sz="1100" b="0" i="0">
                  <a:latin typeface="Cambria Math" panose="02040503050406030204" pitchFamily="18" charset="0"/>
                </a:rPr>
                <a:t>𝐶</a:t>
              </a:r>
              <a:r>
                <a:rPr lang="en-US" sz="1100" b="0" i="0">
                  <a:latin typeface="Cambria Math" panose="02040503050406030204" pitchFamily="18" charset="0"/>
                </a:rPr>
                <a:t>_</a:t>
              </a:r>
              <a:r>
                <a:rPr lang="es-AR" sz="1100" b="0" i="0">
                  <a:latin typeface="Cambria Math" panose="02040503050406030204" pitchFamily="18" charset="0"/>
                </a:rPr>
                <a:t>0</a:t>
              </a:r>
              <a:r>
                <a:rPr lang="en-US" sz="1100" b="0" i="0">
                  <a:latin typeface="Cambria Math" panose="02040503050406030204" pitchFamily="18" charset="0"/>
                </a:rPr>
                <a:t> </a:t>
              </a:r>
              <a:r>
                <a:rPr lang="en-US" sz="1100" i="0">
                  <a:latin typeface="Cambria Math" panose="02040503050406030204" pitchFamily="18" charset="0"/>
                </a:rPr>
                <a:t>〖</a:t>
              </a:r>
              <a:r>
                <a:rPr lang="es-AR" sz="1100" b="0" i="0">
                  <a:latin typeface="Cambria Math" panose="02040503050406030204" pitchFamily="18" charset="0"/>
                </a:rPr>
                <a:t>(1+𝑖)</a:t>
              </a:r>
              <a:r>
                <a:rPr lang="en-US" sz="1100" b="0" i="0">
                  <a:latin typeface="Cambria Math" panose="02040503050406030204" pitchFamily="18" charset="0"/>
                </a:rPr>
                <a:t>〗^(</a:t>
              </a:r>
              <a:r>
                <a:rPr lang="es-AR" sz="1100" b="0" i="0">
                  <a:latin typeface="Cambria Math" panose="02040503050406030204" pitchFamily="18" charset="0"/>
                </a:rPr>
                <a:t>𝑛−1</a:t>
              </a:r>
              <a:r>
                <a:rPr lang="en-US" sz="1100" b="0" i="0">
                  <a:latin typeface="Cambria Math" panose="02040503050406030204" pitchFamily="18" charset="0"/>
                </a:rPr>
                <a:t>)</a:t>
              </a:r>
              <a:endParaRPr lang="en-US" sz="1100"/>
            </a:p>
          </xdr:txBody>
        </xdr:sp>
      </mc:Fallback>
    </mc:AlternateContent>
    <xdr:clientData/>
  </xdr:oneCellAnchor>
  <xdr:oneCellAnchor>
    <xdr:from>
      <xdr:col>5</xdr:col>
      <xdr:colOff>228600</xdr:colOff>
      <xdr:row>6</xdr:row>
      <xdr:rowOff>19050</xdr:rowOff>
    </xdr:from>
    <xdr:ext cx="849079" cy="219075"/>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0000000-0008-0000-0100-00000C000000}"/>
                </a:ext>
              </a:extLst>
            </xdr:cNvPr>
            <xdr:cNvSpPr txBox="1"/>
          </xdr:nvSpPr>
          <xdr:spPr>
            <a:xfrm>
              <a:off x="4505325" y="1162050"/>
              <a:ext cx="849079" cy="219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sub>
                    </m:sSub>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e>
                      <m:sup>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𝑛</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sup>
                    </m:sSup>
                  </m:oMath>
                </m:oMathPara>
              </a14:m>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Choice>
      <mc:Fallback xmlns="">
        <xdr:sp macro="" textlink="">
          <xdr:nvSpPr>
            <xdr:cNvPr id="12" name="CuadroTexto 11"/>
            <xdr:cNvSpPr txBox="1"/>
          </xdr:nvSpPr>
          <xdr:spPr>
            <a:xfrm>
              <a:off x="4505325" y="1162050"/>
              <a:ext cx="849079" cy="219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𝑖𝐶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(1+𝑖)</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𝑛−1</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Fallback>
    </mc:AlternateContent>
    <xdr:clientData/>
  </xdr:oneCellAnchor>
  <xdr:oneCellAnchor>
    <xdr:from>
      <xdr:col>6</xdr:col>
      <xdr:colOff>428625</xdr:colOff>
      <xdr:row>6</xdr:row>
      <xdr:rowOff>9525</xdr:rowOff>
    </xdr:from>
    <xdr:ext cx="2044470" cy="347211"/>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0000000-0008-0000-0100-00000D000000}"/>
                </a:ext>
              </a:extLst>
            </xdr:cNvPr>
            <xdr:cNvSpPr txBox="1"/>
          </xdr:nvSpPr>
          <xdr:spPr>
            <a:xfrm>
              <a:off x="6515100" y="1152525"/>
              <a:ext cx="2044470" cy="3472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sub>
                    </m:sSub>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e>
                      <m:sup>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𝑛</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sup>
                    </m:sSup>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sub>
                    </m:sSub>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e>
                      <m:sup>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𝑛</m:t>
                        </m:r>
                      </m:sup>
                    </m:sSup>
                  </m:oMath>
                </m:oMathPara>
              </a14:m>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Choice>
      <mc:Fallback xmlns="">
        <xdr:sp macro="" textlink="">
          <xdr:nvSpPr>
            <xdr:cNvPr id="13" name="CuadroTexto 12"/>
            <xdr:cNvSpPr txBox="1"/>
          </xdr:nvSpPr>
          <xdr:spPr>
            <a:xfrm>
              <a:off x="6515100" y="1152525"/>
              <a:ext cx="2044470" cy="3472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(1+𝑖)</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𝑛−1</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(1+𝑖)=𝐶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(1+𝑖)</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𝑛</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Fallback>
    </mc:AlternateContent>
    <xdr:clientData/>
  </xdr:oneCellAnchor>
  <xdr:twoCellAnchor>
    <xdr:from>
      <xdr:col>2</xdr:col>
      <xdr:colOff>428624</xdr:colOff>
      <xdr:row>2</xdr:row>
      <xdr:rowOff>9526</xdr:rowOff>
    </xdr:from>
    <xdr:to>
      <xdr:col>2</xdr:col>
      <xdr:colOff>685799</xdr:colOff>
      <xdr:row>6</xdr:row>
      <xdr:rowOff>171450</xdr:rowOff>
    </xdr:to>
    <xdr:sp macro="" textlink="">
      <xdr:nvSpPr>
        <xdr:cNvPr id="14" name="Abrir llave 13">
          <a:extLst>
            <a:ext uri="{FF2B5EF4-FFF2-40B4-BE49-F238E27FC236}">
              <a16:creationId xmlns:a16="http://schemas.microsoft.com/office/drawing/2014/main" id="{00000000-0008-0000-0100-00000E000000}"/>
            </a:ext>
          </a:extLst>
        </xdr:cNvPr>
        <xdr:cNvSpPr/>
      </xdr:nvSpPr>
      <xdr:spPr>
        <a:xfrm>
          <a:off x="1952624" y="390526"/>
          <a:ext cx="257175" cy="923924"/>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161925</xdr:colOff>
      <xdr:row>1</xdr:row>
      <xdr:rowOff>180976</xdr:rowOff>
    </xdr:from>
    <xdr:to>
      <xdr:col>7</xdr:col>
      <xdr:colOff>207644</xdr:colOff>
      <xdr:row>3</xdr:row>
      <xdr:rowOff>28576</xdr:rowOff>
    </xdr:to>
    <xdr:sp macro="" textlink="">
      <xdr:nvSpPr>
        <xdr:cNvPr id="15" name="Cerrar llave 14">
          <a:extLst>
            <a:ext uri="{FF2B5EF4-FFF2-40B4-BE49-F238E27FC236}">
              <a16:creationId xmlns:a16="http://schemas.microsoft.com/office/drawing/2014/main" id="{00000000-0008-0000-0100-00000F000000}"/>
            </a:ext>
          </a:extLst>
        </xdr:cNvPr>
        <xdr:cNvSpPr/>
      </xdr:nvSpPr>
      <xdr:spPr>
        <a:xfrm>
          <a:off x="8572500" y="371476"/>
          <a:ext cx="45719" cy="2286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1</xdr:col>
      <xdr:colOff>285750</xdr:colOff>
      <xdr:row>11</xdr:row>
      <xdr:rowOff>123825</xdr:rowOff>
    </xdr:from>
    <xdr:ext cx="573747" cy="316882"/>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00000000-0008-0000-0100-000010000000}"/>
                </a:ext>
              </a:extLst>
            </xdr:cNvPr>
            <xdr:cNvSpPr txBox="1"/>
          </xdr:nvSpPr>
          <xdr:spPr>
            <a:xfrm>
              <a:off x="1047750" y="2219325"/>
              <a:ext cx="573747"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AR" sz="1100" b="0" i="1">
                        <a:latin typeface="Cambria Math" panose="02040503050406030204" pitchFamily="18" charset="0"/>
                      </a:rPr>
                      <m:t>𝑖</m:t>
                    </m:r>
                    <m:r>
                      <a:rPr lang="es-AR" sz="1100" b="0" i="1">
                        <a:latin typeface="Cambria Math" panose="02040503050406030204" pitchFamily="18" charset="0"/>
                      </a:rPr>
                      <m:t>= </m:t>
                    </m:r>
                    <m:f>
                      <m:fPr>
                        <m:ctrlPr>
                          <a:rPr lang="es-AR" sz="1100" b="0" i="1">
                            <a:latin typeface="Cambria Math" panose="02040503050406030204" pitchFamily="18" charset="0"/>
                          </a:rPr>
                        </m:ctrlPr>
                      </m:fPr>
                      <m:num>
                        <m:r>
                          <a:rPr lang="es-AR" sz="1100" b="0" i="1">
                            <a:latin typeface="Cambria Math" panose="02040503050406030204" pitchFamily="18" charset="0"/>
                          </a:rPr>
                          <m:t>𝑇𝑁𝐴</m:t>
                        </m:r>
                      </m:num>
                      <m:den>
                        <m:r>
                          <a:rPr lang="es-AR" sz="1100" b="0" i="1">
                            <a:latin typeface="Cambria Math" panose="02040503050406030204" pitchFamily="18" charset="0"/>
                          </a:rPr>
                          <m:t>𝑚</m:t>
                        </m:r>
                      </m:den>
                    </m:f>
                  </m:oMath>
                </m:oMathPara>
              </a14:m>
              <a:endParaRPr lang="en-US" sz="1100"/>
            </a:p>
          </xdr:txBody>
        </xdr:sp>
      </mc:Choice>
      <mc:Fallback xmlns="">
        <xdr:sp macro="" textlink="">
          <xdr:nvSpPr>
            <xdr:cNvPr id="16" name="CuadroTexto 15"/>
            <xdr:cNvSpPr txBox="1"/>
          </xdr:nvSpPr>
          <xdr:spPr>
            <a:xfrm>
              <a:off x="1047750" y="2219325"/>
              <a:ext cx="573747"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AR" sz="1100" b="0" i="0">
                  <a:latin typeface="Cambria Math" panose="02040503050406030204" pitchFamily="18" charset="0"/>
                </a:rPr>
                <a:t>𝑖=  𝑇𝑁𝐴/𝑚</a:t>
              </a:r>
              <a:endParaRPr lang="en-US" sz="1100"/>
            </a:p>
          </xdr:txBody>
        </xdr:sp>
      </mc:Fallback>
    </mc:AlternateContent>
    <xdr:clientData/>
  </xdr:oneCellAnchor>
  <xdr:oneCellAnchor>
    <xdr:from>
      <xdr:col>1</xdr:col>
      <xdr:colOff>219075</xdr:colOff>
      <xdr:row>14</xdr:row>
      <xdr:rowOff>9525</xdr:rowOff>
    </xdr:from>
    <xdr:ext cx="523990"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00000000-0008-0000-0100-000011000000}"/>
                </a:ext>
              </a:extLst>
            </xdr:cNvPr>
            <xdr:cNvSpPr txBox="1"/>
          </xdr:nvSpPr>
          <xdr:spPr>
            <a:xfrm>
              <a:off x="981075" y="2695575"/>
              <a:ext cx="5239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AR" sz="1100" b="0" i="1">
                        <a:latin typeface="Cambria Math" panose="02040503050406030204" pitchFamily="18" charset="0"/>
                      </a:rPr>
                      <m:t>𝑛</m:t>
                    </m:r>
                    <m:r>
                      <a:rPr lang="es-AR" sz="1100" b="0" i="1">
                        <a:latin typeface="Cambria Math" panose="02040503050406030204" pitchFamily="18" charset="0"/>
                      </a:rPr>
                      <m:t>=</m:t>
                    </m:r>
                    <m:r>
                      <a:rPr lang="es-AR" sz="1100" b="0" i="1">
                        <a:latin typeface="Cambria Math" panose="02040503050406030204" pitchFamily="18" charset="0"/>
                      </a:rPr>
                      <m:t>𝑚𝑁</m:t>
                    </m:r>
                  </m:oMath>
                </m:oMathPara>
              </a14:m>
              <a:endParaRPr lang="en-US" sz="1100"/>
            </a:p>
          </xdr:txBody>
        </xdr:sp>
      </mc:Choice>
      <mc:Fallback xmlns="">
        <xdr:sp macro="" textlink="">
          <xdr:nvSpPr>
            <xdr:cNvPr id="17" name="CuadroTexto 16"/>
            <xdr:cNvSpPr txBox="1"/>
          </xdr:nvSpPr>
          <xdr:spPr>
            <a:xfrm>
              <a:off x="981075" y="2695575"/>
              <a:ext cx="5239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AR" sz="1100" b="0" i="0">
                  <a:latin typeface="Cambria Math" panose="02040503050406030204" pitchFamily="18" charset="0"/>
                </a:rPr>
                <a:t>𝑛=𝑚𝑁</a:t>
              </a:r>
              <a:endParaRPr lang="en-US" sz="1100"/>
            </a:p>
          </xdr:txBody>
        </xdr:sp>
      </mc:Fallback>
    </mc:AlternateContent>
    <xdr:clientData/>
  </xdr:oneCellAnchor>
  <xdr:oneCellAnchor>
    <xdr:from>
      <xdr:col>2</xdr:col>
      <xdr:colOff>19050</xdr:colOff>
      <xdr:row>16</xdr:row>
      <xdr:rowOff>104775</xdr:rowOff>
    </xdr:from>
    <xdr:ext cx="2895600" cy="809625"/>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100-000012000000}"/>
                </a:ext>
              </a:extLst>
            </xdr:cNvPr>
            <xdr:cNvSpPr txBox="1"/>
          </xdr:nvSpPr>
          <xdr:spPr>
            <a:xfrm>
              <a:off x="1790700" y="3190875"/>
              <a:ext cx="2895600" cy="809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s-AR" sz="1400" b="0" i="1">
                            <a:latin typeface="Cambria Math" panose="02040503050406030204" pitchFamily="18" charset="0"/>
                          </a:rPr>
                          <m:t>𝐶</m:t>
                        </m:r>
                      </m:e>
                      <m:sub>
                        <m:r>
                          <a:rPr lang="es-AR" sz="1400" b="0" i="1">
                            <a:latin typeface="Cambria Math" panose="02040503050406030204" pitchFamily="18" charset="0"/>
                          </a:rPr>
                          <m:t>𝑜</m:t>
                        </m:r>
                      </m:sub>
                    </m:sSub>
                    <m:sSup>
                      <m:sSupPr>
                        <m:ctrlPr>
                          <a:rPr lang="en-US" sz="1400" i="1">
                            <a:latin typeface="Cambria Math" panose="02040503050406030204" pitchFamily="18" charset="0"/>
                          </a:rPr>
                        </m:ctrlPr>
                      </m:sSupPr>
                      <m:e>
                        <m:r>
                          <a:rPr lang="es-AR" sz="1400" b="0" i="1">
                            <a:latin typeface="Cambria Math" panose="02040503050406030204" pitchFamily="18" charset="0"/>
                          </a:rPr>
                          <m:t>(1+</m:t>
                        </m:r>
                        <m:r>
                          <a:rPr lang="es-AR" sz="1400" b="0" i="1">
                            <a:latin typeface="Cambria Math" panose="02040503050406030204" pitchFamily="18" charset="0"/>
                          </a:rPr>
                          <m:t>𝑖</m:t>
                        </m:r>
                        <m:r>
                          <a:rPr lang="es-AR" sz="1400" b="0" i="1">
                            <a:latin typeface="Cambria Math" panose="02040503050406030204" pitchFamily="18" charset="0"/>
                          </a:rPr>
                          <m:t>)</m:t>
                        </m:r>
                      </m:e>
                      <m:sup>
                        <m:r>
                          <a:rPr lang="es-AR" sz="1400" b="0" i="1">
                            <a:latin typeface="Cambria Math" panose="02040503050406030204" pitchFamily="18" charset="0"/>
                          </a:rPr>
                          <m:t>𝑛</m:t>
                        </m:r>
                      </m:sup>
                    </m:sSup>
                    <m:r>
                      <a:rPr lang="es-AR" sz="1400" b="0" i="1">
                        <a:latin typeface="Cambria Math" panose="02040503050406030204" pitchFamily="18" charset="0"/>
                      </a:rPr>
                      <m:t>= </m:t>
                    </m:r>
                    <m:sSub>
                      <m:sSubPr>
                        <m:ctrlPr>
                          <a:rPr lang="es-AR" sz="1400" b="0" i="1">
                            <a:latin typeface="Cambria Math" panose="02040503050406030204" pitchFamily="18" charset="0"/>
                          </a:rPr>
                        </m:ctrlPr>
                      </m:sSubPr>
                      <m:e>
                        <m:r>
                          <a:rPr lang="es-AR" sz="1400" b="0" i="1">
                            <a:latin typeface="Cambria Math" panose="02040503050406030204" pitchFamily="18" charset="0"/>
                          </a:rPr>
                          <m:t>𝐶</m:t>
                        </m:r>
                      </m:e>
                      <m:sub>
                        <m:r>
                          <a:rPr lang="es-AR" sz="1400" b="0" i="1">
                            <a:latin typeface="Cambria Math" panose="02040503050406030204" pitchFamily="18" charset="0"/>
                          </a:rPr>
                          <m:t>0</m:t>
                        </m:r>
                      </m:sub>
                    </m:sSub>
                    <m:sSup>
                      <m:sSupPr>
                        <m:ctrlPr>
                          <a:rPr lang="es-AR" sz="1400" b="0" i="1">
                            <a:latin typeface="Cambria Math" panose="02040503050406030204" pitchFamily="18" charset="0"/>
                          </a:rPr>
                        </m:ctrlPr>
                      </m:sSupPr>
                      <m:e>
                        <m:r>
                          <a:rPr lang="es-AR" sz="1400" b="0" i="1">
                            <a:latin typeface="Cambria Math" panose="02040503050406030204" pitchFamily="18" charset="0"/>
                          </a:rPr>
                          <m:t>(1+</m:t>
                        </m:r>
                        <m:f>
                          <m:fPr>
                            <m:ctrlPr>
                              <a:rPr lang="es-AR" sz="1400" b="0" i="1">
                                <a:latin typeface="Cambria Math" panose="02040503050406030204" pitchFamily="18" charset="0"/>
                              </a:rPr>
                            </m:ctrlPr>
                          </m:fPr>
                          <m:num>
                            <m:r>
                              <a:rPr lang="es-AR" sz="1400" b="0" i="1">
                                <a:latin typeface="Cambria Math" panose="02040503050406030204" pitchFamily="18" charset="0"/>
                              </a:rPr>
                              <m:t>𝑇𝑁𝐴</m:t>
                            </m:r>
                          </m:num>
                          <m:den>
                            <m:r>
                              <a:rPr lang="es-AR" sz="1400" b="0" i="1">
                                <a:latin typeface="Cambria Math" panose="02040503050406030204" pitchFamily="18" charset="0"/>
                              </a:rPr>
                              <m:t>𝑚</m:t>
                            </m:r>
                          </m:den>
                        </m:f>
                        <m:r>
                          <a:rPr lang="es-AR" sz="1400" b="0" i="1">
                            <a:latin typeface="Cambria Math" panose="02040503050406030204" pitchFamily="18" charset="0"/>
                          </a:rPr>
                          <m:t>)</m:t>
                        </m:r>
                      </m:e>
                      <m:sup>
                        <m:r>
                          <a:rPr lang="es-AR" sz="1400" b="0" i="1">
                            <a:latin typeface="Cambria Math" panose="02040503050406030204" pitchFamily="18" charset="0"/>
                          </a:rPr>
                          <m:t>𝑚𝑁</m:t>
                        </m:r>
                      </m:sup>
                    </m:sSup>
                  </m:oMath>
                </m:oMathPara>
              </a14:m>
              <a:endParaRPr lang="en-US" sz="1400"/>
            </a:p>
          </xdr:txBody>
        </xdr:sp>
      </mc:Choice>
      <mc:Fallback xmlns="">
        <xdr:sp macro="" textlink="">
          <xdr:nvSpPr>
            <xdr:cNvPr id="18" name="CuadroTexto 17"/>
            <xdr:cNvSpPr txBox="1"/>
          </xdr:nvSpPr>
          <xdr:spPr>
            <a:xfrm>
              <a:off x="1790700" y="3190875"/>
              <a:ext cx="2895600" cy="809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AR" sz="1400" b="0" i="0">
                  <a:latin typeface="Cambria Math" panose="02040503050406030204" pitchFamily="18" charset="0"/>
                </a:rPr>
                <a:t>𝐶</a:t>
              </a:r>
              <a:r>
                <a:rPr lang="en-US" sz="1400" b="0" i="0">
                  <a:latin typeface="Cambria Math" panose="02040503050406030204" pitchFamily="18" charset="0"/>
                </a:rPr>
                <a:t>_</a:t>
              </a:r>
              <a:r>
                <a:rPr lang="es-AR" sz="1400" b="0" i="0">
                  <a:latin typeface="Cambria Math" panose="02040503050406030204" pitchFamily="18" charset="0"/>
                </a:rPr>
                <a:t>𝑜</a:t>
              </a:r>
              <a:r>
                <a:rPr lang="en-US" sz="1400" b="0" i="0">
                  <a:latin typeface="Cambria Math" panose="02040503050406030204" pitchFamily="18" charset="0"/>
                </a:rPr>
                <a:t> </a:t>
              </a:r>
              <a:r>
                <a:rPr lang="en-US" sz="1400" i="0">
                  <a:latin typeface="Cambria Math" panose="02040503050406030204" pitchFamily="18" charset="0"/>
                </a:rPr>
                <a:t>〖</a:t>
              </a:r>
              <a:r>
                <a:rPr lang="es-AR" sz="1400" b="0" i="0">
                  <a:latin typeface="Cambria Math" panose="02040503050406030204" pitchFamily="18" charset="0"/>
                </a:rPr>
                <a:t>(1+𝑖)</a:t>
              </a:r>
              <a:r>
                <a:rPr lang="en-US" sz="1400" b="0" i="0">
                  <a:latin typeface="Cambria Math" panose="02040503050406030204" pitchFamily="18" charset="0"/>
                </a:rPr>
                <a:t>〗^</a:t>
              </a:r>
              <a:r>
                <a:rPr lang="es-AR" sz="1400" b="0" i="0">
                  <a:latin typeface="Cambria Math" panose="02040503050406030204" pitchFamily="18" charset="0"/>
                </a:rPr>
                <a:t>𝑛= 𝐶_0 〖(1+𝑇𝑁𝐴/𝑚)〗^𝑚𝑁</a:t>
              </a:r>
              <a:endParaRPr lang="en-US" sz="1400"/>
            </a:p>
          </xdr:txBody>
        </xdr:sp>
      </mc:Fallback>
    </mc:AlternateContent>
    <xdr:clientData/>
  </xdr:oneCellAnchor>
  <xdr:oneCellAnchor>
    <xdr:from>
      <xdr:col>1</xdr:col>
      <xdr:colOff>333375</xdr:colOff>
      <xdr:row>21</xdr:row>
      <xdr:rowOff>19050</xdr:rowOff>
    </xdr:from>
    <xdr:ext cx="514350" cy="161925"/>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0000000-0008-0000-0100-000013000000}"/>
                </a:ext>
              </a:extLst>
            </xdr:cNvPr>
            <xdr:cNvSpPr txBox="1"/>
          </xdr:nvSpPr>
          <xdr:spPr>
            <a:xfrm>
              <a:off x="1095375" y="4629150"/>
              <a:ext cx="51435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n-US" sz="1100" i="1">
                          <a:latin typeface="Cambria Math" panose="02040503050406030204" pitchFamily="18" charset="0"/>
                        </a:rPr>
                      </m:ctrlPr>
                    </m:sSubPr>
                    <m:e>
                      <m:r>
                        <a:rPr lang="es-AR" sz="1100" b="0" i="1">
                          <a:latin typeface="Cambria Math" panose="02040503050406030204" pitchFamily="18" charset="0"/>
                        </a:rPr>
                        <m:t>𝐶</m:t>
                      </m:r>
                    </m:e>
                    <m:sub>
                      <m:r>
                        <a:rPr lang="es-AR" sz="1100" b="0" i="1">
                          <a:latin typeface="Cambria Math" panose="02040503050406030204" pitchFamily="18" charset="0"/>
                        </a:rPr>
                        <m:t>0</m:t>
                      </m:r>
                    </m:sub>
                  </m:sSub>
                </m:oMath>
              </a14:m>
              <a:r>
                <a:rPr lang="en-US" sz="1100"/>
                <a:t> = </a:t>
              </a:r>
            </a:p>
            <a:p>
              <a:endParaRPr lang="en-US" sz="1100"/>
            </a:p>
          </xdr:txBody>
        </xdr:sp>
      </mc:Choice>
      <mc:Fallback xmlns="">
        <xdr:sp macro="" textlink="">
          <xdr:nvSpPr>
            <xdr:cNvPr id="19" name="CuadroTexto 18"/>
            <xdr:cNvSpPr txBox="1"/>
          </xdr:nvSpPr>
          <xdr:spPr>
            <a:xfrm>
              <a:off x="1095375" y="4629150"/>
              <a:ext cx="51435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AR" sz="1100" b="0" i="0">
                  <a:latin typeface="Cambria Math" panose="02040503050406030204" pitchFamily="18" charset="0"/>
                </a:rPr>
                <a:t>𝐶</a:t>
              </a:r>
              <a:r>
                <a:rPr lang="en-US" sz="1100" b="0" i="0">
                  <a:latin typeface="Cambria Math" panose="02040503050406030204" pitchFamily="18" charset="0"/>
                </a:rPr>
                <a:t>_</a:t>
              </a:r>
              <a:r>
                <a:rPr lang="es-AR" sz="1100" b="0" i="0">
                  <a:latin typeface="Cambria Math" panose="02040503050406030204" pitchFamily="18" charset="0"/>
                </a:rPr>
                <a:t>0</a:t>
              </a:r>
              <a:r>
                <a:rPr lang="en-US" sz="1100"/>
                <a:t> = </a:t>
              </a:r>
            </a:p>
            <a:p>
              <a:endParaRPr lang="en-US" sz="1100"/>
            </a:p>
          </xdr:txBody>
        </xdr:sp>
      </mc:Fallback>
    </mc:AlternateContent>
    <xdr:clientData/>
  </xdr:oneCellAnchor>
  <xdr:oneCellAnchor>
    <xdr:from>
      <xdr:col>1</xdr:col>
      <xdr:colOff>257175</xdr:colOff>
      <xdr:row>23</xdr:row>
      <xdr:rowOff>38100</xdr:rowOff>
    </xdr:from>
    <xdr:ext cx="454355" cy="172227"/>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00000000-0008-0000-0100-000014000000}"/>
                </a:ext>
              </a:extLst>
            </xdr:cNvPr>
            <xdr:cNvSpPr txBox="1"/>
          </xdr:nvSpPr>
          <xdr:spPr>
            <a:xfrm>
              <a:off x="1019175" y="5029200"/>
              <a:ext cx="4543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AR" sz="1100" b="0" i="1">
                        <a:latin typeface="Cambria Math" panose="02040503050406030204" pitchFamily="18" charset="0"/>
                      </a:rPr>
                      <m:t>𝑇𝑁𝐴</m:t>
                    </m:r>
                    <m:r>
                      <a:rPr lang="es-AR" sz="1100" b="0" i="1">
                        <a:latin typeface="Cambria Math" panose="02040503050406030204" pitchFamily="18" charset="0"/>
                      </a:rPr>
                      <m:t>=</m:t>
                    </m:r>
                  </m:oMath>
                </m:oMathPara>
              </a14:m>
              <a:endParaRPr lang="en-US" sz="1100"/>
            </a:p>
          </xdr:txBody>
        </xdr:sp>
      </mc:Choice>
      <mc:Fallback xmlns="">
        <xdr:sp macro="" textlink="">
          <xdr:nvSpPr>
            <xdr:cNvPr id="20" name="CuadroTexto 19"/>
            <xdr:cNvSpPr txBox="1"/>
          </xdr:nvSpPr>
          <xdr:spPr>
            <a:xfrm>
              <a:off x="1019175" y="5029200"/>
              <a:ext cx="4543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AR" sz="1100" b="0" i="0">
                  <a:latin typeface="Cambria Math" panose="02040503050406030204" pitchFamily="18" charset="0"/>
                </a:rPr>
                <a:t>𝑇𝑁𝐴=</a:t>
              </a:r>
              <a:endParaRPr lang="en-US" sz="1100"/>
            </a:p>
          </xdr:txBody>
        </xdr:sp>
      </mc:Fallback>
    </mc:AlternateContent>
    <xdr:clientData/>
  </xdr:oneCellAnchor>
  <xdr:twoCellAnchor editAs="oneCell">
    <xdr:from>
      <xdr:col>0</xdr:col>
      <xdr:colOff>571500</xdr:colOff>
      <xdr:row>63</xdr:row>
      <xdr:rowOff>142875</xdr:rowOff>
    </xdr:from>
    <xdr:to>
      <xdr:col>5</xdr:col>
      <xdr:colOff>238249</xdr:colOff>
      <xdr:row>78</xdr:row>
      <xdr:rowOff>150743</xdr:rowOff>
    </xdr:to>
    <xdr:pic>
      <xdr:nvPicPr>
        <xdr:cNvPr id="22" name="Imagen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1"/>
        <a:stretch>
          <a:fillRect/>
        </a:stretch>
      </xdr:blipFill>
      <xdr:spPr>
        <a:xfrm>
          <a:off x="571500" y="12896850"/>
          <a:ext cx="6059949" cy="2865368"/>
        </a:xfrm>
        <a:prstGeom prst="rect">
          <a:avLst/>
        </a:prstGeom>
      </xdr:spPr>
    </xdr:pic>
    <xdr:clientData/>
  </xdr:twoCellAnchor>
  <xdr:twoCellAnchor editAs="oneCell">
    <xdr:from>
      <xdr:col>6</xdr:col>
      <xdr:colOff>314325</xdr:colOff>
      <xdr:row>14</xdr:row>
      <xdr:rowOff>114300</xdr:rowOff>
    </xdr:from>
    <xdr:to>
      <xdr:col>8</xdr:col>
      <xdr:colOff>552087</xdr:colOff>
      <xdr:row>50</xdr:row>
      <xdr:rowOff>97551</xdr:rowOff>
    </xdr:to>
    <xdr:pic>
      <xdr:nvPicPr>
        <xdr:cNvPr id="26" name="Imagen 25">
          <a:extLst>
            <a:ext uri="{FF2B5EF4-FFF2-40B4-BE49-F238E27FC236}">
              <a16:creationId xmlns:a16="http://schemas.microsoft.com/office/drawing/2014/main" id="{00000000-0008-0000-0100-00001A000000}"/>
            </a:ext>
          </a:extLst>
        </xdr:cNvPr>
        <xdr:cNvPicPr>
          <a:picLocks noChangeAspect="1"/>
        </xdr:cNvPicPr>
      </xdr:nvPicPr>
      <xdr:blipFill>
        <a:blip xmlns:r="http://schemas.openxmlformats.org/officeDocument/2006/relationships" r:embed="rId2"/>
        <a:stretch>
          <a:fillRect/>
        </a:stretch>
      </xdr:blipFill>
      <xdr:spPr>
        <a:xfrm>
          <a:off x="7429500" y="2809875"/>
          <a:ext cx="4590686" cy="8364437"/>
        </a:xfrm>
        <a:prstGeom prst="rect">
          <a:avLst/>
        </a:prstGeom>
      </xdr:spPr>
    </xdr:pic>
    <xdr:clientData/>
  </xdr:twoCellAnchor>
  <xdr:twoCellAnchor>
    <xdr:from>
      <xdr:col>6</xdr:col>
      <xdr:colOff>331226</xdr:colOff>
      <xdr:row>36</xdr:row>
      <xdr:rowOff>14036</xdr:rowOff>
    </xdr:from>
    <xdr:to>
      <xdr:col>6</xdr:col>
      <xdr:colOff>1421928</xdr:colOff>
      <xdr:row>38</xdr:row>
      <xdr:rowOff>54187</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40" name="Entrada de lápiz 39">
              <a:extLst>
                <a:ext uri="{FF2B5EF4-FFF2-40B4-BE49-F238E27FC236}">
                  <a16:creationId xmlns:a16="http://schemas.microsoft.com/office/drawing/2014/main" id="{00000000-0008-0000-0100-000028000000}"/>
                </a:ext>
              </a:extLst>
            </xdr14:cNvPr>
            <xdr14:cNvContentPartPr/>
          </xdr14:nvContentPartPr>
          <xdr14:nvPr macro=""/>
          <xdr14:xfrm>
            <a:off x="8608377" y="8475780"/>
            <a:ext cx="1090702" cy="409337"/>
          </xdr14:xfrm>
        </xdr:contentPart>
      </mc:Choice>
      <mc:Fallback xmlns="">
        <xdr:pic>
          <xdr:nvPicPr>
            <xdr:cNvPr id="40" name="Entrada de lápiz 39"/>
            <xdr:cNvPicPr/>
          </xdr:nvPicPr>
          <xdr:blipFill>
            <a:blip xmlns:r="http://schemas.openxmlformats.org/officeDocument/2006/relationships" r:embed="rId4"/>
            <a:stretch>
              <a:fillRect/>
            </a:stretch>
          </xdr:blipFill>
          <xdr:spPr>
            <a:xfrm>
              <a:off x="7347339" y="8299133"/>
              <a:ext cx="1100061" cy="430825"/>
            </a:xfrm>
            <a:prstGeom prst="rect">
              <a:avLst/>
            </a:prstGeom>
          </xdr:spPr>
        </xdr:pic>
      </mc:Fallback>
    </mc:AlternateContent>
    <xdr:clientData/>
  </xdr:twoCellAnchor>
  <xdr:twoCellAnchor>
    <xdr:from>
      <xdr:col>6</xdr:col>
      <xdr:colOff>1312456</xdr:colOff>
      <xdr:row>41</xdr:row>
      <xdr:rowOff>110756</xdr:rowOff>
    </xdr:from>
    <xdr:to>
      <xdr:col>6</xdr:col>
      <xdr:colOff>1744404</xdr:colOff>
      <xdr:row>41</xdr:row>
      <xdr:rowOff>116293</xdr:rowOff>
    </xdr:to>
    <xdr:cxnSp macro="">
      <xdr:nvCxnSpPr>
        <xdr:cNvPr id="55" name="Conector recto 54">
          <a:extLst>
            <a:ext uri="{FF2B5EF4-FFF2-40B4-BE49-F238E27FC236}">
              <a16:creationId xmlns:a16="http://schemas.microsoft.com/office/drawing/2014/main" id="{00000000-0008-0000-0100-000037000000}"/>
            </a:ext>
          </a:extLst>
        </xdr:cNvPr>
        <xdr:cNvCxnSpPr/>
      </xdr:nvCxnSpPr>
      <xdr:spPr>
        <a:xfrm flipH="1">
          <a:off x="8428517" y="8450669"/>
          <a:ext cx="431948" cy="553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1297022</xdr:colOff>
      <xdr:row>32</xdr:row>
      <xdr:rowOff>119634</xdr:rowOff>
    </xdr:from>
    <xdr:to>
      <xdr:col>6</xdr:col>
      <xdr:colOff>2592275</xdr:colOff>
      <xdr:row>39</xdr:row>
      <xdr:rowOff>3377</xdr:rowOff>
    </xdr:to>
    <xdr:cxnSp macro="">
      <xdr:nvCxnSpPr>
        <xdr:cNvPr id="57" name="Conector recto 56">
          <a:extLst>
            <a:ext uri="{FF2B5EF4-FFF2-40B4-BE49-F238E27FC236}">
              <a16:creationId xmlns:a16="http://schemas.microsoft.com/office/drawing/2014/main" id="{00000000-0008-0000-0100-000039000000}"/>
            </a:ext>
          </a:extLst>
        </xdr:cNvPr>
        <xdr:cNvCxnSpPr/>
      </xdr:nvCxnSpPr>
      <xdr:spPr>
        <a:xfrm flipV="1">
          <a:off x="9579043" y="7871363"/>
          <a:ext cx="1295253" cy="118414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1325378</xdr:colOff>
      <xdr:row>36</xdr:row>
      <xdr:rowOff>110755</xdr:rowOff>
    </xdr:from>
    <xdr:to>
      <xdr:col>6</xdr:col>
      <xdr:colOff>1773939</xdr:colOff>
      <xdr:row>36</xdr:row>
      <xdr:rowOff>116293</xdr:rowOff>
    </xdr:to>
    <xdr:cxnSp macro="">
      <xdr:nvCxnSpPr>
        <xdr:cNvPr id="59" name="Conector recto 58">
          <a:extLst>
            <a:ext uri="{FF2B5EF4-FFF2-40B4-BE49-F238E27FC236}">
              <a16:creationId xmlns:a16="http://schemas.microsoft.com/office/drawing/2014/main" id="{00000000-0008-0000-0100-00003B000000}"/>
            </a:ext>
          </a:extLst>
        </xdr:cNvPr>
        <xdr:cNvCxnSpPr/>
      </xdr:nvCxnSpPr>
      <xdr:spPr>
        <a:xfrm flipH="1">
          <a:off x="9602529" y="8572499"/>
          <a:ext cx="448561" cy="5538"/>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51815</xdr:colOff>
      <xdr:row>46</xdr:row>
      <xdr:rowOff>168794</xdr:rowOff>
    </xdr:from>
    <xdr:to>
      <xdr:col>2</xdr:col>
      <xdr:colOff>95375</xdr:colOff>
      <xdr:row>48</xdr:row>
      <xdr:rowOff>15052</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3" name="Entrada de lápiz 22">
              <a:extLst>
                <a:ext uri="{FF2B5EF4-FFF2-40B4-BE49-F238E27FC236}">
                  <a16:creationId xmlns:a16="http://schemas.microsoft.com/office/drawing/2014/main" id="{BE670BFF-B8B9-48D6-A7DC-14736D093FA3}"/>
                </a:ext>
              </a:extLst>
            </xdr14:cNvPr>
            <xdr14:cNvContentPartPr/>
          </xdr14:nvContentPartPr>
          <xdr14:nvPr macro=""/>
          <xdr14:xfrm>
            <a:off x="1875751" y="10521321"/>
            <a:ext cx="43560" cy="217800"/>
          </xdr14:xfrm>
        </xdr:contentPart>
      </mc:Choice>
      <mc:Fallback xmlns="">
        <xdr:pic>
          <xdr:nvPicPr>
            <xdr:cNvPr id="23" name="Entrada de lápiz 22">
              <a:extLst>
                <a:ext uri="{FF2B5EF4-FFF2-40B4-BE49-F238E27FC236}">
                  <a16:creationId xmlns:a16="http://schemas.microsoft.com/office/drawing/2014/main" id="{BE670BFF-B8B9-48D6-A7DC-14736D093FA3}"/>
                </a:ext>
              </a:extLst>
            </xdr:cNvPr>
            <xdr:cNvPicPr/>
          </xdr:nvPicPr>
          <xdr:blipFill>
            <a:blip xmlns:r="http://schemas.openxmlformats.org/officeDocument/2006/relationships" r:embed="rId6"/>
            <a:stretch>
              <a:fillRect/>
            </a:stretch>
          </xdr:blipFill>
          <xdr:spPr>
            <a:xfrm>
              <a:off x="1867111" y="10512681"/>
              <a:ext cx="61200" cy="235440"/>
            </a:xfrm>
            <a:prstGeom prst="rect">
              <a:avLst/>
            </a:prstGeom>
          </xdr:spPr>
        </xdr:pic>
      </mc:Fallback>
    </mc:AlternateContent>
    <xdr:clientData/>
  </xdr:twoCellAnchor>
  <xdr:twoCellAnchor>
    <xdr:from>
      <xdr:col>2</xdr:col>
      <xdr:colOff>204815</xdr:colOff>
      <xdr:row>46</xdr:row>
      <xdr:rowOff>143594</xdr:rowOff>
    </xdr:from>
    <xdr:to>
      <xdr:col>2</xdr:col>
      <xdr:colOff>286175</xdr:colOff>
      <xdr:row>48</xdr:row>
      <xdr:rowOff>2092</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24" name="Entrada de lápiz 23">
              <a:extLst>
                <a:ext uri="{FF2B5EF4-FFF2-40B4-BE49-F238E27FC236}">
                  <a16:creationId xmlns:a16="http://schemas.microsoft.com/office/drawing/2014/main" id="{0BFCAB8C-3C8C-4399-A7F8-930D8AB4DE91}"/>
                </a:ext>
              </a:extLst>
            </xdr14:cNvPr>
            <xdr14:cNvContentPartPr/>
          </xdr14:nvContentPartPr>
          <xdr14:nvPr macro=""/>
          <xdr14:xfrm>
            <a:off x="2028751" y="10496121"/>
            <a:ext cx="81360" cy="230040"/>
          </xdr14:xfrm>
        </xdr:contentPart>
      </mc:Choice>
      <mc:Fallback xmlns="">
        <xdr:pic>
          <xdr:nvPicPr>
            <xdr:cNvPr id="24" name="Entrada de lápiz 23">
              <a:extLst>
                <a:ext uri="{FF2B5EF4-FFF2-40B4-BE49-F238E27FC236}">
                  <a16:creationId xmlns:a16="http://schemas.microsoft.com/office/drawing/2014/main" id="{0BFCAB8C-3C8C-4399-A7F8-930D8AB4DE91}"/>
                </a:ext>
              </a:extLst>
            </xdr:cNvPr>
            <xdr:cNvPicPr/>
          </xdr:nvPicPr>
          <xdr:blipFill>
            <a:blip xmlns:r="http://schemas.openxmlformats.org/officeDocument/2006/relationships" r:embed="rId8"/>
            <a:stretch>
              <a:fillRect/>
            </a:stretch>
          </xdr:blipFill>
          <xdr:spPr>
            <a:xfrm>
              <a:off x="2020111" y="10487481"/>
              <a:ext cx="99000" cy="247680"/>
            </a:xfrm>
            <a:prstGeom prst="rect">
              <a:avLst/>
            </a:prstGeom>
          </xdr:spPr>
        </xdr:pic>
      </mc:Fallback>
    </mc:AlternateContent>
    <xdr:clientData/>
  </xdr:twoCellAnchor>
  <xdr:twoCellAnchor>
    <xdr:from>
      <xdr:col>2</xdr:col>
      <xdr:colOff>371855</xdr:colOff>
      <xdr:row>46</xdr:row>
      <xdr:rowOff>134954</xdr:rowOff>
    </xdr:from>
    <xdr:to>
      <xdr:col>2</xdr:col>
      <xdr:colOff>502535</xdr:colOff>
      <xdr:row>47</xdr:row>
      <xdr:rowOff>105063</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25" name="Entrada de lápiz 24">
              <a:extLst>
                <a:ext uri="{FF2B5EF4-FFF2-40B4-BE49-F238E27FC236}">
                  <a16:creationId xmlns:a16="http://schemas.microsoft.com/office/drawing/2014/main" id="{860F910F-41ED-42F7-B655-688B0BB6FFC1}"/>
                </a:ext>
              </a:extLst>
            </xdr14:cNvPr>
            <xdr14:cNvContentPartPr/>
          </xdr14:nvContentPartPr>
          <xdr14:nvPr macro=""/>
          <xdr14:xfrm>
            <a:off x="2195791" y="10487481"/>
            <a:ext cx="130680" cy="155880"/>
          </xdr14:xfrm>
        </xdr:contentPart>
      </mc:Choice>
      <mc:Fallback xmlns="">
        <xdr:pic>
          <xdr:nvPicPr>
            <xdr:cNvPr id="25" name="Entrada de lápiz 24">
              <a:extLst>
                <a:ext uri="{FF2B5EF4-FFF2-40B4-BE49-F238E27FC236}">
                  <a16:creationId xmlns:a16="http://schemas.microsoft.com/office/drawing/2014/main" id="{860F910F-41ED-42F7-B655-688B0BB6FFC1}"/>
                </a:ext>
              </a:extLst>
            </xdr:cNvPr>
            <xdr:cNvPicPr/>
          </xdr:nvPicPr>
          <xdr:blipFill>
            <a:blip xmlns:r="http://schemas.openxmlformats.org/officeDocument/2006/relationships" r:embed="rId10"/>
            <a:stretch>
              <a:fillRect/>
            </a:stretch>
          </xdr:blipFill>
          <xdr:spPr>
            <a:xfrm>
              <a:off x="2187151" y="10478841"/>
              <a:ext cx="148320" cy="173520"/>
            </a:xfrm>
            <a:prstGeom prst="rect">
              <a:avLst/>
            </a:prstGeom>
          </xdr:spPr>
        </xdr:pic>
      </mc:Fallback>
    </mc:AlternateContent>
    <xdr:clientData/>
  </xdr:twoCellAnchor>
  <xdr:twoCellAnchor>
    <xdr:from>
      <xdr:col>2</xdr:col>
      <xdr:colOff>627815</xdr:colOff>
      <xdr:row>47</xdr:row>
      <xdr:rowOff>139983</xdr:rowOff>
    </xdr:from>
    <xdr:to>
      <xdr:col>2</xdr:col>
      <xdr:colOff>637175</xdr:colOff>
      <xdr:row>47</xdr:row>
      <xdr:rowOff>148263</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27" name="Entrada de lápiz 26">
              <a:extLst>
                <a:ext uri="{FF2B5EF4-FFF2-40B4-BE49-F238E27FC236}">
                  <a16:creationId xmlns:a16="http://schemas.microsoft.com/office/drawing/2014/main" id="{2DC1FDCB-3C70-4314-AB7A-529DD0AF2E8E}"/>
                </a:ext>
              </a:extLst>
            </xdr14:cNvPr>
            <xdr14:cNvContentPartPr/>
          </xdr14:nvContentPartPr>
          <xdr14:nvPr macro=""/>
          <xdr14:xfrm>
            <a:off x="2451751" y="10678281"/>
            <a:ext cx="9360" cy="8280"/>
          </xdr14:xfrm>
        </xdr:contentPart>
      </mc:Choice>
      <mc:Fallback xmlns="">
        <xdr:pic>
          <xdr:nvPicPr>
            <xdr:cNvPr id="27" name="Entrada de lápiz 26">
              <a:extLst>
                <a:ext uri="{FF2B5EF4-FFF2-40B4-BE49-F238E27FC236}">
                  <a16:creationId xmlns:a16="http://schemas.microsoft.com/office/drawing/2014/main" id="{2DC1FDCB-3C70-4314-AB7A-529DD0AF2E8E}"/>
                </a:ext>
              </a:extLst>
            </xdr:cNvPr>
            <xdr:cNvPicPr/>
          </xdr:nvPicPr>
          <xdr:blipFill>
            <a:blip xmlns:r="http://schemas.openxmlformats.org/officeDocument/2006/relationships" r:embed="rId12"/>
            <a:stretch>
              <a:fillRect/>
            </a:stretch>
          </xdr:blipFill>
          <xdr:spPr>
            <a:xfrm>
              <a:off x="2443111" y="10669281"/>
              <a:ext cx="27000" cy="25920"/>
            </a:xfrm>
            <a:prstGeom prst="rect">
              <a:avLst/>
            </a:prstGeom>
          </xdr:spPr>
        </xdr:pic>
      </mc:Fallback>
    </mc:AlternateContent>
    <xdr:clientData/>
  </xdr:twoCellAnchor>
  <xdr:twoCellAnchor>
    <xdr:from>
      <xdr:col>2</xdr:col>
      <xdr:colOff>731495</xdr:colOff>
      <xdr:row>47</xdr:row>
      <xdr:rowOff>20463</xdr:rowOff>
    </xdr:from>
    <xdr:to>
      <xdr:col>2</xdr:col>
      <xdr:colOff>847055</xdr:colOff>
      <xdr:row>47</xdr:row>
      <xdr:rowOff>143943</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8" name="Entrada de lápiz 27">
              <a:extLst>
                <a:ext uri="{FF2B5EF4-FFF2-40B4-BE49-F238E27FC236}">
                  <a16:creationId xmlns:a16="http://schemas.microsoft.com/office/drawing/2014/main" id="{6F6ACAE3-B30D-4CC2-B408-39B9CBD6E613}"/>
                </a:ext>
              </a:extLst>
            </xdr14:cNvPr>
            <xdr14:cNvContentPartPr/>
          </xdr14:nvContentPartPr>
          <xdr14:nvPr macro=""/>
          <xdr14:xfrm>
            <a:off x="2555431" y="10558761"/>
            <a:ext cx="115560" cy="123480"/>
          </xdr14:xfrm>
        </xdr:contentPart>
      </mc:Choice>
      <mc:Fallback xmlns="">
        <xdr:pic>
          <xdr:nvPicPr>
            <xdr:cNvPr id="28" name="Entrada de lápiz 27">
              <a:extLst>
                <a:ext uri="{FF2B5EF4-FFF2-40B4-BE49-F238E27FC236}">
                  <a16:creationId xmlns:a16="http://schemas.microsoft.com/office/drawing/2014/main" id="{6F6ACAE3-B30D-4CC2-B408-39B9CBD6E613}"/>
                </a:ext>
              </a:extLst>
            </xdr:cNvPr>
            <xdr:cNvPicPr/>
          </xdr:nvPicPr>
          <xdr:blipFill>
            <a:blip xmlns:r="http://schemas.openxmlformats.org/officeDocument/2006/relationships" r:embed="rId14"/>
            <a:stretch>
              <a:fillRect/>
            </a:stretch>
          </xdr:blipFill>
          <xdr:spPr>
            <a:xfrm>
              <a:off x="2546431" y="10550121"/>
              <a:ext cx="133200" cy="141120"/>
            </a:xfrm>
            <a:prstGeom prst="rect">
              <a:avLst/>
            </a:prstGeom>
          </xdr:spPr>
        </xdr:pic>
      </mc:Fallback>
    </mc:AlternateContent>
    <xdr:clientData/>
  </xdr:twoCellAnchor>
  <xdr:twoCellAnchor>
    <xdr:from>
      <xdr:col>2</xdr:col>
      <xdr:colOff>949655</xdr:colOff>
      <xdr:row>46</xdr:row>
      <xdr:rowOff>166634</xdr:rowOff>
    </xdr:from>
    <xdr:to>
      <xdr:col>2</xdr:col>
      <xdr:colOff>1072415</xdr:colOff>
      <xdr:row>47</xdr:row>
      <xdr:rowOff>107223</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9" name="Entrada de lápiz 28">
              <a:extLst>
                <a:ext uri="{FF2B5EF4-FFF2-40B4-BE49-F238E27FC236}">
                  <a16:creationId xmlns:a16="http://schemas.microsoft.com/office/drawing/2014/main" id="{A081815C-F030-444B-9D91-891E6086BB85}"/>
                </a:ext>
              </a:extLst>
            </xdr14:cNvPr>
            <xdr14:cNvContentPartPr/>
          </xdr14:nvContentPartPr>
          <xdr14:nvPr macro=""/>
          <xdr14:xfrm>
            <a:off x="2773591" y="10519161"/>
            <a:ext cx="122760" cy="126360"/>
          </xdr14:xfrm>
        </xdr:contentPart>
      </mc:Choice>
      <mc:Fallback xmlns="">
        <xdr:pic>
          <xdr:nvPicPr>
            <xdr:cNvPr id="29" name="Entrada de lápiz 28">
              <a:extLst>
                <a:ext uri="{FF2B5EF4-FFF2-40B4-BE49-F238E27FC236}">
                  <a16:creationId xmlns:a16="http://schemas.microsoft.com/office/drawing/2014/main" id="{A081815C-F030-444B-9D91-891E6086BB85}"/>
                </a:ext>
              </a:extLst>
            </xdr:cNvPr>
            <xdr:cNvPicPr/>
          </xdr:nvPicPr>
          <xdr:blipFill>
            <a:blip xmlns:r="http://schemas.openxmlformats.org/officeDocument/2006/relationships" r:embed="rId16"/>
            <a:stretch>
              <a:fillRect/>
            </a:stretch>
          </xdr:blipFill>
          <xdr:spPr>
            <a:xfrm>
              <a:off x="2764951" y="10510521"/>
              <a:ext cx="140400" cy="144000"/>
            </a:xfrm>
            <a:prstGeom prst="rect">
              <a:avLst/>
            </a:prstGeom>
          </xdr:spPr>
        </xdr:pic>
      </mc:Fallback>
    </mc:AlternateContent>
    <xdr:clientData/>
  </xdr:twoCellAnchor>
  <xdr:twoCellAnchor>
    <xdr:from>
      <xdr:col>2</xdr:col>
      <xdr:colOff>1194095</xdr:colOff>
      <xdr:row>41</xdr:row>
      <xdr:rowOff>185051</xdr:rowOff>
    </xdr:from>
    <xdr:to>
      <xdr:col>5</xdr:col>
      <xdr:colOff>940775</xdr:colOff>
      <xdr:row>55</xdr:row>
      <xdr:rowOff>128767</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44" name="Entrada de lápiz 143">
              <a:extLst>
                <a:ext uri="{FF2B5EF4-FFF2-40B4-BE49-F238E27FC236}">
                  <a16:creationId xmlns:a16="http://schemas.microsoft.com/office/drawing/2014/main" id="{B7F8E7D8-E271-46A1-A0DF-0A50A02B8E11}"/>
                </a:ext>
              </a:extLst>
            </xdr14:cNvPr>
            <xdr14:cNvContentPartPr/>
          </xdr14:nvContentPartPr>
          <xdr14:nvPr macro=""/>
          <xdr14:xfrm>
            <a:off x="3018031" y="9608721"/>
            <a:ext cx="4566600" cy="2544514"/>
          </xdr14:xfrm>
        </xdr:contentPart>
      </mc:Choice>
      <mc:Fallback xmlns="">
        <xdr:pic>
          <xdr:nvPicPr>
            <xdr:cNvPr id="144" name="Entrada de lápiz 143">
              <a:extLst>
                <a:ext uri="{FF2B5EF4-FFF2-40B4-BE49-F238E27FC236}">
                  <a16:creationId xmlns:a16="http://schemas.microsoft.com/office/drawing/2014/main" id="{B7F8E7D8-E271-46A1-A0DF-0A50A02B8E11}"/>
                </a:ext>
              </a:extLst>
            </xdr:cNvPr>
            <xdr:cNvPicPr/>
          </xdr:nvPicPr>
          <xdr:blipFill>
            <a:blip xmlns:r="http://schemas.openxmlformats.org/officeDocument/2006/relationships" r:embed="rId18"/>
            <a:stretch>
              <a:fillRect/>
            </a:stretch>
          </xdr:blipFill>
          <xdr:spPr>
            <a:xfrm>
              <a:off x="3009050" y="9601218"/>
              <a:ext cx="4584203" cy="2559220"/>
            </a:xfrm>
            <a:prstGeom prst="rect">
              <a:avLst/>
            </a:prstGeom>
          </xdr:spPr>
        </xdr:pic>
      </mc:Fallback>
    </mc:AlternateContent>
    <xdr:clientData/>
  </xdr:twoCellAnchor>
  <xdr:twoCellAnchor>
    <xdr:from>
      <xdr:col>5</xdr:col>
      <xdr:colOff>168840</xdr:colOff>
      <xdr:row>33</xdr:row>
      <xdr:rowOff>108686</xdr:rowOff>
    </xdr:from>
    <xdr:to>
      <xdr:col>5</xdr:col>
      <xdr:colOff>444960</xdr:colOff>
      <xdr:row>34</xdr:row>
      <xdr:rowOff>161955</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47" name="Entrada de lápiz 146">
              <a:extLst>
                <a:ext uri="{FF2B5EF4-FFF2-40B4-BE49-F238E27FC236}">
                  <a16:creationId xmlns:a16="http://schemas.microsoft.com/office/drawing/2014/main" id="{C44260DE-2428-484B-A955-E19F6D8A7D5F}"/>
                </a:ext>
              </a:extLst>
            </xdr14:cNvPr>
            <xdr14:cNvContentPartPr/>
          </xdr14:nvContentPartPr>
          <xdr14:nvPr macro=""/>
          <xdr14:xfrm>
            <a:off x="6812696" y="8046186"/>
            <a:ext cx="276120" cy="239040"/>
          </xdr14:xfrm>
        </xdr:contentPart>
      </mc:Choice>
      <mc:Fallback xmlns="">
        <xdr:pic>
          <xdr:nvPicPr>
            <xdr:cNvPr id="147" name="Entrada de lápiz 146">
              <a:extLst>
                <a:ext uri="{FF2B5EF4-FFF2-40B4-BE49-F238E27FC236}">
                  <a16:creationId xmlns:a16="http://schemas.microsoft.com/office/drawing/2014/main" id="{C44260DE-2428-484B-A955-E19F6D8A7D5F}"/>
                </a:ext>
              </a:extLst>
            </xdr:cNvPr>
            <xdr:cNvPicPr/>
          </xdr:nvPicPr>
          <xdr:blipFill>
            <a:blip xmlns:r="http://schemas.openxmlformats.org/officeDocument/2006/relationships" r:embed="rId20"/>
            <a:stretch>
              <a:fillRect/>
            </a:stretch>
          </xdr:blipFill>
          <xdr:spPr>
            <a:xfrm>
              <a:off x="6803696" y="8037546"/>
              <a:ext cx="293760" cy="256680"/>
            </a:xfrm>
            <a:prstGeom prst="rect">
              <a:avLst/>
            </a:prstGeom>
          </xdr:spPr>
        </xdr:pic>
      </mc:Fallback>
    </mc:AlternateContent>
    <xdr:clientData/>
  </xdr:twoCellAnchor>
  <xdr:twoCellAnchor>
    <xdr:from>
      <xdr:col>5</xdr:col>
      <xdr:colOff>540360</xdr:colOff>
      <xdr:row>32</xdr:row>
      <xdr:rowOff>152977</xdr:rowOff>
    </xdr:from>
    <xdr:to>
      <xdr:col>5</xdr:col>
      <xdr:colOff>746280</xdr:colOff>
      <xdr:row>35</xdr:row>
      <xdr:rowOff>7863</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57" name="Entrada de lápiz 156">
              <a:extLst>
                <a:ext uri="{FF2B5EF4-FFF2-40B4-BE49-F238E27FC236}">
                  <a16:creationId xmlns:a16="http://schemas.microsoft.com/office/drawing/2014/main" id="{E5B25ACE-A727-47E6-8535-ABAFF76A39BE}"/>
                </a:ext>
              </a:extLst>
            </xdr14:cNvPr>
            <xdr14:cNvContentPartPr/>
          </xdr14:nvContentPartPr>
          <xdr14:nvPr macro=""/>
          <xdr14:xfrm>
            <a:off x="7184216" y="7904706"/>
            <a:ext cx="205920" cy="412200"/>
          </xdr14:xfrm>
        </xdr:contentPart>
      </mc:Choice>
      <mc:Fallback xmlns="">
        <xdr:pic>
          <xdr:nvPicPr>
            <xdr:cNvPr id="157" name="Entrada de lápiz 156">
              <a:extLst>
                <a:ext uri="{FF2B5EF4-FFF2-40B4-BE49-F238E27FC236}">
                  <a16:creationId xmlns:a16="http://schemas.microsoft.com/office/drawing/2014/main" id="{E5B25ACE-A727-47E6-8535-ABAFF76A39BE}"/>
                </a:ext>
              </a:extLst>
            </xdr:cNvPr>
            <xdr:cNvPicPr/>
          </xdr:nvPicPr>
          <xdr:blipFill>
            <a:blip xmlns:r="http://schemas.openxmlformats.org/officeDocument/2006/relationships" r:embed="rId22"/>
            <a:stretch>
              <a:fillRect/>
            </a:stretch>
          </xdr:blipFill>
          <xdr:spPr>
            <a:xfrm>
              <a:off x="7175576" y="7895278"/>
              <a:ext cx="223560" cy="430679"/>
            </a:xfrm>
            <a:prstGeom prst="rect">
              <a:avLst/>
            </a:prstGeom>
          </xdr:spPr>
        </xdr:pic>
      </mc:Fallback>
    </mc:AlternateContent>
    <xdr:clientData/>
  </xdr:twoCellAnchor>
  <xdr:twoCellAnchor>
    <xdr:from>
      <xdr:col>6</xdr:col>
      <xdr:colOff>2270355</xdr:colOff>
      <xdr:row>33</xdr:row>
      <xdr:rowOff>101486</xdr:rowOff>
    </xdr:from>
    <xdr:to>
      <xdr:col>6</xdr:col>
      <xdr:colOff>2396355</xdr:colOff>
      <xdr:row>34</xdr:row>
      <xdr:rowOff>47115</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92" name="Entrada de lápiz 191">
              <a:extLst>
                <a:ext uri="{FF2B5EF4-FFF2-40B4-BE49-F238E27FC236}">
                  <a16:creationId xmlns:a16="http://schemas.microsoft.com/office/drawing/2014/main" id="{0FF29321-9595-4683-9803-5D19077F8288}"/>
                </a:ext>
              </a:extLst>
            </xdr14:cNvPr>
            <xdr14:cNvContentPartPr/>
          </xdr14:nvContentPartPr>
          <xdr14:nvPr macro=""/>
          <xdr14:xfrm>
            <a:off x="10552376" y="8038986"/>
            <a:ext cx="126000" cy="131400"/>
          </xdr14:xfrm>
        </xdr:contentPart>
      </mc:Choice>
      <mc:Fallback xmlns="">
        <xdr:pic>
          <xdr:nvPicPr>
            <xdr:cNvPr id="192" name="Entrada de lápiz 191">
              <a:extLst>
                <a:ext uri="{FF2B5EF4-FFF2-40B4-BE49-F238E27FC236}">
                  <a16:creationId xmlns:a16="http://schemas.microsoft.com/office/drawing/2014/main" id="{0FF29321-9595-4683-9803-5D19077F8288}"/>
                </a:ext>
              </a:extLst>
            </xdr:cNvPr>
            <xdr:cNvPicPr/>
          </xdr:nvPicPr>
          <xdr:blipFill>
            <a:blip xmlns:r="http://schemas.openxmlformats.org/officeDocument/2006/relationships" r:embed="rId24"/>
            <a:stretch>
              <a:fillRect/>
            </a:stretch>
          </xdr:blipFill>
          <xdr:spPr>
            <a:xfrm>
              <a:off x="10543736" y="8029986"/>
              <a:ext cx="143640" cy="149040"/>
            </a:xfrm>
            <a:prstGeom prst="rect">
              <a:avLst/>
            </a:prstGeom>
          </xdr:spPr>
        </xdr:pic>
      </mc:Fallback>
    </mc:AlternateContent>
    <xdr:clientData/>
  </xdr:twoCellAnchor>
  <xdr:twoCellAnchor>
    <xdr:from>
      <xdr:col>5</xdr:col>
      <xdr:colOff>811080</xdr:colOff>
      <xdr:row>32</xdr:row>
      <xdr:rowOff>42457</xdr:rowOff>
    </xdr:from>
    <xdr:to>
      <xdr:col>6</xdr:col>
      <xdr:colOff>212235</xdr:colOff>
      <xdr:row>34</xdr:row>
      <xdr:rowOff>133875</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93" name="Entrada de lápiz 192">
              <a:extLst>
                <a:ext uri="{FF2B5EF4-FFF2-40B4-BE49-F238E27FC236}">
                  <a16:creationId xmlns:a16="http://schemas.microsoft.com/office/drawing/2014/main" id="{8EB6EEBE-0D86-4F17-B7B4-562F28A5BD07}"/>
                </a:ext>
              </a:extLst>
            </xdr14:cNvPr>
            <xdr14:cNvContentPartPr/>
          </xdr14:nvContentPartPr>
          <xdr14:nvPr macro=""/>
          <xdr14:xfrm>
            <a:off x="7454936" y="7794186"/>
            <a:ext cx="1039320" cy="462960"/>
          </xdr14:xfrm>
        </xdr:contentPart>
      </mc:Choice>
      <mc:Fallback xmlns="">
        <xdr:pic>
          <xdr:nvPicPr>
            <xdr:cNvPr id="193" name="Entrada de lápiz 192">
              <a:extLst>
                <a:ext uri="{FF2B5EF4-FFF2-40B4-BE49-F238E27FC236}">
                  <a16:creationId xmlns:a16="http://schemas.microsoft.com/office/drawing/2014/main" id="{8EB6EEBE-0D86-4F17-B7B4-562F28A5BD07}"/>
                </a:ext>
              </a:extLst>
            </xdr:cNvPr>
            <xdr:cNvPicPr/>
          </xdr:nvPicPr>
          <xdr:blipFill>
            <a:blip xmlns:r="http://schemas.openxmlformats.org/officeDocument/2006/relationships" r:embed="rId26"/>
            <a:stretch>
              <a:fillRect/>
            </a:stretch>
          </xdr:blipFill>
          <xdr:spPr>
            <a:xfrm>
              <a:off x="7445936" y="7785553"/>
              <a:ext cx="1056960" cy="480586"/>
            </a:xfrm>
            <a:prstGeom prst="rect">
              <a:avLst/>
            </a:prstGeom>
          </xdr:spPr>
        </xdr:pic>
      </mc:Fallback>
    </mc:AlternateContent>
    <xdr:clientData/>
  </xdr:twoCellAnchor>
  <xdr:twoCellAnchor>
    <xdr:from>
      <xdr:col>5</xdr:col>
      <xdr:colOff>1396800</xdr:colOff>
      <xdr:row>31</xdr:row>
      <xdr:rowOff>76669</xdr:rowOff>
    </xdr:from>
    <xdr:to>
      <xdr:col>5</xdr:col>
      <xdr:colOff>1506960</xdr:colOff>
      <xdr:row>32</xdr:row>
      <xdr:rowOff>8257</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194" name="Entrada de lápiz 193">
              <a:extLst>
                <a:ext uri="{FF2B5EF4-FFF2-40B4-BE49-F238E27FC236}">
                  <a16:creationId xmlns:a16="http://schemas.microsoft.com/office/drawing/2014/main" id="{5F9F7787-8079-46F8-9945-33C4AE33DF1C}"/>
                </a:ext>
              </a:extLst>
            </xdr14:cNvPr>
            <xdr14:cNvContentPartPr/>
          </xdr14:nvContentPartPr>
          <xdr14:nvPr macro=""/>
          <xdr14:xfrm>
            <a:off x="8040656" y="7642626"/>
            <a:ext cx="110160" cy="117360"/>
          </xdr14:xfrm>
        </xdr:contentPart>
      </mc:Choice>
      <mc:Fallback xmlns="">
        <xdr:pic>
          <xdr:nvPicPr>
            <xdr:cNvPr id="194" name="Entrada de lápiz 193">
              <a:extLst>
                <a:ext uri="{FF2B5EF4-FFF2-40B4-BE49-F238E27FC236}">
                  <a16:creationId xmlns:a16="http://schemas.microsoft.com/office/drawing/2014/main" id="{5F9F7787-8079-46F8-9945-33C4AE33DF1C}"/>
                </a:ext>
              </a:extLst>
            </xdr:cNvPr>
            <xdr:cNvPicPr/>
          </xdr:nvPicPr>
          <xdr:blipFill>
            <a:blip xmlns:r="http://schemas.openxmlformats.org/officeDocument/2006/relationships" r:embed="rId28"/>
            <a:stretch>
              <a:fillRect/>
            </a:stretch>
          </xdr:blipFill>
          <xdr:spPr>
            <a:xfrm>
              <a:off x="8031656" y="7633654"/>
              <a:ext cx="127800" cy="134946"/>
            </a:xfrm>
            <a:prstGeom prst="rect">
              <a:avLst/>
            </a:prstGeom>
          </xdr:spPr>
        </xdr:pic>
      </mc:Fallback>
    </mc:AlternateContent>
    <xdr:clientData/>
  </xdr:twoCellAnchor>
  <xdr:twoCellAnchor>
    <xdr:from>
      <xdr:col>6</xdr:col>
      <xdr:colOff>1774275</xdr:colOff>
      <xdr:row>36</xdr:row>
      <xdr:rowOff>82732</xdr:rowOff>
    </xdr:from>
    <xdr:to>
      <xdr:col>6</xdr:col>
      <xdr:colOff>1888035</xdr:colOff>
      <xdr:row>36</xdr:row>
      <xdr:rowOff>181372</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195" name="Entrada de lápiz 194">
              <a:extLst>
                <a:ext uri="{FF2B5EF4-FFF2-40B4-BE49-F238E27FC236}">
                  <a16:creationId xmlns:a16="http://schemas.microsoft.com/office/drawing/2014/main" id="{EF585E3A-2E06-4033-8137-37A89DE7CFE2}"/>
                </a:ext>
              </a:extLst>
            </xdr14:cNvPr>
            <xdr14:cNvContentPartPr/>
          </xdr14:nvContentPartPr>
          <xdr14:nvPr macro=""/>
          <xdr14:xfrm>
            <a:off x="10056296" y="8577546"/>
            <a:ext cx="113760" cy="98640"/>
          </xdr14:xfrm>
        </xdr:contentPart>
      </mc:Choice>
      <mc:Fallback xmlns="">
        <xdr:pic>
          <xdr:nvPicPr>
            <xdr:cNvPr id="195" name="Entrada de lápiz 194">
              <a:extLst>
                <a:ext uri="{FF2B5EF4-FFF2-40B4-BE49-F238E27FC236}">
                  <a16:creationId xmlns:a16="http://schemas.microsoft.com/office/drawing/2014/main" id="{EF585E3A-2E06-4033-8137-37A89DE7CFE2}"/>
                </a:ext>
              </a:extLst>
            </xdr:cNvPr>
            <xdr:cNvPicPr/>
          </xdr:nvPicPr>
          <xdr:blipFill>
            <a:blip xmlns:r="http://schemas.openxmlformats.org/officeDocument/2006/relationships" r:embed="rId30"/>
            <a:stretch>
              <a:fillRect/>
            </a:stretch>
          </xdr:blipFill>
          <xdr:spPr>
            <a:xfrm>
              <a:off x="10047656" y="8568546"/>
              <a:ext cx="131400" cy="116280"/>
            </a:xfrm>
            <a:prstGeom prst="rect">
              <a:avLst/>
            </a:prstGeom>
          </xdr:spPr>
        </xdr:pic>
      </mc:Fallback>
    </mc:AlternateContent>
    <xdr:clientData/>
  </xdr:twoCellAnchor>
  <xdr:twoCellAnchor>
    <xdr:from>
      <xdr:col>6</xdr:col>
      <xdr:colOff>2271280</xdr:colOff>
      <xdr:row>33</xdr:row>
      <xdr:rowOff>138926</xdr:rowOff>
    </xdr:from>
    <xdr:to>
      <xdr:col>6</xdr:col>
      <xdr:colOff>2353360</xdr:colOff>
      <xdr:row>33</xdr:row>
      <xdr:rowOff>180686</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196" name="Entrada de lápiz 195">
              <a:extLst>
                <a:ext uri="{FF2B5EF4-FFF2-40B4-BE49-F238E27FC236}">
                  <a16:creationId xmlns:a16="http://schemas.microsoft.com/office/drawing/2014/main" id="{9FEB94D8-2554-4329-B24C-72CA9290FFD4}"/>
                </a:ext>
              </a:extLst>
            </xdr14:cNvPr>
            <xdr14:cNvContentPartPr/>
          </xdr14:nvContentPartPr>
          <xdr14:nvPr macro=""/>
          <xdr14:xfrm>
            <a:off x="10553301" y="8076426"/>
            <a:ext cx="82080" cy="41760"/>
          </xdr14:xfrm>
        </xdr:contentPart>
      </mc:Choice>
      <mc:Fallback xmlns="">
        <xdr:pic>
          <xdr:nvPicPr>
            <xdr:cNvPr id="196" name="Entrada de lápiz 195">
              <a:extLst>
                <a:ext uri="{FF2B5EF4-FFF2-40B4-BE49-F238E27FC236}">
                  <a16:creationId xmlns:a16="http://schemas.microsoft.com/office/drawing/2014/main" id="{9FEB94D8-2554-4329-B24C-72CA9290FFD4}"/>
                </a:ext>
              </a:extLst>
            </xdr:cNvPr>
            <xdr:cNvPicPr/>
          </xdr:nvPicPr>
          <xdr:blipFill>
            <a:blip xmlns:r="http://schemas.openxmlformats.org/officeDocument/2006/relationships" r:embed="rId32"/>
            <a:stretch>
              <a:fillRect/>
            </a:stretch>
          </xdr:blipFill>
          <xdr:spPr>
            <a:xfrm>
              <a:off x="10499301" y="7968786"/>
              <a:ext cx="189720" cy="257400"/>
            </a:xfrm>
            <a:prstGeom prst="rect">
              <a:avLst/>
            </a:prstGeom>
          </xdr:spPr>
        </xdr:pic>
      </mc:Fallback>
    </mc:AlternateContent>
    <xdr:clientData/>
  </xdr:twoCellAnchor>
  <xdr:twoCellAnchor>
    <xdr:from>
      <xdr:col>6</xdr:col>
      <xdr:colOff>1813720</xdr:colOff>
      <xdr:row>36</xdr:row>
      <xdr:rowOff>122332</xdr:rowOff>
    </xdr:from>
    <xdr:to>
      <xdr:col>6</xdr:col>
      <xdr:colOff>1836040</xdr:colOff>
      <xdr:row>36</xdr:row>
      <xdr:rowOff>136372</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197" name="Entrada de lápiz 196">
              <a:extLst>
                <a:ext uri="{FF2B5EF4-FFF2-40B4-BE49-F238E27FC236}">
                  <a16:creationId xmlns:a16="http://schemas.microsoft.com/office/drawing/2014/main" id="{3ECF88C5-DA17-4527-A958-D13220916DC8}"/>
                </a:ext>
              </a:extLst>
            </xdr14:cNvPr>
            <xdr14:cNvContentPartPr/>
          </xdr14:nvContentPartPr>
          <xdr14:nvPr macro=""/>
          <xdr14:xfrm>
            <a:off x="10095741" y="8617146"/>
            <a:ext cx="22320" cy="14040"/>
          </xdr14:xfrm>
        </xdr:contentPart>
      </mc:Choice>
      <mc:Fallback xmlns="">
        <xdr:pic>
          <xdr:nvPicPr>
            <xdr:cNvPr id="197" name="Entrada de lápiz 196">
              <a:extLst>
                <a:ext uri="{FF2B5EF4-FFF2-40B4-BE49-F238E27FC236}">
                  <a16:creationId xmlns:a16="http://schemas.microsoft.com/office/drawing/2014/main" id="{3ECF88C5-DA17-4527-A958-D13220916DC8}"/>
                </a:ext>
              </a:extLst>
            </xdr:cNvPr>
            <xdr:cNvPicPr/>
          </xdr:nvPicPr>
          <xdr:blipFill>
            <a:blip xmlns:r="http://schemas.openxmlformats.org/officeDocument/2006/relationships" r:embed="rId34"/>
            <a:stretch>
              <a:fillRect/>
            </a:stretch>
          </xdr:blipFill>
          <xdr:spPr>
            <a:xfrm>
              <a:off x="10042101" y="8509506"/>
              <a:ext cx="129960" cy="229680"/>
            </a:xfrm>
            <a:prstGeom prst="rect">
              <a:avLst/>
            </a:prstGeom>
          </xdr:spPr>
        </xdr:pic>
      </mc:Fallback>
    </mc:AlternateContent>
    <xdr:clientData/>
  </xdr:twoCellAnchor>
  <xdr:twoCellAnchor>
    <xdr:from>
      <xdr:col>6</xdr:col>
      <xdr:colOff>2186680</xdr:colOff>
      <xdr:row>31</xdr:row>
      <xdr:rowOff>70189</xdr:rowOff>
    </xdr:from>
    <xdr:to>
      <xdr:col>6</xdr:col>
      <xdr:colOff>2246440</xdr:colOff>
      <xdr:row>32</xdr:row>
      <xdr:rowOff>78457</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5">
          <xdr14:nvContentPartPr>
            <xdr14:cNvPr id="205" name="Entrada de lápiz 204">
              <a:extLst>
                <a:ext uri="{FF2B5EF4-FFF2-40B4-BE49-F238E27FC236}">
                  <a16:creationId xmlns:a16="http://schemas.microsoft.com/office/drawing/2014/main" id="{8461D6EE-6224-42F9-9073-5C1B5CCC2B22}"/>
                </a:ext>
              </a:extLst>
            </xdr14:cNvPr>
            <xdr14:cNvContentPartPr/>
          </xdr14:nvContentPartPr>
          <xdr14:nvPr macro=""/>
          <xdr14:xfrm>
            <a:off x="10468701" y="7636146"/>
            <a:ext cx="59760" cy="194040"/>
          </xdr14:xfrm>
        </xdr:contentPart>
      </mc:Choice>
      <mc:Fallback xmlns="">
        <xdr:pic>
          <xdr:nvPicPr>
            <xdr:cNvPr id="205" name="Entrada de lápiz 204">
              <a:extLst>
                <a:ext uri="{FF2B5EF4-FFF2-40B4-BE49-F238E27FC236}">
                  <a16:creationId xmlns:a16="http://schemas.microsoft.com/office/drawing/2014/main" id="{8461D6EE-6224-42F9-9073-5C1B5CCC2B22}"/>
                </a:ext>
              </a:extLst>
            </xdr:cNvPr>
            <xdr:cNvPicPr/>
          </xdr:nvPicPr>
          <xdr:blipFill>
            <a:blip xmlns:r="http://schemas.openxmlformats.org/officeDocument/2006/relationships" r:embed="rId36"/>
            <a:stretch>
              <a:fillRect/>
            </a:stretch>
          </xdr:blipFill>
          <xdr:spPr>
            <a:xfrm>
              <a:off x="10450701" y="7528506"/>
              <a:ext cx="95400" cy="409680"/>
            </a:xfrm>
            <a:prstGeom prst="rect">
              <a:avLst/>
            </a:prstGeom>
          </xdr:spPr>
        </xdr:pic>
      </mc:Fallback>
    </mc:AlternateContent>
    <xdr:clientData/>
  </xdr:twoCellAnchor>
  <xdr:twoCellAnchor>
    <xdr:from>
      <xdr:col>6</xdr:col>
      <xdr:colOff>1876720</xdr:colOff>
      <xdr:row>33</xdr:row>
      <xdr:rowOff>169166</xdr:rowOff>
    </xdr:from>
    <xdr:to>
      <xdr:col>6</xdr:col>
      <xdr:colOff>2584480</xdr:colOff>
      <xdr:row>38</xdr:row>
      <xdr:rowOff>630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7">
          <xdr14:nvContentPartPr>
            <xdr14:cNvPr id="209" name="Entrada de lápiz 208">
              <a:extLst>
                <a:ext uri="{FF2B5EF4-FFF2-40B4-BE49-F238E27FC236}">
                  <a16:creationId xmlns:a16="http://schemas.microsoft.com/office/drawing/2014/main" id="{0F5141C7-7B22-45CF-BCD3-3BAFECF2305E}"/>
                </a:ext>
              </a:extLst>
            </xdr14:cNvPr>
            <xdr14:cNvContentPartPr/>
          </xdr14:nvContentPartPr>
          <xdr14:nvPr macro=""/>
          <xdr14:xfrm>
            <a:off x="10158741" y="8106666"/>
            <a:ext cx="707760" cy="760320"/>
          </xdr14:xfrm>
        </xdr:contentPart>
      </mc:Choice>
      <mc:Fallback xmlns="">
        <xdr:pic>
          <xdr:nvPicPr>
            <xdr:cNvPr id="209" name="Entrada de lápiz 208">
              <a:extLst>
                <a:ext uri="{FF2B5EF4-FFF2-40B4-BE49-F238E27FC236}">
                  <a16:creationId xmlns:a16="http://schemas.microsoft.com/office/drawing/2014/main" id="{0F5141C7-7B22-45CF-BCD3-3BAFECF2305E}"/>
                </a:ext>
              </a:extLst>
            </xdr:cNvPr>
            <xdr:cNvPicPr/>
          </xdr:nvPicPr>
          <xdr:blipFill>
            <a:blip xmlns:r="http://schemas.openxmlformats.org/officeDocument/2006/relationships" r:embed="rId38"/>
            <a:stretch>
              <a:fillRect/>
            </a:stretch>
          </xdr:blipFill>
          <xdr:spPr>
            <a:xfrm>
              <a:off x="10140750" y="7999026"/>
              <a:ext cx="743382" cy="975960"/>
            </a:xfrm>
            <a:prstGeom prst="rect">
              <a:avLst/>
            </a:prstGeom>
          </xdr:spPr>
        </xdr:pic>
      </mc:Fallback>
    </mc:AlternateContent>
    <xdr:clientData/>
  </xdr:twoCellAnchor>
  <xdr:twoCellAnchor>
    <xdr:from>
      <xdr:col>6</xdr:col>
      <xdr:colOff>2172640</xdr:colOff>
      <xdr:row>30</xdr:row>
      <xdr:rowOff>143640</xdr:rowOff>
    </xdr:from>
    <xdr:to>
      <xdr:col>6</xdr:col>
      <xdr:colOff>2184880</xdr:colOff>
      <xdr:row>30</xdr:row>
      <xdr:rowOff>161280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9">
          <xdr14:nvContentPartPr>
            <xdr14:cNvPr id="210" name="Entrada de lápiz 209">
              <a:extLst>
                <a:ext uri="{FF2B5EF4-FFF2-40B4-BE49-F238E27FC236}">
                  <a16:creationId xmlns:a16="http://schemas.microsoft.com/office/drawing/2014/main" id="{F3133EBD-E049-4C14-8152-1841DBF1F43A}"/>
                </a:ext>
              </a:extLst>
            </xdr14:cNvPr>
            <xdr14:cNvContentPartPr/>
          </xdr14:nvContentPartPr>
          <xdr14:nvPr macro=""/>
          <xdr14:xfrm>
            <a:off x="10454661" y="7523826"/>
            <a:ext cx="12240" cy="17640"/>
          </xdr14:xfrm>
        </xdr:contentPart>
      </mc:Choice>
      <mc:Fallback xmlns="">
        <xdr:pic>
          <xdr:nvPicPr>
            <xdr:cNvPr id="210" name="Entrada de lápiz 209">
              <a:extLst>
                <a:ext uri="{FF2B5EF4-FFF2-40B4-BE49-F238E27FC236}">
                  <a16:creationId xmlns:a16="http://schemas.microsoft.com/office/drawing/2014/main" id="{F3133EBD-E049-4C14-8152-1841DBF1F43A}"/>
                </a:ext>
              </a:extLst>
            </xdr:cNvPr>
            <xdr:cNvPicPr/>
          </xdr:nvPicPr>
          <xdr:blipFill>
            <a:blip xmlns:r="http://schemas.openxmlformats.org/officeDocument/2006/relationships" r:embed="rId40"/>
            <a:stretch>
              <a:fillRect/>
            </a:stretch>
          </xdr:blipFill>
          <xdr:spPr>
            <a:xfrm>
              <a:off x="10437021" y="7415826"/>
              <a:ext cx="47880" cy="233280"/>
            </a:xfrm>
            <a:prstGeom prst="rect">
              <a:avLst/>
            </a:prstGeom>
          </xdr:spPr>
        </xdr:pic>
      </mc:Fallback>
    </mc:AlternateContent>
    <xdr:clientData/>
  </xdr:twoCellAnchor>
  <xdr:twoCellAnchor>
    <xdr:from>
      <xdr:col>2</xdr:col>
      <xdr:colOff>818924</xdr:colOff>
      <xdr:row>51</xdr:row>
      <xdr:rowOff>14916</xdr:rowOff>
    </xdr:from>
    <xdr:to>
      <xdr:col>2</xdr:col>
      <xdr:colOff>1055084</xdr:colOff>
      <xdr:row>52</xdr:row>
      <xdr:rowOff>47380</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213" name="Entrada de lápiz 212">
              <a:extLst>
                <a:ext uri="{FF2B5EF4-FFF2-40B4-BE49-F238E27FC236}">
                  <a16:creationId xmlns:a16="http://schemas.microsoft.com/office/drawing/2014/main" id="{7E7DCE55-E3CD-4924-B02F-167AB67F51E0}"/>
                </a:ext>
              </a:extLst>
            </xdr14:cNvPr>
            <xdr14:cNvContentPartPr/>
          </xdr14:nvContentPartPr>
          <xdr14:nvPr macro=""/>
          <xdr14:xfrm>
            <a:off x="2639880" y="11178776"/>
            <a:ext cx="236160" cy="214560"/>
          </xdr14:xfrm>
        </xdr:contentPart>
      </mc:Choice>
      <mc:Fallback xmlns="">
        <xdr:pic>
          <xdr:nvPicPr>
            <xdr:cNvPr id="213" name="Entrada de lápiz 212">
              <a:extLst>
                <a:ext uri="{FF2B5EF4-FFF2-40B4-BE49-F238E27FC236}">
                  <a16:creationId xmlns:a16="http://schemas.microsoft.com/office/drawing/2014/main" id="{7E7DCE55-E3CD-4924-B02F-167AB67F51E0}"/>
                </a:ext>
              </a:extLst>
            </xdr:cNvPr>
            <xdr:cNvPicPr/>
          </xdr:nvPicPr>
          <xdr:blipFill>
            <a:blip xmlns:r="http://schemas.openxmlformats.org/officeDocument/2006/relationships" r:embed="rId42"/>
            <a:stretch>
              <a:fillRect/>
            </a:stretch>
          </xdr:blipFill>
          <xdr:spPr>
            <a:xfrm>
              <a:off x="2630880" y="11173476"/>
              <a:ext cx="253800" cy="224949"/>
            </a:xfrm>
            <a:prstGeom prst="rect">
              <a:avLst/>
            </a:prstGeom>
          </xdr:spPr>
        </xdr:pic>
      </mc:Fallback>
    </mc:AlternateContent>
    <xdr:clientData/>
  </xdr:twoCellAnchor>
  <xdr:twoCellAnchor>
    <xdr:from>
      <xdr:col>5</xdr:col>
      <xdr:colOff>741655</xdr:colOff>
      <xdr:row>90</xdr:row>
      <xdr:rowOff>57438</xdr:rowOff>
    </xdr:from>
    <xdr:to>
      <xdr:col>5</xdr:col>
      <xdr:colOff>883135</xdr:colOff>
      <xdr:row>90</xdr:row>
      <xdr:rowOff>221238</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217" name="Entrada de lápiz 216">
              <a:extLst>
                <a:ext uri="{FF2B5EF4-FFF2-40B4-BE49-F238E27FC236}">
                  <a16:creationId xmlns:a16="http://schemas.microsoft.com/office/drawing/2014/main" id="{4669DA0D-FDBE-4EBB-8C0B-04143A8CB91F}"/>
                </a:ext>
              </a:extLst>
            </xdr14:cNvPr>
            <xdr14:cNvContentPartPr/>
          </xdr14:nvContentPartPr>
          <xdr14:nvPr macro=""/>
          <xdr14:xfrm>
            <a:off x="7385760" y="20424227"/>
            <a:ext cx="141480" cy="163800"/>
          </xdr14:xfrm>
        </xdr:contentPart>
      </mc:Choice>
      <mc:Fallback xmlns="">
        <xdr:pic>
          <xdr:nvPicPr>
            <xdr:cNvPr id="217" name="Entrada de lápiz 216">
              <a:extLst>
                <a:ext uri="{FF2B5EF4-FFF2-40B4-BE49-F238E27FC236}">
                  <a16:creationId xmlns:a16="http://schemas.microsoft.com/office/drawing/2014/main" id="{4669DA0D-FDBE-4EBB-8C0B-04143A8CB91F}"/>
                </a:ext>
              </a:extLst>
            </xdr:cNvPr>
            <xdr:cNvPicPr/>
          </xdr:nvPicPr>
          <xdr:blipFill>
            <a:blip xmlns:r="http://schemas.openxmlformats.org/officeDocument/2006/relationships" r:embed="rId44"/>
            <a:stretch>
              <a:fillRect/>
            </a:stretch>
          </xdr:blipFill>
          <xdr:spPr>
            <a:xfrm>
              <a:off x="7376760" y="20415227"/>
              <a:ext cx="159120" cy="181440"/>
            </a:xfrm>
            <a:prstGeom prst="rect">
              <a:avLst/>
            </a:prstGeom>
          </xdr:spPr>
        </xdr:pic>
      </mc:Fallback>
    </mc:AlternateContent>
    <xdr:clientData/>
  </xdr:twoCellAnchor>
  <xdr:twoCellAnchor>
    <xdr:from>
      <xdr:col>6</xdr:col>
      <xdr:colOff>623583</xdr:colOff>
      <xdr:row>89</xdr:row>
      <xdr:rowOff>158195</xdr:rowOff>
    </xdr:from>
    <xdr:to>
      <xdr:col>6</xdr:col>
      <xdr:colOff>713943</xdr:colOff>
      <xdr:row>90</xdr:row>
      <xdr:rowOff>133398</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219" name="Entrada de lápiz 218">
              <a:extLst>
                <a:ext uri="{FF2B5EF4-FFF2-40B4-BE49-F238E27FC236}">
                  <a16:creationId xmlns:a16="http://schemas.microsoft.com/office/drawing/2014/main" id="{B6DD93D6-EF06-41C3-A2D4-04422A0B5E3F}"/>
                </a:ext>
              </a:extLst>
            </xdr14:cNvPr>
            <xdr14:cNvContentPartPr/>
          </xdr14:nvContentPartPr>
          <xdr14:nvPr macro=""/>
          <xdr14:xfrm>
            <a:off x="8905320" y="20337827"/>
            <a:ext cx="90360" cy="162360"/>
          </xdr14:xfrm>
        </xdr:contentPart>
      </mc:Choice>
      <mc:Fallback xmlns="">
        <xdr:pic>
          <xdr:nvPicPr>
            <xdr:cNvPr id="219" name="Entrada de lápiz 218">
              <a:extLst>
                <a:ext uri="{FF2B5EF4-FFF2-40B4-BE49-F238E27FC236}">
                  <a16:creationId xmlns:a16="http://schemas.microsoft.com/office/drawing/2014/main" id="{B6DD93D6-EF06-41C3-A2D4-04422A0B5E3F}"/>
                </a:ext>
              </a:extLst>
            </xdr:cNvPr>
            <xdr:cNvPicPr/>
          </xdr:nvPicPr>
          <xdr:blipFill>
            <a:blip xmlns:r="http://schemas.openxmlformats.org/officeDocument/2006/relationships" r:embed="rId46"/>
            <a:stretch>
              <a:fillRect/>
            </a:stretch>
          </xdr:blipFill>
          <xdr:spPr>
            <a:xfrm>
              <a:off x="8896680" y="20329187"/>
              <a:ext cx="108000" cy="180000"/>
            </a:xfrm>
            <a:prstGeom prst="rect">
              <a:avLst/>
            </a:prstGeom>
          </xdr:spPr>
        </xdr:pic>
      </mc:Fallback>
    </mc:AlternateContent>
    <xdr:clientData/>
  </xdr:twoCellAnchor>
  <xdr:twoCellAnchor>
    <xdr:from>
      <xdr:col>6</xdr:col>
      <xdr:colOff>1679823</xdr:colOff>
      <xdr:row>88</xdr:row>
      <xdr:rowOff>274305</xdr:rowOff>
    </xdr:from>
    <xdr:to>
      <xdr:col>6</xdr:col>
      <xdr:colOff>1865943</xdr:colOff>
      <xdr:row>90</xdr:row>
      <xdr:rowOff>68238</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223" name="Entrada de lápiz 222">
              <a:extLst>
                <a:ext uri="{FF2B5EF4-FFF2-40B4-BE49-F238E27FC236}">
                  <a16:creationId xmlns:a16="http://schemas.microsoft.com/office/drawing/2014/main" id="{583A2520-DF8E-4573-A283-636FACF3BA50}"/>
                </a:ext>
              </a:extLst>
            </xdr14:cNvPr>
            <xdr14:cNvContentPartPr/>
          </xdr14:nvContentPartPr>
          <xdr14:nvPr macro=""/>
          <xdr14:xfrm>
            <a:off x="9961560" y="20153147"/>
            <a:ext cx="186120" cy="281880"/>
          </xdr14:xfrm>
        </xdr:contentPart>
      </mc:Choice>
      <mc:Fallback xmlns="">
        <xdr:pic>
          <xdr:nvPicPr>
            <xdr:cNvPr id="223" name="Entrada de lápiz 222">
              <a:extLst>
                <a:ext uri="{FF2B5EF4-FFF2-40B4-BE49-F238E27FC236}">
                  <a16:creationId xmlns:a16="http://schemas.microsoft.com/office/drawing/2014/main" id="{583A2520-DF8E-4573-A283-636FACF3BA50}"/>
                </a:ext>
              </a:extLst>
            </xdr:cNvPr>
            <xdr:cNvPicPr/>
          </xdr:nvPicPr>
          <xdr:blipFill>
            <a:blip xmlns:r="http://schemas.openxmlformats.org/officeDocument/2006/relationships" r:embed="rId48"/>
            <a:stretch>
              <a:fillRect/>
            </a:stretch>
          </xdr:blipFill>
          <xdr:spPr>
            <a:xfrm>
              <a:off x="9952560" y="20144147"/>
              <a:ext cx="203760" cy="299520"/>
            </a:xfrm>
            <a:prstGeom prst="rect">
              <a:avLst/>
            </a:prstGeom>
          </xdr:spPr>
        </xdr:pic>
      </mc:Fallback>
    </mc:AlternateContent>
    <xdr:clientData/>
  </xdr:twoCellAnchor>
  <xdr:twoCellAnchor>
    <xdr:from>
      <xdr:col>6</xdr:col>
      <xdr:colOff>2897343</xdr:colOff>
      <xdr:row>88</xdr:row>
      <xdr:rowOff>289425</xdr:rowOff>
    </xdr:from>
    <xdr:to>
      <xdr:col>6</xdr:col>
      <xdr:colOff>3055743</xdr:colOff>
      <xdr:row>90</xdr:row>
      <xdr:rowOff>66798</xdr:rowOff>
    </xdr:to>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226" name="Entrada de lápiz 225">
              <a:extLst>
                <a:ext uri="{FF2B5EF4-FFF2-40B4-BE49-F238E27FC236}">
                  <a16:creationId xmlns:a16="http://schemas.microsoft.com/office/drawing/2014/main" id="{913B0A09-BB95-4286-BEAB-20A420CB3886}"/>
                </a:ext>
              </a:extLst>
            </xdr14:cNvPr>
            <xdr14:cNvContentPartPr/>
          </xdr14:nvContentPartPr>
          <xdr14:nvPr macro=""/>
          <xdr14:xfrm>
            <a:off x="11179080" y="20168267"/>
            <a:ext cx="158400" cy="265320"/>
          </xdr14:xfrm>
        </xdr:contentPart>
      </mc:Choice>
      <mc:Fallback xmlns="">
        <xdr:pic>
          <xdr:nvPicPr>
            <xdr:cNvPr id="226" name="Entrada de lápiz 225">
              <a:extLst>
                <a:ext uri="{FF2B5EF4-FFF2-40B4-BE49-F238E27FC236}">
                  <a16:creationId xmlns:a16="http://schemas.microsoft.com/office/drawing/2014/main" id="{913B0A09-BB95-4286-BEAB-20A420CB3886}"/>
                </a:ext>
              </a:extLst>
            </xdr:cNvPr>
            <xdr:cNvPicPr/>
          </xdr:nvPicPr>
          <xdr:blipFill>
            <a:blip xmlns:r="http://schemas.openxmlformats.org/officeDocument/2006/relationships" r:embed="rId50"/>
            <a:stretch>
              <a:fillRect/>
            </a:stretch>
          </xdr:blipFill>
          <xdr:spPr>
            <a:xfrm>
              <a:off x="11170080" y="20159267"/>
              <a:ext cx="176040" cy="282960"/>
            </a:xfrm>
            <a:prstGeom prst="rect">
              <a:avLst/>
            </a:prstGeom>
          </xdr:spPr>
        </xdr:pic>
      </mc:Fallback>
    </mc:AlternateContent>
    <xdr:clientData/>
  </xdr:twoCellAnchor>
  <xdr:twoCellAnchor>
    <xdr:from>
      <xdr:col>7</xdr:col>
      <xdr:colOff>115174</xdr:colOff>
      <xdr:row>90</xdr:row>
      <xdr:rowOff>193518</xdr:rowOff>
    </xdr:from>
    <xdr:to>
      <xdr:col>8</xdr:col>
      <xdr:colOff>74638</xdr:colOff>
      <xdr:row>91</xdr:row>
      <xdr:rowOff>115530</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231" name="Entrada de lápiz 230">
              <a:extLst>
                <a:ext uri="{FF2B5EF4-FFF2-40B4-BE49-F238E27FC236}">
                  <a16:creationId xmlns:a16="http://schemas.microsoft.com/office/drawing/2014/main" id="{DD850927-7069-461A-9A2A-C02A5EEAA61D}"/>
                </a:ext>
              </a:extLst>
            </xdr14:cNvPr>
            <xdr14:cNvContentPartPr/>
          </xdr14:nvContentPartPr>
          <xdr14:nvPr macro=""/>
          <xdr14:xfrm>
            <a:off x="12547806" y="20560307"/>
            <a:ext cx="367200" cy="282960"/>
          </xdr14:xfrm>
        </xdr:contentPart>
      </mc:Choice>
      <mc:Fallback xmlns="">
        <xdr:pic>
          <xdr:nvPicPr>
            <xdr:cNvPr id="231" name="Entrada de lápiz 230">
              <a:extLst>
                <a:ext uri="{FF2B5EF4-FFF2-40B4-BE49-F238E27FC236}">
                  <a16:creationId xmlns:a16="http://schemas.microsoft.com/office/drawing/2014/main" id="{DD850927-7069-461A-9A2A-C02A5EEAA61D}"/>
                </a:ext>
              </a:extLst>
            </xdr:cNvPr>
            <xdr:cNvPicPr/>
          </xdr:nvPicPr>
          <xdr:blipFill>
            <a:blip xmlns:r="http://schemas.openxmlformats.org/officeDocument/2006/relationships" r:embed="rId52"/>
            <a:stretch>
              <a:fillRect/>
            </a:stretch>
          </xdr:blipFill>
          <xdr:spPr>
            <a:xfrm>
              <a:off x="12538806" y="20551307"/>
              <a:ext cx="384840" cy="300600"/>
            </a:xfrm>
            <a:prstGeom prst="rect">
              <a:avLst/>
            </a:prstGeom>
          </xdr:spPr>
        </xdr:pic>
      </mc:Fallback>
    </mc:AlternateContent>
    <xdr:clientData/>
  </xdr:twoCellAnchor>
  <xdr:twoCellAnchor>
    <xdr:from>
      <xdr:col>8</xdr:col>
      <xdr:colOff>348958</xdr:colOff>
      <xdr:row>89</xdr:row>
      <xdr:rowOff>62435</xdr:rowOff>
    </xdr:from>
    <xdr:to>
      <xdr:col>9</xdr:col>
      <xdr:colOff>304438</xdr:colOff>
      <xdr:row>90</xdr:row>
      <xdr:rowOff>360198</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236" name="Entrada de lápiz 235">
              <a:extLst>
                <a:ext uri="{FF2B5EF4-FFF2-40B4-BE49-F238E27FC236}">
                  <a16:creationId xmlns:a16="http://schemas.microsoft.com/office/drawing/2014/main" id="{2466A7F9-0172-4F02-9BF2-0B3BAF24DFD2}"/>
                </a:ext>
              </a:extLst>
            </xdr14:cNvPr>
            <xdr14:cNvContentPartPr/>
          </xdr14:nvContentPartPr>
          <xdr14:nvPr macro=""/>
          <xdr14:xfrm>
            <a:off x="13189326" y="20242067"/>
            <a:ext cx="717480" cy="484920"/>
          </xdr14:xfrm>
        </xdr:contentPart>
      </mc:Choice>
      <mc:Fallback xmlns="">
        <xdr:pic>
          <xdr:nvPicPr>
            <xdr:cNvPr id="236" name="Entrada de lápiz 235">
              <a:extLst>
                <a:ext uri="{FF2B5EF4-FFF2-40B4-BE49-F238E27FC236}">
                  <a16:creationId xmlns:a16="http://schemas.microsoft.com/office/drawing/2014/main" id="{2466A7F9-0172-4F02-9BF2-0B3BAF24DFD2}"/>
                </a:ext>
              </a:extLst>
            </xdr:cNvPr>
            <xdr:cNvPicPr/>
          </xdr:nvPicPr>
          <xdr:blipFill>
            <a:blip xmlns:r="http://schemas.openxmlformats.org/officeDocument/2006/relationships" r:embed="rId54"/>
            <a:stretch>
              <a:fillRect/>
            </a:stretch>
          </xdr:blipFill>
          <xdr:spPr>
            <a:xfrm>
              <a:off x="13187630" y="20233290"/>
              <a:ext cx="720804" cy="502839"/>
            </a:xfrm>
            <a:prstGeom prst="rect">
              <a:avLst/>
            </a:prstGeom>
          </xdr:spPr>
        </xdr:pic>
      </mc:Fallback>
    </mc:AlternateContent>
    <xdr:clientData/>
  </xdr:twoCellAnchor>
  <xdr:twoCellAnchor>
    <xdr:from>
      <xdr:col>4</xdr:col>
      <xdr:colOff>1562667</xdr:colOff>
      <xdr:row>90</xdr:row>
      <xdr:rowOff>306558</xdr:rowOff>
    </xdr:from>
    <xdr:to>
      <xdr:col>6</xdr:col>
      <xdr:colOff>3519063</xdr:colOff>
      <xdr:row>95</xdr:row>
      <xdr:rowOff>140899</xdr:rowOff>
    </xdr:to>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250" name="Entrada de lápiz 249">
              <a:extLst>
                <a:ext uri="{FF2B5EF4-FFF2-40B4-BE49-F238E27FC236}">
                  <a16:creationId xmlns:a16="http://schemas.microsoft.com/office/drawing/2014/main" id="{F7EC3A94-6014-4F12-B568-126F793F0B42}"/>
                </a:ext>
              </a:extLst>
            </xdr14:cNvPr>
            <xdr14:cNvContentPartPr/>
          </xdr14:nvContentPartPr>
          <xdr14:nvPr macro=""/>
          <xdr14:xfrm>
            <a:off x="6408720" y="20673347"/>
            <a:ext cx="5392080" cy="943920"/>
          </xdr14:xfrm>
        </xdr:contentPart>
      </mc:Choice>
      <mc:Fallback xmlns="">
        <xdr:pic>
          <xdr:nvPicPr>
            <xdr:cNvPr id="250" name="Entrada de lápiz 249">
              <a:extLst>
                <a:ext uri="{FF2B5EF4-FFF2-40B4-BE49-F238E27FC236}">
                  <a16:creationId xmlns:a16="http://schemas.microsoft.com/office/drawing/2014/main" id="{F7EC3A94-6014-4F12-B568-126F793F0B42}"/>
                </a:ext>
              </a:extLst>
            </xdr:cNvPr>
            <xdr:cNvPicPr/>
          </xdr:nvPicPr>
          <xdr:blipFill>
            <a:blip xmlns:r="http://schemas.openxmlformats.org/officeDocument/2006/relationships" r:embed="rId56"/>
            <a:stretch>
              <a:fillRect/>
            </a:stretch>
          </xdr:blipFill>
          <xdr:spPr>
            <a:xfrm>
              <a:off x="6400085" y="20664143"/>
              <a:ext cx="5409709" cy="961959"/>
            </a:xfrm>
            <a:prstGeom prst="rect">
              <a:avLst/>
            </a:prstGeom>
          </xdr:spPr>
        </xdr:pic>
      </mc:Fallback>
    </mc:AlternateContent>
    <xdr:clientData/>
  </xdr:twoCellAnchor>
  <xdr:twoCellAnchor>
    <xdr:from>
      <xdr:col>5</xdr:col>
      <xdr:colOff>356461</xdr:colOff>
      <xdr:row>104</xdr:row>
      <xdr:rowOff>154784</xdr:rowOff>
    </xdr:from>
    <xdr:to>
      <xdr:col>5</xdr:col>
      <xdr:colOff>358621</xdr:colOff>
      <xdr:row>104</xdr:row>
      <xdr:rowOff>158024</xdr:rowOff>
    </xdr:to>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254" name="Entrada de lápiz 253">
              <a:extLst>
                <a:ext uri="{FF2B5EF4-FFF2-40B4-BE49-F238E27FC236}">
                  <a16:creationId xmlns:a16="http://schemas.microsoft.com/office/drawing/2014/main" id="{C956095E-B4AC-4ACA-BB42-7B01A89E75F2}"/>
                </a:ext>
              </a:extLst>
            </xdr14:cNvPr>
            <xdr14:cNvContentPartPr/>
          </xdr14:nvContentPartPr>
          <xdr14:nvPr macro=""/>
          <xdr14:xfrm>
            <a:off x="7000566" y="23315573"/>
            <a:ext cx="2160" cy="3240"/>
          </xdr14:xfrm>
        </xdr:contentPart>
      </mc:Choice>
      <mc:Fallback xmlns="">
        <xdr:pic>
          <xdr:nvPicPr>
            <xdr:cNvPr id="254" name="Entrada de lápiz 253">
              <a:extLst>
                <a:ext uri="{FF2B5EF4-FFF2-40B4-BE49-F238E27FC236}">
                  <a16:creationId xmlns:a16="http://schemas.microsoft.com/office/drawing/2014/main" id="{C956095E-B4AC-4ACA-BB42-7B01A89E75F2}"/>
                </a:ext>
              </a:extLst>
            </xdr:cNvPr>
            <xdr:cNvPicPr/>
          </xdr:nvPicPr>
          <xdr:blipFill>
            <a:blip xmlns:r="http://schemas.openxmlformats.org/officeDocument/2006/relationships" r:embed="rId58"/>
            <a:stretch>
              <a:fillRect/>
            </a:stretch>
          </xdr:blipFill>
          <xdr:spPr>
            <a:xfrm>
              <a:off x="6991926" y="23306573"/>
              <a:ext cx="19800" cy="20880"/>
            </a:xfrm>
            <a:prstGeom prst="rect">
              <a:avLst/>
            </a:prstGeom>
          </xdr:spPr>
        </xdr:pic>
      </mc:Fallback>
    </mc:AlternateContent>
    <xdr:clientData/>
  </xdr:twoCellAnchor>
  <xdr:twoCellAnchor>
    <xdr:from>
      <xdr:col>4</xdr:col>
      <xdr:colOff>1690473</xdr:colOff>
      <xdr:row>99</xdr:row>
      <xdr:rowOff>174013</xdr:rowOff>
    </xdr:from>
    <xdr:to>
      <xdr:col>6</xdr:col>
      <xdr:colOff>313989</xdr:colOff>
      <xdr:row>103</xdr:row>
      <xdr:rowOff>118381</xdr:rowOff>
    </xdr:to>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258" name="Entrada de lápiz 257">
              <a:extLst>
                <a:ext uri="{FF2B5EF4-FFF2-40B4-BE49-F238E27FC236}">
                  <a16:creationId xmlns:a16="http://schemas.microsoft.com/office/drawing/2014/main" id="{FAE466D7-1044-462F-8BBD-92CC4756861C}"/>
                </a:ext>
              </a:extLst>
            </xdr14:cNvPr>
            <xdr14:cNvContentPartPr/>
          </xdr14:nvContentPartPr>
          <xdr14:nvPr macro=""/>
          <xdr14:xfrm>
            <a:off x="6536526" y="22399013"/>
            <a:ext cx="2059200" cy="693000"/>
          </xdr14:xfrm>
        </xdr:contentPart>
      </mc:Choice>
      <mc:Fallback xmlns="">
        <xdr:pic>
          <xdr:nvPicPr>
            <xdr:cNvPr id="258" name="Entrada de lápiz 257">
              <a:extLst>
                <a:ext uri="{FF2B5EF4-FFF2-40B4-BE49-F238E27FC236}">
                  <a16:creationId xmlns:a16="http://schemas.microsoft.com/office/drawing/2014/main" id="{FAE466D7-1044-462F-8BBD-92CC4756861C}"/>
                </a:ext>
              </a:extLst>
            </xdr:cNvPr>
            <xdr:cNvPicPr/>
          </xdr:nvPicPr>
          <xdr:blipFill>
            <a:blip xmlns:r="http://schemas.openxmlformats.org/officeDocument/2006/relationships" r:embed="rId60"/>
            <a:stretch>
              <a:fillRect/>
            </a:stretch>
          </xdr:blipFill>
          <xdr:spPr>
            <a:xfrm>
              <a:off x="6527534" y="22389597"/>
              <a:ext cx="2076825" cy="711455"/>
            </a:xfrm>
            <a:prstGeom prst="rect">
              <a:avLst/>
            </a:prstGeom>
          </xdr:spPr>
        </xdr:pic>
      </mc:Fallback>
    </mc:AlternateContent>
    <xdr:clientData/>
  </xdr:twoCellAnchor>
  <xdr:twoCellAnchor>
    <xdr:from>
      <xdr:col>6</xdr:col>
      <xdr:colOff>1216149</xdr:colOff>
      <xdr:row>98</xdr:row>
      <xdr:rowOff>139411</xdr:rowOff>
    </xdr:from>
    <xdr:to>
      <xdr:col>6</xdr:col>
      <xdr:colOff>1467429</xdr:colOff>
      <xdr:row>99</xdr:row>
      <xdr:rowOff>117493</xdr:rowOff>
    </xdr:to>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259" name="Entrada de lápiz 258">
              <a:extLst>
                <a:ext uri="{FF2B5EF4-FFF2-40B4-BE49-F238E27FC236}">
                  <a16:creationId xmlns:a16="http://schemas.microsoft.com/office/drawing/2014/main" id="{905B30E9-DE96-45D7-880F-84D9D053D7DD}"/>
                </a:ext>
              </a:extLst>
            </xdr14:cNvPr>
            <xdr14:cNvContentPartPr/>
          </xdr14:nvContentPartPr>
          <xdr14:nvPr macro=""/>
          <xdr14:xfrm>
            <a:off x="9497886" y="22177253"/>
            <a:ext cx="251280" cy="165240"/>
          </xdr14:xfrm>
        </xdr:contentPart>
      </mc:Choice>
      <mc:Fallback xmlns="">
        <xdr:pic>
          <xdr:nvPicPr>
            <xdr:cNvPr id="259" name="Entrada de lápiz 258">
              <a:extLst>
                <a:ext uri="{FF2B5EF4-FFF2-40B4-BE49-F238E27FC236}">
                  <a16:creationId xmlns:a16="http://schemas.microsoft.com/office/drawing/2014/main" id="{905B30E9-DE96-45D7-880F-84D9D053D7DD}"/>
                </a:ext>
              </a:extLst>
            </xdr:cNvPr>
            <xdr:cNvPicPr/>
          </xdr:nvPicPr>
          <xdr:blipFill>
            <a:blip xmlns:r="http://schemas.openxmlformats.org/officeDocument/2006/relationships" r:embed="rId62"/>
            <a:stretch>
              <a:fillRect/>
            </a:stretch>
          </xdr:blipFill>
          <xdr:spPr>
            <a:xfrm>
              <a:off x="9489246" y="22168253"/>
              <a:ext cx="268920" cy="182880"/>
            </a:xfrm>
            <a:prstGeom prst="rect">
              <a:avLst/>
            </a:prstGeom>
          </xdr:spPr>
        </xdr:pic>
      </mc:Fallback>
    </mc:AlternateContent>
    <xdr:clientData/>
  </xdr:twoCellAnchor>
  <xdr:twoCellAnchor>
    <xdr:from>
      <xdr:col>8</xdr:col>
      <xdr:colOff>151318</xdr:colOff>
      <xdr:row>97</xdr:row>
      <xdr:rowOff>3979</xdr:rowOff>
    </xdr:from>
    <xdr:to>
      <xdr:col>9</xdr:col>
      <xdr:colOff>602937</xdr:colOff>
      <xdr:row>98</xdr:row>
      <xdr:rowOff>92550</xdr:rowOff>
    </xdr:to>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327" name="Entrada de lápiz 326">
              <a:extLst>
                <a:ext uri="{FF2B5EF4-FFF2-40B4-BE49-F238E27FC236}">
                  <a16:creationId xmlns:a16="http://schemas.microsoft.com/office/drawing/2014/main" id="{BBB64370-D05C-4DAF-A102-28B93D069496}"/>
                </a:ext>
              </a:extLst>
            </xdr14:cNvPr>
            <xdr14:cNvContentPartPr/>
          </xdr14:nvContentPartPr>
          <xdr14:nvPr macro=""/>
          <xdr14:xfrm>
            <a:off x="12999760" y="21420797"/>
            <a:ext cx="1210320" cy="270000"/>
          </xdr14:xfrm>
        </xdr:contentPart>
      </mc:Choice>
      <mc:Fallback xmlns="">
        <xdr:pic>
          <xdr:nvPicPr>
            <xdr:cNvPr id="327" name="Entrada de lápiz 326">
              <a:extLst>
                <a:ext uri="{FF2B5EF4-FFF2-40B4-BE49-F238E27FC236}">
                  <a16:creationId xmlns:a16="http://schemas.microsoft.com/office/drawing/2014/main" id="{BBB64370-D05C-4DAF-A102-28B93D069496}"/>
                </a:ext>
              </a:extLst>
            </xdr:cNvPr>
            <xdr:cNvPicPr/>
          </xdr:nvPicPr>
          <xdr:blipFill>
            <a:blip xmlns:r="http://schemas.openxmlformats.org/officeDocument/2006/relationships" r:embed="rId64"/>
            <a:stretch>
              <a:fillRect/>
            </a:stretch>
          </xdr:blipFill>
          <xdr:spPr>
            <a:xfrm>
              <a:off x="12997330" y="21412099"/>
              <a:ext cx="1215282" cy="287758"/>
            </a:xfrm>
            <a:prstGeom prst="rect">
              <a:avLst/>
            </a:prstGeom>
          </xdr:spPr>
        </xdr:pic>
      </mc:Fallback>
    </mc:AlternateContent>
    <xdr:clientData/>
  </xdr:twoCellAnchor>
  <xdr:twoCellAnchor>
    <xdr:from>
      <xdr:col>7</xdr:col>
      <xdr:colOff>76654</xdr:colOff>
      <xdr:row>98</xdr:row>
      <xdr:rowOff>31411</xdr:rowOff>
    </xdr:from>
    <xdr:to>
      <xdr:col>7</xdr:col>
      <xdr:colOff>259894</xdr:colOff>
      <xdr:row>99</xdr:row>
      <xdr:rowOff>68533</xdr:rowOff>
    </xdr:to>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328" name="Entrada de lápiz 327">
              <a:extLst>
                <a:ext uri="{FF2B5EF4-FFF2-40B4-BE49-F238E27FC236}">
                  <a16:creationId xmlns:a16="http://schemas.microsoft.com/office/drawing/2014/main" id="{7A8AC557-0E1F-488A-8ED8-D8E91982D298}"/>
                </a:ext>
              </a:extLst>
            </xdr14:cNvPr>
            <xdr14:cNvContentPartPr/>
          </xdr14:nvContentPartPr>
          <xdr14:nvPr macro=""/>
          <xdr14:xfrm>
            <a:off x="12509286" y="22069253"/>
            <a:ext cx="183240" cy="224280"/>
          </xdr14:xfrm>
        </xdr:contentPart>
      </mc:Choice>
      <mc:Fallback xmlns="">
        <xdr:pic>
          <xdr:nvPicPr>
            <xdr:cNvPr id="328" name="Entrada de lápiz 327">
              <a:extLst>
                <a:ext uri="{FF2B5EF4-FFF2-40B4-BE49-F238E27FC236}">
                  <a16:creationId xmlns:a16="http://schemas.microsoft.com/office/drawing/2014/main" id="{7A8AC557-0E1F-488A-8ED8-D8E91982D298}"/>
                </a:ext>
              </a:extLst>
            </xdr:cNvPr>
            <xdr:cNvPicPr/>
          </xdr:nvPicPr>
          <xdr:blipFill>
            <a:blip xmlns:r="http://schemas.openxmlformats.org/officeDocument/2006/relationships" r:embed="rId66"/>
            <a:stretch>
              <a:fillRect/>
            </a:stretch>
          </xdr:blipFill>
          <xdr:spPr>
            <a:xfrm>
              <a:off x="12500286" y="22060613"/>
              <a:ext cx="200880" cy="241920"/>
            </a:xfrm>
            <a:prstGeom prst="rect">
              <a:avLst/>
            </a:prstGeom>
          </xdr:spPr>
        </xdr:pic>
      </mc:Fallback>
    </mc:AlternateContent>
    <xdr:clientData/>
  </xdr:twoCellAnchor>
  <xdr:twoCellAnchor>
    <xdr:from>
      <xdr:col>8</xdr:col>
      <xdr:colOff>95158</xdr:colOff>
      <xdr:row>100</xdr:row>
      <xdr:rowOff>169375</xdr:rowOff>
    </xdr:from>
    <xdr:to>
      <xdr:col>8</xdr:col>
      <xdr:colOff>216838</xdr:colOff>
      <xdr:row>103</xdr:row>
      <xdr:rowOff>130981</xdr:rowOff>
    </xdr:to>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329" name="Entrada de lápiz 328">
              <a:extLst>
                <a:ext uri="{FF2B5EF4-FFF2-40B4-BE49-F238E27FC236}">
                  <a16:creationId xmlns:a16="http://schemas.microsoft.com/office/drawing/2014/main" id="{E442D02B-5C84-42A5-AF1B-5F75EF68EEBB}"/>
                </a:ext>
              </a:extLst>
            </xdr14:cNvPr>
            <xdr14:cNvContentPartPr/>
          </xdr14:nvContentPartPr>
          <xdr14:nvPr macro=""/>
          <xdr14:xfrm>
            <a:off x="12935526" y="22581533"/>
            <a:ext cx="121680" cy="523080"/>
          </xdr14:xfrm>
        </xdr:contentPart>
      </mc:Choice>
      <mc:Fallback xmlns="">
        <xdr:pic>
          <xdr:nvPicPr>
            <xdr:cNvPr id="329" name="Entrada de lápiz 328">
              <a:extLst>
                <a:ext uri="{FF2B5EF4-FFF2-40B4-BE49-F238E27FC236}">
                  <a16:creationId xmlns:a16="http://schemas.microsoft.com/office/drawing/2014/main" id="{E442D02B-5C84-42A5-AF1B-5F75EF68EEBB}"/>
                </a:ext>
              </a:extLst>
            </xdr:cNvPr>
            <xdr:cNvPicPr/>
          </xdr:nvPicPr>
          <xdr:blipFill>
            <a:blip xmlns:r="http://schemas.openxmlformats.org/officeDocument/2006/relationships" r:embed="rId68"/>
            <a:stretch>
              <a:fillRect/>
            </a:stretch>
          </xdr:blipFill>
          <xdr:spPr>
            <a:xfrm>
              <a:off x="12926526" y="22572118"/>
              <a:ext cx="139320" cy="541533"/>
            </a:xfrm>
            <a:prstGeom prst="rect">
              <a:avLst/>
            </a:prstGeom>
          </xdr:spPr>
        </xdr:pic>
      </mc:Fallback>
    </mc:AlternateContent>
    <xdr:clientData/>
  </xdr:twoCellAnchor>
  <xdr:twoCellAnchor>
    <xdr:from>
      <xdr:col>8</xdr:col>
      <xdr:colOff>454438</xdr:colOff>
      <xdr:row>100</xdr:row>
      <xdr:rowOff>152455</xdr:rowOff>
    </xdr:from>
    <xdr:to>
      <xdr:col>9</xdr:col>
      <xdr:colOff>58918</xdr:colOff>
      <xdr:row>102</xdr:row>
      <xdr:rowOff>36979</xdr:rowOff>
    </xdr:to>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333" name="Entrada de lápiz 332">
              <a:extLst>
                <a:ext uri="{FF2B5EF4-FFF2-40B4-BE49-F238E27FC236}">
                  <a16:creationId xmlns:a16="http://schemas.microsoft.com/office/drawing/2014/main" id="{2052B86E-4CA0-4EE6-AA37-6888F2241773}"/>
                </a:ext>
              </a:extLst>
            </xdr14:cNvPr>
            <xdr14:cNvContentPartPr/>
          </xdr14:nvContentPartPr>
          <xdr14:nvPr macro=""/>
          <xdr14:xfrm>
            <a:off x="13294806" y="22564613"/>
            <a:ext cx="366480" cy="258840"/>
          </xdr14:xfrm>
        </xdr:contentPart>
      </mc:Choice>
      <mc:Fallback xmlns="">
        <xdr:pic>
          <xdr:nvPicPr>
            <xdr:cNvPr id="333" name="Entrada de lápiz 332">
              <a:extLst>
                <a:ext uri="{FF2B5EF4-FFF2-40B4-BE49-F238E27FC236}">
                  <a16:creationId xmlns:a16="http://schemas.microsoft.com/office/drawing/2014/main" id="{2052B86E-4CA0-4EE6-AA37-6888F2241773}"/>
                </a:ext>
              </a:extLst>
            </xdr:cNvPr>
            <xdr:cNvPicPr/>
          </xdr:nvPicPr>
          <xdr:blipFill>
            <a:blip xmlns:r="http://schemas.openxmlformats.org/officeDocument/2006/relationships" r:embed="rId70"/>
            <a:stretch>
              <a:fillRect/>
            </a:stretch>
          </xdr:blipFill>
          <xdr:spPr>
            <a:xfrm>
              <a:off x="13293890" y="22555437"/>
              <a:ext cx="368351" cy="277574"/>
            </a:xfrm>
            <a:prstGeom prst="rect">
              <a:avLst/>
            </a:prstGeom>
          </xdr:spPr>
        </xdr:pic>
      </mc:Fallback>
    </mc:AlternateContent>
    <xdr:clientData/>
  </xdr:twoCellAnchor>
  <xdr:twoCellAnchor>
    <xdr:from>
      <xdr:col>10</xdr:col>
      <xdr:colOff>612718</xdr:colOff>
      <xdr:row>98</xdr:row>
      <xdr:rowOff>10891</xdr:rowOff>
    </xdr:from>
    <xdr:to>
      <xdr:col>11</xdr:col>
      <xdr:colOff>249598</xdr:colOff>
      <xdr:row>101</xdr:row>
      <xdr:rowOff>26497</xdr:rowOff>
    </xdr:to>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351" name="Entrada de lápiz 350">
              <a:extLst>
                <a:ext uri="{FF2B5EF4-FFF2-40B4-BE49-F238E27FC236}">
                  <a16:creationId xmlns:a16="http://schemas.microsoft.com/office/drawing/2014/main" id="{9DD18130-E8CC-4D56-8763-9BAD6DE5C626}"/>
                </a:ext>
              </a:extLst>
            </xdr14:cNvPr>
            <xdr14:cNvContentPartPr/>
          </xdr14:nvContentPartPr>
          <xdr14:nvPr macro=""/>
          <xdr14:xfrm>
            <a:off x="14977086" y="22048733"/>
            <a:ext cx="398880" cy="577080"/>
          </xdr14:xfrm>
        </xdr:contentPart>
      </mc:Choice>
      <mc:Fallback xmlns="">
        <xdr:pic>
          <xdr:nvPicPr>
            <xdr:cNvPr id="351" name="Entrada de lápiz 350">
              <a:extLst>
                <a:ext uri="{FF2B5EF4-FFF2-40B4-BE49-F238E27FC236}">
                  <a16:creationId xmlns:a16="http://schemas.microsoft.com/office/drawing/2014/main" id="{9DD18130-E8CC-4D56-8763-9BAD6DE5C626}"/>
                </a:ext>
              </a:extLst>
            </xdr:cNvPr>
            <xdr:cNvPicPr/>
          </xdr:nvPicPr>
          <xdr:blipFill>
            <a:blip xmlns:r="http://schemas.openxmlformats.org/officeDocument/2006/relationships" r:embed="rId72"/>
            <a:stretch>
              <a:fillRect/>
            </a:stretch>
          </xdr:blipFill>
          <xdr:spPr>
            <a:xfrm>
              <a:off x="14976368" y="22039734"/>
              <a:ext cx="400347" cy="595454"/>
            </a:xfrm>
            <a:prstGeom prst="rect">
              <a:avLst/>
            </a:prstGeom>
          </xdr:spPr>
        </xdr:pic>
      </mc:Fallback>
    </mc:AlternateContent>
    <xdr:clientData/>
  </xdr:twoCellAnchor>
  <xdr:twoCellAnchor>
    <xdr:from>
      <xdr:col>9</xdr:col>
      <xdr:colOff>200038</xdr:colOff>
      <xdr:row>99</xdr:row>
      <xdr:rowOff>121093</xdr:rowOff>
    </xdr:from>
    <xdr:to>
      <xdr:col>10</xdr:col>
      <xdr:colOff>471238</xdr:colOff>
      <xdr:row>103</xdr:row>
      <xdr:rowOff>37021</xdr:rowOff>
    </xdr:to>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352" name="Entrada de lápiz 351">
              <a:extLst>
                <a:ext uri="{FF2B5EF4-FFF2-40B4-BE49-F238E27FC236}">
                  <a16:creationId xmlns:a16="http://schemas.microsoft.com/office/drawing/2014/main" id="{567C127B-C227-4940-A645-E5833DFD64D7}"/>
                </a:ext>
              </a:extLst>
            </xdr14:cNvPr>
            <xdr14:cNvContentPartPr/>
          </xdr14:nvContentPartPr>
          <xdr14:nvPr macro=""/>
          <xdr14:xfrm>
            <a:off x="13802406" y="22346093"/>
            <a:ext cx="1033200" cy="664560"/>
          </xdr14:xfrm>
        </xdr:contentPart>
      </mc:Choice>
      <mc:Fallback xmlns="">
        <xdr:pic>
          <xdr:nvPicPr>
            <xdr:cNvPr id="352" name="Entrada de lápiz 351">
              <a:extLst>
                <a:ext uri="{FF2B5EF4-FFF2-40B4-BE49-F238E27FC236}">
                  <a16:creationId xmlns:a16="http://schemas.microsoft.com/office/drawing/2014/main" id="{567C127B-C227-4940-A645-E5833DFD64D7}"/>
                </a:ext>
              </a:extLst>
            </xdr:cNvPr>
            <xdr:cNvPicPr/>
          </xdr:nvPicPr>
          <xdr:blipFill>
            <a:blip xmlns:r="http://schemas.openxmlformats.org/officeDocument/2006/relationships" r:embed="rId74"/>
            <a:stretch>
              <a:fillRect/>
            </a:stretch>
          </xdr:blipFill>
          <xdr:spPr>
            <a:xfrm>
              <a:off x="13793384" y="22336659"/>
              <a:ext cx="1050883" cy="683051"/>
            </a:xfrm>
            <a:prstGeom prst="rect">
              <a:avLst/>
            </a:prstGeom>
          </xdr:spPr>
        </xdr:pic>
      </mc:Fallback>
    </mc:AlternateContent>
    <xdr:clientData/>
  </xdr:twoCellAnchor>
  <xdr:twoCellAnchor>
    <xdr:from>
      <xdr:col>11</xdr:col>
      <xdr:colOff>211369</xdr:colOff>
      <xdr:row>95</xdr:row>
      <xdr:rowOff>5005</xdr:rowOff>
    </xdr:from>
    <xdr:to>
      <xdr:col>11</xdr:col>
      <xdr:colOff>376249</xdr:colOff>
      <xdr:row>96</xdr:row>
      <xdr:rowOff>119527</xdr:rowOff>
    </xdr:to>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363" name="Entrada de lápiz 362">
              <a:extLst>
                <a:ext uri="{FF2B5EF4-FFF2-40B4-BE49-F238E27FC236}">
                  <a16:creationId xmlns:a16="http://schemas.microsoft.com/office/drawing/2014/main" id="{6D2BCE8D-287E-4831-B644-265A6BBE108A}"/>
                </a:ext>
              </a:extLst>
            </xdr14:cNvPr>
            <xdr14:cNvContentPartPr/>
          </xdr14:nvContentPartPr>
          <xdr14:nvPr macro=""/>
          <xdr14:xfrm>
            <a:off x="15337737" y="21481373"/>
            <a:ext cx="164880" cy="301680"/>
          </xdr14:xfrm>
        </xdr:contentPart>
      </mc:Choice>
      <mc:Fallback xmlns="">
        <xdr:pic>
          <xdr:nvPicPr>
            <xdr:cNvPr id="363" name="Entrada de lápiz 362">
              <a:extLst>
                <a:ext uri="{FF2B5EF4-FFF2-40B4-BE49-F238E27FC236}">
                  <a16:creationId xmlns:a16="http://schemas.microsoft.com/office/drawing/2014/main" id="{6D2BCE8D-287E-4831-B644-265A6BBE108A}"/>
                </a:ext>
              </a:extLst>
            </xdr:cNvPr>
            <xdr:cNvPicPr/>
          </xdr:nvPicPr>
          <xdr:blipFill>
            <a:blip xmlns:r="http://schemas.openxmlformats.org/officeDocument/2006/relationships" r:embed="rId76"/>
            <a:stretch>
              <a:fillRect/>
            </a:stretch>
          </xdr:blipFill>
          <xdr:spPr>
            <a:xfrm>
              <a:off x="15328737" y="21472733"/>
              <a:ext cx="182520" cy="319320"/>
            </a:xfrm>
            <a:prstGeom prst="rect">
              <a:avLst/>
            </a:prstGeom>
          </xdr:spPr>
        </xdr:pic>
      </mc:Fallback>
    </mc:AlternateContent>
    <xdr:clientData/>
  </xdr:twoCellAnchor>
  <xdr:twoCellAnchor>
    <xdr:from>
      <xdr:col>14</xdr:col>
      <xdr:colOff>520249</xdr:colOff>
      <xdr:row>94</xdr:row>
      <xdr:rowOff>102522</xdr:rowOff>
    </xdr:from>
    <xdr:to>
      <xdr:col>15</xdr:col>
      <xdr:colOff>588769</xdr:colOff>
      <xdr:row>100</xdr:row>
      <xdr:rowOff>156775</xdr:rowOff>
    </xdr:to>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382" name="Entrada de lápiz 381">
              <a:extLst>
                <a:ext uri="{FF2B5EF4-FFF2-40B4-BE49-F238E27FC236}">
                  <a16:creationId xmlns:a16="http://schemas.microsoft.com/office/drawing/2014/main" id="{97B3FAD6-EF84-4AB1-A8EC-73AF01A5616C}"/>
                </a:ext>
              </a:extLst>
            </xdr14:cNvPr>
            <xdr14:cNvContentPartPr/>
          </xdr14:nvContentPartPr>
          <xdr14:nvPr macro=""/>
          <xdr14:xfrm>
            <a:off x="17932617" y="21391733"/>
            <a:ext cx="830520" cy="1177200"/>
          </xdr14:xfrm>
        </xdr:contentPart>
      </mc:Choice>
      <mc:Fallback xmlns="">
        <xdr:pic>
          <xdr:nvPicPr>
            <xdr:cNvPr id="382" name="Entrada de lápiz 381">
              <a:extLst>
                <a:ext uri="{FF2B5EF4-FFF2-40B4-BE49-F238E27FC236}">
                  <a16:creationId xmlns:a16="http://schemas.microsoft.com/office/drawing/2014/main" id="{97B3FAD6-EF84-4AB1-A8EC-73AF01A5616C}"/>
                </a:ext>
              </a:extLst>
            </xdr:cNvPr>
            <xdr:cNvPicPr/>
          </xdr:nvPicPr>
          <xdr:blipFill>
            <a:blip xmlns:r="http://schemas.openxmlformats.org/officeDocument/2006/relationships" r:embed="rId78"/>
            <a:stretch>
              <a:fillRect/>
            </a:stretch>
          </xdr:blipFill>
          <xdr:spPr>
            <a:xfrm>
              <a:off x="17928608" y="21382579"/>
              <a:ext cx="838705" cy="1195142"/>
            </a:xfrm>
            <a:prstGeom prst="rect">
              <a:avLst/>
            </a:prstGeom>
          </xdr:spPr>
        </xdr:pic>
      </mc:Fallback>
    </mc:AlternateContent>
    <xdr:clientData/>
  </xdr:twoCellAnchor>
  <xdr:twoCellAnchor>
    <xdr:from>
      <xdr:col>5</xdr:col>
      <xdr:colOff>163368</xdr:colOff>
      <xdr:row>112</xdr:row>
      <xdr:rowOff>65308</xdr:rowOff>
    </xdr:from>
    <xdr:to>
      <xdr:col>5</xdr:col>
      <xdr:colOff>176328</xdr:colOff>
      <xdr:row>112</xdr:row>
      <xdr:rowOff>113548</xdr:rowOff>
    </xdr:to>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383" name="Entrada de lápiz 382">
              <a:extLst>
                <a:ext uri="{FF2B5EF4-FFF2-40B4-BE49-F238E27FC236}">
                  <a16:creationId xmlns:a16="http://schemas.microsoft.com/office/drawing/2014/main" id="{1210BC4D-D09F-4E93-AD23-2744486AA5E4}"/>
                </a:ext>
              </a:extLst>
            </xdr14:cNvPr>
            <xdr14:cNvContentPartPr/>
          </xdr14:nvContentPartPr>
          <xdr14:nvPr macro=""/>
          <xdr14:xfrm>
            <a:off x="6810251" y="24203555"/>
            <a:ext cx="12960" cy="48240"/>
          </xdr14:xfrm>
        </xdr:contentPart>
      </mc:Choice>
      <mc:Fallback xmlns="">
        <xdr:pic>
          <xdr:nvPicPr>
            <xdr:cNvPr id="383" name="Entrada de lápiz 382">
              <a:extLst>
                <a:ext uri="{FF2B5EF4-FFF2-40B4-BE49-F238E27FC236}">
                  <a16:creationId xmlns:a16="http://schemas.microsoft.com/office/drawing/2014/main" id="{1210BC4D-D09F-4E93-AD23-2744486AA5E4}"/>
                </a:ext>
              </a:extLst>
            </xdr:cNvPr>
            <xdr:cNvPicPr/>
          </xdr:nvPicPr>
          <xdr:blipFill>
            <a:blip xmlns:r="http://schemas.openxmlformats.org/officeDocument/2006/relationships" r:embed="rId80"/>
            <a:stretch>
              <a:fillRect/>
            </a:stretch>
          </xdr:blipFill>
          <xdr:spPr>
            <a:xfrm>
              <a:off x="6801611" y="24194555"/>
              <a:ext cx="30600" cy="65880"/>
            </a:xfrm>
            <a:prstGeom prst="rect">
              <a:avLst/>
            </a:prstGeom>
          </xdr:spPr>
        </xdr:pic>
      </mc:Fallback>
    </mc:AlternateContent>
    <xdr:clientData/>
  </xdr:twoCellAnchor>
  <xdr:twoCellAnchor>
    <xdr:from>
      <xdr:col>8</xdr:col>
      <xdr:colOff>549089</xdr:colOff>
      <xdr:row>95</xdr:row>
      <xdr:rowOff>6434</xdr:rowOff>
    </xdr:from>
    <xdr:to>
      <xdr:col>8</xdr:col>
      <xdr:colOff>743129</xdr:colOff>
      <xdr:row>96</xdr:row>
      <xdr:rowOff>44605</xdr:rowOff>
    </xdr:to>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385" name="Entrada de lápiz 384">
              <a:extLst>
                <a:ext uri="{FF2B5EF4-FFF2-40B4-BE49-F238E27FC236}">
                  <a16:creationId xmlns:a16="http://schemas.microsoft.com/office/drawing/2014/main" id="{5E1F7E93-E8C8-45DC-9DF1-10FAF05428A5}"/>
                </a:ext>
              </a:extLst>
            </xdr14:cNvPr>
            <xdr14:cNvContentPartPr/>
          </xdr14:nvContentPartPr>
          <xdr14:nvPr macro=""/>
          <xdr14:xfrm>
            <a:off x="13397531" y="21060395"/>
            <a:ext cx="194040" cy="219600"/>
          </xdr14:xfrm>
        </xdr:contentPart>
      </mc:Choice>
      <mc:Fallback xmlns="">
        <xdr:pic>
          <xdr:nvPicPr>
            <xdr:cNvPr id="385" name="Entrada de lápiz 384">
              <a:extLst>
                <a:ext uri="{FF2B5EF4-FFF2-40B4-BE49-F238E27FC236}">
                  <a16:creationId xmlns:a16="http://schemas.microsoft.com/office/drawing/2014/main" id="{5E1F7E93-E8C8-45DC-9DF1-10FAF05428A5}"/>
                </a:ext>
              </a:extLst>
            </xdr:cNvPr>
            <xdr:cNvPicPr/>
          </xdr:nvPicPr>
          <xdr:blipFill>
            <a:blip xmlns:r="http://schemas.openxmlformats.org/officeDocument/2006/relationships" r:embed="rId82"/>
            <a:stretch>
              <a:fillRect/>
            </a:stretch>
          </xdr:blipFill>
          <xdr:spPr>
            <a:xfrm>
              <a:off x="13388531" y="21051395"/>
              <a:ext cx="211680" cy="237240"/>
            </a:xfrm>
            <a:prstGeom prst="rect">
              <a:avLst/>
            </a:prstGeom>
          </xdr:spPr>
        </xdr:pic>
      </mc:Fallback>
    </mc:AlternateContent>
    <xdr:clientData/>
  </xdr:twoCellAnchor>
  <xdr:twoCellAnchor>
    <xdr:from>
      <xdr:col>6</xdr:col>
      <xdr:colOff>1897264</xdr:colOff>
      <xdr:row>97</xdr:row>
      <xdr:rowOff>26977</xdr:rowOff>
    </xdr:from>
    <xdr:to>
      <xdr:col>6</xdr:col>
      <xdr:colOff>4055109</xdr:colOff>
      <xdr:row>106</xdr:row>
      <xdr:rowOff>20703</xdr:rowOff>
    </xdr:to>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388" name="Entrada de lápiz 387">
              <a:extLst>
                <a:ext uri="{FF2B5EF4-FFF2-40B4-BE49-F238E27FC236}">
                  <a16:creationId xmlns:a16="http://schemas.microsoft.com/office/drawing/2014/main" id="{29754570-7773-4918-9344-A8BD9F5BBCD6}"/>
                </a:ext>
              </a:extLst>
            </xdr14:cNvPr>
            <xdr14:cNvContentPartPr/>
          </xdr14:nvContentPartPr>
          <xdr14:nvPr macro=""/>
          <xdr14:xfrm>
            <a:off x="10185251" y="21443795"/>
            <a:ext cx="2157845" cy="1626583"/>
          </xdr14:xfrm>
        </xdr:contentPart>
      </mc:Choice>
      <mc:Fallback xmlns="">
        <xdr:pic>
          <xdr:nvPicPr>
            <xdr:cNvPr id="388" name="Entrada de lápiz 387">
              <a:extLst>
                <a:ext uri="{FF2B5EF4-FFF2-40B4-BE49-F238E27FC236}">
                  <a16:creationId xmlns:a16="http://schemas.microsoft.com/office/drawing/2014/main" id="{29754570-7773-4918-9344-A8BD9F5BBCD6}"/>
                </a:ext>
              </a:extLst>
            </xdr:cNvPr>
            <xdr:cNvPicPr/>
          </xdr:nvPicPr>
          <xdr:blipFill>
            <a:blip xmlns:r="http://schemas.openxmlformats.org/officeDocument/2006/relationships" r:embed="rId84"/>
            <a:stretch>
              <a:fillRect/>
            </a:stretch>
          </xdr:blipFill>
          <xdr:spPr>
            <a:xfrm>
              <a:off x="10176252" y="21434912"/>
              <a:ext cx="2175482" cy="1643993"/>
            </a:xfrm>
            <a:prstGeom prst="rect">
              <a:avLst/>
            </a:prstGeom>
          </xdr:spPr>
        </xdr:pic>
      </mc:Fallback>
    </mc:AlternateContent>
    <xdr:clientData/>
  </xdr:twoCellAnchor>
  <xdr:twoCellAnchor>
    <xdr:from>
      <xdr:col>11</xdr:col>
      <xdr:colOff>749929</xdr:colOff>
      <xdr:row>92</xdr:row>
      <xdr:rowOff>11800</xdr:rowOff>
    </xdr:from>
    <xdr:to>
      <xdr:col>14</xdr:col>
      <xdr:colOff>397129</xdr:colOff>
      <xdr:row>100</xdr:row>
      <xdr:rowOff>56120</xdr:rowOff>
    </xdr:to>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389" name="Entrada de lápiz 388">
              <a:extLst>
                <a:ext uri="{FF2B5EF4-FFF2-40B4-BE49-F238E27FC236}">
                  <a16:creationId xmlns:a16="http://schemas.microsoft.com/office/drawing/2014/main" id="{7EADA998-4920-4A2D-AC04-E37C75E01150}"/>
                </a:ext>
              </a:extLst>
            </xdr14:cNvPr>
            <xdr14:cNvContentPartPr/>
          </xdr14:nvContentPartPr>
          <xdr14:nvPr macro=""/>
          <xdr14:xfrm>
            <a:off x="15874474" y="20521475"/>
            <a:ext cx="1923304" cy="1495749"/>
          </xdr14:xfrm>
        </xdr:contentPart>
      </mc:Choice>
      <mc:Fallback xmlns="">
        <xdr:pic>
          <xdr:nvPicPr>
            <xdr:cNvPr id="389" name="Entrada de lápiz 388">
              <a:extLst>
                <a:ext uri="{FF2B5EF4-FFF2-40B4-BE49-F238E27FC236}">
                  <a16:creationId xmlns:a16="http://schemas.microsoft.com/office/drawing/2014/main" id="{7EADA998-4920-4A2D-AC04-E37C75E01150}"/>
                </a:ext>
              </a:extLst>
            </xdr:cNvPr>
            <xdr:cNvPicPr/>
          </xdr:nvPicPr>
          <xdr:blipFill>
            <a:blip xmlns:r="http://schemas.openxmlformats.org/officeDocument/2006/relationships" r:embed="rId86"/>
            <a:stretch>
              <a:fillRect/>
            </a:stretch>
          </xdr:blipFill>
          <xdr:spPr>
            <a:xfrm>
              <a:off x="15865612" y="20512589"/>
              <a:ext cx="1940673" cy="1513166"/>
            </a:xfrm>
            <a:prstGeom prst="rect">
              <a:avLst/>
            </a:prstGeom>
          </xdr:spPr>
        </xdr:pic>
      </mc:Fallback>
    </mc:AlternateContent>
    <xdr:clientData/>
  </xdr:twoCellAnchor>
  <xdr:twoCellAnchor>
    <xdr:from>
      <xdr:col>16</xdr:col>
      <xdr:colOff>19279</xdr:colOff>
      <xdr:row>91</xdr:row>
      <xdr:rowOff>124468</xdr:rowOff>
    </xdr:from>
    <xdr:to>
      <xdr:col>16</xdr:col>
      <xdr:colOff>300079</xdr:colOff>
      <xdr:row>100</xdr:row>
      <xdr:rowOff>2171</xdr:rowOff>
    </xdr:to>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390" name="Entrada de lápiz 389">
              <a:extLst>
                <a:ext uri="{FF2B5EF4-FFF2-40B4-BE49-F238E27FC236}">
                  <a16:creationId xmlns:a16="http://schemas.microsoft.com/office/drawing/2014/main" id="{7BC17508-0BC3-47F0-9DC1-15636750AD97}"/>
                </a:ext>
              </a:extLst>
            </xdr14:cNvPr>
            <xdr14:cNvContentPartPr/>
          </xdr14:nvContentPartPr>
          <xdr14:nvPr macro=""/>
          <xdr14:xfrm>
            <a:off x="18937331" y="20452715"/>
            <a:ext cx="280800" cy="1510560"/>
          </xdr14:xfrm>
        </xdr:contentPart>
      </mc:Choice>
      <mc:Fallback xmlns="">
        <xdr:pic>
          <xdr:nvPicPr>
            <xdr:cNvPr id="390" name="Entrada de lápiz 389">
              <a:extLst>
                <a:ext uri="{FF2B5EF4-FFF2-40B4-BE49-F238E27FC236}">
                  <a16:creationId xmlns:a16="http://schemas.microsoft.com/office/drawing/2014/main" id="{7BC17508-0BC3-47F0-9DC1-15636750AD97}"/>
                </a:ext>
              </a:extLst>
            </xdr:cNvPr>
            <xdr:cNvPicPr/>
          </xdr:nvPicPr>
          <xdr:blipFill>
            <a:blip xmlns:r="http://schemas.openxmlformats.org/officeDocument/2006/relationships" r:embed="rId88"/>
            <a:stretch>
              <a:fillRect/>
            </a:stretch>
          </xdr:blipFill>
          <xdr:spPr>
            <a:xfrm>
              <a:off x="18928331" y="20444197"/>
              <a:ext cx="298440" cy="1527951"/>
            </a:xfrm>
            <a:prstGeom prst="rect">
              <a:avLst/>
            </a:prstGeom>
          </xdr:spPr>
        </xdr:pic>
      </mc:Fallback>
    </mc:AlternateContent>
    <xdr:clientData/>
  </xdr:twoCellAnchor>
  <xdr:twoCellAnchor>
    <xdr:from>
      <xdr:col>16</xdr:col>
      <xdr:colOff>671239</xdr:colOff>
      <xdr:row>93</xdr:row>
      <xdr:rowOff>45651</xdr:rowOff>
    </xdr:from>
    <xdr:to>
      <xdr:col>17</xdr:col>
      <xdr:colOff>184338</xdr:colOff>
      <xdr:row>95</xdr:row>
      <xdr:rowOff>39554</xdr:rowOff>
    </xdr:to>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391" name="Entrada de lápiz 390">
              <a:extLst>
                <a:ext uri="{FF2B5EF4-FFF2-40B4-BE49-F238E27FC236}">
                  <a16:creationId xmlns:a16="http://schemas.microsoft.com/office/drawing/2014/main" id="{4F215A49-38D9-409C-87F9-2E33B54B48FD}"/>
                </a:ext>
              </a:extLst>
            </xdr14:cNvPr>
            <xdr14:cNvContentPartPr/>
          </xdr14:nvContentPartPr>
          <xdr14:nvPr macro=""/>
          <xdr14:xfrm>
            <a:off x="19589291" y="20736755"/>
            <a:ext cx="271800" cy="356760"/>
          </xdr14:xfrm>
        </xdr:contentPart>
      </mc:Choice>
      <mc:Fallback xmlns="">
        <xdr:pic>
          <xdr:nvPicPr>
            <xdr:cNvPr id="391" name="Entrada de lápiz 390">
              <a:extLst>
                <a:ext uri="{FF2B5EF4-FFF2-40B4-BE49-F238E27FC236}">
                  <a16:creationId xmlns:a16="http://schemas.microsoft.com/office/drawing/2014/main" id="{4F215A49-38D9-409C-87F9-2E33B54B48FD}"/>
                </a:ext>
              </a:extLst>
            </xdr:cNvPr>
            <xdr:cNvPicPr/>
          </xdr:nvPicPr>
          <xdr:blipFill>
            <a:blip xmlns:r="http://schemas.openxmlformats.org/officeDocument/2006/relationships" r:embed="rId90"/>
            <a:stretch>
              <a:fillRect/>
            </a:stretch>
          </xdr:blipFill>
          <xdr:spPr>
            <a:xfrm>
              <a:off x="19588520" y="20727663"/>
              <a:ext cx="273312" cy="374580"/>
            </a:xfrm>
            <a:prstGeom prst="rect">
              <a:avLst/>
            </a:prstGeom>
          </xdr:spPr>
        </xdr:pic>
      </mc:Fallback>
    </mc:AlternateContent>
    <xdr:clientData/>
  </xdr:twoCellAnchor>
  <xdr:twoCellAnchor>
    <xdr:from>
      <xdr:col>6</xdr:col>
      <xdr:colOff>807664</xdr:colOff>
      <xdr:row>109</xdr:row>
      <xdr:rowOff>53394</xdr:rowOff>
    </xdr:from>
    <xdr:to>
      <xdr:col>6</xdr:col>
      <xdr:colOff>1574464</xdr:colOff>
      <xdr:row>112</xdr:row>
      <xdr:rowOff>160708</xdr:rowOff>
    </xdr:to>
    <mc:AlternateContent xmlns:mc="http://schemas.openxmlformats.org/markup-compatibility/2006" xmlns:xdr14="http://schemas.microsoft.com/office/excel/2010/spreadsheetDrawing">
      <mc:Choice Requires="xdr14">
        <xdr:contentPart xmlns:r="http://schemas.openxmlformats.org/officeDocument/2006/relationships" r:id="rId91">
          <xdr14:nvContentPartPr>
            <xdr14:cNvPr id="392" name="Entrada de lápiz 391">
              <a:extLst>
                <a:ext uri="{FF2B5EF4-FFF2-40B4-BE49-F238E27FC236}">
                  <a16:creationId xmlns:a16="http://schemas.microsoft.com/office/drawing/2014/main" id="{D0AFE9B0-7DD7-4738-AD9E-2FBDF13B22E7}"/>
                </a:ext>
              </a:extLst>
            </xdr14:cNvPr>
            <xdr14:cNvContentPartPr/>
          </xdr14:nvContentPartPr>
          <xdr14:nvPr macro=""/>
          <xdr14:xfrm>
            <a:off x="9095651" y="23647355"/>
            <a:ext cx="766800" cy="651600"/>
          </xdr14:xfrm>
        </xdr:contentPart>
      </mc:Choice>
      <mc:Fallback xmlns="">
        <xdr:pic>
          <xdr:nvPicPr>
            <xdr:cNvPr id="392" name="Entrada de lápiz 391">
              <a:extLst>
                <a:ext uri="{FF2B5EF4-FFF2-40B4-BE49-F238E27FC236}">
                  <a16:creationId xmlns:a16="http://schemas.microsoft.com/office/drawing/2014/main" id="{D0AFE9B0-7DD7-4738-AD9E-2FBDF13B22E7}"/>
                </a:ext>
              </a:extLst>
            </xdr:cNvPr>
            <xdr:cNvPicPr/>
          </xdr:nvPicPr>
          <xdr:blipFill>
            <a:blip xmlns:r="http://schemas.openxmlformats.org/officeDocument/2006/relationships" r:embed="rId92"/>
            <a:stretch>
              <a:fillRect/>
            </a:stretch>
          </xdr:blipFill>
          <xdr:spPr>
            <a:xfrm>
              <a:off x="9086651" y="23643921"/>
              <a:ext cx="784440" cy="658611"/>
            </a:xfrm>
            <a:prstGeom prst="rect">
              <a:avLst/>
            </a:prstGeom>
          </xdr:spPr>
        </xdr:pic>
      </mc:Fallback>
    </mc:AlternateContent>
    <xdr:clientData/>
  </xdr:twoCellAnchor>
  <xdr:twoCellAnchor>
    <xdr:from>
      <xdr:col>6</xdr:col>
      <xdr:colOff>3005104</xdr:colOff>
      <xdr:row>110</xdr:row>
      <xdr:rowOff>139445</xdr:rowOff>
    </xdr:from>
    <xdr:to>
      <xdr:col>6</xdr:col>
      <xdr:colOff>3247384</xdr:colOff>
      <xdr:row>110</xdr:row>
      <xdr:rowOff>163205</xdr:rowOff>
    </xdr:to>
    <mc:AlternateContent xmlns:mc="http://schemas.openxmlformats.org/markup-compatibility/2006" xmlns:xdr14="http://schemas.microsoft.com/office/excel/2010/spreadsheetDrawing">
      <mc:Choice Requires="xdr14">
        <xdr:contentPart xmlns:r="http://schemas.openxmlformats.org/officeDocument/2006/relationships" r:id="rId93">
          <xdr14:nvContentPartPr>
            <xdr14:cNvPr id="393" name="Entrada de lápiz 392">
              <a:extLst>
                <a:ext uri="{FF2B5EF4-FFF2-40B4-BE49-F238E27FC236}">
                  <a16:creationId xmlns:a16="http://schemas.microsoft.com/office/drawing/2014/main" id="{823AA9BB-3B5D-4799-8654-B46BBDDBEB3F}"/>
                </a:ext>
              </a:extLst>
            </xdr14:cNvPr>
            <xdr14:cNvContentPartPr/>
          </xdr14:nvContentPartPr>
          <xdr14:nvPr macro=""/>
          <xdr14:xfrm>
            <a:off x="11293091" y="23914835"/>
            <a:ext cx="242280" cy="23760"/>
          </xdr14:xfrm>
        </xdr:contentPart>
      </mc:Choice>
      <mc:Fallback xmlns="">
        <xdr:pic>
          <xdr:nvPicPr>
            <xdr:cNvPr id="393" name="Entrada de lápiz 392">
              <a:extLst>
                <a:ext uri="{FF2B5EF4-FFF2-40B4-BE49-F238E27FC236}">
                  <a16:creationId xmlns:a16="http://schemas.microsoft.com/office/drawing/2014/main" id="{823AA9BB-3B5D-4799-8654-B46BBDDBEB3F}"/>
                </a:ext>
              </a:extLst>
            </xdr:cNvPr>
            <xdr:cNvPicPr/>
          </xdr:nvPicPr>
          <xdr:blipFill>
            <a:blip xmlns:r="http://schemas.openxmlformats.org/officeDocument/2006/relationships" r:embed="rId94"/>
            <a:stretch>
              <a:fillRect/>
            </a:stretch>
          </xdr:blipFill>
          <xdr:spPr>
            <a:xfrm>
              <a:off x="11284091" y="23905835"/>
              <a:ext cx="259920" cy="41400"/>
            </a:xfrm>
            <a:prstGeom prst="rect">
              <a:avLst/>
            </a:prstGeom>
          </xdr:spPr>
        </xdr:pic>
      </mc:Fallback>
    </mc:AlternateContent>
    <xdr:clientData/>
  </xdr:twoCellAnchor>
  <xdr:twoCellAnchor>
    <xdr:from>
      <xdr:col>6</xdr:col>
      <xdr:colOff>2946784</xdr:colOff>
      <xdr:row>110</xdr:row>
      <xdr:rowOff>12005</xdr:rowOff>
    </xdr:from>
    <xdr:to>
      <xdr:col>6</xdr:col>
      <xdr:colOff>3283744</xdr:colOff>
      <xdr:row>110</xdr:row>
      <xdr:rowOff>73205</xdr:rowOff>
    </xdr:to>
    <mc:AlternateContent xmlns:mc="http://schemas.openxmlformats.org/markup-compatibility/2006" xmlns:xdr14="http://schemas.microsoft.com/office/excel/2010/spreadsheetDrawing">
      <mc:Choice Requires="xdr14">
        <xdr:contentPart xmlns:r="http://schemas.openxmlformats.org/officeDocument/2006/relationships" r:id="rId95">
          <xdr14:nvContentPartPr>
            <xdr14:cNvPr id="394" name="Entrada de lápiz 393">
              <a:extLst>
                <a:ext uri="{FF2B5EF4-FFF2-40B4-BE49-F238E27FC236}">
                  <a16:creationId xmlns:a16="http://schemas.microsoft.com/office/drawing/2014/main" id="{2DDC5B9B-2C20-4E23-BA47-2CBD70419BBE}"/>
                </a:ext>
              </a:extLst>
            </xdr14:cNvPr>
            <xdr14:cNvContentPartPr/>
          </xdr14:nvContentPartPr>
          <xdr14:nvPr macro=""/>
          <xdr14:xfrm>
            <a:off x="11234771" y="23787395"/>
            <a:ext cx="336960" cy="61200"/>
          </xdr14:xfrm>
        </xdr:contentPart>
      </mc:Choice>
      <mc:Fallback xmlns="">
        <xdr:pic>
          <xdr:nvPicPr>
            <xdr:cNvPr id="394" name="Entrada de lápiz 393">
              <a:extLst>
                <a:ext uri="{FF2B5EF4-FFF2-40B4-BE49-F238E27FC236}">
                  <a16:creationId xmlns:a16="http://schemas.microsoft.com/office/drawing/2014/main" id="{2DDC5B9B-2C20-4E23-BA47-2CBD70419BBE}"/>
                </a:ext>
              </a:extLst>
            </xdr:cNvPr>
            <xdr:cNvPicPr/>
          </xdr:nvPicPr>
          <xdr:blipFill>
            <a:blip xmlns:r="http://schemas.openxmlformats.org/officeDocument/2006/relationships" r:embed="rId96"/>
            <a:stretch>
              <a:fillRect/>
            </a:stretch>
          </xdr:blipFill>
          <xdr:spPr>
            <a:xfrm>
              <a:off x="11226131" y="23778395"/>
              <a:ext cx="354600" cy="78840"/>
            </a:xfrm>
            <a:prstGeom prst="rect">
              <a:avLst/>
            </a:prstGeom>
          </xdr:spPr>
        </xdr:pic>
      </mc:Fallback>
    </mc:AlternateContent>
    <xdr:clientData/>
  </xdr:twoCellAnchor>
  <xdr:twoCellAnchor>
    <xdr:from>
      <xdr:col>5</xdr:col>
      <xdr:colOff>1339569</xdr:colOff>
      <xdr:row>118</xdr:row>
      <xdr:rowOff>418100</xdr:rowOff>
    </xdr:from>
    <xdr:to>
      <xdr:col>5</xdr:col>
      <xdr:colOff>1563849</xdr:colOff>
      <xdr:row>120</xdr:row>
      <xdr:rowOff>127260</xdr:rowOff>
    </xdr:to>
    <mc:AlternateContent xmlns:mc="http://schemas.openxmlformats.org/markup-compatibility/2006" xmlns:xdr14="http://schemas.microsoft.com/office/excel/2010/spreadsheetDrawing">
      <mc:Choice Requires="xdr14">
        <xdr:contentPart xmlns:r="http://schemas.openxmlformats.org/officeDocument/2006/relationships" r:id="rId97">
          <xdr14:nvContentPartPr>
            <xdr14:cNvPr id="395" name="Entrada de lápiz 394">
              <a:extLst>
                <a:ext uri="{FF2B5EF4-FFF2-40B4-BE49-F238E27FC236}">
                  <a16:creationId xmlns:a16="http://schemas.microsoft.com/office/drawing/2014/main" id="{B334BFAA-DE91-44CE-8E23-810367FA8AB8}"/>
                </a:ext>
              </a:extLst>
            </xdr14:cNvPr>
            <xdr14:cNvContentPartPr/>
          </xdr14:nvContentPartPr>
          <xdr14:nvPr macro=""/>
          <xdr14:xfrm>
            <a:off x="7986452" y="26345892"/>
            <a:ext cx="224280" cy="344160"/>
          </xdr14:xfrm>
        </xdr:contentPart>
      </mc:Choice>
      <mc:Fallback xmlns="">
        <xdr:pic>
          <xdr:nvPicPr>
            <xdr:cNvPr id="395" name="Entrada de lápiz 394">
              <a:extLst>
                <a:ext uri="{FF2B5EF4-FFF2-40B4-BE49-F238E27FC236}">
                  <a16:creationId xmlns:a16="http://schemas.microsoft.com/office/drawing/2014/main" id="{B334BFAA-DE91-44CE-8E23-810367FA8AB8}"/>
                </a:ext>
              </a:extLst>
            </xdr:cNvPr>
            <xdr:cNvPicPr/>
          </xdr:nvPicPr>
          <xdr:blipFill>
            <a:blip xmlns:r="http://schemas.openxmlformats.org/officeDocument/2006/relationships" r:embed="rId98"/>
            <a:stretch>
              <a:fillRect/>
            </a:stretch>
          </xdr:blipFill>
          <xdr:spPr>
            <a:xfrm>
              <a:off x="7977452" y="26337252"/>
              <a:ext cx="241920" cy="361800"/>
            </a:xfrm>
            <a:prstGeom prst="rect">
              <a:avLst/>
            </a:prstGeom>
          </xdr:spPr>
        </xdr:pic>
      </mc:Fallback>
    </mc:AlternateContent>
    <xdr:clientData/>
  </xdr:twoCellAnchor>
  <xdr:twoCellAnchor>
    <xdr:from>
      <xdr:col>6</xdr:col>
      <xdr:colOff>2056825</xdr:colOff>
      <xdr:row>118</xdr:row>
      <xdr:rowOff>233060</xdr:rowOff>
    </xdr:from>
    <xdr:to>
      <xdr:col>6</xdr:col>
      <xdr:colOff>2235025</xdr:colOff>
      <xdr:row>118</xdr:row>
      <xdr:rowOff>347180</xdr:rowOff>
    </xdr:to>
    <mc:AlternateContent xmlns:mc="http://schemas.openxmlformats.org/markup-compatibility/2006" xmlns:xdr14="http://schemas.microsoft.com/office/excel/2010/spreadsheetDrawing">
      <mc:Choice Requires="xdr14">
        <xdr:contentPart xmlns:r="http://schemas.openxmlformats.org/officeDocument/2006/relationships" r:id="rId99">
          <xdr14:nvContentPartPr>
            <xdr14:cNvPr id="400" name="Entrada de lápiz 399">
              <a:extLst>
                <a:ext uri="{FF2B5EF4-FFF2-40B4-BE49-F238E27FC236}">
                  <a16:creationId xmlns:a16="http://schemas.microsoft.com/office/drawing/2014/main" id="{DBAD9938-C402-4787-BFB9-73820AA76C17}"/>
                </a:ext>
              </a:extLst>
            </xdr14:cNvPr>
            <xdr14:cNvContentPartPr/>
          </xdr14:nvContentPartPr>
          <xdr14:nvPr macro=""/>
          <xdr14:xfrm>
            <a:off x="10344812" y="26160852"/>
            <a:ext cx="178200" cy="114120"/>
          </xdr14:xfrm>
        </xdr:contentPart>
      </mc:Choice>
      <mc:Fallback xmlns="">
        <xdr:pic>
          <xdr:nvPicPr>
            <xdr:cNvPr id="400" name="Entrada de lápiz 399">
              <a:extLst>
                <a:ext uri="{FF2B5EF4-FFF2-40B4-BE49-F238E27FC236}">
                  <a16:creationId xmlns:a16="http://schemas.microsoft.com/office/drawing/2014/main" id="{DBAD9938-C402-4787-BFB9-73820AA76C17}"/>
                </a:ext>
              </a:extLst>
            </xdr:cNvPr>
            <xdr:cNvPicPr/>
          </xdr:nvPicPr>
          <xdr:blipFill>
            <a:blip xmlns:r="http://schemas.openxmlformats.org/officeDocument/2006/relationships" r:embed="rId100"/>
            <a:stretch>
              <a:fillRect/>
            </a:stretch>
          </xdr:blipFill>
          <xdr:spPr>
            <a:xfrm>
              <a:off x="10335812" y="26152212"/>
              <a:ext cx="195840" cy="131760"/>
            </a:xfrm>
            <a:prstGeom prst="rect">
              <a:avLst/>
            </a:prstGeom>
          </xdr:spPr>
        </xdr:pic>
      </mc:Fallback>
    </mc:AlternateContent>
    <xdr:clientData/>
  </xdr:twoCellAnchor>
  <xdr:twoCellAnchor>
    <xdr:from>
      <xdr:col>6</xdr:col>
      <xdr:colOff>2361745</xdr:colOff>
      <xdr:row>118</xdr:row>
      <xdr:rowOff>169340</xdr:rowOff>
    </xdr:from>
    <xdr:to>
      <xdr:col>6</xdr:col>
      <xdr:colOff>3138985</xdr:colOff>
      <xdr:row>118</xdr:row>
      <xdr:rowOff>349700</xdr:rowOff>
    </xdr:to>
    <mc:AlternateContent xmlns:mc="http://schemas.openxmlformats.org/markup-compatibility/2006" xmlns:xdr14="http://schemas.microsoft.com/office/excel/2010/spreadsheetDrawing">
      <mc:Choice Requires="xdr14">
        <xdr:contentPart xmlns:r="http://schemas.openxmlformats.org/officeDocument/2006/relationships" r:id="rId101">
          <xdr14:nvContentPartPr>
            <xdr14:cNvPr id="403" name="Entrada de lápiz 402">
              <a:extLst>
                <a:ext uri="{FF2B5EF4-FFF2-40B4-BE49-F238E27FC236}">
                  <a16:creationId xmlns:a16="http://schemas.microsoft.com/office/drawing/2014/main" id="{14D85738-4A1A-427F-B287-A7AE16C7F136}"/>
                </a:ext>
              </a:extLst>
            </xdr14:cNvPr>
            <xdr14:cNvContentPartPr/>
          </xdr14:nvContentPartPr>
          <xdr14:nvPr macro=""/>
          <xdr14:xfrm>
            <a:off x="10649732" y="26097132"/>
            <a:ext cx="777240" cy="180360"/>
          </xdr14:xfrm>
        </xdr:contentPart>
      </mc:Choice>
      <mc:Fallback xmlns="">
        <xdr:pic>
          <xdr:nvPicPr>
            <xdr:cNvPr id="403" name="Entrada de lápiz 402">
              <a:extLst>
                <a:ext uri="{FF2B5EF4-FFF2-40B4-BE49-F238E27FC236}">
                  <a16:creationId xmlns:a16="http://schemas.microsoft.com/office/drawing/2014/main" id="{14D85738-4A1A-427F-B287-A7AE16C7F136}"/>
                </a:ext>
              </a:extLst>
            </xdr:cNvPr>
            <xdr:cNvPicPr/>
          </xdr:nvPicPr>
          <xdr:blipFill>
            <a:blip xmlns:r="http://schemas.openxmlformats.org/officeDocument/2006/relationships" r:embed="rId102"/>
            <a:stretch>
              <a:fillRect/>
            </a:stretch>
          </xdr:blipFill>
          <xdr:spPr>
            <a:xfrm>
              <a:off x="10641092" y="26088150"/>
              <a:ext cx="794880" cy="197965"/>
            </a:xfrm>
            <a:prstGeom prst="rect">
              <a:avLst/>
            </a:prstGeom>
          </xdr:spPr>
        </xdr:pic>
      </mc:Fallback>
    </mc:AlternateContent>
    <xdr:clientData/>
  </xdr:twoCellAnchor>
  <xdr:twoCellAnchor>
    <xdr:from>
      <xdr:col>6</xdr:col>
      <xdr:colOff>163945</xdr:colOff>
      <xdr:row>118</xdr:row>
      <xdr:rowOff>203900</xdr:rowOff>
    </xdr:from>
    <xdr:to>
      <xdr:col>6</xdr:col>
      <xdr:colOff>1893745</xdr:colOff>
      <xdr:row>121</xdr:row>
      <xdr:rowOff>191</xdr:rowOff>
    </xdr:to>
    <mc:AlternateContent xmlns:mc="http://schemas.openxmlformats.org/markup-compatibility/2006" xmlns:xdr14="http://schemas.microsoft.com/office/excel/2010/spreadsheetDrawing">
      <mc:Choice Requires="xdr14">
        <xdr:contentPart xmlns:r="http://schemas.openxmlformats.org/officeDocument/2006/relationships" r:id="rId103">
          <xdr14:nvContentPartPr>
            <xdr14:cNvPr id="404" name="Entrada de lápiz 403">
              <a:extLst>
                <a:ext uri="{FF2B5EF4-FFF2-40B4-BE49-F238E27FC236}">
                  <a16:creationId xmlns:a16="http://schemas.microsoft.com/office/drawing/2014/main" id="{04DBCCB8-FE21-4E5E-9741-CF9DF7228A02}"/>
                </a:ext>
              </a:extLst>
            </xdr14:cNvPr>
            <xdr14:cNvContentPartPr/>
          </xdr14:nvContentPartPr>
          <xdr14:nvPr macro=""/>
          <xdr14:xfrm>
            <a:off x="8451932" y="26131692"/>
            <a:ext cx="1729800" cy="612720"/>
          </xdr14:xfrm>
        </xdr:contentPart>
      </mc:Choice>
      <mc:Fallback xmlns="">
        <xdr:pic>
          <xdr:nvPicPr>
            <xdr:cNvPr id="404" name="Entrada de lápiz 403">
              <a:extLst>
                <a:ext uri="{FF2B5EF4-FFF2-40B4-BE49-F238E27FC236}">
                  <a16:creationId xmlns:a16="http://schemas.microsoft.com/office/drawing/2014/main" id="{04DBCCB8-FE21-4E5E-9741-CF9DF7228A02}"/>
                </a:ext>
              </a:extLst>
            </xdr:cNvPr>
            <xdr:cNvPicPr/>
          </xdr:nvPicPr>
          <xdr:blipFill>
            <a:blip xmlns:r="http://schemas.openxmlformats.org/officeDocument/2006/relationships" r:embed="rId104"/>
            <a:stretch>
              <a:fillRect/>
            </a:stretch>
          </xdr:blipFill>
          <xdr:spPr>
            <a:xfrm>
              <a:off x="8443290" y="26123052"/>
              <a:ext cx="1747444" cy="630360"/>
            </a:xfrm>
            <a:prstGeom prst="rect">
              <a:avLst/>
            </a:prstGeom>
          </xdr:spPr>
        </xdr:pic>
      </mc:Fallback>
    </mc:AlternateContent>
    <xdr:clientData/>
  </xdr:twoCellAnchor>
  <xdr:twoCellAnchor>
    <xdr:from>
      <xdr:col>6</xdr:col>
      <xdr:colOff>3914065</xdr:colOff>
      <xdr:row>117</xdr:row>
      <xdr:rowOff>224031</xdr:rowOff>
    </xdr:from>
    <xdr:to>
      <xdr:col>8</xdr:col>
      <xdr:colOff>847610</xdr:colOff>
      <xdr:row>118</xdr:row>
      <xdr:rowOff>230900</xdr:rowOff>
    </xdr:to>
    <mc:AlternateContent xmlns:mc="http://schemas.openxmlformats.org/markup-compatibility/2006" xmlns:xdr14="http://schemas.microsoft.com/office/excel/2010/spreadsheetDrawing">
      <mc:Choice Requires="xdr14">
        <xdr:contentPart xmlns:r="http://schemas.openxmlformats.org/officeDocument/2006/relationships" r:id="rId105">
          <xdr14:nvContentPartPr>
            <xdr14:cNvPr id="405" name="Entrada de lápiz 404">
              <a:extLst>
                <a:ext uri="{FF2B5EF4-FFF2-40B4-BE49-F238E27FC236}">
                  <a16:creationId xmlns:a16="http://schemas.microsoft.com/office/drawing/2014/main" id="{B0C3D269-676C-4B83-B44C-AD00EF351BD1}"/>
                </a:ext>
              </a:extLst>
            </xdr14:cNvPr>
            <xdr14:cNvContentPartPr/>
          </xdr14:nvContentPartPr>
          <xdr14:nvPr macro=""/>
          <xdr14:xfrm>
            <a:off x="12202052" y="25698252"/>
            <a:ext cx="1494000" cy="460440"/>
          </xdr14:xfrm>
        </xdr:contentPart>
      </mc:Choice>
      <mc:Fallback xmlns="">
        <xdr:pic>
          <xdr:nvPicPr>
            <xdr:cNvPr id="405" name="Entrada de lápiz 404">
              <a:extLst>
                <a:ext uri="{FF2B5EF4-FFF2-40B4-BE49-F238E27FC236}">
                  <a16:creationId xmlns:a16="http://schemas.microsoft.com/office/drawing/2014/main" id="{B0C3D269-676C-4B83-B44C-AD00EF351BD1}"/>
                </a:ext>
              </a:extLst>
            </xdr:cNvPr>
            <xdr:cNvPicPr/>
          </xdr:nvPicPr>
          <xdr:blipFill>
            <a:blip xmlns:r="http://schemas.openxmlformats.org/officeDocument/2006/relationships" r:embed="rId106"/>
            <a:stretch>
              <a:fillRect/>
            </a:stretch>
          </xdr:blipFill>
          <xdr:spPr>
            <a:xfrm>
              <a:off x="12193052" y="25689252"/>
              <a:ext cx="1511640" cy="478080"/>
            </a:xfrm>
            <a:prstGeom prst="rect">
              <a:avLst/>
            </a:prstGeom>
          </xdr:spPr>
        </xdr:pic>
      </mc:Fallback>
    </mc:AlternateContent>
    <xdr:clientData/>
  </xdr:twoCellAnchor>
  <xdr:twoCellAnchor>
    <xdr:from>
      <xdr:col>6</xdr:col>
      <xdr:colOff>3703465</xdr:colOff>
      <xdr:row>119</xdr:row>
      <xdr:rowOff>98448</xdr:rowOff>
    </xdr:from>
    <xdr:to>
      <xdr:col>6</xdr:col>
      <xdr:colOff>3906145</xdr:colOff>
      <xdr:row>122</xdr:row>
      <xdr:rowOff>26123</xdr:rowOff>
    </xdr:to>
    <mc:AlternateContent xmlns:mc="http://schemas.openxmlformats.org/markup-compatibility/2006" xmlns:xdr14="http://schemas.microsoft.com/office/excel/2010/spreadsheetDrawing">
      <mc:Choice Requires="xdr14">
        <xdr:contentPart xmlns:r="http://schemas.openxmlformats.org/officeDocument/2006/relationships" r:id="rId107">
          <xdr14:nvContentPartPr>
            <xdr14:cNvPr id="406" name="Entrada de lápiz 405">
              <a:extLst>
                <a:ext uri="{FF2B5EF4-FFF2-40B4-BE49-F238E27FC236}">
                  <a16:creationId xmlns:a16="http://schemas.microsoft.com/office/drawing/2014/main" id="{7D1B94F4-4E31-4CAC-977E-28FF144785AE}"/>
                </a:ext>
              </a:extLst>
            </xdr14:cNvPr>
            <xdr14:cNvContentPartPr/>
          </xdr14:nvContentPartPr>
          <xdr14:nvPr macro=""/>
          <xdr14:xfrm>
            <a:off x="11991452" y="26479812"/>
            <a:ext cx="202680" cy="471960"/>
          </xdr14:xfrm>
        </xdr:contentPart>
      </mc:Choice>
      <mc:Fallback xmlns="">
        <xdr:pic>
          <xdr:nvPicPr>
            <xdr:cNvPr id="406" name="Entrada de lápiz 405">
              <a:extLst>
                <a:ext uri="{FF2B5EF4-FFF2-40B4-BE49-F238E27FC236}">
                  <a16:creationId xmlns:a16="http://schemas.microsoft.com/office/drawing/2014/main" id="{7D1B94F4-4E31-4CAC-977E-28FF144785AE}"/>
                </a:ext>
              </a:extLst>
            </xdr:cNvPr>
            <xdr:cNvPicPr/>
          </xdr:nvPicPr>
          <xdr:blipFill>
            <a:blip xmlns:r="http://schemas.openxmlformats.org/officeDocument/2006/relationships" r:embed="rId108"/>
            <a:stretch>
              <a:fillRect/>
            </a:stretch>
          </xdr:blipFill>
          <xdr:spPr>
            <a:xfrm>
              <a:off x="11982452" y="26471172"/>
              <a:ext cx="220320" cy="489600"/>
            </a:xfrm>
            <a:prstGeom prst="rect">
              <a:avLst/>
            </a:prstGeom>
          </xdr:spPr>
        </xdr:pic>
      </mc:Fallback>
    </mc:AlternateContent>
    <xdr:clientData/>
  </xdr:twoCellAnchor>
  <xdr:twoCellAnchor>
    <xdr:from>
      <xdr:col>7</xdr:col>
      <xdr:colOff>1421</xdr:colOff>
      <xdr:row>120</xdr:row>
      <xdr:rowOff>2340</xdr:rowOff>
    </xdr:from>
    <xdr:to>
      <xdr:col>7</xdr:col>
      <xdr:colOff>185021</xdr:colOff>
      <xdr:row>121</xdr:row>
      <xdr:rowOff>64991</xdr:rowOff>
    </xdr:to>
    <mc:AlternateContent xmlns:mc="http://schemas.openxmlformats.org/markup-compatibility/2006" xmlns:xdr14="http://schemas.microsoft.com/office/excel/2010/spreadsheetDrawing">
      <mc:Choice Requires="xdr14">
        <xdr:contentPart xmlns:r="http://schemas.openxmlformats.org/officeDocument/2006/relationships" r:id="rId109">
          <xdr14:nvContentPartPr>
            <xdr14:cNvPr id="407" name="Entrada de lápiz 406">
              <a:extLst>
                <a:ext uri="{FF2B5EF4-FFF2-40B4-BE49-F238E27FC236}">
                  <a16:creationId xmlns:a16="http://schemas.microsoft.com/office/drawing/2014/main" id="{3F2862C9-4000-4521-AC6D-B3C0671B5166}"/>
                </a:ext>
              </a:extLst>
            </xdr14:cNvPr>
            <xdr14:cNvContentPartPr/>
          </xdr14:nvContentPartPr>
          <xdr14:nvPr macro=""/>
          <xdr14:xfrm>
            <a:off x="12445772" y="26565132"/>
            <a:ext cx="183600" cy="244080"/>
          </xdr14:xfrm>
        </xdr:contentPart>
      </mc:Choice>
      <mc:Fallback xmlns="">
        <xdr:pic>
          <xdr:nvPicPr>
            <xdr:cNvPr id="407" name="Entrada de lápiz 406">
              <a:extLst>
                <a:ext uri="{FF2B5EF4-FFF2-40B4-BE49-F238E27FC236}">
                  <a16:creationId xmlns:a16="http://schemas.microsoft.com/office/drawing/2014/main" id="{3F2862C9-4000-4521-AC6D-B3C0671B5166}"/>
                </a:ext>
              </a:extLst>
            </xdr:cNvPr>
            <xdr:cNvPicPr/>
          </xdr:nvPicPr>
          <xdr:blipFill>
            <a:blip xmlns:r="http://schemas.openxmlformats.org/officeDocument/2006/relationships" r:embed="rId110"/>
            <a:stretch>
              <a:fillRect/>
            </a:stretch>
          </xdr:blipFill>
          <xdr:spPr>
            <a:xfrm>
              <a:off x="12436772" y="26556132"/>
              <a:ext cx="201240" cy="261720"/>
            </a:xfrm>
            <a:prstGeom prst="rect">
              <a:avLst/>
            </a:prstGeom>
          </xdr:spPr>
        </xdr:pic>
      </mc:Fallback>
    </mc:AlternateContent>
    <xdr:clientData/>
  </xdr:twoCellAnchor>
  <xdr:twoCellAnchor>
    <xdr:from>
      <xdr:col>8</xdr:col>
      <xdr:colOff>971450</xdr:colOff>
      <xdr:row>118</xdr:row>
      <xdr:rowOff>441500</xdr:rowOff>
    </xdr:from>
    <xdr:to>
      <xdr:col>8</xdr:col>
      <xdr:colOff>1104650</xdr:colOff>
      <xdr:row>119</xdr:row>
      <xdr:rowOff>174768</xdr:rowOff>
    </xdr:to>
    <mc:AlternateContent xmlns:mc="http://schemas.openxmlformats.org/markup-compatibility/2006" xmlns:xdr14="http://schemas.microsoft.com/office/excel/2010/spreadsheetDrawing">
      <mc:Choice Requires="xdr14">
        <xdr:contentPart xmlns:r="http://schemas.openxmlformats.org/officeDocument/2006/relationships" r:id="rId111">
          <xdr14:nvContentPartPr>
            <xdr14:cNvPr id="410" name="Entrada de lápiz 409">
              <a:extLst>
                <a:ext uri="{FF2B5EF4-FFF2-40B4-BE49-F238E27FC236}">
                  <a16:creationId xmlns:a16="http://schemas.microsoft.com/office/drawing/2014/main" id="{0BA52F8D-7AAC-4ED8-AE53-1A5E73E8DE79}"/>
                </a:ext>
              </a:extLst>
            </xdr14:cNvPr>
            <xdr14:cNvContentPartPr/>
          </xdr14:nvContentPartPr>
          <xdr14:nvPr macro=""/>
          <xdr14:xfrm>
            <a:off x="13819892" y="26369292"/>
            <a:ext cx="133200" cy="186840"/>
          </xdr14:xfrm>
        </xdr:contentPart>
      </mc:Choice>
      <mc:Fallback xmlns="">
        <xdr:pic>
          <xdr:nvPicPr>
            <xdr:cNvPr id="410" name="Entrada de lápiz 409">
              <a:extLst>
                <a:ext uri="{FF2B5EF4-FFF2-40B4-BE49-F238E27FC236}">
                  <a16:creationId xmlns:a16="http://schemas.microsoft.com/office/drawing/2014/main" id="{0BA52F8D-7AAC-4ED8-AE53-1A5E73E8DE79}"/>
                </a:ext>
              </a:extLst>
            </xdr:cNvPr>
            <xdr:cNvPicPr/>
          </xdr:nvPicPr>
          <xdr:blipFill>
            <a:blip xmlns:r="http://schemas.openxmlformats.org/officeDocument/2006/relationships" r:embed="rId112"/>
            <a:stretch>
              <a:fillRect/>
            </a:stretch>
          </xdr:blipFill>
          <xdr:spPr>
            <a:xfrm>
              <a:off x="13811252" y="26360292"/>
              <a:ext cx="150840" cy="204480"/>
            </a:xfrm>
            <a:prstGeom prst="rect">
              <a:avLst/>
            </a:prstGeom>
          </xdr:spPr>
        </xdr:pic>
      </mc:Fallback>
    </mc:AlternateContent>
    <xdr:clientData/>
  </xdr:twoCellAnchor>
  <xdr:twoCellAnchor>
    <xdr:from>
      <xdr:col>8</xdr:col>
      <xdr:colOff>14210</xdr:colOff>
      <xdr:row>119</xdr:row>
      <xdr:rowOff>28608</xdr:rowOff>
    </xdr:from>
    <xdr:to>
      <xdr:col>8</xdr:col>
      <xdr:colOff>791450</xdr:colOff>
      <xdr:row>121</xdr:row>
      <xdr:rowOff>29351</xdr:rowOff>
    </xdr:to>
    <mc:AlternateContent xmlns:mc="http://schemas.openxmlformats.org/markup-compatibility/2006" xmlns:xdr14="http://schemas.microsoft.com/office/excel/2010/spreadsheetDrawing">
      <mc:Choice Requires="xdr14">
        <xdr:contentPart xmlns:r="http://schemas.openxmlformats.org/officeDocument/2006/relationships" r:id="rId113">
          <xdr14:nvContentPartPr>
            <xdr14:cNvPr id="411" name="Entrada de lápiz 410">
              <a:extLst>
                <a:ext uri="{FF2B5EF4-FFF2-40B4-BE49-F238E27FC236}">
                  <a16:creationId xmlns:a16="http://schemas.microsoft.com/office/drawing/2014/main" id="{6EFC30BD-4B29-40AA-B872-CB571524E3E2}"/>
                </a:ext>
              </a:extLst>
            </xdr14:cNvPr>
            <xdr14:cNvContentPartPr/>
          </xdr14:nvContentPartPr>
          <xdr14:nvPr macro=""/>
          <xdr14:xfrm>
            <a:off x="12862652" y="26409972"/>
            <a:ext cx="777240" cy="363600"/>
          </xdr14:xfrm>
        </xdr:contentPart>
      </mc:Choice>
      <mc:Fallback xmlns="">
        <xdr:pic>
          <xdr:nvPicPr>
            <xdr:cNvPr id="411" name="Entrada de lápiz 410">
              <a:extLst>
                <a:ext uri="{FF2B5EF4-FFF2-40B4-BE49-F238E27FC236}">
                  <a16:creationId xmlns:a16="http://schemas.microsoft.com/office/drawing/2014/main" id="{6EFC30BD-4B29-40AA-B872-CB571524E3E2}"/>
                </a:ext>
              </a:extLst>
            </xdr:cNvPr>
            <xdr:cNvPicPr/>
          </xdr:nvPicPr>
          <xdr:blipFill>
            <a:blip xmlns:r="http://schemas.openxmlformats.org/officeDocument/2006/relationships" r:embed="rId114"/>
            <a:stretch>
              <a:fillRect/>
            </a:stretch>
          </xdr:blipFill>
          <xdr:spPr>
            <a:xfrm>
              <a:off x="12854008" y="26401332"/>
              <a:ext cx="794888" cy="381240"/>
            </a:xfrm>
            <a:prstGeom prst="rect">
              <a:avLst/>
            </a:prstGeom>
          </xdr:spPr>
        </xdr:pic>
      </mc:Fallback>
    </mc:AlternateContent>
    <xdr:clientData/>
  </xdr:twoCellAnchor>
  <xdr:twoCellAnchor>
    <xdr:from>
      <xdr:col>8</xdr:col>
      <xdr:colOff>1868570</xdr:colOff>
      <xdr:row>118</xdr:row>
      <xdr:rowOff>102740</xdr:rowOff>
    </xdr:from>
    <xdr:to>
      <xdr:col>10</xdr:col>
      <xdr:colOff>115409</xdr:colOff>
      <xdr:row>121</xdr:row>
      <xdr:rowOff>173711</xdr:rowOff>
    </xdr:to>
    <mc:AlternateContent xmlns:mc="http://schemas.openxmlformats.org/markup-compatibility/2006" xmlns:xdr14="http://schemas.microsoft.com/office/excel/2010/spreadsheetDrawing">
      <mc:Choice Requires="xdr14">
        <xdr:contentPart xmlns:r="http://schemas.openxmlformats.org/officeDocument/2006/relationships" r:id="rId115">
          <xdr14:nvContentPartPr>
            <xdr14:cNvPr id="420" name="Entrada de lápiz 419">
              <a:extLst>
                <a:ext uri="{FF2B5EF4-FFF2-40B4-BE49-F238E27FC236}">
                  <a16:creationId xmlns:a16="http://schemas.microsoft.com/office/drawing/2014/main" id="{C863ECC0-23EC-414F-92B0-7C7C4208F382}"/>
                </a:ext>
              </a:extLst>
            </xdr14:cNvPr>
            <xdr14:cNvContentPartPr/>
          </xdr14:nvContentPartPr>
          <xdr14:nvPr macro=""/>
          <xdr14:xfrm>
            <a:off x="14717012" y="26030532"/>
            <a:ext cx="935280" cy="887400"/>
          </xdr14:xfrm>
        </xdr:contentPart>
      </mc:Choice>
      <mc:Fallback xmlns="">
        <xdr:pic>
          <xdr:nvPicPr>
            <xdr:cNvPr id="420" name="Entrada de lápiz 419">
              <a:extLst>
                <a:ext uri="{FF2B5EF4-FFF2-40B4-BE49-F238E27FC236}">
                  <a16:creationId xmlns:a16="http://schemas.microsoft.com/office/drawing/2014/main" id="{C863ECC0-23EC-414F-92B0-7C7C4208F382}"/>
                </a:ext>
              </a:extLst>
            </xdr:cNvPr>
            <xdr:cNvPicPr/>
          </xdr:nvPicPr>
          <xdr:blipFill>
            <a:blip xmlns:r="http://schemas.openxmlformats.org/officeDocument/2006/relationships" r:embed="rId116"/>
            <a:stretch>
              <a:fillRect/>
            </a:stretch>
          </xdr:blipFill>
          <xdr:spPr>
            <a:xfrm>
              <a:off x="14714184" y="26021874"/>
              <a:ext cx="941055" cy="905076"/>
            </a:xfrm>
            <a:prstGeom prst="rect">
              <a:avLst/>
            </a:prstGeom>
          </xdr:spPr>
        </xdr:pic>
      </mc:Fallback>
    </mc:AlternateContent>
    <xdr:clientData/>
  </xdr:twoCellAnchor>
  <xdr:twoCellAnchor>
    <xdr:from>
      <xdr:col>8</xdr:col>
      <xdr:colOff>1295090</xdr:colOff>
      <xdr:row>118</xdr:row>
      <xdr:rowOff>343940</xdr:rowOff>
    </xdr:from>
    <xdr:to>
      <xdr:col>8</xdr:col>
      <xdr:colOff>1424690</xdr:colOff>
      <xdr:row>119</xdr:row>
      <xdr:rowOff>119328</xdr:rowOff>
    </xdr:to>
    <mc:AlternateContent xmlns:mc="http://schemas.openxmlformats.org/markup-compatibility/2006" xmlns:xdr14="http://schemas.microsoft.com/office/excel/2010/spreadsheetDrawing">
      <mc:Choice Requires="xdr14">
        <xdr:contentPart xmlns:r="http://schemas.openxmlformats.org/officeDocument/2006/relationships" r:id="rId117">
          <xdr14:nvContentPartPr>
            <xdr14:cNvPr id="421" name="Entrada de lápiz 420">
              <a:extLst>
                <a:ext uri="{FF2B5EF4-FFF2-40B4-BE49-F238E27FC236}">
                  <a16:creationId xmlns:a16="http://schemas.microsoft.com/office/drawing/2014/main" id="{2CF7B7F0-6B7B-48FC-A292-46410A87DDDA}"/>
                </a:ext>
              </a:extLst>
            </xdr14:cNvPr>
            <xdr14:cNvContentPartPr/>
          </xdr14:nvContentPartPr>
          <xdr14:nvPr macro=""/>
          <xdr14:xfrm>
            <a:off x="14143532" y="26271732"/>
            <a:ext cx="129600" cy="228960"/>
          </xdr14:xfrm>
        </xdr:contentPart>
      </mc:Choice>
      <mc:Fallback xmlns="">
        <xdr:pic>
          <xdr:nvPicPr>
            <xdr:cNvPr id="421" name="Entrada de lápiz 420">
              <a:extLst>
                <a:ext uri="{FF2B5EF4-FFF2-40B4-BE49-F238E27FC236}">
                  <a16:creationId xmlns:a16="http://schemas.microsoft.com/office/drawing/2014/main" id="{2CF7B7F0-6B7B-48FC-A292-46410A87DDDA}"/>
                </a:ext>
              </a:extLst>
            </xdr:cNvPr>
            <xdr:cNvPicPr/>
          </xdr:nvPicPr>
          <xdr:blipFill>
            <a:blip xmlns:r="http://schemas.openxmlformats.org/officeDocument/2006/relationships" r:embed="rId118"/>
            <a:stretch>
              <a:fillRect/>
            </a:stretch>
          </xdr:blipFill>
          <xdr:spPr>
            <a:xfrm>
              <a:off x="14134532" y="26263092"/>
              <a:ext cx="147240" cy="246600"/>
            </a:xfrm>
            <a:prstGeom prst="rect">
              <a:avLst/>
            </a:prstGeom>
          </xdr:spPr>
        </xdr:pic>
      </mc:Fallback>
    </mc:AlternateContent>
    <xdr:clientData/>
  </xdr:twoCellAnchor>
  <xdr:twoCellAnchor>
    <xdr:from>
      <xdr:col>10</xdr:col>
      <xdr:colOff>287849</xdr:colOff>
      <xdr:row>117</xdr:row>
      <xdr:rowOff>95511</xdr:rowOff>
    </xdr:from>
    <xdr:to>
      <xdr:col>10</xdr:col>
      <xdr:colOff>439409</xdr:colOff>
      <xdr:row>117</xdr:row>
      <xdr:rowOff>368751</xdr:rowOff>
    </xdr:to>
    <mc:AlternateContent xmlns:mc="http://schemas.openxmlformats.org/markup-compatibility/2006" xmlns:xdr14="http://schemas.microsoft.com/office/excel/2010/spreadsheetDrawing">
      <mc:Choice Requires="xdr14">
        <xdr:contentPart xmlns:r="http://schemas.openxmlformats.org/officeDocument/2006/relationships" r:id="rId119">
          <xdr14:nvContentPartPr>
            <xdr14:cNvPr id="424" name="Entrada de lápiz 423">
              <a:extLst>
                <a:ext uri="{FF2B5EF4-FFF2-40B4-BE49-F238E27FC236}">
                  <a16:creationId xmlns:a16="http://schemas.microsoft.com/office/drawing/2014/main" id="{628D9395-9463-45BD-9CFE-BF9016C29FE6}"/>
                </a:ext>
              </a:extLst>
            </xdr14:cNvPr>
            <xdr14:cNvContentPartPr/>
          </xdr14:nvContentPartPr>
          <xdr14:nvPr macro=""/>
          <xdr14:xfrm>
            <a:off x="15824732" y="25569732"/>
            <a:ext cx="151560" cy="273240"/>
          </xdr14:xfrm>
        </xdr:contentPart>
      </mc:Choice>
      <mc:Fallback xmlns="">
        <xdr:pic>
          <xdr:nvPicPr>
            <xdr:cNvPr id="424" name="Entrada de lápiz 423">
              <a:extLst>
                <a:ext uri="{FF2B5EF4-FFF2-40B4-BE49-F238E27FC236}">
                  <a16:creationId xmlns:a16="http://schemas.microsoft.com/office/drawing/2014/main" id="{628D9395-9463-45BD-9CFE-BF9016C29FE6}"/>
                </a:ext>
              </a:extLst>
            </xdr:cNvPr>
            <xdr:cNvPicPr/>
          </xdr:nvPicPr>
          <xdr:blipFill>
            <a:blip xmlns:r="http://schemas.openxmlformats.org/officeDocument/2006/relationships" r:embed="rId120"/>
            <a:stretch>
              <a:fillRect/>
            </a:stretch>
          </xdr:blipFill>
          <xdr:spPr>
            <a:xfrm>
              <a:off x="15815732" y="25560732"/>
              <a:ext cx="169200" cy="290880"/>
            </a:xfrm>
            <a:prstGeom prst="rect">
              <a:avLst/>
            </a:prstGeom>
          </xdr:spPr>
        </xdr:pic>
      </mc:Fallback>
    </mc:AlternateContent>
    <xdr:clientData/>
  </xdr:twoCellAnchor>
  <xdr:twoCellAnchor>
    <xdr:from>
      <xdr:col>12</xdr:col>
      <xdr:colOff>8477</xdr:colOff>
      <xdr:row>117</xdr:row>
      <xdr:rowOff>4071</xdr:rowOff>
    </xdr:from>
    <xdr:to>
      <xdr:col>12</xdr:col>
      <xdr:colOff>263717</xdr:colOff>
      <xdr:row>117</xdr:row>
      <xdr:rowOff>156351</xdr:rowOff>
    </xdr:to>
    <mc:AlternateContent xmlns:mc="http://schemas.openxmlformats.org/markup-compatibility/2006" xmlns:xdr14="http://schemas.microsoft.com/office/excel/2010/spreadsheetDrawing">
      <mc:Choice Requires="xdr14">
        <xdr:contentPart xmlns:r="http://schemas.openxmlformats.org/officeDocument/2006/relationships" r:id="rId121">
          <xdr14:nvContentPartPr>
            <xdr14:cNvPr id="425" name="Entrada de lápiz 424">
              <a:extLst>
                <a:ext uri="{FF2B5EF4-FFF2-40B4-BE49-F238E27FC236}">
                  <a16:creationId xmlns:a16="http://schemas.microsoft.com/office/drawing/2014/main" id="{6F136DB1-FAAF-43BE-8D19-F2E49D7B18CA}"/>
                </a:ext>
              </a:extLst>
            </xdr14:cNvPr>
            <xdr14:cNvContentPartPr/>
          </xdr14:nvContentPartPr>
          <xdr14:nvPr macro=""/>
          <xdr14:xfrm>
            <a:off x="17062763" y="25478292"/>
            <a:ext cx="255240" cy="152280"/>
          </xdr14:xfrm>
        </xdr:contentPart>
      </mc:Choice>
      <mc:Fallback xmlns="">
        <xdr:pic>
          <xdr:nvPicPr>
            <xdr:cNvPr id="425" name="Entrada de lápiz 424">
              <a:extLst>
                <a:ext uri="{FF2B5EF4-FFF2-40B4-BE49-F238E27FC236}">
                  <a16:creationId xmlns:a16="http://schemas.microsoft.com/office/drawing/2014/main" id="{6F136DB1-FAAF-43BE-8D19-F2E49D7B18CA}"/>
                </a:ext>
              </a:extLst>
            </xdr:cNvPr>
            <xdr:cNvPicPr/>
          </xdr:nvPicPr>
          <xdr:blipFill>
            <a:blip xmlns:r="http://schemas.openxmlformats.org/officeDocument/2006/relationships" r:embed="rId122"/>
            <a:stretch>
              <a:fillRect/>
            </a:stretch>
          </xdr:blipFill>
          <xdr:spPr>
            <a:xfrm>
              <a:off x="17054123" y="25469652"/>
              <a:ext cx="272880" cy="169920"/>
            </a:xfrm>
            <a:prstGeom prst="rect">
              <a:avLst/>
            </a:prstGeom>
          </xdr:spPr>
        </xdr:pic>
      </mc:Fallback>
    </mc:AlternateContent>
    <xdr:clientData/>
  </xdr:twoCellAnchor>
  <xdr:twoCellAnchor>
    <xdr:from>
      <xdr:col>11</xdr:col>
      <xdr:colOff>284779</xdr:colOff>
      <xdr:row>117</xdr:row>
      <xdr:rowOff>278391</xdr:rowOff>
    </xdr:from>
    <xdr:to>
      <xdr:col>16</xdr:col>
      <xdr:colOff>463872</xdr:colOff>
      <xdr:row>121</xdr:row>
      <xdr:rowOff>107471</xdr:rowOff>
    </xdr:to>
    <mc:AlternateContent xmlns:mc="http://schemas.openxmlformats.org/markup-compatibility/2006" xmlns:xdr14="http://schemas.microsoft.com/office/excel/2010/spreadsheetDrawing">
      <mc:Choice Requires="xdr14">
        <xdr:contentPart xmlns:r="http://schemas.openxmlformats.org/officeDocument/2006/relationships" r:id="rId123">
          <xdr14:nvContentPartPr>
            <xdr14:cNvPr id="444" name="Entrada de lápiz 443">
              <a:extLst>
                <a:ext uri="{FF2B5EF4-FFF2-40B4-BE49-F238E27FC236}">
                  <a16:creationId xmlns:a16="http://schemas.microsoft.com/office/drawing/2014/main" id="{6D2AB0B5-3D3D-41F6-A5C4-83065C708B37}"/>
                </a:ext>
              </a:extLst>
            </xdr14:cNvPr>
            <xdr14:cNvContentPartPr/>
          </xdr14:nvContentPartPr>
          <xdr14:nvPr macro=""/>
          <xdr14:xfrm>
            <a:off x="16580363" y="25752612"/>
            <a:ext cx="3972600" cy="1099080"/>
          </xdr14:xfrm>
        </xdr:contentPart>
      </mc:Choice>
      <mc:Fallback xmlns="">
        <xdr:pic>
          <xdr:nvPicPr>
            <xdr:cNvPr id="444" name="Entrada de lápiz 443">
              <a:extLst>
                <a:ext uri="{FF2B5EF4-FFF2-40B4-BE49-F238E27FC236}">
                  <a16:creationId xmlns:a16="http://schemas.microsoft.com/office/drawing/2014/main" id="{6D2AB0B5-3D3D-41F6-A5C4-83065C708B37}"/>
                </a:ext>
              </a:extLst>
            </xdr:cNvPr>
            <xdr:cNvPicPr/>
          </xdr:nvPicPr>
          <xdr:blipFill>
            <a:blip xmlns:r="http://schemas.openxmlformats.org/officeDocument/2006/relationships" r:embed="rId124"/>
            <a:stretch>
              <a:fillRect/>
            </a:stretch>
          </xdr:blipFill>
          <xdr:spPr>
            <a:xfrm>
              <a:off x="16573177" y="25743612"/>
              <a:ext cx="3986685" cy="1116720"/>
            </a:xfrm>
            <a:prstGeom prst="rect">
              <a:avLst/>
            </a:prstGeom>
          </xdr:spPr>
        </xdr:pic>
      </mc:Fallback>
    </mc:AlternateContent>
    <xdr:clientData/>
  </xdr:twoCellAnchor>
  <xdr:twoCellAnchor>
    <xdr:from>
      <xdr:col>16</xdr:col>
      <xdr:colOff>507792</xdr:colOff>
      <xdr:row>112</xdr:row>
      <xdr:rowOff>94374</xdr:rowOff>
    </xdr:from>
    <xdr:to>
      <xdr:col>16</xdr:col>
      <xdr:colOff>690312</xdr:colOff>
      <xdr:row>114</xdr:row>
      <xdr:rowOff>176117</xdr:rowOff>
    </xdr:to>
    <mc:AlternateContent xmlns:mc="http://schemas.openxmlformats.org/markup-compatibility/2006" xmlns:xdr14="http://schemas.microsoft.com/office/excel/2010/spreadsheetDrawing">
      <mc:Choice Requires="xdr14">
        <xdr:contentPart xmlns:r="http://schemas.openxmlformats.org/officeDocument/2006/relationships" r:id="rId125">
          <xdr14:nvContentPartPr>
            <xdr14:cNvPr id="448" name="Entrada de lápiz 447">
              <a:extLst>
                <a:ext uri="{FF2B5EF4-FFF2-40B4-BE49-F238E27FC236}">
                  <a16:creationId xmlns:a16="http://schemas.microsoft.com/office/drawing/2014/main" id="{430B3E1F-8D6F-4992-9841-12019B373683}"/>
                </a:ext>
              </a:extLst>
            </xdr14:cNvPr>
            <xdr14:cNvContentPartPr/>
          </xdr14:nvContentPartPr>
          <xdr14:nvPr macro=""/>
          <xdr14:xfrm>
            <a:off x="20596883" y="24661452"/>
            <a:ext cx="182520" cy="444600"/>
          </xdr14:xfrm>
        </xdr:contentPart>
      </mc:Choice>
      <mc:Fallback xmlns="">
        <xdr:pic>
          <xdr:nvPicPr>
            <xdr:cNvPr id="448" name="Entrada de lápiz 447">
              <a:extLst>
                <a:ext uri="{FF2B5EF4-FFF2-40B4-BE49-F238E27FC236}">
                  <a16:creationId xmlns:a16="http://schemas.microsoft.com/office/drawing/2014/main" id="{430B3E1F-8D6F-4992-9841-12019B373683}"/>
                </a:ext>
              </a:extLst>
            </xdr:cNvPr>
            <xdr:cNvPicPr/>
          </xdr:nvPicPr>
          <xdr:blipFill>
            <a:blip xmlns:r="http://schemas.openxmlformats.org/officeDocument/2006/relationships" r:embed="rId126"/>
            <a:stretch>
              <a:fillRect/>
            </a:stretch>
          </xdr:blipFill>
          <xdr:spPr>
            <a:xfrm>
              <a:off x="20588243" y="24652452"/>
              <a:ext cx="200160" cy="462240"/>
            </a:xfrm>
            <a:prstGeom prst="rect">
              <a:avLst/>
            </a:prstGeom>
          </xdr:spPr>
        </xdr:pic>
      </mc:Fallback>
    </mc:AlternateContent>
    <xdr:clientData/>
  </xdr:twoCellAnchor>
  <xdr:twoCellAnchor>
    <xdr:from>
      <xdr:col>16</xdr:col>
      <xdr:colOff>358752</xdr:colOff>
      <xdr:row>109</xdr:row>
      <xdr:rowOff>133075</xdr:rowOff>
    </xdr:from>
    <xdr:to>
      <xdr:col>17</xdr:col>
      <xdr:colOff>189011</xdr:colOff>
      <xdr:row>111</xdr:row>
      <xdr:rowOff>175723</xdr:rowOff>
    </xdr:to>
    <mc:AlternateContent xmlns:mc="http://schemas.openxmlformats.org/markup-compatibility/2006" xmlns:xdr14="http://schemas.microsoft.com/office/excel/2010/spreadsheetDrawing">
      <mc:Choice Requires="xdr14">
        <xdr:contentPart xmlns:r="http://schemas.openxmlformats.org/officeDocument/2006/relationships" r:id="rId127">
          <xdr14:nvContentPartPr>
            <xdr14:cNvPr id="455" name="Entrada de lápiz 454">
              <a:extLst>
                <a:ext uri="{FF2B5EF4-FFF2-40B4-BE49-F238E27FC236}">
                  <a16:creationId xmlns:a16="http://schemas.microsoft.com/office/drawing/2014/main" id="{51A6D11D-E121-4470-9429-F52EF554D4EC}"/>
                </a:ext>
              </a:extLst>
            </xdr14:cNvPr>
            <xdr14:cNvContentPartPr/>
          </xdr14:nvContentPartPr>
          <xdr14:nvPr macro=""/>
          <xdr14:xfrm>
            <a:off x="20447843" y="23941452"/>
            <a:ext cx="588960" cy="619920"/>
          </xdr14:xfrm>
        </xdr:contentPart>
      </mc:Choice>
      <mc:Fallback xmlns="">
        <xdr:pic>
          <xdr:nvPicPr>
            <xdr:cNvPr id="455" name="Entrada de lápiz 454">
              <a:extLst>
                <a:ext uri="{FF2B5EF4-FFF2-40B4-BE49-F238E27FC236}">
                  <a16:creationId xmlns:a16="http://schemas.microsoft.com/office/drawing/2014/main" id="{51A6D11D-E121-4470-9429-F52EF554D4EC}"/>
                </a:ext>
              </a:extLst>
            </xdr:cNvPr>
            <xdr:cNvPicPr/>
          </xdr:nvPicPr>
          <xdr:blipFill>
            <a:blip xmlns:r="http://schemas.openxmlformats.org/officeDocument/2006/relationships" r:embed="rId128"/>
            <a:stretch>
              <a:fillRect/>
            </a:stretch>
          </xdr:blipFill>
          <xdr:spPr>
            <a:xfrm>
              <a:off x="20446384" y="23937455"/>
              <a:ext cx="591938" cy="627755"/>
            </a:xfrm>
            <a:prstGeom prst="rect">
              <a:avLst/>
            </a:prstGeom>
          </xdr:spPr>
        </xdr:pic>
      </mc:Fallback>
    </mc:AlternateContent>
    <xdr:clientData/>
  </xdr:twoCellAnchor>
  <xdr:twoCellAnchor>
    <xdr:from>
      <xdr:col>17</xdr:col>
      <xdr:colOff>342731</xdr:colOff>
      <xdr:row>109</xdr:row>
      <xdr:rowOff>378595</xdr:rowOff>
    </xdr:from>
    <xdr:to>
      <xdr:col>17</xdr:col>
      <xdr:colOff>374411</xdr:colOff>
      <xdr:row>110</xdr:row>
      <xdr:rowOff>27391</xdr:rowOff>
    </xdr:to>
    <mc:AlternateContent xmlns:mc="http://schemas.openxmlformats.org/markup-compatibility/2006" xmlns:xdr14="http://schemas.microsoft.com/office/excel/2010/spreadsheetDrawing">
      <mc:Choice Requires="xdr14">
        <xdr:contentPart xmlns:r="http://schemas.openxmlformats.org/officeDocument/2006/relationships" r:id="rId129">
          <xdr14:nvContentPartPr>
            <xdr14:cNvPr id="456" name="Entrada de lápiz 455">
              <a:extLst>
                <a:ext uri="{FF2B5EF4-FFF2-40B4-BE49-F238E27FC236}">
                  <a16:creationId xmlns:a16="http://schemas.microsoft.com/office/drawing/2014/main" id="{AE9BF139-DF06-4F78-9BD4-E02DD0019674}"/>
                </a:ext>
              </a:extLst>
            </xdr14:cNvPr>
            <xdr14:cNvContentPartPr/>
          </xdr14:nvContentPartPr>
          <xdr14:nvPr macro=""/>
          <xdr14:xfrm>
            <a:off x="21190523" y="24186972"/>
            <a:ext cx="31680" cy="44640"/>
          </xdr14:xfrm>
        </xdr:contentPart>
      </mc:Choice>
      <mc:Fallback xmlns="">
        <xdr:pic>
          <xdr:nvPicPr>
            <xdr:cNvPr id="456" name="Entrada de lápiz 455">
              <a:extLst>
                <a:ext uri="{FF2B5EF4-FFF2-40B4-BE49-F238E27FC236}">
                  <a16:creationId xmlns:a16="http://schemas.microsoft.com/office/drawing/2014/main" id="{AE9BF139-DF06-4F78-9BD4-E02DD0019674}"/>
                </a:ext>
              </a:extLst>
            </xdr:cNvPr>
            <xdr:cNvPicPr/>
          </xdr:nvPicPr>
          <xdr:blipFill>
            <a:blip xmlns:r="http://schemas.openxmlformats.org/officeDocument/2006/relationships" r:embed="rId130"/>
            <a:stretch>
              <a:fillRect/>
            </a:stretch>
          </xdr:blipFill>
          <xdr:spPr>
            <a:xfrm>
              <a:off x="21181883" y="24186483"/>
              <a:ext cx="49320" cy="45598"/>
            </a:xfrm>
            <a:prstGeom prst="rect">
              <a:avLst/>
            </a:prstGeom>
          </xdr:spPr>
        </xdr:pic>
      </mc:Fallback>
    </mc:AlternateContent>
    <xdr:clientData/>
  </xdr:twoCellAnchor>
  <xdr:twoCellAnchor>
    <xdr:from>
      <xdr:col>18</xdr:col>
      <xdr:colOff>9773</xdr:colOff>
      <xdr:row>109</xdr:row>
      <xdr:rowOff>955</xdr:rowOff>
    </xdr:from>
    <xdr:to>
      <xdr:col>18</xdr:col>
      <xdr:colOff>682973</xdr:colOff>
      <xdr:row>110</xdr:row>
      <xdr:rowOff>117031</xdr:rowOff>
    </xdr:to>
    <mc:AlternateContent xmlns:mc="http://schemas.openxmlformats.org/markup-compatibility/2006" xmlns:xdr14="http://schemas.microsoft.com/office/excel/2010/spreadsheetDrawing">
      <mc:Choice Requires="xdr14">
        <xdr:contentPart xmlns:r="http://schemas.openxmlformats.org/officeDocument/2006/relationships" r:id="rId131">
          <xdr14:nvContentPartPr>
            <xdr14:cNvPr id="465" name="Entrada de lápiz 464">
              <a:extLst>
                <a:ext uri="{FF2B5EF4-FFF2-40B4-BE49-F238E27FC236}">
                  <a16:creationId xmlns:a16="http://schemas.microsoft.com/office/drawing/2014/main" id="{350F34B6-1024-4AF6-BC1A-C60BC71A0ECA}"/>
                </a:ext>
              </a:extLst>
            </xdr14:cNvPr>
            <xdr14:cNvContentPartPr/>
          </xdr14:nvContentPartPr>
          <xdr14:nvPr macro=""/>
          <xdr14:xfrm>
            <a:off x="21616267" y="23809332"/>
            <a:ext cx="673200" cy="511920"/>
          </xdr14:xfrm>
        </xdr:contentPart>
      </mc:Choice>
      <mc:Fallback xmlns="">
        <xdr:pic>
          <xdr:nvPicPr>
            <xdr:cNvPr id="465" name="Entrada de lápiz 464">
              <a:extLst>
                <a:ext uri="{FF2B5EF4-FFF2-40B4-BE49-F238E27FC236}">
                  <a16:creationId xmlns:a16="http://schemas.microsoft.com/office/drawing/2014/main" id="{350F34B6-1024-4AF6-BC1A-C60BC71A0ECA}"/>
                </a:ext>
              </a:extLst>
            </xdr:cNvPr>
            <xdr:cNvPicPr/>
          </xdr:nvPicPr>
          <xdr:blipFill>
            <a:blip xmlns:r="http://schemas.openxmlformats.org/officeDocument/2006/relationships" r:embed="rId132"/>
            <a:stretch>
              <a:fillRect/>
            </a:stretch>
          </xdr:blipFill>
          <xdr:spPr>
            <a:xfrm>
              <a:off x="21607267" y="23805758"/>
              <a:ext cx="690840" cy="518925"/>
            </a:xfrm>
            <a:prstGeom prst="rect">
              <a:avLst/>
            </a:prstGeom>
          </xdr:spPr>
        </xdr:pic>
      </mc:Fallback>
    </mc:AlternateContent>
    <xdr:clientData/>
  </xdr:twoCellAnchor>
  <xdr:twoCellAnchor>
    <xdr:from>
      <xdr:col>16</xdr:col>
      <xdr:colOff>719696</xdr:colOff>
      <xdr:row>117</xdr:row>
      <xdr:rowOff>168591</xdr:rowOff>
    </xdr:from>
    <xdr:to>
      <xdr:col>17</xdr:col>
      <xdr:colOff>102115</xdr:colOff>
      <xdr:row>117</xdr:row>
      <xdr:rowOff>388191</xdr:rowOff>
    </xdr:to>
    <mc:AlternateContent xmlns:mc="http://schemas.openxmlformats.org/markup-compatibility/2006" xmlns:xdr14="http://schemas.microsoft.com/office/excel/2010/spreadsheetDrawing">
      <mc:Choice Requires="xdr14">
        <xdr:contentPart xmlns:r="http://schemas.openxmlformats.org/officeDocument/2006/relationships" r:id="rId133">
          <xdr14:nvContentPartPr>
            <xdr14:cNvPr id="466" name="Entrada de lápiz 465">
              <a:extLst>
                <a:ext uri="{FF2B5EF4-FFF2-40B4-BE49-F238E27FC236}">
                  <a16:creationId xmlns:a16="http://schemas.microsoft.com/office/drawing/2014/main" id="{E8ACFB62-CF73-4A97-8834-B5CF23B94888}"/>
                </a:ext>
              </a:extLst>
            </xdr14:cNvPr>
            <xdr14:cNvContentPartPr/>
          </xdr14:nvContentPartPr>
          <xdr14:nvPr macro=""/>
          <xdr14:xfrm>
            <a:off x="20808787" y="25642812"/>
            <a:ext cx="141120" cy="219600"/>
          </xdr14:xfrm>
        </xdr:contentPart>
      </mc:Choice>
      <mc:Fallback xmlns="">
        <xdr:pic>
          <xdr:nvPicPr>
            <xdr:cNvPr id="466" name="Entrada de lápiz 465">
              <a:extLst>
                <a:ext uri="{FF2B5EF4-FFF2-40B4-BE49-F238E27FC236}">
                  <a16:creationId xmlns:a16="http://schemas.microsoft.com/office/drawing/2014/main" id="{E8ACFB62-CF73-4A97-8834-B5CF23B94888}"/>
                </a:ext>
              </a:extLst>
            </xdr:cNvPr>
            <xdr:cNvPicPr/>
          </xdr:nvPicPr>
          <xdr:blipFill>
            <a:blip xmlns:r="http://schemas.openxmlformats.org/officeDocument/2006/relationships" r:embed="rId134"/>
            <a:stretch>
              <a:fillRect/>
            </a:stretch>
          </xdr:blipFill>
          <xdr:spPr>
            <a:xfrm>
              <a:off x="20808369" y="25633812"/>
              <a:ext cx="141939" cy="237240"/>
            </a:xfrm>
            <a:prstGeom prst="rect">
              <a:avLst/>
            </a:prstGeom>
          </xdr:spPr>
        </xdr:pic>
      </mc:Fallback>
    </mc:AlternateContent>
    <xdr:clientData/>
  </xdr:twoCellAnchor>
  <xdr:twoCellAnchor>
    <xdr:from>
      <xdr:col>16</xdr:col>
      <xdr:colOff>401096</xdr:colOff>
      <xdr:row>115</xdr:row>
      <xdr:rowOff>71008</xdr:rowOff>
    </xdr:from>
    <xdr:to>
      <xdr:col>17</xdr:col>
      <xdr:colOff>487675</xdr:colOff>
      <xdr:row>117</xdr:row>
      <xdr:rowOff>91191</xdr:rowOff>
    </xdr:to>
    <mc:AlternateContent xmlns:mc="http://schemas.openxmlformats.org/markup-compatibility/2006" xmlns:xdr14="http://schemas.microsoft.com/office/excel/2010/spreadsheetDrawing">
      <mc:Choice Requires="xdr14">
        <xdr:contentPart xmlns:r="http://schemas.openxmlformats.org/officeDocument/2006/relationships" r:id="rId135">
          <xdr14:nvContentPartPr>
            <xdr14:cNvPr id="468" name="Entrada de lápiz 467">
              <a:extLst>
                <a:ext uri="{FF2B5EF4-FFF2-40B4-BE49-F238E27FC236}">
                  <a16:creationId xmlns:a16="http://schemas.microsoft.com/office/drawing/2014/main" id="{45B80408-429D-45AA-88AB-FFCEB90DE961}"/>
                </a:ext>
              </a:extLst>
            </xdr14:cNvPr>
            <xdr14:cNvContentPartPr/>
          </xdr14:nvContentPartPr>
          <xdr14:nvPr macro=""/>
          <xdr14:xfrm>
            <a:off x="20490187" y="25182372"/>
            <a:ext cx="845280" cy="383040"/>
          </xdr14:xfrm>
        </xdr:contentPart>
      </mc:Choice>
      <mc:Fallback xmlns="">
        <xdr:pic>
          <xdr:nvPicPr>
            <xdr:cNvPr id="468" name="Entrada de lápiz 467">
              <a:extLst>
                <a:ext uri="{FF2B5EF4-FFF2-40B4-BE49-F238E27FC236}">
                  <a16:creationId xmlns:a16="http://schemas.microsoft.com/office/drawing/2014/main" id="{45B80408-429D-45AA-88AB-FFCEB90DE961}"/>
                </a:ext>
              </a:extLst>
            </xdr:cNvPr>
            <xdr:cNvPicPr/>
          </xdr:nvPicPr>
          <xdr:blipFill>
            <a:blip xmlns:r="http://schemas.openxmlformats.org/officeDocument/2006/relationships" r:embed="rId136"/>
            <a:stretch>
              <a:fillRect/>
            </a:stretch>
          </xdr:blipFill>
          <xdr:spPr>
            <a:xfrm>
              <a:off x="20488155" y="25173650"/>
              <a:ext cx="849262" cy="400847"/>
            </a:xfrm>
            <a:prstGeom prst="rect">
              <a:avLst/>
            </a:prstGeom>
          </xdr:spPr>
        </xdr:pic>
      </mc:Fallback>
    </mc:AlternateContent>
    <xdr:clientData/>
  </xdr:twoCellAnchor>
  <xdr:twoCellAnchor>
    <xdr:from>
      <xdr:col>18</xdr:col>
      <xdr:colOff>216053</xdr:colOff>
      <xdr:row>117</xdr:row>
      <xdr:rowOff>245271</xdr:rowOff>
    </xdr:from>
    <xdr:to>
      <xdr:col>18</xdr:col>
      <xdr:colOff>507653</xdr:colOff>
      <xdr:row>118</xdr:row>
      <xdr:rowOff>53420</xdr:rowOff>
    </xdr:to>
    <mc:AlternateContent xmlns:mc="http://schemas.openxmlformats.org/markup-compatibility/2006" xmlns:xdr14="http://schemas.microsoft.com/office/excel/2010/spreadsheetDrawing">
      <mc:Choice Requires="xdr14">
        <xdr:contentPart xmlns:r="http://schemas.openxmlformats.org/officeDocument/2006/relationships" r:id="rId137">
          <xdr14:nvContentPartPr>
            <xdr14:cNvPr id="471" name="Entrada de lápiz 470">
              <a:extLst>
                <a:ext uri="{FF2B5EF4-FFF2-40B4-BE49-F238E27FC236}">
                  <a16:creationId xmlns:a16="http://schemas.microsoft.com/office/drawing/2014/main" id="{F1278F4C-922F-4F98-8F68-C3BED680BC6E}"/>
                </a:ext>
              </a:extLst>
            </xdr14:cNvPr>
            <xdr14:cNvContentPartPr/>
          </xdr14:nvContentPartPr>
          <xdr14:nvPr macro=""/>
          <xdr14:xfrm>
            <a:off x="21822547" y="25719492"/>
            <a:ext cx="291600" cy="261720"/>
          </xdr14:xfrm>
        </xdr:contentPart>
      </mc:Choice>
      <mc:Fallback xmlns="">
        <xdr:pic>
          <xdr:nvPicPr>
            <xdr:cNvPr id="471" name="Entrada de lápiz 470">
              <a:extLst>
                <a:ext uri="{FF2B5EF4-FFF2-40B4-BE49-F238E27FC236}">
                  <a16:creationId xmlns:a16="http://schemas.microsoft.com/office/drawing/2014/main" id="{F1278F4C-922F-4F98-8F68-C3BED680BC6E}"/>
                </a:ext>
              </a:extLst>
            </xdr:cNvPr>
            <xdr:cNvPicPr/>
          </xdr:nvPicPr>
          <xdr:blipFill>
            <a:blip xmlns:r="http://schemas.openxmlformats.org/officeDocument/2006/relationships" r:embed="rId138"/>
            <a:stretch>
              <a:fillRect/>
            </a:stretch>
          </xdr:blipFill>
          <xdr:spPr>
            <a:xfrm>
              <a:off x="21813547" y="25710852"/>
              <a:ext cx="309240" cy="279360"/>
            </a:xfrm>
            <a:prstGeom prst="rect">
              <a:avLst/>
            </a:prstGeom>
          </xdr:spPr>
        </xdr:pic>
      </mc:Fallback>
    </mc:AlternateContent>
    <xdr:clientData/>
  </xdr:twoCellAnchor>
  <xdr:twoCellAnchor>
    <xdr:from>
      <xdr:col>19</xdr:col>
      <xdr:colOff>735687</xdr:colOff>
      <xdr:row>116</xdr:row>
      <xdr:rowOff>2260</xdr:rowOff>
    </xdr:from>
    <xdr:to>
      <xdr:col>20</xdr:col>
      <xdr:colOff>271826</xdr:colOff>
      <xdr:row>117</xdr:row>
      <xdr:rowOff>6231</xdr:rowOff>
    </xdr:to>
    <mc:AlternateContent xmlns:mc="http://schemas.openxmlformats.org/markup-compatibility/2006" xmlns:xdr14="http://schemas.microsoft.com/office/excel/2010/spreadsheetDrawing">
      <mc:Choice Requires="xdr14">
        <xdr:contentPart xmlns:r="http://schemas.openxmlformats.org/officeDocument/2006/relationships" r:id="rId139">
          <xdr14:nvContentPartPr>
            <xdr14:cNvPr id="472" name="Entrada de lápiz 471">
              <a:extLst>
                <a:ext uri="{FF2B5EF4-FFF2-40B4-BE49-F238E27FC236}">
                  <a16:creationId xmlns:a16="http://schemas.microsoft.com/office/drawing/2014/main" id="{6A357096-9FFB-46F8-A254-56998CF10D37}"/>
                </a:ext>
              </a:extLst>
            </xdr14:cNvPr>
            <xdr14:cNvContentPartPr/>
          </xdr14:nvContentPartPr>
          <xdr14:nvPr macro=""/>
          <xdr14:xfrm>
            <a:off x="23100882" y="25295052"/>
            <a:ext cx="294840" cy="185400"/>
          </xdr14:xfrm>
        </xdr:contentPart>
      </mc:Choice>
      <mc:Fallback xmlns="">
        <xdr:pic>
          <xdr:nvPicPr>
            <xdr:cNvPr id="472" name="Entrada de lápiz 471">
              <a:extLst>
                <a:ext uri="{FF2B5EF4-FFF2-40B4-BE49-F238E27FC236}">
                  <a16:creationId xmlns:a16="http://schemas.microsoft.com/office/drawing/2014/main" id="{6A357096-9FFB-46F8-A254-56998CF10D37}"/>
                </a:ext>
              </a:extLst>
            </xdr:cNvPr>
            <xdr:cNvPicPr/>
          </xdr:nvPicPr>
          <xdr:blipFill>
            <a:blip xmlns:r="http://schemas.openxmlformats.org/officeDocument/2006/relationships" r:embed="rId140"/>
            <a:stretch>
              <a:fillRect/>
            </a:stretch>
          </xdr:blipFill>
          <xdr:spPr>
            <a:xfrm>
              <a:off x="23092242" y="25286052"/>
              <a:ext cx="312480" cy="203040"/>
            </a:xfrm>
            <a:prstGeom prst="rect">
              <a:avLst/>
            </a:prstGeom>
          </xdr:spPr>
        </xdr:pic>
      </mc:Fallback>
    </mc:AlternateContent>
    <xdr:clientData/>
  </xdr:twoCellAnchor>
  <xdr:twoCellAnchor>
    <xdr:from>
      <xdr:col>19</xdr:col>
      <xdr:colOff>407007</xdr:colOff>
      <xdr:row>117</xdr:row>
      <xdr:rowOff>58071</xdr:rowOff>
    </xdr:from>
    <xdr:to>
      <xdr:col>21</xdr:col>
      <xdr:colOff>301885</xdr:colOff>
      <xdr:row>117</xdr:row>
      <xdr:rowOff>177591</xdr:rowOff>
    </xdr:to>
    <mc:AlternateContent xmlns:mc="http://schemas.openxmlformats.org/markup-compatibility/2006" xmlns:xdr14="http://schemas.microsoft.com/office/excel/2010/spreadsheetDrawing">
      <mc:Choice Requires="xdr14">
        <xdr:contentPart xmlns:r="http://schemas.openxmlformats.org/officeDocument/2006/relationships" r:id="rId141">
          <xdr14:nvContentPartPr>
            <xdr14:cNvPr id="473" name="Entrada de lápiz 472">
              <a:extLst>
                <a:ext uri="{FF2B5EF4-FFF2-40B4-BE49-F238E27FC236}">
                  <a16:creationId xmlns:a16="http://schemas.microsoft.com/office/drawing/2014/main" id="{21F1E190-5327-4F4D-B771-629193C7D5A0}"/>
                </a:ext>
              </a:extLst>
            </xdr14:cNvPr>
            <xdr14:cNvContentPartPr/>
          </xdr14:nvContentPartPr>
          <xdr14:nvPr macro=""/>
          <xdr14:xfrm>
            <a:off x="22772202" y="25532292"/>
            <a:ext cx="1412280" cy="119520"/>
          </xdr14:xfrm>
        </xdr:contentPart>
      </mc:Choice>
      <mc:Fallback xmlns="">
        <xdr:pic>
          <xdr:nvPicPr>
            <xdr:cNvPr id="473" name="Entrada de lápiz 472">
              <a:extLst>
                <a:ext uri="{FF2B5EF4-FFF2-40B4-BE49-F238E27FC236}">
                  <a16:creationId xmlns:a16="http://schemas.microsoft.com/office/drawing/2014/main" id="{21F1E190-5327-4F4D-B771-629193C7D5A0}"/>
                </a:ext>
              </a:extLst>
            </xdr:cNvPr>
            <xdr:cNvPicPr/>
          </xdr:nvPicPr>
          <xdr:blipFill>
            <a:blip xmlns:r="http://schemas.openxmlformats.org/officeDocument/2006/relationships" r:embed="rId142"/>
            <a:stretch>
              <a:fillRect/>
            </a:stretch>
          </xdr:blipFill>
          <xdr:spPr>
            <a:xfrm>
              <a:off x="22763329" y="25523292"/>
              <a:ext cx="1429672" cy="137160"/>
            </a:xfrm>
            <a:prstGeom prst="rect">
              <a:avLst/>
            </a:prstGeom>
          </xdr:spPr>
        </xdr:pic>
      </mc:Fallback>
    </mc:AlternateContent>
    <xdr:clientData/>
  </xdr:twoCellAnchor>
  <xdr:twoCellAnchor>
    <xdr:from>
      <xdr:col>18</xdr:col>
      <xdr:colOff>592588</xdr:colOff>
      <xdr:row>118</xdr:row>
      <xdr:rowOff>163220</xdr:rowOff>
    </xdr:from>
    <xdr:to>
      <xdr:col>19</xdr:col>
      <xdr:colOff>36927</xdr:colOff>
      <xdr:row>120</xdr:row>
      <xdr:rowOff>36540</xdr:rowOff>
    </xdr:to>
    <mc:AlternateContent xmlns:mc="http://schemas.openxmlformats.org/markup-compatibility/2006" xmlns:xdr14="http://schemas.microsoft.com/office/excel/2010/spreadsheetDrawing">
      <mc:Choice Requires="xdr14">
        <xdr:contentPart xmlns:r="http://schemas.openxmlformats.org/officeDocument/2006/relationships" r:id="rId143">
          <xdr14:nvContentPartPr>
            <xdr14:cNvPr id="474" name="Entrada de lápiz 473">
              <a:extLst>
                <a:ext uri="{FF2B5EF4-FFF2-40B4-BE49-F238E27FC236}">
                  <a16:creationId xmlns:a16="http://schemas.microsoft.com/office/drawing/2014/main" id="{49492583-9228-4BDB-94F2-871512A99C8D}"/>
                </a:ext>
              </a:extLst>
            </xdr14:cNvPr>
            <xdr14:cNvContentPartPr/>
          </xdr14:nvContentPartPr>
          <xdr14:nvPr macro=""/>
          <xdr14:xfrm>
            <a:off x="22199082" y="26091012"/>
            <a:ext cx="203040" cy="508320"/>
          </xdr14:xfrm>
        </xdr:contentPart>
      </mc:Choice>
      <mc:Fallback xmlns="">
        <xdr:pic>
          <xdr:nvPicPr>
            <xdr:cNvPr id="474" name="Entrada de lápiz 473">
              <a:extLst>
                <a:ext uri="{FF2B5EF4-FFF2-40B4-BE49-F238E27FC236}">
                  <a16:creationId xmlns:a16="http://schemas.microsoft.com/office/drawing/2014/main" id="{49492583-9228-4BDB-94F2-871512A99C8D}"/>
                </a:ext>
              </a:extLst>
            </xdr:cNvPr>
            <xdr:cNvPicPr/>
          </xdr:nvPicPr>
          <xdr:blipFill>
            <a:blip xmlns:r="http://schemas.openxmlformats.org/officeDocument/2006/relationships" r:embed="rId144"/>
            <a:stretch>
              <a:fillRect/>
            </a:stretch>
          </xdr:blipFill>
          <xdr:spPr>
            <a:xfrm>
              <a:off x="22190442" y="26082012"/>
              <a:ext cx="220680" cy="525960"/>
            </a:xfrm>
            <a:prstGeom prst="rect">
              <a:avLst/>
            </a:prstGeom>
          </xdr:spPr>
        </xdr:pic>
      </mc:Fallback>
    </mc:AlternateContent>
    <xdr:clientData/>
  </xdr:twoCellAnchor>
  <xdr:twoCellAnchor>
    <xdr:from>
      <xdr:col>20</xdr:col>
      <xdr:colOff>553706</xdr:colOff>
      <xdr:row>118</xdr:row>
      <xdr:rowOff>55580</xdr:rowOff>
    </xdr:from>
    <xdr:to>
      <xdr:col>21</xdr:col>
      <xdr:colOff>56725</xdr:colOff>
      <xdr:row>118</xdr:row>
      <xdr:rowOff>344300</xdr:rowOff>
    </xdr:to>
    <mc:AlternateContent xmlns:mc="http://schemas.openxmlformats.org/markup-compatibility/2006" xmlns:xdr14="http://schemas.microsoft.com/office/excel/2010/spreadsheetDrawing">
      <mc:Choice Requires="xdr14">
        <xdr:contentPart xmlns:r="http://schemas.openxmlformats.org/officeDocument/2006/relationships" r:id="rId145">
          <xdr14:nvContentPartPr>
            <xdr14:cNvPr id="479" name="Entrada de lápiz 478">
              <a:extLst>
                <a:ext uri="{FF2B5EF4-FFF2-40B4-BE49-F238E27FC236}">
                  <a16:creationId xmlns:a16="http://schemas.microsoft.com/office/drawing/2014/main" id="{E0D32209-7F17-4C47-B953-D8625704DFD3}"/>
                </a:ext>
              </a:extLst>
            </xdr14:cNvPr>
            <xdr14:cNvContentPartPr/>
          </xdr14:nvContentPartPr>
          <xdr14:nvPr macro=""/>
          <xdr14:xfrm>
            <a:off x="23677602" y="25983372"/>
            <a:ext cx="261720" cy="288720"/>
          </xdr14:xfrm>
        </xdr:contentPart>
      </mc:Choice>
      <mc:Fallback xmlns="">
        <xdr:pic>
          <xdr:nvPicPr>
            <xdr:cNvPr id="479" name="Entrada de lápiz 478">
              <a:extLst>
                <a:ext uri="{FF2B5EF4-FFF2-40B4-BE49-F238E27FC236}">
                  <a16:creationId xmlns:a16="http://schemas.microsoft.com/office/drawing/2014/main" id="{E0D32209-7F17-4C47-B953-D8625704DFD3}"/>
                </a:ext>
              </a:extLst>
            </xdr:cNvPr>
            <xdr:cNvPicPr/>
          </xdr:nvPicPr>
          <xdr:blipFill>
            <a:blip xmlns:r="http://schemas.openxmlformats.org/officeDocument/2006/relationships" r:embed="rId146"/>
            <a:stretch>
              <a:fillRect/>
            </a:stretch>
          </xdr:blipFill>
          <xdr:spPr>
            <a:xfrm>
              <a:off x="23668962" y="25974732"/>
              <a:ext cx="279360" cy="306360"/>
            </a:xfrm>
            <a:prstGeom prst="rect">
              <a:avLst/>
            </a:prstGeom>
          </xdr:spPr>
        </xdr:pic>
      </mc:Fallback>
    </mc:AlternateContent>
    <xdr:clientData/>
  </xdr:twoCellAnchor>
  <xdr:twoCellAnchor>
    <xdr:from>
      <xdr:col>19</xdr:col>
      <xdr:colOff>243927</xdr:colOff>
      <xdr:row>118</xdr:row>
      <xdr:rowOff>135860</xdr:rowOff>
    </xdr:from>
    <xdr:to>
      <xdr:col>20</xdr:col>
      <xdr:colOff>317906</xdr:colOff>
      <xdr:row>119</xdr:row>
      <xdr:rowOff>62448</xdr:rowOff>
    </xdr:to>
    <mc:AlternateContent xmlns:mc="http://schemas.openxmlformats.org/markup-compatibility/2006" xmlns:xdr14="http://schemas.microsoft.com/office/excel/2010/spreadsheetDrawing">
      <mc:Choice Requires="xdr14">
        <xdr:contentPart xmlns:r="http://schemas.openxmlformats.org/officeDocument/2006/relationships" r:id="rId147">
          <xdr14:nvContentPartPr>
            <xdr14:cNvPr id="480" name="Entrada de lápiz 479">
              <a:extLst>
                <a:ext uri="{FF2B5EF4-FFF2-40B4-BE49-F238E27FC236}">
                  <a16:creationId xmlns:a16="http://schemas.microsoft.com/office/drawing/2014/main" id="{9F7B0175-C3FE-4E50-A1CA-2D829FC34BDD}"/>
                </a:ext>
              </a:extLst>
            </xdr14:cNvPr>
            <xdr14:cNvContentPartPr/>
          </xdr14:nvContentPartPr>
          <xdr14:nvPr macro=""/>
          <xdr14:xfrm>
            <a:off x="22609122" y="26063652"/>
            <a:ext cx="832680" cy="380160"/>
          </xdr14:xfrm>
        </xdr:contentPart>
      </mc:Choice>
      <mc:Fallback xmlns="">
        <xdr:pic>
          <xdr:nvPicPr>
            <xdr:cNvPr id="480" name="Entrada de lápiz 479">
              <a:extLst>
                <a:ext uri="{FF2B5EF4-FFF2-40B4-BE49-F238E27FC236}">
                  <a16:creationId xmlns:a16="http://schemas.microsoft.com/office/drawing/2014/main" id="{9F7B0175-C3FE-4E50-A1CA-2D829FC34BDD}"/>
                </a:ext>
              </a:extLst>
            </xdr:cNvPr>
            <xdr:cNvPicPr/>
          </xdr:nvPicPr>
          <xdr:blipFill>
            <a:blip xmlns:r="http://schemas.openxmlformats.org/officeDocument/2006/relationships" r:embed="rId148"/>
            <a:stretch>
              <a:fillRect/>
            </a:stretch>
          </xdr:blipFill>
          <xdr:spPr>
            <a:xfrm>
              <a:off x="22600122" y="26055012"/>
              <a:ext cx="850320" cy="397800"/>
            </a:xfrm>
            <a:prstGeom prst="rect">
              <a:avLst/>
            </a:prstGeom>
          </xdr:spPr>
        </xdr:pic>
      </mc:Fallback>
    </mc:AlternateContent>
    <xdr:clientData/>
  </xdr:twoCellAnchor>
  <xdr:twoCellAnchor>
    <xdr:from>
      <xdr:col>21</xdr:col>
      <xdr:colOff>271285</xdr:colOff>
      <xdr:row>118</xdr:row>
      <xdr:rowOff>5900</xdr:rowOff>
    </xdr:from>
    <xdr:to>
      <xdr:col>21</xdr:col>
      <xdr:colOff>375685</xdr:colOff>
      <xdr:row>118</xdr:row>
      <xdr:rowOff>178700</xdr:rowOff>
    </xdr:to>
    <mc:AlternateContent xmlns:mc="http://schemas.openxmlformats.org/markup-compatibility/2006" xmlns:xdr14="http://schemas.microsoft.com/office/excel/2010/spreadsheetDrawing">
      <mc:Choice Requires="xdr14">
        <xdr:contentPart xmlns:r="http://schemas.openxmlformats.org/officeDocument/2006/relationships" r:id="rId149">
          <xdr14:nvContentPartPr>
            <xdr14:cNvPr id="481" name="Entrada de lápiz 480">
              <a:extLst>
                <a:ext uri="{FF2B5EF4-FFF2-40B4-BE49-F238E27FC236}">
                  <a16:creationId xmlns:a16="http://schemas.microsoft.com/office/drawing/2014/main" id="{31514D40-7AE4-4722-971F-F4AB2FD6FE0B}"/>
                </a:ext>
              </a:extLst>
            </xdr14:cNvPr>
            <xdr14:cNvContentPartPr/>
          </xdr14:nvContentPartPr>
          <xdr14:nvPr macro=""/>
          <xdr14:xfrm>
            <a:off x="24153882" y="25933692"/>
            <a:ext cx="104400" cy="172800"/>
          </xdr14:xfrm>
        </xdr:contentPart>
      </mc:Choice>
      <mc:Fallback xmlns="">
        <xdr:pic>
          <xdr:nvPicPr>
            <xdr:cNvPr id="481" name="Entrada de lápiz 480">
              <a:extLst>
                <a:ext uri="{FF2B5EF4-FFF2-40B4-BE49-F238E27FC236}">
                  <a16:creationId xmlns:a16="http://schemas.microsoft.com/office/drawing/2014/main" id="{31514D40-7AE4-4722-971F-F4AB2FD6FE0B}"/>
                </a:ext>
              </a:extLst>
            </xdr:cNvPr>
            <xdr:cNvPicPr/>
          </xdr:nvPicPr>
          <xdr:blipFill>
            <a:blip xmlns:r="http://schemas.openxmlformats.org/officeDocument/2006/relationships" r:embed="rId150"/>
            <a:stretch>
              <a:fillRect/>
            </a:stretch>
          </xdr:blipFill>
          <xdr:spPr>
            <a:xfrm>
              <a:off x="24144882" y="25924692"/>
              <a:ext cx="122040" cy="190440"/>
            </a:xfrm>
            <a:prstGeom prst="rect">
              <a:avLst/>
            </a:prstGeom>
          </xdr:spPr>
        </xdr:pic>
      </mc:Fallback>
    </mc:AlternateContent>
    <xdr:clientData/>
  </xdr:twoCellAnchor>
  <xdr:twoCellAnchor>
    <xdr:from>
      <xdr:col>23</xdr:col>
      <xdr:colOff>22522</xdr:colOff>
      <xdr:row>117</xdr:row>
      <xdr:rowOff>99111</xdr:rowOff>
    </xdr:from>
    <xdr:to>
      <xdr:col>23</xdr:col>
      <xdr:colOff>475762</xdr:colOff>
      <xdr:row>120</xdr:row>
      <xdr:rowOff>36540</xdr:rowOff>
    </xdr:to>
    <mc:AlternateContent xmlns:mc="http://schemas.openxmlformats.org/markup-compatibility/2006" xmlns:xdr14="http://schemas.microsoft.com/office/excel/2010/spreadsheetDrawing">
      <mc:Choice Requires="xdr14">
        <xdr:contentPart xmlns:r="http://schemas.openxmlformats.org/officeDocument/2006/relationships" r:id="rId151">
          <xdr14:nvContentPartPr>
            <xdr14:cNvPr id="485" name="Entrada de lápiz 484">
              <a:extLst>
                <a:ext uri="{FF2B5EF4-FFF2-40B4-BE49-F238E27FC236}">
                  <a16:creationId xmlns:a16="http://schemas.microsoft.com/office/drawing/2014/main" id="{AD3E3E74-B016-491C-A8CE-BBD8EEF9C137}"/>
                </a:ext>
              </a:extLst>
            </xdr14:cNvPr>
            <xdr14:cNvContentPartPr/>
          </xdr14:nvContentPartPr>
          <xdr14:nvPr macro=""/>
          <xdr14:xfrm>
            <a:off x="25422522" y="25573332"/>
            <a:ext cx="453240" cy="1026000"/>
          </xdr14:xfrm>
        </xdr:contentPart>
      </mc:Choice>
      <mc:Fallback xmlns="">
        <xdr:pic>
          <xdr:nvPicPr>
            <xdr:cNvPr id="485" name="Entrada de lápiz 484">
              <a:extLst>
                <a:ext uri="{FF2B5EF4-FFF2-40B4-BE49-F238E27FC236}">
                  <a16:creationId xmlns:a16="http://schemas.microsoft.com/office/drawing/2014/main" id="{AD3E3E74-B016-491C-A8CE-BBD8EEF9C137}"/>
                </a:ext>
              </a:extLst>
            </xdr:cNvPr>
            <xdr:cNvPicPr/>
          </xdr:nvPicPr>
          <xdr:blipFill>
            <a:blip xmlns:r="http://schemas.openxmlformats.org/officeDocument/2006/relationships" r:embed="rId152"/>
            <a:stretch>
              <a:fillRect/>
            </a:stretch>
          </xdr:blipFill>
          <xdr:spPr>
            <a:xfrm>
              <a:off x="25413522" y="25564692"/>
              <a:ext cx="470880" cy="1043640"/>
            </a:xfrm>
            <a:prstGeom prst="rect">
              <a:avLst/>
            </a:prstGeom>
          </xdr:spPr>
        </xdr:pic>
      </mc:Fallback>
    </mc:AlternateContent>
    <xdr:clientData/>
  </xdr:twoCellAnchor>
  <xdr:twoCellAnchor>
    <xdr:from>
      <xdr:col>21</xdr:col>
      <xdr:colOff>546325</xdr:colOff>
      <xdr:row>117</xdr:row>
      <xdr:rowOff>373791</xdr:rowOff>
    </xdr:from>
    <xdr:to>
      <xdr:col>22</xdr:col>
      <xdr:colOff>658823</xdr:colOff>
      <xdr:row>120</xdr:row>
      <xdr:rowOff>10260</xdr:rowOff>
    </xdr:to>
    <mc:AlternateContent xmlns:mc="http://schemas.openxmlformats.org/markup-compatibility/2006" xmlns:xdr14="http://schemas.microsoft.com/office/excel/2010/spreadsheetDrawing">
      <mc:Choice Requires="xdr14">
        <xdr:contentPart xmlns:r="http://schemas.openxmlformats.org/officeDocument/2006/relationships" r:id="rId153">
          <xdr14:nvContentPartPr>
            <xdr14:cNvPr id="486" name="Entrada de lápiz 485">
              <a:extLst>
                <a:ext uri="{FF2B5EF4-FFF2-40B4-BE49-F238E27FC236}">
                  <a16:creationId xmlns:a16="http://schemas.microsoft.com/office/drawing/2014/main" id="{A74FC155-3A29-45AA-9B7B-2A4674DA2919}"/>
                </a:ext>
              </a:extLst>
            </xdr14:cNvPr>
            <xdr14:cNvContentPartPr/>
          </xdr14:nvContentPartPr>
          <xdr14:nvPr macro=""/>
          <xdr14:xfrm>
            <a:off x="24428922" y="25848012"/>
            <a:ext cx="871200" cy="725040"/>
          </xdr14:xfrm>
        </xdr:contentPart>
      </mc:Choice>
      <mc:Fallback xmlns="">
        <xdr:pic>
          <xdr:nvPicPr>
            <xdr:cNvPr id="486" name="Entrada de lápiz 485">
              <a:extLst>
                <a:ext uri="{FF2B5EF4-FFF2-40B4-BE49-F238E27FC236}">
                  <a16:creationId xmlns:a16="http://schemas.microsoft.com/office/drawing/2014/main" id="{A74FC155-3A29-45AA-9B7B-2A4674DA2919}"/>
                </a:ext>
              </a:extLst>
            </xdr:cNvPr>
            <xdr:cNvPicPr/>
          </xdr:nvPicPr>
          <xdr:blipFill>
            <a:blip xmlns:r="http://schemas.openxmlformats.org/officeDocument/2006/relationships" r:embed="rId154"/>
            <a:stretch>
              <a:fillRect/>
            </a:stretch>
          </xdr:blipFill>
          <xdr:spPr>
            <a:xfrm>
              <a:off x="24426219" y="25839398"/>
              <a:ext cx="876497" cy="742628"/>
            </a:xfrm>
            <a:prstGeom prst="rect">
              <a:avLst/>
            </a:prstGeom>
          </xdr:spPr>
        </xdr:pic>
      </mc:Fallback>
    </mc:AlternateContent>
    <xdr:clientData/>
  </xdr:twoCellAnchor>
  <xdr:twoCellAnchor>
    <xdr:from>
      <xdr:col>24</xdr:col>
      <xdr:colOff>113781</xdr:colOff>
      <xdr:row>117</xdr:row>
      <xdr:rowOff>8391</xdr:rowOff>
    </xdr:from>
    <xdr:to>
      <xdr:col>24</xdr:col>
      <xdr:colOff>291261</xdr:colOff>
      <xdr:row>117</xdr:row>
      <xdr:rowOff>240231</xdr:rowOff>
    </xdr:to>
    <mc:AlternateContent xmlns:mc="http://schemas.openxmlformats.org/markup-compatibility/2006" xmlns:xdr14="http://schemas.microsoft.com/office/excel/2010/spreadsheetDrawing">
      <mc:Choice Requires="xdr14">
        <xdr:contentPart xmlns:r="http://schemas.openxmlformats.org/officeDocument/2006/relationships" r:id="rId155">
          <xdr14:nvContentPartPr>
            <xdr14:cNvPr id="487" name="Entrada de lápiz 486">
              <a:extLst>
                <a:ext uri="{FF2B5EF4-FFF2-40B4-BE49-F238E27FC236}">
                  <a16:creationId xmlns:a16="http://schemas.microsoft.com/office/drawing/2014/main" id="{6A8476FB-6722-411F-8C3A-0E0A53A34494}"/>
                </a:ext>
              </a:extLst>
            </xdr14:cNvPr>
            <xdr14:cNvContentPartPr/>
          </xdr14:nvContentPartPr>
          <xdr14:nvPr macro=""/>
          <xdr14:xfrm>
            <a:off x="26272482" y="25482612"/>
            <a:ext cx="177480" cy="231840"/>
          </xdr14:xfrm>
        </xdr:contentPart>
      </mc:Choice>
      <mc:Fallback xmlns="">
        <xdr:pic>
          <xdr:nvPicPr>
            <xdr:cNvPr id="487" name="Entrada de lápiz 486">
              <a:extLst>
                <a:ext uri="{FF2B5EF4-FFF2-40B4-BE49-F238E27FC236}">
                  <a16:creationId xmlns:a16="http://schemas.microsoft.com/office/drawing/2014/main" id="{6A8476FB-6722-411F-8C3A-0E0A53A34494}"/>
                </a:ext>
              </a:extLst>
            </xdr:cNvPr>
            <xdr:cNvPicPr/>
          </xdr:nvPicPr>
          <xdr:blipFill>
            <a:blip xmlns:r="http://schemas.openxmlformats.org/officeDocument/2006/relationships" r:embed="rId156"/>
            <a:stretch>
              <a:fillRect/>
            </a:stretch>
          </xdr:blipFill>
          <xdr:spPr>
            <a:xfrm>
              <a:off x="26263482" y="25473612"/>
              <a:ext cx="195120" cy="249480"/>
            </a:xfrm>
            <a:prstGeom prst="rect">
              <a:avLst/>
            </a:prstGeom>
          </xdr:spPr>
        </xdr:pic>
      </mc:Fallback>
    </mc:AlternateContent>
    <xdr:clientData/>
  </xdr:twoCellAnchor>
  <xdr:twoCellAnchor>
    <xdr:from>
      <xdr:col>23</xdr:col>
      <xdr:colOff>69322</xdr:colOff>
      <xdr:row>109</xdr:row>
      <xdr:rowOff>169435</xdr:rowOff>
    </xdr:from>
    <xdr:to>
      <xdr:col>26</xdr:col>
      <xdr:colOff>36378</xdr:colOff>
      <xdr:row>115</xdr:row>
      <xdr:rowOff>115288</xdr:rowOff>
    </xdr:to>
    <mc:AlternateContent xmlns:mc="http://schemas.openxmlformats.org/markup-compatibility/2006" xmlns:xdr14="http://schemas.microsoft.com/office/excel/2010/spreadsheetDrawing">
      <mc:Choice Requires="xdr14">
        <xdr:contentPart xmlns:r="http://schemas.openxmlformats.org/officeDocument/2006/relationships" r:id="rId157">
          <xdr14:nvContentPartPr>
            <xdr14:cNvPr id="506" name="Entrada de lápiz 505">
              <a:extLst>
                <a:ext uri="{FF2B5EF4-FFF2-40B4-BE49-F238E27FC236}">
                  <a16:creationId xmlns:a16="http://schemas.microsoft.com/office/drawing/2014/main" id="{1F1991F2-8155-4E38-99DA-292EDC738103}"/>
                </a:ext>
              </a:extLst>
            </xdr14:cNvPr>
            <xdr14:cNvContentPartPr/>
          </xdr14:nvContentPartPr>
          <xdr14:nvPr macro=""/>
          <xdr14:xfrm>
            <a:off x="25469322" y="23977812"/>
            <a:ext cx="2243160" cy="1248840"/>
          </xdr14:xfrm>
        </xdr:contentPart>
      </mc:Choice>
      <mc:Fallback xmlns="">
        <xdr:pic>
          <xdr:nvPicPr>
            <xdr:cNvPr id="506" name="Entrada de lápiz 505">
              <a:extLst>
                <a:ext uri="{FF2B5EF4-FFF2-40B4-BE49-F238E27FC236}">
                  <a16:creationId xmlns:a16="http://schemas.microsoft.com/office/drawing/2014/main" id="{1F1991F2-8155-4E38-99DA-292EDC738103}"/>
                </a:ext>
              </a:extLst>
            </xdr:cNvPr>
            <xdr:cNvPicPr/>
          </xdr:nvPicPr>
          <xdr:blipFill>
            <a:blip xmlns:r="http://schemas.openxmlformats.org/officeDocument/2006/relationships" r:embed="rId158"/>
            <a:stretch>
              <a:fillRect/>
            </a:stretch>
          </xdr:blipFill>
          <xdr:spPr>
            <a:xfrm>
              <a:off x="25460796" y="23972288"/>
              <a:ext cx="2260568" cy="1259667"/>
            </a:xfrm>
            <a:prstGeom prst="rect">
              <a:avLst/>
            </a:prstGeom>
          </xdr:spPr>
        </xdr:pic>
      </mc:Fallback>
    </mc:AlternateContent>
    <xdr:clientData/>
  </xdr:twoCellAnchor>
  <xdr:twoCellAnchor>
    <xdr:from>
      <xdr:col>19</xdr:col>
      <xdr:colOff>425317</xdr:colOff>
      <xdr:row>133</xdr:row>
      <xdr:rowOff>399995</xdr:rowOff>
    </xdr:from>
    <xdr:to>
      <xdr:col>20</xdr:col>
      <xdr:colOff>704317</xdr:colOff>
      <xdr:row>134</xdr:row>
      <xdr:rowOff>184173</xdr:rowOff>
    </xdr:to>
    <mc:AlternateContent xmlns:mc="http://schemas.openxmlformats.org/markup-compatibility/2006" xmlns:xdr14="http://schemas.microsoft.com/office/excel/2010/spreadsheetDrawing">
      <mc:Choice Requires="xdr14">
        <xdr:contentPart xmlns:r="http://schemas.openxmlformats.org/officeDocument/2006/relationships" r:id="rId159">
          <xdr14:nvContentPartPr>
            <xdr14:cNvPr id="534" name="Entrada de lápiz 533">
              <a:extLst>
                <a:ext uri="{FF2B5EF4-FFF2-40B4-BE49-F238E27FC236}">
                  <a16:creationId xmlns:a16="http://schemas.microsoft.com/office/drawing/2014/main" id="{D3D7ABEC-83B2-48E1-8042-F1AC3828B4E8}"/>
                </a:ext>
              </a:extLst>
            </xdr14:cNvPr>
            <xdr14:cNvContentPartPr/>
          </xdr14:nvContentPartPr>
          <xdr14:nvPr macro=""/>
          <xdr14:xfrm>
            <a:off x="22788360" y="29402930"/>
            <a:ext cx="1038240" cy="363960"/>
          </xdr14:xfrm>
        </xdr:contentPart>
      </mc:Choice>
      <mc:Fallback xmlns="">
        <xdr:pic>
          <xdr:nvPicPr>
            <xdr:cNvPr id="534" name="Entrada de lápiz 533">
              <a:extLst>
                <a:ext uri="{FF2B5EF4-FFF2-40B4-BE49-F238E27FC236}">
                  <a16:creationId xmlns:a16="http://schemas.microsoft.com/office/drawing/2014/main" id="{D3D7ABEC-83B2-48E1-8042-F1AC3828B4E8}"/>
                </a:ext>
              </a:extLst>
            </xdr:cNvPr>
            <xdr:cNvPicPr/>
          </xdr:nvPicPr>
          <xdr:blipFill>
            <a:blip xmlns:r="http://schemas.openxmlformats.org/officeDocument/2006/relationships" r:embed="rId160"/>
            <a:stretch>
              <a:fillRect/>
            </a:stretch>
          </xdr:blipFill>
          <xdr:spPr>
            <a:xfrm>
              <a:off x="22779720" y="29394290"/>
              <a:ext cx="1055880" cy="381600"/>
            </a:xfrm>
            <a:prstGeom prst="rect">
              <a:avLst/>
            </a:prstGeom>
          </xdr:spPr>
        </xdr:pic>
      </mc:Fallback>
    </mc:AlternateContent>
    <xdr:clientData/>
  </xdr:twoCellAnchor>
  <xdr:twoCellAnchor>
    <xdr:from>
      <xdr:col>4</xdr:col>
      <xdr:colOff>582394</xdr:colOff>
      <xdr:row>139</xdr:row>
      <xdr:rowOff>403220</xdr:rowOff>
    </xdr:from>
    <xdr:to>
      <xdr:col>4</xdr:col>
      <xdr:colOff>1188994</xdr:colOff>
      <xdr:row>143</xdr:row>
      <xdr:rowOff>114501</xdr:rowOff>
    </xdr:to>
    <mc:AlternateContent xmlns:mc="http://schemas.openxmlformats.org/markup-compatibility/2006" xmlns:xdr14="http://schemas.microsoft.com/office/excel/2010/spreadsheetDrawing">
      <mc:Choice Requires="xdr14">
        <xdr:contentPart xmlns:r="http://schemas.openxmlformats.org/officeDocument/2006/relationships" r:id="rId161">
          <xdr14:nvContentPartPr>
            <xdr14:cNvPr id="536" name="Entrada de lápiz 535">
              <a:extLst>
                <a:ext uri="{FF2B5EF4-FFF2-40B4-BE49-F238E27FC236}">
                  <a16:creationId xmlns:a16="http://schemas.microsoft.com/office/drawing/2014/main" id="{0E68AA20-79ED-4D42-8786-9237EEC6A7CF}"/>
                </a:ext>
              </a:extLst>
            </xdr14:cNvPr>
            <xdr14:cNvContentPartPr/>
          </xdr14:nvContentPartPr>
          <xdr14:nvPr macro=""/>
          <xdr14:xfrm>
            <a:off x="5427720" y="32884850"/>
            <a:ext cx="606600" cy="1229760"/>
          </xdr14:xfrm>
        </xdr:contentPart>
      </mc:Choice>
      <mc:Fallback xmlns="">
        <xdr:pic>
          <xdr:nvPicPr>
            <xdr:cNvPr id="536" name="Entrada de lápiz 535">
              <a:extLst>
                <a:ext uri="{FF2B5EF4-FFF2-40B4-BE49-F238E27FC236}">
                  <a16:creationId xmlns:a16="http://schemas.microsoft.com/office/drawing/2014/main" id="{0E68AA20-79ED-4D42-8786-9237EEC6A7CF}"/>
                </a:ext>
              </a:extLst>
            </xdr:cNvPr>
            <xdr:cNvPicPr/>
          </xdr:nvPicPr>
          <xdr:blipFill>
            <a:blip xmlns:r="http://schemas.openxmlformats.org/officeDocument/2006/relationships" r:embed="rId162"/>
            <a:stretch>
              <a:fillRect/>
            </a:stretch>
          </xdr:blipFill>
          <xdr:spPr>
            <a:xfrm>
              <a:off x="5419080" y="32875988"/>
              <a:ext cx="624240" cy="1247130"/>
            </a:xfrm>
            <a:prstGeom prst="rect">
              <a:avLst/>
            </a:prstGeom>
          </xdr:spPr>
        </xdr:pic>
      </mc:Fallback>
    </mc:AlternateContent>
    <xdr:clientData/>
  </xdr:twoCellAnchor>
  <xdr:twoCellAnchor>
    <xdr:from>
      <xdr:col>4</xdr:col>
      <xdr:colOff>1750594</xdr:colOff>
      <xdr:row>141</xdr:row>
      <xdr:rowOff>50774</xdr:rowOff>
    </xdr:from>
    <xdr:to>
      <xdr:col>4</xdr:col>
      <xdr:colOff>1750954</xdr:colOff>
      <xdr:row>141</xdr:row>
      <xdr:rowOff>51134</xdr:rowOff>
    </xdr:to>
    <mc:AlternateContent xmlns:mc="http://schemas.openxmlformats.org/markup-compatibility/2006" xmlns:xdr14="http://schemas.microsoft.com/office/excel/2010/spreadsheetDrawing">
      <mc:Choice Requires="xdr14">
        <xdr:contentPart xmlns:r="http://schemas.openxmlformats.org/officeDocument/2006/relationships" r:id="rId163">
          <xdr14:nvContentPartPr>
            <xdr14:cNvPr id="537" name="Entrada de lápiz 536">
              <a:extLst>
                <a:ext uri="{FF2B5EF4-FFF2-40B4-BE49-F238E27FC236}">
                  <a16:creationId xmlns:a16="http://schemas.microsoft.com/office/drawing/2014/main" id="{F96FED75-349D-4F00-83E8-6D0C53E242EF}"/>
                </a:ext>
              </a:extLst>
            </xdr14:cNvPr>
            <xdr14:cNvContentPartPr/>
          </xdr14:nvContentPartPr>
          <xdr14:nvPr macro=""/>
          <xdr14:xfrm>
            <a:off x="6595920" y="33691970"/>
            <a:ext cx="360" cy="360"/>
          </xdr14:xfrm>
        </xdr:contentPart>
      </mc:Choice>
      <mc:Fallback xmlns="">
        <xdr:pic>
          <xdr:nvPicPr>
            <xdr:cNvPr id="537" name="Entrada de lápiz 536">
              <a:extLst>
                <a:ext uri="{FF2B5EF4-FFF2-40B4-BE49-F238E27FC236}">
                  <a16:creationId xmlns:a16="http://schemas.microsoft.com/office/drawing/2014/main" id="{F96FED75-349D-4F00-83E8-6D0C53E242EF}"/>
                </a:ext>
              </a:extLst>
            </xdr:cNvPr>
            <xdr:cNvPicPr/>
          </xdr:nvPicPr>
          <xdr:blipFill>
            <a:blip xmlns:r="http://schemas.openxmlformats.org/officeDocument/2006/relationships" r:embed="rId164"/>
            <a:stretch>
              <a:fillRect/>
            </a:stretch>
          </xdr:blipFill>
          <xdr:spPr>
            <a:xfrm>
              <a:off x="6587280" y="33683330"/>
              <a:ext cx="18000" cy="18000"/>
            </a:xfrm>
            <a:prstGeom prst="rect">
              <a:avLst/>
            </a:prstGeom>
          </xdr:spPr>
        </xdr:pic>
      </mc:Fallback>
    </mc:AlternateContent>
    <xdr:clientData/>
  </xdr:twoCellAnchor>
  <xdr:twoCellAnchor>
    <xdr:from>
      <xdr:col>6</xdr:col>
      <xdr:colOff>175231</xdr:colOff>
      <xdr:row>139</xdr:row>
      <xdr:rowOff>101180</xdr:rowOff>
    </xdr:from>
    <xdr:to>
      <xdr:col>6</xdr:col>
      <xdr:colOff>828271</xdr:colOff>
      <xdr:row>140</xdr:row>
      <xdr:rowOff>102437</xdr:rowOff>
    </xdr:to>
    <mc:AlternateContent xmlns:mc="http://schemas.openxmlformats.org/markup-compatibility/2006" xmlns:xdr14="http://schemas.microsoft.com/office/excel/2010/spreadsheetDrawing">
      <mc:Choice Requires="xdr14">
        <xdr:contentPart xmlns:r="http://schemas.openxmlformats.org/officeDocument/2006/relationships" r:id="rId165">
          <xdr14:nvContentPartPr>
            <xdr14:cNvPr id="540" name="Entrada de lápiz 539">
              <a:extLst>
                <a:ext uri="{FF2B5EF4-FFF2-40B4-BE49-F238E27FC236}">
                  <a16:creationId xmlns:a16="http://schemas.microsoft.com/office/drawing/2014/main" id="{122A3E55-18AD-494F-B723-C72C9F8FDBE8}"/>
                </a:ext>
              </a:extLst>
            </xdr14:cNvPr>
            <xdr14:cNvContentPartPr/>
          </xdr14:nvContentPartPr>
          <xdr14:nvPr macro=""/>
          <xdr14:xfrm>
            <a:off x="8457840" y="32582810"/>
            <a:ext cx="653040" cy="581040"/>
          </xdr14:xfrm>
        </xdr:contentPart>
      </mc:Choice>
      <mc:Fallback xmlns="">
        <xdr:pic>
          <xdr:nvPicPr>
            <xdr:cNvPr id="540" name="Entrada de lápiz 539">
              <a:extLst>
                <a:ext uri="{FF2B5EF4-FFF2-40B4-BE49-F238E27FC236}">
                  <a16:creationId xmlns:a16="http://schemas.microsoft.com/office/drawing/2014/main" id="{122A3E55-18AD-494F-B723-C72C9F8FDBE8}"/>
                </a:ext>
              </a:extLst>
            </xdr:cNvPr>
            <xdr:cNvPicPr/>
          </xdr:nvPicPr>
          <xdr:blipFill>
            <a:blip xmlns:r="http://schemas.openxmlformats.org/officeDocument/2006/relationships" r:embed="rId166"/>
            <a:stretch>
              <a:fillRect/>
            </a:stretch>
          </xdr:blipFill>
          <xdr:spPr>
            <a:xfrm>
              <a:off x="8449200" y="32573810"/>
              <a:ext cx="670680" cy="598680"/>
            </a:xfrm>
            <a:prstGeom prst="rect">
              <a:avLst/>
            </a:prstGeom>
          </xdr:spPr>
        </xdr:pic>
      </mc:Fallback>
    </mc:AlternateContent>
    <xdr:clientData/>
  </xdr:twoCellAnchor>
  <xdr:twoCellAnchor>
    <xdr:from>
      <xdr:col>6</xdr:col>
      <xdr:colOff>1231831</xdr:colOff>
      <xdr:row>139</xdr:row>
      <xdr:rowOff>90740</xdr:rowOff>
    </xdr:from>
    <xdr:to>
      <xdr:col>6</xdr:col>
      <xdr:colOff>1719991</xdr:colOff>
      <xdr:row>140</xdr:row>
      <xdr:rowOff>10277</xdr:rowOff>
    </xdr:to>
    <mc:AlternateContent xmlns:mc="http://schemas.openxmlformats.org/markup-compatibility/2006" xmlns:xdr14="http://schemas.microsoft.com/office/excel/2010/spreadsheetDrawing">
      <mc:Choice Requires="xdr14">
        <xdr:contentPart xmlns:r="http://schemas.openxmlformats.org/officeDocument/2006/relationships" r:id="rId167">
          <xdr14:nvContentPartPr>
            <xdr14:cNvPr id="541" name="Entrada de lápiz 540">
              <a:extLst>
                <a:ext uri="{FF2B5EF4-FFF2-40B4-BE49-F238E27FC236}">
                  <a16:creationId xmlns:a16="http://schemas.microsoft.com/office/drawing/2014/main" id="{5051BFB1-7328-4684-9955-28DDB4061911}"/>
                </a:ext>
              </a:extLst>
            </xdr14:cNvPr>
            <xdr14:cNvContentPartPr/>
          </xdr14:nvContentPartPr>
          <xdr14:nvPr macro=""/>
          <xdr14:xfrm>
            <a:off x="9514440" y="32572370"/>
            <a:ext cx="488160" cy="499320"/>
          </xdr14:xfrm>
        </xdr:contentPart>
      </mc:Choice>
      <mc:Fallback xmlns="">
        <xdr:pic>
          <xdr:nvPicPr>
            <xdr:cNvPr id="541" name="Entrada de lápiz 540">
              <a:extLst>
                <a:ext uri="{FF2B5EF4-FFF2-40B4-BE49-F238E27FC236}">
                  <a16:creationId xmlns:a16="http://schemas.microsoft.com/office/drawing/2014/main" id="{5051BFB1-7328-4684-9955-28DDB4061911}"/>
                </a:ext>
              </a:extLst>
            </xdr:cNvPr>
            <xdr:cNvPicPr/>
          </xdr:nvPicPr>
          <xdr:blipFill>
            <a:blip xmlns:r="http://schemas.openxmlformats.org/officeDocument/2006/relationships" r:embed="rId168"/>
            <a:stretch>
              <a:fillRect/>
            </a:stretch>
          </xdr:blipFill>
          <xdr:spPr>
            <a:xfrm>
              <a:off x="9505800" y="32563370"/>
              <a:ext cx="505800" cy="516960"/>
            </a:xfrm>
            <a:prstGeom prst="rect">
              <a:avLst/>
            </a:prstGeom>
          </xdr:spPr>
        </xdr:pic>
      </mc:Fallback>
    </mc:AlternateContent>
    <xdr:clientData/>
  </xdr:twoCellAnchor>
  <xdr:twoCellAnchor>
    <xdr:from>
      <xdr:col>6</xdr:col>
      <xdr:colOff>1885591</xdr:colOff>
      <xdr:row>138</xdr:row>
      <xdr:rowOff>538042</xdr:rowOff>
    </xdr:from>
    <xdr:to>
      <xdr:col>6</xdr:col>
      <xdr:colOff>2856511</xdr:colOff>
      <xdr:row>139</xdr:row>
      <xdr:rowOff>394940</xdr:rowOff>
    </xdr:to>
    <mc:AlternateContent xmlns:mc="http://schemas.openxmlformats.org/markup-compatibility/2006" xmlns:xdr14="http://schemas.microsoft.com/office/excel/2010/spreadsheetDrawing">
      <mc:Choice Requires="xdr14">
        <xdr:contentPart xmlns:r="http://schemas.openxmlformats.org/officeDocument/2006/relationships" r:id="rId169">
          <xdr14:nvContentPartPr>
            <xdr14:cNvPr id="542" name="Entrada de lápiz 541">
              <a:extLst>
                <a:ext uri="{FF2B5EF4-FFF2-40B4-BE49-F238E27FC236}">
                  <a16:creationId xmlns:a16="http://schemas.microsoft.com/office/drawing/2014/main" id="{EE7DA4FF-E451-48D8-92D4-1A52C24ECDCA}"/>
                </a:ext>
              </a:extLst>
            </xdr14:cNvPr>
            <xdr14:cNvContentPartPr/>
          </xdr14:nvContentPartPr>
          <xdr14:nvPr macro=""/>
          <xdr14:xfrm>
            <a:off x="10168200" y="32439890"/>
            <a:ext cx="970920" cy="436680"/>
          </xdr14:xfrm>
        </xdr:contentPart>
      </mc:Choice>
      <mc:Fallback xmlns="">
        <xdr:pic>
          <xdr:nvPicPr>
            <xdr:cNvPr id="542" name="Entrada de lápiz 541">
              <a:extLst>
                <a:ext uri="{FF2B5EF4-FFF2-40B4-BE49-F238E27FC236}">
                  <a16:creationId xmlns:a16="http://schemas.microsoft.com/office/drawing/2014/main" id="{EE7DA4FF-E451-48D8-92D4-1A52C24ECDCA}"/>
                </a:ext>
              </a:extLst>
            </xdr:cNvPr>
            <xdr:cNvPicPr/>
          </xdr:nvPicPr>
          <xdr:blipFill>
            <a:blip xmlns:r="http://schemas.openxmlformats.org/officeDocument/2006/relationships" r:embed="rId170"/>
            <a:stretch>
              <a:fillRect/>
            </a:stretch>
          </xdr:blipFill>
          <xdr:spPr>
            <a:xfrm>
              <a:off x="10159560" y="32430890"/>
              <a:ext cx="988560" cy="454320"/>
            </a:xfrm>
            <a:prstGeom prst="rect">
              <a:avLst/>
            </a:prstGeom>
          </xdr:spPr>
        </xdr:pic>
      </mc:Fallback>
    </mc:AlternateContent>
    <xdr:clientData/>
  </xdr:twoCellAnchor>
  <xdr:twoCellAnchor>
    <xdr:from>
      <xdr:col>5</xdr:col>
      <xdr:colOff>202269</xdr:colOff>
      <xdr:row>139</xdr:row>
      <xdr:rowOff>450380</xdr:rowOff>
    </xdr:from>
    <xdr:to>
      <xdr:col>5</xdr:col>
      <xdr:colOff>1563429</xdr:colOff>
      <xdr:row>140</xdr:row>
      <xdr:rowOff>529037</xdr:rowOff>
    </xdr:to>
    <mc:AlternateContent xmlns:mc="http://schemas.openxmlformats.org/markup-compatibility/2006" xmlns:xdr14="http://schemas.microsoft.com/office/excel/2010/spreadsheetDrawing">
      <mc:Choice Requires="xdr14">
        <xdr:contentPart xmlns:r="http://schemas.openxmlformats.org/officeDocument/2006/relationships" r:id="rId171">
          <xdr14:nvContentPartPr>
            <xdr14:cNvPr id="543" name="Entrada de lápiz 542">
              <a:extLst>
                <a:ext uri="{FF2B5EF4-FFF2-40B4-BE49-F238E27FC236}">
                  <a16:creationId xmlns:a16="http://schemas.microsoft.com/office/drawing/2014/main" id="{4EC35474-38FA-42F7-8CE5-262DD7986AE4}"/>
                </a:ext>
              </a:extLst>
            </xdr14:cNvPr>
            <xdr14:cNvContentPartPr/>
          </xdr14:nvContentPartPr>
          <xdr14:nvPr macro=""/>
          <xdr14:xfrm>
            <a:off x="6842160" y="32932010"/>
            <a:ext cx="1361160" cy="658440"/>
          </xdr14:xfrm>
        </xdr:contentPart>
      </mc:Choice>
      <mc:Fallback xmlns="">
        <xdr:pic>
          <xdr:nvPicPr>
            <xdr:cNvPr id="543" name="Entrada de lápiz 542">
              <a:extLst>
                <a:ext uri="{FF2B5EF4-FFF2-40B4-BE49-F238E27FC236}">
                  <a16:creationId xmlns:a16="http://schemas.microsoft.com/office/drawing/2014/main" id="{4EC35474-38FA-42F7-8CE5-262DD7986AE4}"/>
                </a:ext>
              </a:extLst>
            </xdr:cNvPr>
            <xdr:cNvPicPr/>
          </xdr:nvPicPr>
          <xdr:blipFill>
            <a:blip xmlns:r="http://schemas.openxmlformats.org/officeDocument/2006/relationships" r:embed="rId172"/>
            <a:stretch>
              <a:fillRect/>
            </a:stretch>
          </xdr:blipFill>
          <xdr:spPr>
            <a:xfrm>
              <a:off x="6833518" y="32923370"/>
              <a:ext cx="1378805" cy="676080"/>
            </a:xfrm>
            <a:prstGeom prst="rect">
              <a:avLst/>
            </a:prstGeom>
          </xdr:spPr>
        </xdr:pic>
      </mc:Fallback>
    </mc:AlternateContent>
    <xdr:clientData/>
  </xdr:twoCellAnchor>
  <xdr:twoCellAnchor>
    <xdr:from>
      <xdr:col>6</xdr:col>
      <xdr:colOff>3106711</xdr:colOff>
      <xdr:row>125</xdr:row>
      <xdr:rowOff>118087</xdr:rowOff>
    </xdr:from>
    <xdr:to>
      <xdr:col>19</xdr:col>
      <xdr:colOff>100237</xdr:colOff>
      <xdr:row>147</xdr:row>
      <xdr:rowOff>16595</xdr:rowOff>
    </xdr:to>
    <mc:AlternateContent xmlns:mc="http://schemas.openxmlformats.org/markup-compatibility/2006" xmlns:xdr14="http://schemas.microsoft.com/office/excel/2010/spreadsheetDrawing">
      <mc:Choice Requires="xdr14">
        <xdr:contentPart xmlns:r="http://schemas.openxmlformats.org/officeDocument/2006/relationships" r:id="rId173">
          <xdr14:nvContentPartPr>
            <xdr14:cNvPr id="579" name="Entrada de lápiz 578">
              <a:extLst>
                <a:ext uri="{FF2B5EF4-FFF2-40B4-BE49-F238E27FC236}">
                  <a16:creationId xmlns:a16="http://schemas.microsoft.com/office/drawing/2014/main" id="{9201E2F4-FA7B-4191-8616-F5F2297BF5D2}"/>
                </a:ext>
              </a:extLst>
            </xdr14:cNvPr>
            <xdr14:cNvContentPartPr/>
          </xdr14:nvContentPartPr>
          <xdr14:nvPr macro=""/>
          <xdr14:xfrm>
            <a:off x="11389320" y="27685370"/>
            <a:ext cx="11073960" cy="7049160"/>
          </xdr14:xfrm>
        </xdr:contentPart>
      </mc:Choice>
      <mc:Fallback xmlns="">
        <xdr:pic>
          <xdr:nvPicPr>
            <xdr:cNvPr id="579" name="Entrada de lápiz 578">
              <a:extLst>
                <a:ext uri="{FF2B5EF4-FFF2-40B4-BE49-F238E27FC236}">
                  <a16:creationId xmlns:a16="http://schemas.microsoft.com/office/drawing/2014/main" id="{9201E2F4-FA7B-4191-8616-F5F2297BF5D2}"/>
                </a:ext>
              </a:extLst>
            </xdr:cNvPr>
            <xdr:cNvPicPr/>
          </xdr:nvPicPr>
          <xdr:blipFill>
            <a:blip xmlns:r="http://schemas.openxmlformats.org/officeDocument/2006/relationships" r:embed="rId174"/>
            <a:stretch>
              <a:fillRect/>
            </a:stretch>
          </xdr:blipFill>
          <xdr:spPr>
            <a:xfrm>
              <a:off x="11384642" y="27676461"/>
              <a:ext cx="11083128" cy="7066623"/>
            </a:xfrm>
            <a:prstGeom prst="rect">
              <a:avLst/>
            </a:prstGeom>
          </xdr:spPr>
        </xdr:pic>
      </mc:Fallback>
    </mc:AlternateContent>
    <xdr:clientData/>
  </xdr:twoCellAnchor>
  <xdr:twoCellAnchor>
    <xdr:from>
      <xdr:col>6</xdr:col>
      <xdr:colOff>948151</xdr:colOff>
      <xdr:row>163</xdr:row>
      <xdr:rowOff>20576</xdr:rowOff>
    </xdr:from>
    <xdr:to>
      <xdr:col>6</xdr:col>
      <xdr:colOff>1203031</xdr:colOff>
      <xdr:row>170</xdr:row>
      <xdr:rowOff>13220</xdr:rowOff>
    </xdr:to>
    <mc:AlternateContent xmlns:mc="http://schemas.openxmlformats.org/markup-compatibility/2006" xmlns:xdr14="http://schemas.microsoft.com/office/excel/2010/spreadsheetDrawing">
      <mc:Choice Requires="xdr14">
        <xdr:contentPart xmlns:r="http://schemas.openxmlformats.org/officeDocument/2006/relationships" r:id="rId175">
          <xdr14:nvContentPartPr>
            <xdr14:cNvPr id="580" name="Entrada de lápiz 579">
              <a:extLst>
                <a:ext uri="{FF2B5EF4-FFF2-40B4-BE49-F238E27FC236}">
                  <a16:creationId xmlns:a16="http://schemas.microsoft.com/office/drawing/2014/main" id="{87B35EF4-0B97-44D2-9692-856CF38E0045}"/>
                </a:ext>
              </a:extLst>
            </xdr14:cNvPr>
            <xdr14:cNvContentPartPr/>
          </xdr14:nvContentPartPr>
          <xdr14:nvPr macro=""/>
          <xdr14:xfrm>
            <a:off x="9230760" y="37609815"/>
            <a:ext cx="254880" cy="1248840"/>
          </xdr14:xfrm>
        </xdr:contentPart>
      </mc:Choice>
      <mc:Fallback xmlns="">
        <xdr:pic>
          <xdr:nvPicPr>
            <xdr:cNvPr id="580" name="Entrada de lápiz 579">
              <a:extLst>
                <a:ext uri="{FF2B5EF4-FFF2-40B4-BE49-F238E27FC236}">
                  <a16:creationId xmlns:a16="http://schemas.microsoft.com/office/drawing/2014/main" id="{87B35EF4-0B97-44D2-9692-856CF38E0045}"/>
                </a:ext>
              </a:extLst>
            </xdr:cNvPr>
            <xdr:cNvPicPr/>
          </xdr:nvPicPr>
          <xdr:blipFill>
            <a:blip xmlns:r="http://schemas.openxmlformats.org/officeDocument/2006/relationships" r:embed="rId176"/>
            <a:stretch>
              <a:fillRect/>
            </a:stretch>
          </xdr:blipFill>
          <xdr:spPr>
            <a:xfrm>
              <a:off x="9221760" y="37601382"/>
              <a:ext cx="272520" cy="1266058"/>
            </a:xfrm>
            <a:prstGeom prst="rect">
              <a:avLst/>
            </a:prstGeom>
          </xdr:spPr>
        </xdr:pic>
      </mc:Fallback>
    </mc:AlternateContent>
    <xdr:clientData/>
  </xdr:twoCellAnchor>
  <xdr:twoCellAnchor>
    <xdr:from>
      <xdr:col>6</xdr:col>
      <xdr:colOff>3992311</xdr:colOff>
      <xdr:row>162</xdr:row>
      <xdr:rowOff>12472</xdr:rowOff>
    </xdr:from>
    <xdr:to>
      <xdr:col>8</xdr:col>
      <xdr:colOff>1078837</xdr:colOff>
      <xdr:row>165</xdr:row>
      <xdr:rowOff>155223</xdr:rowOff>
    </xdr:to>
    <mc:AlternateContent xmlns:mc="http://schemas.openxmlformats.org/markup-compatibility/2006" xmlns:xdr14="http://schemas.microsoft.com/office/excel/2010/spreadsheetDrawing">
      <mc:Choice Requires="xdr14">
        <xdr:contentPart xmlns:r="http://schemas.openxmlformats.org/officeDocument/2006/relationships" r:id="rId177">
          <xdr14:nvContentPartPr>
            <xdr14:cNvPr id="588" name="Entrada de lápiz 587">
              <a:extLst>
                <a:ext uri="{FF2B5EF4-FFF2-40B4-BE49-F238E27FC236}">
                  <a16:creationId xmlns:a16="http://schemas.microsoft.com/office/drawing/2014/main" id="{1A806C9A-8DB6-4C8F-B748-8011429E2FFE}"/>
                </a:ext>
              </a:extLst>
            </xdr14:cNvPr>
            <xdr14:cNvContentPartPr/>
          </xdr14:nvContentPartPr>
          <xdr14:nvPr macro=""/>
          <xdr14:xfrm>
            <a:off x="12274920" y="37422255"/>
            <a:ext cx="1641960" cy="681120"/>
          </xdr14:xfrm>
        </xdr:contentPart>
      </mc:Choice>
      <mc:Fallback xmlns="">
        <xdr:pic>
          <xdr:nvPicPr>
            <xdr:cNvPr id="588" name="Entrada de lápiz 587">
              <a:extLst>
                <a:ext uri="{FF2B5EF4-FFF2-40B4-BE49-F238E27FC236}">
                  <a16:creationId xmlns:a16="http://schemas.microsoft.com/office/drawing/2014/main" id="{1A806C9A-8DB6-4C8F-B748-8011429E2FFE}"/>
                </a:ext>
              </a:extLst>
            </xdr:cNvPr>
            <xdr:cNvPicPr/>
          </xdr:nvPicPr>
          <xdr:blipFill>
            <a:blip xmlns:r="http://schemas.openxmlformats.org/officeDocument/2006/relationships" r:embed="rId178"/>
            <a:stretch>
              <a:fillRect/>
            </a:stretch>
          </xdr:blipFill>
          <xdr:spPr>
            <a:xfrm>
              <a:off x="12265922" y="37413615"/>
              <a:ext cx="1659596" cy="698760"/>
            </a:xfrm>
            <a:prstGeom prst="rect">
              <a:avLst/>
            </a:prstGeom>
          </xdr:spPr>
        </xdr:pic>
      </mc:Fallback>
    </mc:AlternateContent>
    <xdr:clientData/>
  </xdr:twoCellAnchor>
  <xdr:twoCellAnchor>
    <xdr:from>
      <xdr:col>6</xdr:col>
      <xdr:colOff>1385191</xdr:colOff>
      <xdr:row>164</xdr:row>
      <xdr:rowOff>51719</xdr:rowOff>
    </xdr:from>
    <xdr:to>
      <xdr:col>6</xdr:col>
      <xdr:colOff>3769831</xdr:colOff>
      <xdr:row>173</xdr:row>
      <xdr:rowOff>5851</xdr:rowOff>
    </xdr:to>
    <mc:AlternateContent xmlns:mc="http://schemas.openxmlformats.org/markup-compatibility/2006" xmlns:xdr14="http://schemas.microsoft.com/office/excel/2010/spreadsheetDrawing">
      <mc:Choice Requires="xdr14">
        <xdr:contentPart xmlns:r="http://schemas.openxmlformats.org/officeDocument/2006/relationships" r:id="rId179">
          <xdr14:nvContentPartPr>
            <xdr14:cNvPr id="589" name="Entrada de lápiz 588">
              <a:extLst>
                <a:ext uri="{FF2B5EF4-FFF2-40B4-BE49-F238E27FC236}">
                  <a16:creationId xmlns:a16="http://schemas.microsoft.com/office/drawing/2014/main" id="{730F1857-D949-46CD-9C74-C14CB19F4299}"/>
                </a:ext>
              </a:extLst>
            </xdr14:cNvPr>
            <xdr14:cNvContentPartPr/>
          </xdr14:nvContentPartPr>
          <xdr14:nvPr macro=""/>
          <xdr14:xfrm>
            <a:off x="9667800" y="37820415"/>
            <a:ext cx="2384640" cy="1569240"/>
          </xdr14:xfrm>
        </xdr:contentPart>
      </mc:Choice>
      <mc:Fallback xmlns="">
        <xdr:pic>
          <xdr:nvPicPr>
            <xdr:cNvPr id="589" name="Entrada de lápiz 588">
              <a:extLst>
                <a:ext uri="{FF2B5EF4-FFF2-40B4-BE49-F238E27FC236}">
                  <a16:creationId xmlns:a16="http://schemas.microsoft.com/office/drawing/2014/main" id="{730F1857-D949-46CD-9C74-C14CB19F4299}"/>
                </a:ext>
              </a:extLst>
            </xdr:cNvPr>
            <xdr:cNvPicPr/>
          </xdr:nvPicPr>
          <xdr:blipFill>
            <a:blip xmlns:r="http://schemas.openxmlformats.org/officeDocument/2006/relationships" r:embed="rId180"/>
            <a:stretch>
              <a:fillRect/>
            </a:stretch>
          </xdr:blipFill>
          <xdr:spPr>
            <a:xfrm>
              <a:off x="9659160" y="37811635"/>
              <a:ext cx="2402280" cy="1586450"/>
            </a:xfrm>
            <a:prstGeom prst="rect">
              <a:avLst/>
            </a:prstGeom>
          </xdr:spPr>
        </xdr:pic>
      </mc:Fallback>
    </mc:AlternateContent>
    <xdr:clientData/>
  </xdr:twoCellAnchor>
  <xdr:twoCellAnchor>
    <xdr:from>
      <xdr:col>8</xdr:col>
      <xdr:colOff>1644037</xdr:colOff>
      <xdr:row>149</xdr:row>
      <xdr:rowOff>142207</xdr:rowOff>
    </xdr:from>
    <xdr:to>
      <xdr:col>36</xdr:col>
      <xdr:colOff>142169</xdr:colOff>
      <xdr:row>204</xdr:row>
      <xdr:rowOff>107086</xdr:rowOff>
    </xdr:to>
    <mc:AlternateContent xmlns:mc="http://schemas.openxmlformats.org/markup-compatibility/2006" xmlns:xdr14="http://schemas.microsoft.com/office/excel/2010/spreadsheetDrawing">
      <mc:Choice Requires="xdr14">
        <xdr:contentPart xmlns:r="http://schemas.openxmlformats.org/officeDocument/2006/relationships" r:id="rId181">
          <xdr14:nvContentPartPr>
            <xdr14:cNvPr id="771" name="Entrada de lápiz 770">
              <a:extLst>
                <a:ext uri="{FF2B5EF4-FFF2-40B4-BE49-F238E27FC236}">
                  <a16:creationId xmlns:a16="http://schemas.microsoft.com/office/drawing/2014/main" id="{3630BB07-ED41-4C80-8DC8-39841D9995EE}"/>
                </a:ext>
              </a:extLst>
            </xdr14:cNvPr>
            <xdr14:cNvContentPartPr/>
          </xdr14:nvContentPartPr>
          <xdr14:nvPr macro=""/>
          <xdr14:xfrm>
            <a:off x="14482080" y="35219055"/>
            <a:ext cx="22959437" cy="9834988"/>
          </xdr14:xfrm>
        </xdr:contentPart>
      </mc:Choice>
      <mc:Fallback xmlns="">
        <xdr:pic>
          <xdr:nvPicPr>
            <xdr:cNvPr id="771" name="Entrada de lápiz 770">
              <a:extLst>
                <a:ext uri="{FF2B5EF4-FFF2-40B4-BE49-F238E27FC236}">
                  <a16:creationId xmlns:a16="http://schemas.microsoft.com/office/drawing/2014/main" id="{3630BB07-ED41-4C80-8DC8-39841D9995EE}"/>
                </a:ext>
              </a:extLst>
            </xdr:cNvPr>
            <xdr:cNvPicPr/>
          </xdr:nvPicPr>
          <xdr:blipFill>
            <a:blip xmlns:r="http://schemas.openxmlformats.org/officeDocument/2006/relationships" r:embed="rId182"/>
            <a:stretch>
              <a:fillRect/>
            </a:stretch>
          </xdr:blipFill>
          <xdr:spPr>
            <a:xfrm>
              <a:off x="14476120" y="35211084"/>
              <a:ext cx="22990228" cy="9876171"/>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g"/>
          <inkml:channel name="T" type="integer" max="2.14748E9" units="dev"/>
        </inkml:traceFormat>
        <inkml:channelProperties>
          <inkml:channelProperty channel="X" name="resolution" value="2155.72363" units="1/cm"/>
          <inkml:channelProperty channel="Y" name="resolution" value="3449.15796" units="1/cm"/>
          <inkml:channelProperty channel="F" name="resolution" value="11.375" units="1/deg"/>
          <inkml:channelProperty channel="T" name="resolution" value="1" units="1/dev"/>
        </inkml:channelProperties>
      </inkml:inkSource>
      <inkml:timestamp xml:id="ts0" timeString="2021-04-01T13:13:08.599"/>
    </inkml:context>
    <inkml:brush xml:id="br0">
      <inkml:brushProperty name="width" value="0.06667" units="cm"/>
      <inkml:brushProperty name="height" value="0.06667" units="cm"/>
      <inkml:brushProperty name="color" value="#3165BB"/>
    </inkml:brush>
    <inkml:brush xml:id="br1">
      <inkml:brushProperty name="width" value="0.06667" units="cm"/>
      <inkml:brushProperty name="height" value="0.06667" units="cm"/>
    </inkml:brush>
  </inkml:definitions>
  <inkml:traceGroup>
    <inkml:annotationXML>
      <emma:emma xmlns:emma="http://www.w3.org/2003/04/emma" version="1.0">
        <emma:interpretation id="{6608D013-B9E5-4560-9D1D-4E485E812D51}" emma:medium="tactile" emma:mode="ink">
          <msink:context xmlns:msink="http://schemas.microsoft.com/ink/2010/main" type="writingRegion" rotatedBoundingBox="20438,23063 23464,23117 23443,24247 20418,24193"/>
        </emma:interpretation>
      </emma:emma>
    </inkml:annotationXML>
    <inkml:traceGroup>
      <inkml:annotationXML>
        <emma:emma xmlns:emma="http://www.w3.org/2003/04/emma" version="1.0">
          <emma:interpretation id="{A6E67BC5-A71C-4FE3-ABAC-4570EF814EF7}" emma:medium="tactile" emma:mode="ink">
            <msink:context xmlns:msink="http://schemas.microsoft.com/ink/2010/main" type="paragraph" rotatedBoundingBox="20814,23068 23041,23126 23034,23398 20807,23341" alignmentLevel="2"/>
          </emma:interpretation>
        </emma:emma>
      </inkml:annotationXML>
      <inkml:traceGroup>
        <inkml:annotationXML>
          <emma:emma xmlns:emma="http://www.w3.org/2003/04/emma" version="1.0">
            <emma:interpretation id="{B854C62E-0F72-4FD3-9053-1F2EF5BA8388}" emma:medium="tactile" emma:mode="ink">
              <msink:context xmlns:msink="http://schemas.microsoft.com/ink/2010/main" type="inkBullet" rotatedBoundingBox="20814,23068 20947,23072 20940,23340 20807,23337"/>
            </emma:interpretation>
          </emma:emma>
        </inkml:annotationXML>
        <inkml:trace contextRef="#ctx0" brushRef="#br0">118-498 377 0,'0'0'102'15,"0"0"35"-15,0 0-21 16,0 0-37-16,0 0-20 15,0 0-14-15,0 0 4 0,-35-5-5 16,34 5-1-16,-2-1-8 16,1 1-11-16,2 0-14 15,-1 0-10-15,0 0-7 16,-1 0-8-16,-4 0-2 16,-3 0-71-16,-1 8 31 15,-4-2 41-15,1 3 16 16,3-3 1-16,-1 2 12 15,4-3-12-15,1 0 0 16,3 0-1-16,3 0-8 16,0-2-5-16,0 1-8 15,5 0 13-15,6-2-1 0,2 2 9 16,4-3 0 0,-1 3 0-16,0 1 2 0,-1 0-1 15,-2-1 0-15,-6 1-1 16,-5 0-21-16,-2 0-51 15,-2 3 62-15,-10 1 10 16,-5-2 13-16,0-1 6 16,-1-4 1-16,2-2 11 15,4 0-4-15,2 0-14 16,4-2 13-16,4-3-26 16,2 1-20-16,0-2-135 15,16-1 89-15,-1 1-174 16,-1 0-136-16</inkml:trace>
        <inkml:trace contextRef="#ctx0" brushRef="#br0" timeOffset="434.93">119-537 196 0,'0'0'158'0,"0"0"-59"16,0 0 11-16,0 0-41 15,0 0-31-15,0 0 53 16,0 0-29-16,-13-45-42 15,12 45-20-15,1 0-12 16,0 0-35-16,0 2-40 16,-1 9 64-16,-1 5 23 15,0 5 6-15,-1 5 5 0,-1 2-2 16,-2-3-8 0,1-1 0-16,-2-1 0 0,-3-5 5 15,1-1-4-15,-3-3 4 16,2-4 25-16,2-2 42 15,2-4 2-15,1-3-30 16,3-1-19-16,2 1-13 16,0-1-6-16,0 0-7 15,0 0 0-15,0 0-1 16,0 0-11-16,0 1 12 16,0-1 6-16,0 0 2 15,0 0 7-15,0 0-15 0,0 0-5 16,0 0-2-1,0 0-1-15,0 0 8 0,0 0-8 16,0 0-25-16,11-8-74 16,3-2-3-16,-2 0-179 15</inkml:trace>
      </inkml:traceGroup>
      <inkml:traceGroup>
        <inkml:annotationXML>
          <emma:emma xmlns:emma="http://www.w3.org/2003/04/emma" version="1.0">
            <emma:interpretation id="{5938F2AD-1031-4FB5-A7A7-3E41ECE604C9}" emma:medium="tactile" emma:mode="ink">
              <msink:context xmlns:msink="http://schemas.microsoft.com/ink/2010/main" type="line" rotatedBoundingBox="21218,23146 23039,23193 23034,23398 21213,23351"/>
            </emma:interpretation>
          </emma:emma>
        </inkml:annotationXML>
        <inkml:traceGroup>
          <inkml:annotationXML>
            <emma:emma xmlns:emma="http://www.w3.org/2003/04/emma" version="1.0">
              <emma:interpretation id="{B6DA829D-B88B-4B56-82A9-C17200124A2A}" emma:medium="tactile" emma:mode="ink">
                <msink:context xmlns:msink="http://schemas.microsoft.com/ink/2010/main" type="inkWord" rotatedBoundingBox="21218,23146 22243,23172 22238,23378 21213,23351"/>
              </emma:interpretation>
              <emma:one-of disjunction-type="recognition" id="oneOf0">
                <emma:interpretation id="interp0" emma:lang="" emma:confidence="1">
                  <emma:literal/>
                </emma:interpretation>
              </emma:one-of>
            </emma:emma>
          </inkml:annotationXML>
          <inkml:trace contextRef="#ctx0" brushRef="#br0" timeOffset="-10623">535-488 38 0,'0'0'0'16,"0"0"-38"-16</inkml:trace>
          <inkml:trace contextRef="#ctx0" brushRef="#br0" timeOffset="-10193.19">535-488 211 0</inkml:trace>
          <inkml:trace contextRef="#ctx0" brushRef="#br0" timeOffset="-9828.15">535-488 211 0,'-70'66'199'0,"68"-66"-68"0,0 0-56 0,0 0 10 0,1 0-36 16,1 0-17-16,0 0-9 15,0 0-11-15,0 0-12 16,0 0 0-16,0 0-9 15,0 0 2-15,0 0-19 16,0-2-3-16,0-2 20 16,0 2 9-16,3-3 1 15,3 0 9-15,-5 0-1 16,3 1-8-16,-2 1 0 16,-2 2 9-16,2 1-8 15,-2 0 8-15,0 0 1 16,0 0 1-16,0 0 5 0,0 0 47 15,0 0 11-15,0 0-27 16,0 0 1-16,0 0 6 16,0 0-31-16,0 0-23 15,-3 5-1-15,-3 3-12 16,0 2 2-16,-1 2 9 16,-1 1-5-16,2-2 5 15,0 1 1-15,2-5 0 16,2 2 0-16,-1-2-10 15,3-2-43-15,0 0-40 16,0-3-66-16,5-2 2 16,1 0-224-16</inkml:trace>
          <inkml:trace contextRef="#ctx0" brushRef="#br0" timeOffset="-8543.91">403-459 65 0,'0'0'131'15,"0"0"-57"-15,0 0 41 0,0 0-48 16,0 0-33 0,0 0-15-16,0 0 17 0,0 0 2 15,-11 1-24-15,11-1 21 16,-2 0 1-16,2 0-10 15,0 0-5-15,0 0-15 16,0 0-6-16,0-1-14 16,3-2 5-16,7 1 9 15,2-2 0-15,2 0 1 16,0-1-1-16,2 2 1 16,-2-1 0-16,-2 0-1 15,0-1 2-15,-3 2-1 16,-2-2 0-16,-2 2 0 0,0 1 0 15,-2 1-1 1,-3-1 9-16,1 2 1 0,-1 0 33 16,0 0 34-16,0 0-6 15,0 0-16-15,0 0-38 16,0 0-16-16,0 0-1 16,0 0 1-16,-3 2-1 15,1 1-1-15,-2 3 0 16,3-2 0-16,-5 3-6 15,4 0 6-15,-3 0 1 16,5 0-1-16,-3 0 0 16,1 0 0-16,-2 0 1 0,-1 2 0 15,-4-1 1 1,1 1 0-16,-2-1 1 16,3-2-1-16,1-1 7 0,4-3-7 15,0-1 0-15,-1 0-1 16,3 0-15-16,0-1-19 15,0 0 29-15,0 0 5 16,0 0 13-16,0 0-3 16,0 0-10-16,0 0-6 15,3 0-98-15,6 0-21 16,-1-4 13-16</inkml:trace>
          <inkml:trace contextRef="#ctx0" brushRef="#br0" timeOffset="-8097.89">630-378 664 0,'0'0'143'16,"0"0"-41"-16,0 0-40 15,0 0-50-15,0 0-12 16,0 0-58-16,0 0-5 16,12-4 5-16,-4 4-105 15,-4 0-354-15</inkml:trace>
          <inkml:trace contextRef="#ctx0" brushRef="#br0" timeOffset="-7206.59">744-448 48 0,'0'0'163'0,"0"0"-49"16,0 0-5-16,0 0-42 15,0 0-31-15,0 0-20 16,0 0 47-16,0 0 15 15,0 0-17-15,0 0 2 16,0 0-18-16,0 0-13 0,0 0-32 16,1 0 0-16,1 0-20 15,2 0 18-15,-2 0 2 16,3-3 0-16,-3 2-1 16,3 1 1-16,-3 0-1 15,3 0-6-15,-1 0 6 16,-1 0 0-16,3 0 0 15,-1 0 1-15,-3 0-1 16,2 0-1-16,-3 0 2 16,-1 0 1-16,0 1 9 15,0 1 3-15,0 0-5 16,2 0-6-16,-2 1 4 16,0 1-4-16,0 1-1 15,0 1 6-15,0 2 1 16,-2 0-6-16,-4 2 5 0,-2-1-6 15,1 0 9-15,-2-2-9 16,2 1 6-16,2-2-6 16,-1 1-1-16,2-1-1 15,0 0-1-15,2 0-14 16,0-3 0-16,0-1 0 16,2 0 15-16,0-2-6 15,0 0 7-15,0 0-1 16,0 0 0-16,0 0-14 15,0 0-1-15,0 0 6 16,0 0 9-16,0 0 0 16,0 0-2-16,0 0 3 0,0 0 0 15,0 0-1-15,0 0-18 16,5 0 19-16,2 0 43 16,1 0-15-16,0 0-11 15,3-3-7-15,0 2-1 16,1 0-8-16,0-2 0 15,1-1-1-15,5-1-40 16,-5-2-106-16,-1 2-573 0</inkml:trace>
          <inkml:trace contextRef="#ctx0" brushRef="#br0" timeOffset="-6559.92">967-459 431 0,'0'0'141'15,"0"0"-97"-15,0 0-43 16,0 0 12-16,0 0-6 16,0 0 5-16,0 0 1 0,25-5-4 15,-19 5-7 1,0 0 4-16,-1 0-4 0,-2 0 8 16,0 0-9-16,-2 0 0 15,0 0 0-15,-1 0 14 16,0 0 8-16,0 0 6 15,0 0 25-15,-2 0-35 16,-6 0-19-16,-3 0-11 16,-2 5-34-16,1 0 34 15,-1 1 10-15,3-2 1 16,4 1 0-16,0 0 0 16,3-1-1-16,3-2-9 15,0 3-6-15,0 0 2 16,2 1 7-16,8 1 6 15,-1 0 0-15,2 0 1 16,0 2 1-16,1-3-1 16,-3 2 1-16,-2-4-1 0,-2 1 0 15,-2-1 0-15,-1-1-1 16,-2 2 1-16,0 0 0 16,0 3 7-16,-9 1-5 15,-2-2 4-15,-1 1-5 16,1-3 0-16,0-4 8 15,3-1 43-15,1 0-22 16,4-7-30-16,3-3-26 16,0-4-20-16,5 2-70 15,3 4-149-15</inkml:trace>
          <inkml:trace contextRef="#ctx0" brushRef="#br0" timeOffset="-5953.96">1161-399 117 0,'0'0'134'0,"0"0"-93"0,0 0-23 16,0 0-10-16,0 0-8 16,0 0 0-16,0 0-1 15,0 17 0-15,0-16 1 16,0 1 30-16,0-1 19 15,0 1-27-15,2 0-5 16,2 3-3-16,0-2-6 16,1 0-6-16,2 2 6 15,-1-1-7-15,1-2 8 16,1 0 1-16,2-2 14 16,1 0 46-16,-1 0-23 0,1 0-21 15,-1 0-4-15,-1-2-5 16,-1-3 5-16,0 0 4 15,-5 1 14-15,2-1-21 16,-3-1 13-16,0 0 1 16,-2-3-20-16,0 1 9 15,0-3-6-15,0 2-8 16,0-1 2-16,-2 2 8 16,-4 0 9-16,2 2-7 15,-4 0-11-15,1 2-6 16,3 4 6-16,-2-2 20 15,0 2-29-15,1 0-16 16,-7 19-78-16,2-1-65 0,1 1-136 16</inkml:trace>
          <inkml:trace contextRef="#ctx0" brushRef="#br0" timeOffset="-5667.46">1407-358 760 0,'0'0'264'0,"0"0"-45"16,0 0-74-16,0 0-83 16,0 0-62-16,0 0-24 15,0 0-163-15,3 0 17 16,0 3-221-16</inkml:trace>
        </inkml:traceGroup>
        <inkml:traceGroup>
          <inkml:annotationXML>
            <emma:emma xmlns:emma="http://www.w3.org/2003/04/emma" version="1.0">
              <emma:interpretation id="{71E17E76-8D48-4606-8ABB-8188C36DE01A}" emma:medium="tactile" emma:mode="ink">
                <msink:context xmlns:msink="http://schemas.microsoft.com/ink/2010/main" type="inkWord" rotatedBoundingBox="22497,23201 23038,23215 23035,23345 22494,23331"/>
              </emma:interpretation>
              <emma:one-of disjunction-type="recognition" id="oneOf1">
                <emma:interpretation id="interp1" emma:lang="" emma:confidence="1">
                  <emma:literal/>
                </emma:interpretation>
              </emma:one-of>
            </emma:emma>
          </inkml:annotationXML>
          <inkml:trace contextRef="#ctx0" brushRef="#br0" timeOffset="-4044.03">1883-392 221 0,'0'0'176'15,"0"0"-85"-15,0 0-52 16,0 0-30-16,0 0-9 15,0 0-7-15,0 0-3 16,-2 6 8-16,2-3 1 16,0 1 1-16,0 0 1 15,2 2-1-15,1-1 0 16,1 1 0-16,1 0-1 16,3-1 1-16,0 0 0 15,5-1 0-15,1-3 16 16,3-1 20-16,2 0 2 15,-1 0-14-15,1-1-12 16,-1-5-1-16,-2 0-4 0,-4 1-7 16,-3-2 0-16,-3 1 0 15,-6-2 22-15,0 1-7 16,-2-4-4-16,-7 2 1 16,-4-1 31-16,-1 0 6 15,2 3-14-15,-2-1 12 16,1 3-25-16,2 2-22 15,1 2 0-15,2 1-22 16,-2 3-106-16,3 8-45 16,0 0-227-16</inkml:trace>
          <inkml:trace contextRef="#ctx0" brushRef="#br0" timeOffset="-3531.89">2090-396 28 0,'0'0'89'0,"0"0"-11"15,0 0-35-15,0 0-23 16,0 0-12-16,0 0-8 15,0 0 18-15,16 36 95 16,-3-36 11-16,3 0-56 16,1 0-32-16,-2 0-16 15,-2-2-4-15,-1-2-2 16,-3 1 4-16,-4-2-2 16,-1 2 27-16,-4-1 13 15,0-1 71-15,0-4-70 0,0 1-37 16,-6-3-11-16,-6 1-7 15,0 2-1-15,-3 1 10 16,2 1 9-16,-3 4 22 16,4 1-41-16,3 1-1 15,3 0-42-15,4 13-108 16,2-1-88-16,0 1-289 0</inkml:trace>
          <inkml:trace contextRef="#ctx0" brushRef="#br0" timeOffset="-4728.88">1670-368 198 0,'0'0'277'16,"0"0"-168"-16,0 0-36 16,0 0-24-16,0 0-10 15,0 0-6-15,0 0-10 16,-2 0 33-16,2 0 11 16,0 0-31-16,0 0-12 15,0 0-5-15,0 0-6 16,0 0-4-16,0 0-8 0,0 0-1 15,0 0-12-15,0 1-2 16,0 3 7-16,0 1 6 16,9 2 1-16,2-1-1 15,3-1-5-15,2-2 5 16,0-1 1-16,0-2 1 16,2 0-1-16,-4 0 6 15,-1-5-6-15,-4-2-6 16,-3 0 6-16,-2-2 12 15,-2 1-5-15,-1-3 5 16,-1 2-11-16,0 0 8 16,0 1-3-16,0 1 1 15,0 0-6-15,-3 0 5 0,-1 1-6 16,-1-1 1 0,-1 3-1-16,-1 1 0 0,-2 3-1 15,1 0-18 1,-2 0-25-16,-5 15-123 0,3 0-37 15,1 1-132-15</inkml:trace>
        </inkml:traceGroup>
      </inkml:traceGroup>
    </inkml:traceGroup>
    <inkml:traceGroup>
      <inkml:annotationXML>
        <emma:emma xmlns:emma="http://www.w3.org/2003/04/emma" version="1.0">
          <emma:interpretation id="{151B4A09-68B0-4C92-9EA3-4995B36A7282}" emma:medium="tactile" emma:mode="ink">
            <msink:context xmlns:msink="http://schemas.microsoft.com/ink/2010/main" type="paragraph" rotatedBoundingBox="20429,23586 23454,23640 23443,24247 20418,24193" alignmentLevel="1"/>
          </emma:interpretation>
        </emma:emma>
      </inkml:annotationXML>
      <inkml:traceGroup>
        <inkml:annotationXML>
          <emma:emma xmlns:emma="http://www.w3.org/2003/04/emma" version="1.0">
            <emma:interpretation id="{851F67DF-F949-4CD4-B460-8E2BAF7D7070}" emma:medium="tactile" emma:mode="ink">
              <msink:context xmlns:msink="http://schemas.microsoft.com/ink/2010/main" type="inkBullet" rotatedBoundingBox="20428,23640 20653,23644 20644,24097 20420,24093"/>
            </emma:interpretation>
            <emma:one-of disjunction-type="recognition" id="oneOf2">
              <emma:interpretation id="interp2" emma:lang="" emma:confidence="0">
                <emma:literal>$</emma:literal>
              </emma:interpretation>
              <emma:interpretation id="interp3" emma:lang="" emma:confidence="0">
                <emma:literal>,</emma:literal>
              </emma:interpretation>
              <emma:interpretation id="interp4" emma:lang="" emma:confidence="0">
                <emma:literal>4</emma:literal>
              </emma:interpretation>
              <emma:interpretation id="interp5" emma:lang="" emma:confidence="0">
                <emma:literal>+</emma:literal>
              </emma:interpretation>
              <emma:interpretation id="interp6" emma:lang="" emma:confidence="0">
                <emma:literal>B</emma:literal>
              </emma:interpretation>
            </emma:one-of>
          </emma:emma>
        </inkml:annotationXML>
        <inkml:trace contextRef="#ctx0" brushRef="#br1" timeOffset="4487.85">-174-39 175 0,'0'0'160'0,"0"0"-52"16,0 0 10-16,0 0-43 15,0 0-10-15,0 0-36 16,0 0-6-16,-20-4-21 15,14 13-2-15,-3 6-1 16,-1 7-6-16,-6 10 6 16,0 8 1-16,-2 7 0 0,-1 4 0 15,-1-1-51 1,1-4-12-16,-3-7-20 0,5-9 46 16,-1-6-30-16,4-10 23 15,5-8-170-15</inkml:trace>
        <inkml:trace contextRef="#ctx0" brushRef="#br1" timeOffset="4037.92">-205 118 77 0,'0'0'186'0,"0"0"11"0,0 0-54 16,0 0-43-16,0 0-19 15,0 0-35-15,-24-15-17 16,21 14 4-16,0-1-16 16,2 2 6-16,0 0 19 15,0 0-1-15,-3 0-1 16,3 0-11-16,0 0-9 15,-2 0-7-15,0 0-11 16,0 0 4-16,0 0-6 16,-1 0-6-16,-1 0-1 15,1 3-6-15,1 0-9 16,0 2-8-16,2 1 10 16,1-2 7-16,0 1 6 0,0-2-8 15,0 1 8 1,2 1-5-16,5 0 5 0,0 0 7 15,-1 2 0-15,-1-1-5 16,-3 1 5-16,-2 2 9 16,0 1 1-16,-6 1-1 15,-6 0 1-15,-1-2-9 16,0-2 9-16,0-4-4 16,1-1-5-16,3-2-1 15,-2 0-24-15,4 0-10 16,3-7 34-16,4 0 0 15,0-2-67-15,7-5-45 16,9 3-82-16,-4 3-49 0</inkml:trace>
      </inkml:traceGroup>
      <inkml:traceGroup>
        <inkml:annotationXML>
          <emma:emma xmlns:emma="http://www.w3.org/2003/04/emma" version="1.0">
            <emma:interpretation id="{DB9F9027-824F-4E2B-B428-CC5D96046592}" emma:medium="tactile" emma:mode="ink">
              <msink:context xmlns:msink="http://schemas.microsoft.com/ink/2010/main" type="line" rotatedBoundingBox="20830,23593 23454,23640 23443,24247 20819,24200"/>
            </emma:interpretation>
          </emma:emma>
        </inkml:annotationXML>
        <inkml:traceGroup>
          <inkml:annotationXML>
            <emma:emma xmlns:emma="http://www.w3.org/2003/04/emma" version="1.0">
              <emma:interpretation id="{C3D2EBCE-37E4-4057-A400-5B8766D200F2}" emma:medium="tactile" emma:mode="ink">
                <msink:context xmlns:msink="http://schemas.microsoft.com/ink/2010/main" type="inkWord" rotatedBoundingBox="20830,23593 23454,23640 23443,24247 20819,24200"/>
              </emma:interpretation>
              <emma:one-of disjunction-type="recognition" id="oneOf3">
                <emma:interpretation id="interp7" emma:lang="" emma:confidence="1">
                  <emma:literal/>
                </emma:interpretation>
              </emma:one-of>
            </emma:emma>
          </inkml:annotationXML>
          <inkml:trace contextRef="#ctx0" brushRef="#br1" timeOffset="-194435.95">2250 84 235 0,'0'0'205'16,"0"0"-61"-16,0 0-47 15,0 0-66-15,0 0-31 16,0 0-11-16,0 0-2 0,1 0 11 16,4 0 0-16,2 0 0 15,0 5 1-15,4 4 1 16,2 3 2-16,2 3 6 16,-1 1-2-16,0 3-4 15,-3-2 0-15,-1-1 9 16,-2 0-9-16,-6 0-1 15,0 0 5-15,-2-2 4 16,0 0-1-16,0-2-2 16,0-3-6-16,0-2 12 15,0-2 4-15,-12-5-1 16,-4 0-4-16,-1 0-11 16,-1-4-1-16,-5-5-39 0,7-2 4 15,2 0-4-15,5 0 15 16,1-2 3-16,6 0 3 15,2 1 12-15,0 0-4 16,0-1 9-16,0 0 1 16,10 1 9-16,-1 1-9 15,3 0 0-15,-2 3 0 16,-2 0 0-16,2 3 0 16,-3-2 0-16,3 2-1 15,0 2 1-15,-1-3-2 16,1 4 2-16,-5-3-1 15,4 1 1-15,-5 2 1 0,-1-2 2 16,-3-1 24-16,0-1 37 16,0-2-18-16,0 0-20 15,0-1-14-15,0 2-2 16,0 1-2-16,0 3 23 16,0 0-15-16,0 1 2 15,0-1-2-15,-3 0-1 16,-3 3-2-16,-2-2 20 15,0 1-6-15,-3 1-15 16,-1 0-12-16,3 5-9 16,-1 10-70-16,-4 9-63 15,4-2-79-15</inkml:trace>
          <inkml:trace contextRef="#ctx0" brushRef="#br1" timeOffset="-193932.54">2501 36 469 0,'0'0'228'0,"0"0"-130"16,0 0-98-16,0 0 0 15,0 0-13-15,0 0 0 16,0 0-14-16,36 5 14 15,-27-1 12-15,-1 0 0 16,-4 3 1-16,4 1 0 16,-4 1-1-16,1 5 1 15,2 2 2-15,-5 5 4 16,1 0 4-16,-3 3 0 16,0 1 0-16,0 0-3 15,0 1 2-15,-7 2 1 0,-1-2-9 16,-2-4 5-16,6-1-6 15,0-9 1-15,1-3 2 16,3-5-3-16,0-4-28 16,3-1-102-16,9-11-52 15,-1-2-204-15</inkml:trace>
          <inkml:trace contextRef="#ctx0" brushRef="#br1" timeOffset="-193706.74">2490 264 383 0,'0'0'160'16,"0"0"-133"-16,0 0-27 15,0 0 0-15,0 0 8 16,0 0-8-16,132-4-52 0</inkml:trace>
          <inkml:trace contextRef="#ctx0" brushRef="#br1" timeOffset="-199374.79">741 10 237 0,'0'0'200'0,"0"0"-80"16,0 0-54-16,0 0-38 16,0 0 25-16,0 0 1 15,0 0-7-15,-26-13-6 16,24 11-7-16,2-1-20 15,0-2-14-15,0-2-1 16,0-2 0-16,12 1-2 16,2-2-4-16,0 3-13 15,1 2 1-15,0 1-46 16,-7 2 24-16,2-1 28 16,-2 3 11-16,-2 0 0 15,-1 0 1-15,-3 0-5 16,3 0 5-16,0 0 0 15,-2 0-1-15,4 0 2 16,-3 6-1-16,4 4 1 0,-4-1 1 16,1 3 2-16,-1 2-2 15,-1-4 1-15,0 0-1 16,-3-1 0-16,0 0 1 16,0 1-1-16,0 3 6 15,0 0-1-15,-10 3-5 16,-2 0 0-16,1 1 2 15,-2-5-2-15,3-1 1 16,2-1-1-16,0-3 0 16,3 0-1-16,0-2 1 15,1 0 0-15,1-3 0 16,2 2 1-16,-2-1-2 0,1 1 2 16,-5 0-2-16,6 1 1 15,-6 1-1-15,2-3 1 16,3 2-1-16,-3-2 0 15,5-2 0-15,0 1-1 16,0-2-51-16,0 0-4 16,0 1 33-16,0-1 10 15,0 0 13-15,0 0 7 16,0 0 24-16,0 0 54 16,0 0-23-16,-2 1-22 15,2-1-24-15,-2 0-9 16,2 0-1-16,0 0-4 15,0 0-1-15,0 0 2 0,0 0 4 16,0 0 2-16,0 0-9 16,0 0-20-16,0 0 8 15,4 0 12-15,5-1-1 16,1 0 1-16,-2 1 0 16,-3 0 0-16,1 0-1 15,1 0 0-15,2 0 0 16,1 0 1-16,2 0-1 15,1 1 0-15,-5 2-6 16,2-1 7-16,-5 1-1 16,-1-1 0-16,2-2-5 15,-6 1 6-15,2-1-1 16,0 0 1-16,-1 1-1 0,8 0 1 16,-2 2-1-1,7-3 1-15,8 0-66 0,-3-1-102 16</inkml:trace>
          <inkml:trace contextRef="#ctx0" brushRef="#br1" timeOffset="-198587.04">1019-73 224 0,'0'0'156'16,"0"0"-45"-16,0 0-15 0,0 0-15 15,0 0-23 1,0 0-31-16,0 0-27 15,-6 4-3-15,6 6 1 16,0 2 2-16,0 4-1 16,0-1 1-16,0-2 0 15,0 0-1-15,0-2 1 16,0 0 0-16,0-2-2 16,0-1-12-16,0-2 4 15,4-1 9-15,6 0-5 16,0-2 4-16,-1 0-6 0,5-1-7 15,0 1-2-15,3-2 3 16,-3-1 1-16,3 0-3 16,-1 0 6-16,-1-1 9 15,-3-4 0-15,0-1-5 16,-5-1 4-16,-3 1 2 16,4 0 0-16,-6-2 2 15,2-1 0-15,0-2-1 16,-4 0 0-16,0 0 5 15,0 2-4-15,0 0 4 16,0 4 1-16,-8 1-6 0,4 1 17 16,1 2 9-1,0 1 1-15,1 0-15 0,2 0-11 16,-2 0-2-16,2 0-2 16,-6 8 2-16,3 4 0 15,-3 4-1-15,4-1 1 16,0 2-1-16,2 1 0 15,0 2 0-15,0 1 0 16,2 1 1-16,8 2-1 16,-1-2 1-16,-4-2-1 15,0 1 1-15,-5-5 0 16,0-3 0-16,0 0 0 16,0-3 0-16,0-3 0 15,0 0 0-15,0-4 0 16,0-1 0-16,0-1-1 0,0 1 0 15,0 0-54-15,6-2-78 16,7 0-103-16</inkml:trace>
          <inkml:trace contextRef="#ctx0" brushRef="#br1" timeOffset="-198385.76">1308 230 622 0,'0'0'164'0,"0"0"-86"16,0 0-37-16,0 0-41 16,0 0-252-16,0 0 50 15,0 0-211-15</inkml:trace>
          <inkml:trace contextRef="#ctx0" brushRef="#br1" timeOffset="-197836.82">1474-34 16 0,'0'0'52'0,"0"0"-22"16,0 0 6-16,0 0 0 16,0 0-14-16,0 0 3 15,0 0-12-15,68 0-3 16,-60 0-3-16,2 6 10 15,-5 3 34-15,-4 5 18 16,-1 3-17-16,0 6 8 16,0 5-29-16,-4 2-14 15,-8 1 0-15,-2-5-1 16,1-1 20-16,5-8 2 16,3-4-14-16,0-5-11 15,5-4-11-15,0 0-2 16,0 0 0-16,0-4-39 15,0 0-12-15,2 1-24 16,6 0-27-16,-1 1-169 0</inkml:trace>
          <inkml:trace contextRef="#ctx0" brushRef="#br1" timeOffset="-197462.06">1476 103 456 0,'0'0'163'0,"0"0"-73"16,0 0-49-16,0 0-20 15,0 0-21-15,0 0-8 16,0 0-8-16,5 0 16 15,10 0-1-15,11 8-19 16,-3-2-65-16,-2-1-143 0</inkml:trace>
          <inkml:trace contextRef="#ctx0" brushRef="#br1" timeOffset="-197038.66">1704-49 22 0,'0'0'75'0,"0"0"-17"15,0 0-24-15,0 0-15 0,0 0 1 16,0 64-8-16,0-53-4 16,0 0-6-16,0 1-2 15,0 0-16-15,-4 3-68 16,-1-4-25-16</inkml:trace>
          <inkml:trace contextRef="#ctx0" brushRef="#br1" timeOffset="-196710.01">1817 72 15 0,'0'0'53'0,"0"0"39"15,0 0 19-15,0 0-37 16,0 0 37-16,0 0-40 15,0 0-18-15,-22-23 9 16,15 27-61-16,-5 9-1 16,2 6 12-16,-1 5-12 15,3-3 1-15,4 2 0 16,4 1 12-16,0-2-13 16,0-2 0-16,0-1 1 15,0-4-1-15,0-3 2 16,0-4-2-16,0-4-7 15,2-4-103-15,8 0-10 16,-1-10-63-16,1-1-3 0</inkml:trace>
          <inkml:trace contextRef="#ctx0" brushRef="#br1" timeOffset="-195979.08">1949-35 90 0,'0'0'145'0,"0"0"-34"16,0 0 22-16,0 0-2 16,0 0-47-16,0 0-45 15,0 0-25-15,-6 6-14 16,6-4-15-16,-3 5-5 16,3 1 19-16,-2 3 1 15,-1 1 1-15,1 1-1 16,-1-1 1-16,3 1-1 15,0-4-2-15,0 1-6 16,0-2 7-16,8-2-14 16,3 0 4-16,3-1 10 15,-1 0-1-15,-1-1 0 0,0-4-4 16,1 0 5-16,1 0-1 16,-1-3 2-16,1-5 0 15,-4-2 1-15,-4 0 0 16,0 0 5-16,-3 1-3 15,-3 1 3-15,0 1 5 16,0 2 1-16,-3 2-5 16,-5 0 36-16,2 1-2 15,-2 2-15-15,4 0-18 16,-4 0-8-16,3 6-2 16,1 5-7-16,-2 3 9 15,2 2-2-15,2 0 2 16,2 3-2-16,0 0 1 0,0 1 0 15,0-1 0-15,0 2 1 16,0 3 1-16,0-6-1 16,0 4 0-16,0-6 1 15,0 0-1-15,0-4 0 16,0-2 0-16,0 0-9 16,0-4-40-16,0-1-37 15,-2-5-304-15</inkml:trace>
          <inkml:trace contextRef="#ctx0" brushRef="#br1" timeOffset="-195252.91">2161 330 314 0,'0'0'171'16,"0"0"-93"-16,0 0-11 15,0 0 28-15,0 0 18 0,0 0 40 16,0 0-17-16,0 0-34 16,0 0-61-16,0 0-41 15,0 2-3 1,0 8-26-16,0 6-26 0,0 9 6 16,0 6-44-16,-4 13-38 15,1-11-73-15,-2-5-385 16</inkml:trace>
          <inkml:trace contextRef="#ctx0" brushRef="#br1" timeOffset="206516.69">23 176 65 0,'0'0'126'0,"0"0"-69"16,0 0-32-16,0 0-2 15,0 0 14-15,0 0 7 16,-16-5-4-16,14 5-2 16,-1 0-10-16,3-2-7 15,-2 2 6-15,2 0-10 16,0 0-8-16,0 0 3 16,0 0 14-16,0 0 7 0,0 0 3 15,0 0-6-15,0 0-11 16,0 0-12-16,0-1-7 15,0-3 0-15,0-2-12 16,0-7 12-16,0-3 3 16,0-2-3-16,9-4-11 15,1 2 10-15,-1 0-6 16,1 2 1-16,0-1-3 16,-3 3-2-16,0 3 10 15,-3-1 0-15,1 6 0 0,-3 3-1 16,0 2 1-1,-2 3-6-15,0 0-6 0,0 0-36 16,0 5 28-16,0 8 19 16,0 4 1-16,0 3 0 15,0 2 1-15,-2 1-1 16,-2 2 1-16,-3 1 0 16,0 0 0-16,-3 0 0 15,5-5 0-15,0-4 0 16,5-6 0-16,0-6-79 15,0-4-202-15</inkml:trace>
          <inkml:trace contextRef="#ctx0" brushRef="#br1" timeOffset="206878.71">202 197 512 0,'0'0'98'0,"0"0"-24"0,0 0 14 16,0 0-19-16,0 0-23 16,0 0-28-16,0 0-18 15,-40 5-137-15,45 2-84 16,4 1 78-16</inkml:trace>
          <inkml:trace contextRef="#ctx0" brushRef="#br1" timeOffset="-200480.14">423 33 54 0,'0'0'112'0,"0"0"12"16,0 0-39-16,0 0-36 15,0 0-23-15,0 0-26 16,-21-16-1-16,21 15 0 15,0 0 0-15,0-1 1 16,0 2 0-16,0-1-9 0,0 1-4 16,0-1 12-16,0 1 0 15,0-1 1-15,0 1 0 16,0-2 0-16,0-1-8 16,0 0 8-16,2-2 10 15,1-1-9-15,4 0 0 16,-2 1 0-16,-4 1 1 15,-1 0-1-15,3 1 1 16,-3 2 6-16,0-2 12 16,2-2 13-16,3-2-13 15,0 2-10-15,-1-2-10 16,2 3-1-16,-4 2-10 16,2-1-4-16,4 3 15 0,-1 0 0 15,3 0 0-15,-2 0 0 16,2 0 1-16,-1 0-1 15,-1 0 0-15,-5 0 8 16,2 0-6-16,-3 0-1 16,-2 0 5-16,0 0 2 15,0 5-6-15,0 2 9 16,0 4 21-16,0 0 0 16,0 0-21-16,0 0-9 15,0 0-1-15,0 0 5 16,0-2-4-16,0 2 6 15,-2 0-7-15,-3-4 0 16,4-2 2-16,1 0-2 0,-2 0 0 16,0-2 0-16,-1 4 0 15,-2 2 1-15,-2 0 6 16,-3 2 1-16,4-2-7 16,-4 2-1-16,1-1 0 15,3 0-1-15,0-2 0 16,4-2 0-16,-1-2 0 15,0-1 1-15,3-3-1 16,0 0 2-16,0 0 4 16,0 0-4-16,0 0 32 15,0 0 32-15,0 0-18 16,0 0-18-16,-2 0 6 0,2 0 5 16,0 0-17-1,0 0-12-15,0 0-11 16,0 0-1-16,0 0 0 0,0 0-10 15,0 0-8 1,0 0 8-16,0 0 1 0,0 0 7 16,0 0 2-16,0 0 0 15,0 0 2-15,0 0-1 16,0 0 8-16,0 0 0 16,0 0-2-16,0 0-1 15,0 0 2-15,0 0-6 16,0 0-1-16,0 0 8 15,0 0-2-15,0 0 2 16,0 0-8-16,-4 2 1 16,-1 4-2-16,-3 0-1 0,2 1 1 15,-2 1 0 1,4-1-1-16,-2-4 2 0,2 1-1 16,-1-1 1-16,3-3 0 15,0 1 1-15,0 2-2 16,-3 0 0-16,2-2 0 15,1 0 0-15,2-1 0 16,0 0-2-16,0 0-9 16,0 0-5-16,0 0-10 15,0 0 4-15,0 0 16 16,0 0 6-16,2 0-1 16,2 0 1-16,0 0 0 15,-4 0 0-15,2 0 8 0,-2 0 0 16,0 0 4-1,0 0-12-15,0 0 0 0,2 0-10 16,2 0 8-16,3-1 1 16,1-2 0-16,0 2 1 15,0 1-1-15,0-2-6 16,-3 2 7-16,-1 0 0 16,1 0-1-16,-2 0 1 15,-1 0-1-15,2 0 1 16,-2 0-1-16,4 0-1 15,1 0 1-15,-3 0 0 16,4 0 0-16,-4 0 0 16,2 0-1-16,-4 0 2 15,-2 0-1-15,2 0 1 16,0 0 0-16,0 0 0 16,3 0 0-16,3 0 0 15,4 0 0-15,2-1 0 0,3-2-18 16,14-5-55-16,-2 2-62 15,-4-2-120-15</inkml:trace>
        </inkml:traceGroup>
      </inkml:traceGroup>
    </inkml:traceGroup>
  </inkml:traceGroup>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28:31.535"/>
    </inkml:context>
    <inkml:brush xml:id="br0">
      <inkml:brushProperty name="width" value="0.05" units="cm"/>
      <inkml:brushProperty name="height" value="0.05" units="cm"/>
      <inkml:brushProperty name="color" value="#E71224"/>
    </inkml:brush>
  </inkml:definitions>
  <inkml:trace contextRef="#ctx0" brushRef="#br0">1 238 4889,'0'-2'864,"0"-1"-400,0-3-464,0-3-184,0-3-488,3-2-664,3-1-793,-1-1 1417,0 1 624,1-2 88,-2 4 0,0 4-1072</inkml:trace>
  <inkml:trace contextRef="#ctx0" brushRef="#br0" timeOffset="715.58">179 0 4033,'0'0'1660,"0"0"-561,0 0-364,0 0 41,0 0 39,0 0-248,0 0-60,0 0-41,0 0-154,0 0-120,0 0 42,0 0 141,-4 3 19,-13 9-58,13-9-34,4-3-22,-16 19 473,-28 150-810,39-131 57,1 1 0,2 0 0,2-1 0,2 1 0,5 22 0,0 28 0,-6-67 4,1 1-1,0-1 1,2 0-1,1 0 1,1 0 0,1 0-1,3 6-3,11 21-5,-13-27 79,1 0-1,1-1 1,1 0-1,0-1 1,2 0-1,1-1 1,0 0-1,8 6-73,72 72 176,-67-72-567,-26-39-3948,-1-1-2725</inkml:trace>
  <inkml:trace contextRef="#ctx0" brushRef="#br0" timeOffset="1400.65">421 407 6369,'0'0'1341,"0"0"-178,0 0-222,0 0-258,2-1 1768,10-13-2564,73-101 131,-83 116-16,-1-1 0,1 1 0,-1 0 0,0 0 0,1 0 0,-1-1 0,0 1 0,0 0 0,1 0 0,-1 0 0,0 1 0,0-1 1,0 0-1,-1 0 0,1 1 0,0-1 0,0 0 0,-1 1 0,1-1 0,-1 0 0,1 1 0,-1-1 0,0 1 0,1-1 0,-1 1 0,0 1-2,0-2 1,5 19 93,-2 0 0,-1 0 0,0 1 1,-1-1-1,-2 0 0,0 1 0,-1-1 1,-3 10-95,-3 71-146,30-107-5161,-12-6 292</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29:44.055"/>
    </inkml:context>
    <inkml:brush xml:id="br0">
      <inkml:brushProperty name="width" value="0.05" units="cm"/>
      <inkml:brushProperty name="height" value="0.05" units="cm"/>
      <inkml:brushProperty name="color" value="#E71224"/>
    </inkml:brush>
  </inkml:definitions>
  <inkml:trace contextRef="#ctx0" brushRef="#br0">294 36 5209,'0'0'2039,"0"0"-382,0 0-660,0 0-587,-4-2-256,-35-11 3500,39 13-3706,-7-3 63,-1 0 0,1 1-1,-1 0 1,0 0 0,0 1-1,1 0 1,-1 0 0,0 1-1,0 0 1,0 0 0,0 1-1,0 0-10,-36 48-91,27-22 61,0-9 25,13-14 2,0-1 0,0 1 0,1 0 1,-1 0-1,1 1 0,0-1 0,0 1 1,1-1-1,-1 1 0,1 0 1,0 0-1,0 0 0,0 0 0,1 0 1,0 0-1,0 1 0,0-1 0,1 1 3,-1 12 990,14 45-131,53 3-781,-62-64-71,0 1 4,0 0-1,-1-1 1,1 1 0,1-1 0,-1 0 0,0 0 0,0 0 0,1-1 0,-1 0 0,1 0 0,-1 0 0,1 0 0,-1-1 0,1 1 0,0-1 0,-1 0 0,1-1 0,-1 1 0,1-1 0,-1 0 0,1 0 0,-1 0 0,1-1 0,0 0-11,10-11 28,0 0 1,-1-1 0,-1-1-1,0 0 1,-2-1-1,1 0 1,-2-1 0,0 0-1,2-8-28,-10 16 31,0-1-1,-1 0 1,-1 0-1,1 0 1,-2 0-1,1 0 1,-1 0-1,-1 1 1,0-1-1,0 0 1,-1 1-1,0-1 1,-1 1-1,0 0 1,-3-5-31,-2-9-204,7 17-819,-1-1-1159</inkml:trace>
  <inkml:trace contextRef="#ctx0" brushRef="#br0" timeOffset="864.07">23 271 3361,'0'0'857,"0"0"-249,0 0-565,0 0-167,-3 1 375,-1-1 69,-3 1 27,-1-1 2685,8 0-2682,0 0-36,0 0-214,0 0-332,8 0-3243,-4 0-637</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28:33.383"/>
    </inkml:context>
    <inkml:brush xml:id="br0">
      <inkml:brushProperty name="width" value="0.05" units="cm"/>
      <inkml:brushProperty name="height" value="0.05" units="cm"/>
      <inkml:brushProperty name="color" value="#E71224"/>
    </inkml:brush>
  </inkml:definitions>
  <inkml:trace contextRef="#ctx0" brushRef="#br0">104 573 4729,'0'0'1791,"0"0"-305,8 9 465,-3 9-1580,0 0 0,0 1 0,-2-1 0,0 1 1,-1 0-1,-1 1 0,-1-1 0,-2 15-371,2 7-266,2-40-5630,-2-1 1316</inkml:trace>
  <inkml:trace contextRef="#ctx0" brushRef="#br0" timeOffset="468.03">0 735 5553,'0'0'1156,"0"0"-75,0 0-444,0 0-450,0 0-265,0 0-227,186-49 3795,-163 47-3575,32-7-2028,-21-8-2288,-20 6-721</inkml:trace>
  <inkml:trace contextRef="#ctx0" brushRef="#br0" timeOffset="4764.42">1339 117 4441,'-3'-10'8002,"18"38"-6961,11 12-1063,-3 1-1,0 2 0,-4 0 1,0 2-1,-3 0 0,-1 0 1,-4 2-1,2 8 23,-6-21-135,-1 1 1,-3-1-1,0 1 1,-2 0 0,-2 0-1,-1-2 1,-1 2-1,-1 0 1,-2-2-1,-2 1 1,-11 32 134,-98 204-600,109-256-1521,-1-6-3413</inkml:trace>
  <inkml:trace contextRef="#ctx0" brushRef="#br0" timeOffset="6994.11">1904 823 8858,'0'0'1240,"0"0"-520,0 0-328,0 0-200,0 0-80,-4 0-40,4 0-72,0 0-104,7 0-8,4 0 112,7 0 80,1-1-80,7-5 0,-3 1-1088,-7 1-1528</inkml:trace>
  <inkml:trace contextRef="#ctx0" brushRef="#br0" timeOffset="7418.16">1858 984 3385,'0'0'7153,"0"0"-5688,0 0-817,0 0-648,0 0-104,0 0-16,0 0-633,74-26-351,-49 21 24,-1 2 120,9-5 40,-5 2-681,-7-2-3048</inkml:trace>
  <inkml:trace contextRef="#ctx0" brushRef="#br0" timeOffset="8150.22">2365 541 8490,'0'0'1175,"-28"-10"462,25 10-1650,0 0-1,0 0 1,-1 1 0,0-1-1,1 1 1,0 0-1,-1 0 1,1 0-1,-1 0 1,2 1-1,-1-1 1,0 1-1,0 0 1,0 0-1,0 0 1,0 0 0,0 0-1,1 1 1,-1-1-1,1 1 1,0 0-1,0 0 1,0 0-1,1 0 1,-1 0-1,0 0 1,1 0-1,-1 1 1,1-1-1,0 0 1,0 1 13,-7 10-54,1 0-1,1 0 1,0-1 0,1 2 0,0 0-1,0 1 1,2-1 0,0 1 0,1-1-1,1 0 1,1 1 0,0 0 0,0 0 54,0-12 3,1 0 0,0 0 0,0 0 0,0 0 0,1 0 0,0 0 0,0-1 0,0 1 0,0-1 0,0 1 0,1-1 0,-1 0 0,1 0 0,0 0 0,0 0 0,-1 0 0,1-1 0,0 1 1,1-2-1,-1 1 0,1 0 0,0-1 0,0 1 0,-1-1 0,1 1 0,-1-1 0,1 0 0,0-1 0,0 1 0,0-1 0,1 1 0,-1-1 0,0 0 0,-1-1 0,1 1 0,0-1 0,0 0 1,0 0-1,0 0 0,0 0 0,-1-1 0,0 0 0,1 0 0,-1 0 0,2 1-3,47-59-2715,-33 32-2959</inkml:trace>
  <inkml:trace contextRef="#ctx0" brushRef="#br0" timeOffset="8525.26">2315 1259 5977,'0'0'1393,"1"-5"-124,58-127-837,-36 79 35,-19 82-683,15 66-248,-8-119 1057,-3 3-593,44-84-36,7 106-684,-41-30 895,-18 27-161,1 0 0,0 0 1,-1 0-1,1 0 0,0 0 0,0 0 0,1 0 0,-1 1 0,0-1 1,0 0-1,1 1 0,-1-1 0,1 1 0,0-1 0,-1 1 0,1 0 0,0 1 1,-1-2-1,1 1 0,-1 1 0,1-1 0,0 0 0,1 0 0,-1 1 1,0-1-1,0 1 0,0 0 0,1-1-14,-2 3 37,1-1 1,-1 0-1,0 0 1,1 0-1,-1 1 1,0-2-1,0 2 1,-1-1-1,1 1 1,0 0-1,0-1 1,-1 1-1,1 0 1,-1-1-1,1 1 1,-1 0-1,1 0 0,-1-1 1,0 1-1,0 0 1,0 0-1,0 0 1,0 0-1,0-1 1,0 1-1,-1 0 1,1 0-1,-1 0-37,1 3 78,0 83-1126,1-87-1606,0-1-3317</inkml:trace>
  <inkml:trace contextRef="#ctx0" brushRef="#br0" timeOffset="9121.31">2679 1118 6057,'7'-20'3017,"18"-32"-2784,-9 17-138,11-14-62,-26 93 187,-2-37-316,1 0-1,1-1 0,-1 1 0,1-1 0,1 1 0,-1-1 1,1 1-1,0-1 0,0 0 0,1 0 0,0 0 1,0 0-1,0 0 0,1-1 0,-1 1 97,3-39 2499,2-65-4259,-7 89-2437</inkml:trace>
  <inkml:trace contextRef="#ctx0" brushRef="#br0" timeOffset="28866.54">654 648 1536,'0'-6'921,"2"0"-673,-2-5-248,0 3-48,0 0-2145</inkml:trace>
  <inkml:trace contextRef="#ctx0" brushRef="#br0" timeOffset="29177.57">654 648 336,'-27'-65'2237,"25"86"3710,-6 19-4704,-7 52-1191,13-88-65,-1-25-1443,1 5-490,-1-2-2150</inkml:trace>
  <inkml:trace contextRef="#ctx0" brushRef="#br0" timeOffset="29697.61">532 639 1296,'0'0'1038,"0"0"101,0 0-182,0 0-149,0 0-82,0 0-345,0 0-245,0 0-80,6-11-38,-1 1-14,-3 6-2,0 0 0,0 0 0,0 0-1,1 1 1,-1-1 0,1 1 0,0-1 0,-1 1-1,1 0 1,0 0 0,1 0 0,-1 0 0,1 1-1,0-1 1,-1 1 0,3 0-2,28-12 246,3 2 0,-1 2 0,2 2 0,-1 2 0,2 0-246,-39 6 140,0 1 0,0-1 1,0 0-1,0 1 0,0-1 1,0 0-1,0 1 0,-1-1 1,1 0-1,0 1 0,0-1 1,0 0-1,1 1 0,-1-1 1,0 0-1,0 1 0,0-1 1,0 0-1,0 1 0,0-1 1,0 0-1,1 1 0,-1-1 1,0 0-1,0 1-140,-13 5-401,7-2 390,1-1 0,0 1 0,0 0 0,0 0 0,0 1-1,0-1 1,0 1 0,1 0 0,1 1 0,-1-1 0,0 1 0,1 0 0,0-1 0,0 2 0,1-1 0,-1 0-1,1 0 1,0 1 0,1-1 0,0 1 0,0-2 0,0 5 11,0-6-9,1 0 1,-1 0-1,0 0 0,1 1 1,-1-1-1,1 0 1,0 0-1,1 0 0,-1 1 1,1-1-1,-1 0 1,1 0-1,0 0 0,0 0 1,0 0-1,1 0 0,0 0 1,0-1-1,0 1 1,0 0-1,1-1 0,-1 0 1,1 1-1,0-1 1,0 0-1,0-1 0,0 0 1,0 1-1,0-1 0,1 0 1,0 0-1,-1 0 1,1 0-1,0-1 0,0 1 1,-1-1-1,1 0 1,0 0-1,1 0 9,70-27 251,-35-10-3749,-32 26-1127</inkml:trace>
  <inkml:trace contextRef="#ctx0" brushRef="#br0" timeOffset="30487.69">740 684 3081,'0'0'688,"0"0"224,0 0-736,6-24-96,2 16 16,2 0 536,2 3 16,1-1-160,1-1-87,4 2-137,4-1-160,11-6-104,-4 1-32,-7 0-1793</inkml:trace>
  <inkml:trace contextRef="#ctx0" brushRef="#br0" timeOffset="30488.69">796 458 1856,'12'-8'937,"1"1"-345,-2-1-192,0 3 16,-4 1 384,-4 2 344,-1 0-304,0 2-167,0 0-409,3 0-264,7 0-176,-2 0-705,-1 0-1279</inkml:trace>
  <inkml:trace contextRef="#ctx0" brushRef="#br0" timeOffset="31107.96">1005 417 1792,'-1'52'6021,"-7"78"-5480,8-116-183,7-31 411,-2 2-781,43-136 89,-47 150-57,-1-1 1,0 0-1,1 0 0,0 0 1,-1 0-1,1 0 0,0 0 1,0 1-1,0-1 0,0 0 1,0 1-1,1-1 0,-1 1 1,0 0-1,1 0 0,-1-1 1,1 1-1,-1 0 0,1 0 1,-1 0-1,1 0 0,-1 0 1,1 0-1,0 0 0,0 1 1,0-1-1,0 1 0,0-1 0,0 1 1,0 0-1,0 0 0,0-1 1,0 1-1,0 1 0,0-1 1,0 0-1,-1 1 0,1-1 1,0 1-1,-1-1 0,1 1 1,0 0-1,0 0 0,0 0 1,-1 0-1,1 0 0,0 0 1,-1 0-1,1 0 0,-1 1 1,1-1-1,-1 0 0,0 0 1,1 2-21,3 8-25,0 0-1,0 1 1,-1 0 0,0 0 0,-1 0 0,0 0 0,-1 0 0,0 1 0,-1-2 0,-1 2-1,0-1 1,0 1 0,-1-1 0,-1 1 0,0-1 0,-1 1 0,0-1 0,-1-1 0,-1 2 25,3-1-765,0-9-3684,2-3-88</inkml:trace>
  <inkml:trace contextRef="#ctx0" brushRef="#br0" timeOffset="31555.01">1051 525 2537,'0'0'992,"0"0"-704,0 0-8,0 0 304,0 0-152,0 0 528,6-14 561,-6 13 63,0 1-640,3 0-752,1-2-192,7 1-192,5-2 192,16-3 0,-2 2-40,-5-1-1616</inkml:trace>
  <inkml:trace contextRef="#ctx0" brushRef="#br0" timeOffset="33948.11">912 416 568,'-8'-5'1520,"-1"2"-1231,2 1-249,-3-1-40,2 0-705</inkml:trace>
  <inkml:trace contextRef="#ctx0" brushRef="#br0" timeOffset="34194.13">912 416 256,'-59'-36'0,"61"30"-160</inkml:trace>
  <inkml:trace contextRef="#ctx0" brushRef="#br0" timeOffset="35767.27">809 382 1376,'-20'-10'6572,"9"10"-6623,14 0-116,-2 23 263,-1-11-799,-2-2-2891</inkml:trace>
  <inkml:trace contextRef="#ctx0" brushRef="#br0" timeOffset="69753.72">1687 72 5817,'0'0'1301,"0"0"-408,0 0-522,0 0-259,10-7-35,93-48 431,-102 54-511,0 0 0,0 0 0,0 1 0,0-1-1,0 0 1,0 1 0,0-1 0,0 0 0,0 1-1,0-1 1,0 1 0,0 0 0,0-1 0,0 1 0,1 0-1,-1 0 1,-1 0 0,1 0 0,0 0 0,1 0-1,-1 0 1,0 0 0,0 0 0,0 0 0,0 1 0,1-1-1,-1 0 1,0 1 0,0-1 0,0 1 0,0-1-1,0 1 1,0 0 0,0-1 0,0 1 0,0 0 0,0 0-1,-1 0 1,1-1 0,0 1 0,0 0 0,-1 0-1,1 0 1,-1 0 0,1 0 0,-1 1 0,1-1 0,-1 0-1,0 0 1,1 0 0,-1 0 0,0 0 0,0 1-1,0-1 1,0 0 0,0 0 0,0 1 3,-3 7-30,-1 0 1,0-1-1,0 0 0,-1 0 0,0 0 1,1-1-1,-2 1 0,0-1 1,-1 0-1,1 0 0,-1-1 1,1 0-1,-7 3 30,-41 47 1894,53-56-1881,0 1-1,1 0 1,-1 0-1,0-1 0,1 1 1,-1 0-1,1 0 1,-1 0-1,1 0 1,0 0-1,-1 0 1,1 0-1,0 0 0,0 0 1,-1 0-1,1-1 1,0 1-1,0 0 1,0 0-1,0 0 1,0 0-1,0 0 0,1 0 1,-1 0-1,0 0 1,0 0-1,1 0 1,-1 0-1,1 0 0,-1 0 1,1 0-1,-1 0 1,1-1-1,-1 1 1,1 0-1,0 0 1,-1-1-1,1 1 0,0 0 1,0-1-1,-1 1 1,1-1-1,0 1 1,0-1-1,0 1 1,0-1-1,0 1 0,0-1 1,-1 0-1,1 0 1,0 0-1,1 1-12,55 7 166,-55-8-113,11 2 16,2-1 0,-2-1 0,2 0 0,-2-1 0,1-1 0,1 0 0,-2-1 0,1 0 0,-1-1 0,0-1-1,0 0 1,0-1 0,0 0 0,-2-1 0,2-1 0,-1 0 0,-2-1 0,11-7-69,-3-8-1399</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29:41.050"/>
    </inkml:context>
    <inkml:brush xml:id="br0">
      <inkml:brushProperty name="width" value="0.05" units="cm"/>
      <inkml:brushProperty name="height" value="0.05" units="cm"/>
      <inkml:brushProperty name="color" value="#E71224"/>
    </inkml:brush>
  </inkml:definitions>
  <inkml:trace contextRef="#ctx0" brushRef="#br0">16 151 8314,'0'0'2422,"0"0"-1085,0 0-766,0 0-412,2-9-135,39-133 863,-39 177-691,-4 10-192,11 86-1091,-1-113-706,-1-7-1703</inkml:trace>
  <inkml:trace contextRef="#ctx0" brushRef="#br0" timeOffset="1584.15">0 326 5641,'10'-4'7313,"29"-6"-7925,-22 6 1106,186-53-3816,-167 48 321</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29:48.275"/>
    </inkml:context>
    <inkml:brush xml:id="br0">
      <inkml:brushProperty name="width" value="0.05" units="cm"/>
      <inkml:brushProperty name="height" value="0.05" units="cm"/>
      <inkml:brushProperty name="color" value="#E71224"/>
    </inkml:brush>
  </inkml:definitions>
  <inkml:trace contextRef="#ctx0" brushRef="#br0">182 97 3833,'0'0'2078,"0"0"-746,0 0-176,-2 0-482,-20-10 304,-15 5-635,-38 6 52,54 42 165,15-30-508,-12 57 540,69-33-278,-46-33-250,1-1 0,-1 0 0,1 0 0,0 0 0,0-1 0,1 0 0,-1 0 0,0 0 0,1-1 0,-1 0 0,1 0 0,-1-1 0,1 0 0,0 0 0,-1-1 0,1 1 0,-1-1 0,1-1 0,-1 1 0,0-1 0,1 0 0,-1-1 0,0 1 0,0-1 0,4-3-64,79-59 112,-87 61-44,-1-1 1,1 1-1,-1 0 1,0-1-1,-1 1 1,1-1-1,-1 1 1,1-1-1,-2 1 1,1-1-1,0 1 1,-1-1-1,0 1 0,0-1 1,0 1-1,0 0 1,-1-1-1,0 1 1,0 0-1,0 0 1,0 0-1,-1 0 1,1 1-1,-2-2-68,-2-2 41,1 0 1,-1 1-1,0 0 1,-1 1-1,0-1 0,1 1 1,-2 1-1,1-1 1,0 1-1,-1 0 0,0 1 1,0 0-1,0 0 1,0 1-1,-1 0 0,1 0 1,0 1-1,-1 0 1,1 0-1,-1 1 0,0 0 1,1 1-1,-1 0 1,-2 1-42,-20 32-188,29-31 78,-1-1 0,1 1 0,-1 0 0,1 0 1,0 0-1,0 0 0,1 1 0,-1-1 1,1 0-1,-1 1 0,1-1 0,0 1 1,1 0-1,-1-1 0,0 1 0,1 0 1,0-1-1,0 1 0,0 0 0,0-1 1,1 1-1,0 0 0,0 2 110,7 3-2781</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30:51.835"/>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227 36 224,'-17'-1'6188,"-15"-11"-2977,29 11-3155,1 0 1,-1 0-1,0 0 0,0 0 0,0 1 0,0-1 0,0 1 0,0-1 0,0 1 0,0 0 0,-1 1 0,1-1 0,0 0 0,0 1 0,0 0 0,0-1 0,1 1 0,-1 1 1,0-1-1,0 0 0,0 1 0,1-1 0,-1 1 0,1 0 0,-1-1 0,1 1 0,-1 1-56,3 0 5,0 0-1,0-1 1,0 1 0,0 0-1,1 0 1,-1-1-1,1 1 1,0-1 0,-1 1-1,1 0 1,0-1-1,1 1 1,-1-1 0,0 0-1,1 1 1,-1-1 0,1 0-1,0 0 1,0 0-1,0 0 1,0 0 0,0-1-1,0 1 1,0-1 0,1 1-1,-1-1 1,0 0-1,1 1 1,-1-1 0,1-1-1,-1 1 1,1 0 0,0-1-1,-1 1 1,1-1-1,0 0 1,0 0 0,-1 0-1,1 0 1,0 0 0,-1 0-1,1-1 1,0 0-5,0-1 20,-1-1 0,0 0 0,1 0 0,-1 0 0,-1 0 1,1 0-1,0-1 0,-1 1 0,1-1 0,-1 1 0,0-1 0,0 1 0,-1-1 1,1 1-1,-1-1 0,1 0 0,-1 1 0,0-1 0,-1 0 0,1 1 0,-1-1 1,0-3-21,-2 5 21,0 0 0,1 0 1,-1 0-1,0 0 1,0 0-1,0 1 1,-1-1-1,1 1 1,0 0-1,0 0 1,-1 0-1,1 0 1,-1 1-1,1-1 1,-1 1-1,1 0 1,-1 0-1,1 0 1,-1 0-1,1 1 1,-1 0-1,1-1 1,0 1-1,-1 0 1,1 1-1,0-1 0,0 1 1,-1 0-22,-91 52 45,95-53-42,-1 0-1,0 0 1,0 0-1,1 0 1,-1 0-1,0 0 1,1 1-1,-1-1 1,1 0-1,-1 0 1,1 1 0,0-1-1,0 0 1,0 1-1,-1-1 1,1 0-1,0 0 1,1 1-1,-1-1 1,0 0-1,0 1 1,0-1-1,1 0 1,-1 0-1,1 1 1,-1-1-1,1 0 1,-1 0-1,1 0 1,0 0-1,0 0 1,-1 0-1,1 0 1,0 0-1,0 0 1,0 0-1,0 0 1,0 0-1,0 0 1,0-1-1,0 1 1,1-1 0,-1 1-1,0-1 1,0 1-1,1-1 1,-1 1-1,0-1 1,0 0-1,1 0 1,-1 0-1,0 0 1,1 0-1,-1 0 1,0 0-1,0 0 1,1 0-1,-1-1 1,0 1-1,1 0 1,-1-1-1,1 0-2,3-1 46,0 0 0,0-1 0,-1 1-1,1-1 1,0-1 0,-1 1-1,0 0 1,0-1 0,0 0 0,0 0-1,-1 0 1,1-1 0,-1 1-1,0-1 1,0 1 0,-1-1 0,0 0-1,1 0 1,-2 0 0,1-1-1,-1 1 1,1 0 0,-1-1 0,-1 1-1,1-2-45,-18 17-16,17-10-1,-1 1-1,0-1 1,1 0-1,-1 1 1,1-1-1,-1 1 1,0-1-1,1 1 1,-1 0-1,1-1 1,0 1-1,-1 0 1,1-1-1,-1 1 1,1 0-1,0-1 1,-1 1-1,1 0 1,0-1-1,0 1 1,0 0-1,0 0 1,0-1-1,0 1 1,0 0-1,0 0 1,0-1-1,0 1 1,0 0-1,0 0 1,0-1-1,0 1 1,1 0-1,-1 0 1,0-1-1,1 1 1,-1 0-1,0-1 1,1 1-1,-1 0 1,1-1-1,-1 1 1,1-1-1,-1 1 1,1-1-1,0 1 1,-1-1-1,1 1 1,0-1-1,-1 0 1,1 1-1,0-1 1,-1 0-1,1 0 1,0 1-1,0-1 1,-1 0-1,1 0 1,0 0-1,0 0 0,-1 0 1,1 0 17,60-5-1027,-62 7 796,-8 6-884</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30:55.488"/>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52 4 3849,'0'0'101,"0"0"0,0 1 0,0-1 0,-1 0 0,1 1 0,0-1 0,0 0 1,-1 0-1,1 1 0,0-1 0,-1 0 0,1 0 0,0 1 0,-1-1 0,1 0 0,0 0 0,-1 0 0,1 0 0,0 1 1,-1-1-1,1 0 0,0 0 0,-1 0 0,1 0 0,-1 0 0,1 0 0,0 0 0,-1 0 0,1 0 0,-1 0 1,1 0-1,0 0 0,-1-1 0,1 1 0,0 0 0,-1 0 0,1 0 0,0 0 0,-1-1 0,1 1 0,0 0 1,-1 0-1,1-1 0,0 1 0,0 0 0,-1 0 0,1-1 0,0 1 0,0 0 0,0-1 0,-1 1 0,1 0 1,0-1-1,0 1 0,0 0 0,0-1 0,0 1 0,0-1 0,0 1 0,-1 0-101,-17 35-80,63-34 544,-46 0-460,0-1 1,0 0-1,1 0 0,-1 0 0,0 1 0,0-1 0,0 0 1,1 0-1,-1 0 0,0-1 0,0 1 0,0 0 1,1 0-1,-1 0 0,0 0 0,0-1 0,1 1 0,-1 0 1,0-1-1,1 1 0,-1-1 0,0 1 0,1-1 0,-1 1 1,0-1-1,1 1 0,-1-1 0,1 1 0,-1-1 1,1 0-1,-1 1 0,1-1 0,0 0 0,-1 0 0,1 1 1,0-1-1,0 0 0,-1 0 0,1 1 0,0-1 0,0 0 1,0 0-1,0 0 0,0 1 0,0-1 0,0 0 1,0 0-1,0 0 0,1 1 0,-1-1 0,0 0 0,0 0 1,1 1-1,-1-1 0,0 0 0,1 0 0,-1 1 1,1-1-1,-1 1 0,1-1 0,-1 0 0,1 1 0,-1-1 1,1 1-1,0-1 0,-1 1 0,1-1 0,0 1-4,-2-1 17,-1 1-1,0 0 1,1-1-1,-1 1 1,0 0-1,0 0 1,1 0-1,-1 0 1,0 0-1,1 1 1,-1-1-1,0 1 0,1-1 1,-1 1-1,0-1 1,1 1-1,-1 0 1,1 0-1,-1 0 1,1 0-1,0 0 1,-1 0-1,1 0 1,0 0-1,0 0 1,0 1-1,0-1 1,0 0-1,0 1 1,0-1-1,0 2-16,45 1-547,-44-4 549,1 1 0,-1-1 0,1 0 0,-1 0 0,1 0 0,-1 0 0,1 0 0,-1 0 0,1 0 0,-1 0 0,1 0 0,-1-1 0,1 1 0,-1 0 0,1 0 0,-1 0 0,1 0 0,-1-1 0,0 1 0,1 0 0,-1-1 0,1 1 0,-1 0 0,0-1 0,1 1 0,-1 0 0,0-1 0,1 1 0,-1-1 0,0 1 0,1 0 0,-1-1-1,0 1 1,0-1 0,0 1 0,1-1 0,-1 1 0,0-1 0,0 1 0,0-1 0,0 1 0,0-1 0,0 1 0,0-1 0,0 1 0,0-1 0,0 1 0,0-1 0,-1 1 0,1-1 0,0 1 0,0-1 0,0 1 0,-1-1 0,1 1 0,0 0-2,-5 10-938,5-4-587</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31:53.796"/>
    </inkml:context>
    <inkml:brush xml:id="br0">
      <inkml:brushProperty name="width" value="0.1" units="cm"/>
      <inkml:brushProperty name="height" value="0.6" units="cm"/>
      <inkml:brushProperty name="color" value="#849398"/>
      <inkml:brushProperty name="inkEffects" value="pencil"/>
    </inkml:brush>
  </inkml:definitions>
  <inkml:trace contextRef="#ctx0" brushRef="#br0">166 47 3729,'-10'12'9402,"-26"45"-8026,-7 11-952,5-8 208,11-19-312,15-27-168,13-22-104,9-17-48,7-15 56,2-5-48,0 1 0,-2 3 72,-3 7-24,-3 8-48,-4 8 40,-2 8 49,-3 4-97,-1 5-273,-1 3-295,1 4 568,0 2 8,1 3 8,1 5 64,0 3-80,-1 3 16,0 2-8,0 2 0,0 3 0,-1 2 8,-1 8 48,-1 2-64,-1 1 8,-1-3 0,-2 2 64,-1-3-64,1-6 56,-1-4 32,2-8-40,0-6 56,2-7 161,0-4-273,1-4-96,0-8-1753,1-8-247,0-4-1809,1-2-920,0 2 1072</inkml:trace>
  <inkml:trace contextRef="#ctx0" brushRef="#br0" timeOffset="1675.04">43 242 832,'-1'0'9826,"1"0"-9170,0 0 129,0 0-289,-1 0-272,4 0 464,4 0-296,3 0-176,3-1-136,1 1-32,0-1-48,-2 1 16,-2 0-16,-2-1-8,-3 1 32,-2 0 80,0 0-368,3-2-3761,1-1-6065</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31:35.723"/>
    </inkml:context>
    <inkml:brush xml:id="br0">
      <inkml:brushProperty name="width" value="0.1" units="cm"/>
      <inkml:brushProperty name="height" value="0.6" units="cm"/>
      <inkml:brushProperty name="color" value="#849398"/>
      <inkml:brushProperty name="inkEffects" value="pencil"/>
    </inkml:brush>
  </inkml:definitions>
  <inkml:trace contextRef="#ctx0" brushRef="#br0">68 1633 2312,'0'0'1801,"0"0"-577,0 0-352,0 0-96,0 0 545,0 1-1033,1 2-112,-1 0 144,0-1-168,0 0 344,0 0 168,0-1 16,0-1-536,0 0-88,2 0 481,-1 0-177,2 0-104,1 0 0,2-1-208,0 0 32,2-3 224,1-2-176,1-1 0,3-3 264,1-1-328,-1 1-56,0-2 64,0 1-64,0 0 0,1-1 0,0 1 0,-1 0 8,-1 0 112,0 2-24,-2 0-56,0 1 0,-2 1-40,1 0 16,-1 0 32,-1 1-48,-1 0 0,0 1 0,0 0 0,0 0 8,0-1 32,3-2-48,2-1 0,-1 0 24,0 1-16,-1 0 208,-1 1-80,-1 0 40,-1 2 64,-1-1-112,1 1-16,2-2 88,0-1-80,1 0-64,0 1-8,-1 0-32,0 1-8,-3 1 32,-1 2 32,-1 2-64,-2 0 40,0 1 40,-1 0 16,0 0 41,-1 0-137,1 0 48,1-1-56,0 0 0,0-1 8,2-1 72,1 0-72,0-1 8,-1 0 104,0 1-16,0 0-48,-1 0-48,1-1-8,1-1 0,0 0 0,3-1 0,0-1 0,1 0 0,0 0 16,-1 1 40,-1 0 16,0 1 8,-2 0 24,0 1-16,-1 0-32,0 0-56,-1 1 16,0 0 56,-1 0 8,0 1-24,0 1 8,0 0-56,0-1 0,1 0 0,1-1 8,1-1 0,1-1-16,1 0 8,0-1 0,1 0-8,-1 0 8,1 1-8,-2 0 0,0 1 8,-1 1-8,-1 0 8,-1 0-8,1 1 0,0 0 0,0-1 0,1 1 0,-1 0 0,0 0-8,0-1 0,1 1 8,-1 0 8,0 0 0,-1 0 0,0 1-8,0 0-8,0 1-32,0-1 48,1 0-8,-1 0 8,1 0 8,1 0-8,-1 0-8,0 0 0,0-1 8,0-1 8,0 0-8,0 0 112,1-2-40,0 1-72,2-2 56,0-1-64,1 0 8,-1 1 0,-1 0 0,0 1 0,0 1 0,-2 1 0,1-1 8,-1 2-16,0 0 0,1-1 0,-1 1 0,1 0-8,0 0 8,1 0-8,0-1 8,1 0 0,0 0 8,1 0 0,0-1-8,0 0 0,1-1 16,0 0-8,-1 0-8,-1 1 8,-2 1 0,0 1-8,-1 0 0,-1 1 0,2-1 0,0-1 0,1 0 8,2-1-8,0 0 0,-1 0 8,0 1-8,-2 0-8,0 0 8,0 1 16,1-2-8,1 0-8,1-2 8,1 0 0,1 0 0,-1 0-8,-1 1 8,-2 1-8,-1 0 8,-1 2 0,0-1 8,0 1-8,-1 0 0,1-1-8,1 0 0,1-1-8,0 0 8,3-1 0,1-2 0,0 1 0,2-1 0,-1 1 0,-1 0 0,-1 0 0,1 0 8,-2 1 0,-1 1 0,0-1 8,-1 1 64,-1 1-72,0-1 0,-1 0-8,0 1 16,1 0-16,-1 0 8,0 1-8,-1 0 8,0 0 0,-1 1-8,0 1 0,-1-1 0,0 1 8,0 0-8,1 0 8,1-2 0,1 0 40,1 0 16,-1-1 8,2-1 96,-2 1-40,0 0-32,0 2 0,-2-1-48,0 2-32,0-1-16,-1 1 0,1-1 0,1-1 0,1 0 8,0-1 0,0 0-8,0 1 144,-1 0-136,0 0 64,-1 1-64,0 0 16,1-1-24,0-1 48,0 0-48,1 0 0,-1 1 16,0 0 0,0 0-16,-1 1 0,0 1 0,-1-1-16,0 1 16,0 0 16,0 0 0,0 0-16,0 0 0,0 0-8,0 0 8,0 0 0,0 0 8,0 0-8,0 0 8,1-1-8,1 0 0,2-2 0,0 0 0,1-1-8,0 0 16,3-1-8,0-1 0,1 0 0,-1 1-16,-1 0 16,-1 2 8,-1 0-8,-3 1 8,0 1-8,-1 1 8,0-1 0,-1 1 0,0 0 0,0 0 0,0 0 16,0 0-24,0 0 0,0 0 24,0 1-16,0-1 0,0 0-8,0 0 16,0 0-8,0 0-8,0 0 0,0 0 8,0-1-8,1 1 0,0-2 8,1 0 0,0-1 0,0 1-8,0 1-8,-1-1 8,0 2-72,0-1 64,-1 1 0,0 0 0,1 0 8,-1 0 56,-1 1-8,1-1-40,0 0 56,0 0-8,0 0-48,0 0 56,0 0 32,0 0-24,0 0 72,0 0 200,0 0-344,0 0 8,0 0-24,-1 0-88,-1 0 32,-1 0 16,0 0 0,0 0 40,1 0-32,1 1 40,0-1 8,0 0 0,1 0 16,0 0-8,0 0-8,0 0-40,1 0-104,-1 0-56,0 0 32,0 0-144,0 0 240,0 0 64,0 0 0,0 0 0,0 0-8,0-1-32,0 1-32,3-2 72,2-1 8,1 0 0,0-1 8,0 1 0,-1 0-8,-2 1 8,-1 1 16,-1 0 40,0 1-56,-1 0 8,-1 0 0,1 0-16,1-1-48,1 0-32,1 0 80,1-1 0,0-1 16,0 1 64,-1 0-16,-1 1-16,-1 1 8,0-1-48,-1 1 40,0 0 56,0 0-32,0 0 8,0-1-16,-1-1-56,-1-1-8,-1 0 0,-2-2 0,0 0 0,-1 0 0,1 0-40,-1 0 40,2 1 0,0 0 0,-1 0 16,0 0-8,1 0 0,0 1 0,1 1 0,1 1-8,0 0-56,1 1-16,1 0 8,-1 1-32,1 0 96,1 2 0,1 4 64,2 3-64,2 3 8,2 2 0,1 2-8,1 0 8,0-1-8,1-1 8,0-1-8,-1-3 0,-2-2 0,-2-2-8,-1-2-72,-2-3 32,-1-1-40,0 0 88,-2-1 120,0-1 48,0 0 24,0-1-64,-2-4-56,-1-2-24,-7-8 0,-3-3-48,0-1 0,0 1 0,1 2 0,2 3 0,0 2-8,2 2 8,0 0-8,0 3 8,1 1 8,2 3-8,2 1-48,1 1 40,1 0-40,0 2 56,1-1 8,1 0 32,-1 1-48,0-2-72,1 1-64,-1 0 16,0-1 72,0 1 48,0 0 16,0 0-8,0 0 88,0 0-32,0 0 24,0 0 56,0 0-80,0 0-64,0 0 16,0 0-8,0 0 8,0 0-8,0 0 8,0 0-8,0 0 0,0 0 0,0 0 0,0 0 48,0 0 0,0 0-48,0 0-8,0 0-112,0 0-56,0 0-192,1 0 304,1 1 8,4 2 24,2 3 16,2 2 8,5 3 8,2 2 0,0 0 8,0-1-8,-2 0 16,-1-2-24,-3-1 8,-3-2-8,-1-2 0,-3-2 0,-1-1 8,-1-1 128,-1 0-56,-1-1 24,0-1 152,-1 1-128,1 0-24,0 0-16,-1-1-80,1 1 0,0 0 0,0 0-8,0 0 8,0 0 0,0 0 40,0 0 16,0 0-64,0 0 8,0 0 0,0 0 0,0 0-16,0 0-40,-1 0 48,0 0 8,-1-1 0,-2-1-24,0-1-80,-3-1-56,-1 0 88,0-2-48,-2-1-136,0-1 248,2 0 8,-1 2 8,1 0-8,1 2-8,-1 0 0,1 0 0,0 2-8,1 0-8,2 0 8,1 2 8,1-1-8,1 1 8,1-1 8,0 1 0,0 0 0,0 0-8,0 0-96,1 1-96,-1-2-72,0 1-8,0 0 264,1-1-8,1 1 16,0-1 8,-1-2 0,2 0 0,-1-4 16,1-2-16,-1-1-8,1 0 16,-1 2-16,-1 2 8,0 2 8,0 2-8,-1 1 40,0 1 48,-1 0-24,-3 2-56,-2 0-16,-2 1 8,0 0 0,1-1-16,2 0-40,1-1-16,2 0-56,1-1 112,1 0 8,0 0 0,1 0 0,-1 0-64,2 0 24,6 0 48,5-1 64,4 0-56,7-2 56,2-3-72,0-1 16,-3 0-8,-3 0 8,-3 0-8,-4 2-8,-5 1 8,-2 2-8,-3 1 0,-1 1 0,-1 0 0,1 0 8,-1 1-8,0-1 0,0 0 104,0 0 8,-1 0 168,0 0 56,0 0 48,0 0-312,0 0-64,0 0 40,0 0-56,0 0-48,0 0-104,0 1 152,0 1-16,0 3 24,-2 6 120,-2 5-72,-2 4-40,-2 8 48,0 2-48,0-2-8,1-3 24,1-4-16,2-6 56,1-5 97,2-5 7,0-3 128,1-1 0,0-2 96,0 0-280,1 0-40,-1 0 8,0 0-64,0 1-16,0 0-72,0 0-656,0-1-577,2-2-351,4-7-11211,1-2 6938</inkml:trace>
  <inkml:trace contextRef="#ctx0" brushRef="#br0" timeOffset="11151.15">1284 310 1296,'0'0'1016,"0"0"-415,0 0 127,0 0-448,0 0-280,0 0 0,0-1 72,0 0 304,0 1 144,0-1 144,0 1 352,0 0-832,0 0 177,0 0 119,-1 0 120,1 0-16,0 0-344,-1 0-144,1 0-96,-1 0 0,0 0 0,0 0 8,-1 1 8,-1 0 0,0 2-16,1 0 0,-1 1 0,1 0 0,1 0-16,0 0 8,0 1 0,1 0 8,0 1 8,0 1 16,0-1 24,3 0 24,1 1 0,2-1 48,2-1 96,2 0-80,0-1 248,1-1 288,0-1 152,1-1-599,-1-2-121,-1-1 72,0-1-168,-3 0 0,-1-1 40,-3 1 160,-1 0-96,-2-1 8,-2 0 16,-4-2-120,-1 0 32,-3 1 40,-2-1 272,-1 2-272,0 0-32,0 2-56,3 0 0,1 1 0,1 1-16,1 1-64,1 1 72,0 2 8,1 1 0,1 2-8,0 0 0,2 0-8,0 1-64,1-1 72,1 0-8,1-2-64,2-1 104,1-1 416,4-2 8,2-3-400,2 0-48,1-3-56,1-2-16,-1-2 72,-2 0 0,-3-1 16,-3 0 88,-2 2-32,-3 2-24,-4 1 208,-1 1-136,-2 2-56,-2 0-16,0 2-32,-1-1-16,1 1-8,0 1-64,0 0 72,2 2-16,1 0-40,2 1-40,1 0 16,2 0 8,2-1-440,2-1 256,1 0 176,3-3 72,1-2 16,0-1 0,0-3 120,-3 0-56,-1 1 56,-6 2 536,-5 1-656,-1 1-8,-3 5-16,0 3-40,2 1-8,3 1 56,1 1-64,3-1-8,3-1-48,3-2-232,2-2 288,3-1 56,2-4 16,1-3 0,-1-2 0,-2-1 8,-3-1 120,-2-1-48,-2 2 192,-6 2 248,-3 2-512,-4 2 0,-1 4 0,-2 3-8,2 3-56,3 1 8,3 1-56,5-1-80,4-1 176,3-3 0,5-2-96,1-4 104,1-3 8,-1-5 64,-1-3-64,-4-1 64,-3 1-48,-4 2 480,-4 3-472,-3 3-32,-4 5-8,-1 4-8,1 2-40,3 3-48,2-1 88,3-1-136,2-3-88,5-1-72,3-4 312,2-3 8,0-2 48,0-2-48,-1-1 64,-2 2-64,-2 1 32,-1 2-56,-2 3 8,-1 2 0,-1 3-64,1 0 0,-1 1-8,2-1-64,2-1-248,2-1 216,2-2 24,3-4 80,1-3 16,0-2-40,-3-2 96,-1 1 64,-5 1 40,-4 2-48,-6 4-64,-6 4 0,-2 3 8,0 4 0,0 4 0,4 1 0,3 0-8,6-2-200,6-2 208,4-3 48,7-5 8,3-6-56,0-4 0,-2-3-48,-4-4-48,-4-2 104,-4 2 192,-5 3 256,-8 3-248,-5 4-200,-2 5 8,-2 6 168,1 2-168,4 3-16,4 0-8,4 0-80,6-3 0,5-1 88,5-3 88,5-5 0,2-4-80,-1-3 0,0-4-8,-3-2-8,-3-1-64,-3 1 72,-3 2 200,-5 4-88,-5 4-112,-6 7-8,-5 6 8,0 5 8,1 2 8,3 1-16,3-2-48,5-3-88,7-3 56,3-4 88,5-5 48,4-6-48,2-4-8,-1-4-96,-3 0 88,-2 0 0,-5 3 256,-4 4-72,-8 3-168,-6 6-16,-2 3 8,-2 5 0,0 4-8,3 2 0,4-1-56,4-1-56,5-3-64,4-3 56,4-3 64,7-3 64,3-4 64,1-2-48,0-4 56,-2-2 16,-5 0 40,-4 1 96,-6 1 144,-5 3-216,-5 1-152,-3 2 0,-3 1 16,-1 2-8,1 1-8,2 1 8,2 0-8,3 0-80,3 0 8,3-1-24,1 0 48,1 1 40,2 0-72,2 0-40,2-1 112,1 0 8,0-1 0,0-2 144,0-2-88,-1-3-48,-2 0 144,-2-1-96,-1 2 96,-3 1-88,-3 2-112,-3 2 40,-1 3 0,1 4-56,2 3 0,1 0 0,4 0 8,5-1-104,5-2 88,1-3 56,2-2 16,0-4 48,0-4-40,-4-3 8,-2-3-8,-2 1 72,-2 1 40,-5 2 336,-2 3-440,-2 1-16,-4 5-32,-1 4 32,1 2-16,2 2-40,2 1-40,3 1 48,3-1-8,5-3-344,3-2 328,2-3 72,6-8 72,2-6-64,-2-1 0,-3 0 216,-4 3-120,-4 2 128,-4 3-152,-8 2-80,-4 3-40,-4 3 32,-2 3 8,2 1-48,3 1-32,4 1-48,5-1 32,5 0 0,5-3 96,4-1 16,3-1 0,1-3 64,0-3 24,-2-3-48,-2-1 8,-3-2-56,-2 0 56,-2 0 8,-2 2-56,-3 2 224,-3 2-240,0 1-8,-2 2-56,0 2 16,2 2 0,2 1 32,2 2-176,4 0 72,3 0 0,2-2 40,2-1 32,1-3 48,-1-2 16,-2-5 0,-1-3 40,-2-3-56,-3 0 272,-3 0-64,-4 4-208,-6 4-8,-3 3 8,-3 5-8,0 5-16,2 2-24,4 1 0,3-1-16,6 0-176,6-2 232,5-2-8,4-2 16,3-2 72,-1-3 8,-2-3-16,-2-4 16,-2-2-72,-4-1 104,-2 0-104,-2 1 48,-3 2-56,-4 2 8,-6 3-48,-3 3 24,-1 2 8,2 4-64,3 1 24,4 0-32,4 0-72,4 0 56,4-2-8,1-2 56,3-1 48,-1-2 64,0-1 16,-2-4-8,-1-3-16,-2-1 16,-2-2-24,-2-1 40,-3 1 136,-1 2-56,-4 2-88,0 3-80,0 1 0,-1 2 0,-1 3 16,0 2-16,2 1 0,1 0-56,2-1-8,2 0-16,6 0-192,4-1 256,2-1 16,2 0 0,0-2 8,-2-1 40,-3-3 104,-1-2-72,-4-2-72,-5 1 136,-2 0-136,-1 2 8,-1 2-32,1 0 8,2 2-64,2 0 0,1 2 0,2 3 24,2 1 40,3 1-136,1 0 80,-1-1-24,0-2-40,0-1-48,-1-1 16,0-1 64,0-1 96,1-2 8,1-2 56,0-2-56,0 0 56,-2-2 112,0 2-16,-4 1 160,-5 2-240,-4 3-88,-3 3 8,-1 4-24,0 3-40,3 0 0,4-1 16,5 1-192,4-2 96,4-3 144,6-2 80,2-3 8,0-3-32,-1-3-48,-2-4 96,-3-3-48,-3-1 24,-4 2-64,-4 1 168,-4 3-136,-2 2-48,-3 5-56,-1 5 48,1 3 8,1 4-24,4 2-40,1-1 8,7 0-240,3-2 208,4-4 80,3-2 56,2-5-40,1-4 64,-2-4 24,-2-3-32,-2 0 32,-4 2 80,-2 2 96,-4 2-64,-3 3-208,-4 2 0,-3 4-8,-2 5 8,0 1-16,3 2-32,3-1-64,2-1 40,4-1-136,4-4 32,4-1 176,1-1 88,0-3 0,0-2-24,-1-1 0,-1 0 0,-2 0 56,-1 1 200,-1 1-88,0 0 57,-2 2-97,1-1-128,0 1-64,0 1 8,-1-1 16,1 0-8,0 0-8,0 0 48,0 0-40,0 0-16,0 0 0,0 0 8,0 0-8,0 0 0,0 0 56,0 0-40,0 0 64,0 0 64,0 0-24,0 0-120,0 0 24,0 0 32,0 0-40,0 0-8,0 0 8,0 0-8,0 0-8,0 0 0,0 0-8,0 0 8,0 0 0,0 0 8,0 0-8,0 0 16,0 0 64,0 0 64,0 0 88,0 0-216,0 0-8,0 0-8,0 0-184,0 0-504,0 0-465,0 0-1607,0-1-10323</inkml:trace>
  <inkml:trace contextRef="#ctx0" brushRef="#br0" timeOffset="13632.31">1257 5 1304,'0'0'4033,"0"0"-2937,-2 0-79,-1-1-385,-1 0-72,0 0-296,1 0-136,-1 1-64,2 0-56,-1 0-8,2 0 8,-1 0 0,1 0-8,-1 0 8,-1 2-8,1 0 8,0 2 16,0 1-24,1 1 0,0-1-8,1 1-8,0-2 16,1 1 104,1-1 64,2 0 168,2-1 696,1 0-696,0-1-128,1-1 120,0 0-167,-1-2-9,-1-3-24,0-1-32,-2-1 8,-2 0-24,-1-1 248,-2 0 88,-3 1-192,-4 1-216,-2 2 0,0 1-8,-2 2 8,3 1-64,1 1 48,3 3-40,3 2-24,3 2-24,3 1 88,3 0-16,2 0 24,1-2 96,-1-3 48,0-2 88,0-2-120,0-2-40,1-6 72,-1-3-80,-2 1 48,-2 0 256,-2 2 24,-4 2-240,-3 2-152,-5 2 0,-1 2 0,0 1-16,0 3-32,2 0-8,3 2-16,1-1-8,4 1-72,2-1 72,2-1-56,2-2 400,1-1-48,-1-1 16,-1-1 552,-2 0-304,-1-1-119,-1 0 95,-1 0-456,1 0-152,2-1-817,3-1-1959,0 1-10115</inkml:trace>
  <inkml:trace contextRef="#ctx0" brushRef="#br0" timeOffset="21666.68">25 1838 3105,'-2'-6'12986,"-1"-1"-12938,-1 0-40,0 0-8,1 2 16,1 1 56,0 1-56,1 2-16,1 0-64,-1 1 16,1 6 112,0 7-8,0 5-48,0 6 0,0 4 0,0 2 40,0-1-48,-1-1 24,1-4-16,-1-6 0,1-8 257,0-8 159,0-11-336,-1-10-80,1-17 40,1-9-40,1 0 0,1-2 16,2 6 56,2 9-80,2 9-16,3 8 8,2 7-8,6 6-72,1 7 80,-1 6 0,-2 7 8,-4 11-176,-4 6 104,-5-1 64,-4-2 8,-4-5 8,-3-7 0,-1-12 16,3-10-32,3-9 0,8-5 8,7-2 0,3 3-8,9 11-112,4 12-32,-2 11 40,-4 14-105,-8 8 217,-9 0 89,-12-2 223,-10-7-128,-6-8-16,-5-10 88,-7-11 8,-3-9-192,2-5 88,4-2 88,6 0 216,6 2-416,7 2-48,5 4-224,3 2 176,3 2-8,2 1 48,0 1 8,1 1 8,0-1 144,-1 1-144,-1-1 56,0 0-56,0 0-8,1-1-400,4-2-608,5-3-89,4-4-1695,0-1-10419</inkml:trace>
  <inkml:trace contextRef="#ctx0" brushRef="#br0" timeOffset="21728.71">1560 830 3321,'7'-3'-3153,"2"-1"2985</inkml:trace>
  <inkml:trace contextRef="#ctx0" brushRef="#br0" timeOffset="22308.72">1683 787 3577,'0'2'11978,"0"1"-11666,0-1-408,0 0-280,0 0-360,0-1-128,0-1 408,1 0 456,1 1 8,2 0 8,2 0 208,2 0 16,0 0-72,-1 0-8,-1 0 320,-1-1 56,-2 1 40,-1-1 377,-1 1-449,-1-1-384,0 1 48,-1-1-40,1 0 120,-2 1 120,-3-1-368,-1 0-8,-4 0-40,-3 3 48,-3 0-8,0 2 0,-1 4-48,-1 2 56,2 2-8,2 2-40,0 5 24,2 3 24,3 2 0,2 4-80,3 0-24,5 0-16,5-4 120,12 0 416,8-5-24,5-5 80,11-5 224,3-8-376,-1-4-16,1-7 160,-7-3-167,-7 0 111,-10 2 56,-8 2 48,-6 2-8,-4 3-128,-3 1-88,-2 2 64,1 0-232,-1 0 0,1 1-72,0-1-40,0 1 0,1-1 0,0 0 80,0 0 32,0 0 24,0 0 40,0 0-136,0 0-48,0 0-8,0 0-1256,2 0-720,3-6-513,6-5 305,4-8-8867,-1 0 5178</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31:59.441"/>
    </inkml:context>
    <inkml:brush xml:id="br0">
      <inkml:brushProperty name="width" value="0.1" units="cm"/>
      <inkml:brushProperty name="height" value="0.6" units="cm"/>
      <inkml:brushProperty name="color" value="#849398"/>
      <inkml:brushProperty name="inkEffects" value="pencil"/>
    </inkml:brush>
  </inkml:definitions>
  <inkml:trace contextRef="#ctx0" brushRef="#br0">1 48 1872,'4'-6'1289,"2"-2"39,0-2-328,0 1-1000,0 1-680,-1 1-4129</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23:02.093"/>
    </inkml:context>
    <inkml:brush xml:id="br0">
      <inkml:brushProperty name="width" value="0.05" units="cm"/>
      <inkml:brushProperty name="height" value="0.05" units="cm"/>
    </inkml:brush>
  </inkml:definitions>
  <inkml:trace contextRef="#ctx0" brushRef="#br0">3 344 3385,'0'0'737,"0"0"-134,0 0-346,0 0-189,0 0-52,-2 5 853,2-6 7615,42-164-8299,17-17-179,-55 241-197,5 33 248,-4 1 1,-5-1-1,-3 1 0,-13 75-57,15-161 18,0-7-1745,1-6-172,-1-6-3564</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32:59.957"/>
    </inkml:context>
    <inkml:brush xml:id="br0">
      <inkml:brushProperty name="width" value="0.05" units="cm"/>
      <inkml:brushProperty name="height" value="0.05" units="cm"/>
    </inkml:brush>
  </inkml:definitions>
  <inkml:trace contextRef="#ctx0" brushRef="#br0">187 450 6857,'-6'-4'799,"4"3"-756,-17-12 1270,-1 1-1,0 2 1,0 2-1,0 0 1,0 3-1,-17-2-1312,25 4 1194,27-10-1129,134-86-198,-27 17-1480,1 9 1,52-14 1612,-115 63-4473</inkml:trace>
  <inkml:trace contextRef="#ctx0" brushRef="#br0" timeOffset="195">0 1012 9570,'0'0'2353,"0"0"-569,0 0-656,0 0-864,0 0-264,66-20 120,4-13-112,28-15-8,25-24-40,-2-24-552,-30 16-2256,-31 2-8019</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41:43.854"/>
    </inkml:context>
    <inkml:brush xml:id="br0">
      <inkml:brushProperty name="width" value="0.05" units="cm"/>
      <inkml:brushProperty name="height" value="0.05" units="cm"/>
    </inkml:brush>
  </inkml:definitions>
  <inkml:trace contextRef="#ctx0" brushRef="#br0">87 101 1840,'0'0'1459,"0"0"-169,0 0 186,0 0-199,0 0-304,0 0-229,0 0-172,-4 2-218,-36 49-2,33-34-259,1 0 0,0 0 0,1 1 0,1-1-1,1 1 1,1 0 0,0 0 0,1 0 0,1 9-93,2-21 39,0 0 1,1 1-1,0-1 0,0 0 0,0 0 1,0-1-1,1 1 0,0-1 0,0 1 1,1-1-1,-1-1 0,1 1 0,0 0 1,1-1-1,-1 0 0,1-1 0,-1 1 0,1-1 1,0 0-1,1 0 0,-1-1 0,0 0 1,1 0-1,-1 0 0,1-1 0,0 0 1,-1 0-1,6-1-39,-4 1 60,0 0 0,0-1 0,0 0 0,0 0 0,0-1 0,0 0 0,0-1 0,0 1 0,-1-2 0,1 1 0,-1-1 0,1 0 0,-1 0 0,0-1 0,0 0 0,-1 0 0,1-1 0,-1 0 0,0 0 0,0-1 0,0 1 0,-1-1 0,0 0 0,0-1 0,0 1 0,-1-1 0,0 0 0,2-5-60,1-4 75,0 0 0,-1 0 0,0 0 0,-2-1-1,0 0 1,-1 0 0,0 0 0,-1 0 0,-1 0-1,-1-1-74,0 11 16,1 1 0,-1-1 0,-1 0 0,1 1 0,-1-1 0,0 1 0,-1 0 0,1-1 0,-1 1 0,-1 0 0,1 0 0,-1 0 0,0 0 0,0 0 0,-1 1 0,1-1 0,-1 1 0,-1 0 0,1 0-1,-1 1 1,0-1 0,0 1 0,0 0 0,0 0 0,-4-1-16,5 3-2,-1-1 0,1 2 0,-1-1 0,1 0 0,-1 1-1,1 0 1,-1 0 0,0 0 0,0 1 0,1-1 0,-1 1 0,0 0-1,0 1 1,1-1 0,-1 1 0,0 0 0,1 0 0,-1 0 0,0 1-1,1 0 1,0 0 0,-1 0 0,1 0 0,0 1 0,0-1 0,0 1 0,0 0-1,1 0 1,-1 1 0,1-1 0,0 1 0,-2 2 2,-81 131-623,80-126 533,-36 78-1495,3-7-2074</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41:45.798"/>
    </inkml:context>
    <inkml:brush xml:id="br0">
      <inkml:brushProperty name="width" value="0.05" units="cm"/>
      <inkml:brushProperty name="height" value="0.05" units="cm"/>
    </inkml:brush>
  </inkml:definitions>
  <inkml:trace contextRef="#ctx0" brushRef="#br0">1 320 1856,'0'0'894,"0"0"-221,0 0 12,0 0 120,0 0 253,0 0-53,3-10 1781,225-267-1414,-211 245 455,-17 32-1645,0 0-71,0 0-45,0 0-47,0 0-4,0 0 37,1 19 921,-67 191-909,0 1 33,63-201-862,3-21-1656</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41:50.395"/>
    </inkml:context>
    <inkml:brush xml:id="br0">
      <inkml:brushProperty name="width" value="0.05" units="cm"/>
      <inkml:brushProperty name="height" value="0.05" units="cm"/>
    </inkml:brush>
  </inkml:definitions>
  <inkml:trace contextRef="#ctx0" brushRef="#br0">378 52 4121,'-49'-21'4780,"49"20"-4712,-1 0 0,1 0 0,0 0 0,0 0 0,-1 0 0,1 0 0,0 0 0,0 0 0,0 1 1,0-1-1,0 0 0,0 0 0,0 0 0,1 0 0,-1 0 0,0 0 0,0 0 0,1 0 0,-1 1 1,1-1-1,-1 0 0,1 0 0,-1 0 0,1 1 0,-1-1 0,1 0 0,0 1 0,-1-1 0,1 0 1,0 1-1,-1-1 0,1 1 0,0-1 0,0 1 0,0-1 0,-1 1 0,1 0 0,0-1 0,0 1 1,0 0-1,0 0 0,0 0 0,0-1 0,0 1 0,0 0 0,0 0 0,0 0 0,-1 1 0,1-1 0,0 0 1,0 0-1,0 0 0,0 1-68,60 1-229,-57 0 235,0 1-1,-1 0 1,0 0-1,1 1 1,-1-1-1,0 1 0,-1-1 1,1 1-1,-1 0 1,0 0-1,0 0 1,0 0-1,0 1 1,-1-1-1,1 0 1,-1 1-1,0-1 0,-1 1 1,1-1-1,-1 1 1,0 0-1,0-1 1,0 1-1,-1 1-5,2 0-3,0 4 20,0 0 0,0 0 0,0 1 0,-2-1 0,1 0 0,-1 0 0,-1 0 0,0 0 0,0 0 0,-1 0 0,0 0 0,-1-1 0,0 1 0,0-1 0,-1 0 0,-6 8-17,-150 168 346,-71-14-234,201-122-282,58-40 60,179-1 116,-140 41-35,-63-46 27,1-1 1,-1 1-1,1-1 0,0 1 0,0-1 1,0 0-1,0-1 0,0 1 1,0-1-1,1 0 0,-1 0 0,0 0 1,1 0-1,-1-1 0,1 0 1,-1 0-1,1 0 0,-1 0 0,1-1 1,-1 1-1,0-1 0,1-1 0,-1 1 1,0 0-1,0-1 0,0 0 1,0 0-1,0 0 0,0-1 0,0 1 1,0-2 1,57-45-2246,-37 26-1530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41:53.162"/>
    </inkml:context>
    <inkml:brush xml:id="br0">
      <inkml:brushProperty name="width" value="0.05" units="cm"/>
      <inkml:brushProperty name="height" value="0.05" units="cm"/>
    </inkml:brush>
  </inkml:definitions>
  <inkml:trace contextRef="#ctx0" brushRef="#br0">305 35 1016,'5'-27'8507,"-5"27"-8473,0 0-1,0 1 1,0-1-1,1 1 1,-1-1-1,0 0 1,1 1-1,-1-1 1,0 0-1,1 1 1,-1-1-1,0 0 0,1 0 1,-1 1-1,0-1 1,1 0-1,-1 0 1,1 1-1,-1-1 1,0 0-1,1 0 1,-1 0-1,1 0 1,-1 0-1,1 0 1,-1 0-1,1 0 1,-1 0-1,1 0 0,-1 0 1,0 0-1,1 0 1,-1 0-1,1 0 1,-1 0-1,1-1 1,-1 1-1,0 0 1,1 0-1,-1-1 1,1 1-1,-1 0 1,0 0-1,1-1 1,-1 1-1,0 0 0,1-1 1,-1 1-1,0 0 1,0-1-1,1 1 1,-1-1-1,0 1 1,0 0-1,0-1 1,0 1-1,1-1 1,-1 1-1,0-1 1,0 1-1,0 0 1,0-1-1,0 1 0,0-1 1,0 1-1,0-1 1,0 1-1,0-1 1,-1 1-1,1-1-33,14 9 75,-3-3-45,-7-4-25,0 0 0,1 0-1,-1 0 1,0 1-1,0 0 1,0 0-1,-1 0 1,1 1 0,0-1-1,-1 1 1,1-1-1,-1 1 1,0 1 0,0-1-1,0 0 1,-1 1-1,1-1 1,-1 1-1,0 0 1,0-1 0,0 1-1,0 0 1,-1 1-1,1-1 1,-1 0 0,1 4-5,-2-4 6,2 5-1,-1 1-1,0-1 1,-1 0 0,1 1 0,-2-1 0,1 1-1,-1-1 1,-1 1 0,0-1 0,0 0 0,-1 0-1,0 0 1,0 0 0,-1-1 0,-1 1 0,1-1-1,-1 0 1,0 0 0,-5 5-5,0-5-22,1 0 1,-1-1-1,-1 0 1,1-1-1,-1 0 0,-1-1 1,1 0-1,0 0 0,-1-2 1,0 1-1,0-1 1,0-1-1,-1 0 0,1-1 1,-6 0 21,19-12-1004,2 7 952,1 1 1,-1 0 0,1 0-1,0 0 1,0 0 0,0 1 0,0 0-1,0-1 1,1 2 0,-1-1-1,1 0 1,-1 1 0,1 0-1,0 0 1,-1 0 0,1 1-1,0 0 1,0-1 0,0 2 0,-1-1-1,1 0 1,1 2 51,-4-2-8,4 2 10,1 1 0,-1 1 0,0-1-1,0 1 1,0 0 0,0 1 0,-1-1-1,0 1 1,0 0 0,0 0 0,0 1-1,-1-1 1,0 1 0,0 0 0,-1 0-1,0 1 1,0-1 0,0 1 0,-1-1-1,1 1 1,-2 0 0,1 0 0,-1 0-1,0 0 1,-1 0 0,1 5-2,-1-6 12,1-1 1,-1 1-1,0-1 1,-1 1-1,1 0 0,-1-1 1,0 1-1,0-1 1,-1 0-1,0 1 1,0-1-1,0 0 1,0 0-1,-1 0 0,0 0 1,0-1-1,0 1 1,-1-1-1,1 0 1,-1 0-1,0 0 1,0 0-1,-1-1 0,-1 2-12,-15 13 33,-1-2-1,0 0 1,-1-2-1,-1 0 1,0-1-1,-1-2 1,0-1-1,0 0 1,-1-2-1,0-1 1,-24 3-33,49-10-31,-1 1 0,1-1 1,0 0-1,-1 0 0,1 1 1,-1-1-1,1 0 0,-1 0 0,1 0 1,-1-1-1,1 1 0,-1 0 1,1-1-1,-1 1 0,1 0 0,-1-1 1,1 0-1,0 1 0,-1-1 1,1 0-1,0 0 0,0 0 0,0 0 1,-1 0-1,1 0 0,0 0 0,0 0 1,0 0-1,0 0 31,-1-19-2348</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42:03.619"/>
    </inkml:context>
    <inkml:brush xml:id="br0">
      <inkml:brushProperty name="width" value="0.05" units="cm"/>
      <inkml:brushProperty name="height" value="0.05" units="cm"/>
    </inkml:brush>
  </inkml:definitions>
  <inkml:trace contextRef="#ctx0" brushRef="#br0">98 60 1256,'0'0'1538,"0"0"-355,-19 9 1607,3-9-1477,5 0 2523,10 0-3815,1 0-11,0 0-2,0 0 9,0 0 54,0 0 101,0 0 134,0 0 37,0 0-90,0 0-122,0 0-97,0 0-24,0 0 12,0 0 26,0 0-6,0 0-15,0 0 42,0 0 5,0 0-46,8-9 182,-1 3-180,0 0 1,1 0-1,-1 0 0,1 1 0,1 1 0,-1-1 1,0 1-1,1 1 0,0-1 0,0 2 0,0-1 0,0 1 1,1 1-1,-1-1 0,0 1 0,1 1 0,-1 0 1,1 0-1,6 2-30,-13 0-1,-1-1 1,1 1 0,0 0 0,0 0-1,-1 0 1,1 0 0,-1 1 0,1-1-1,-1 1 1,0-1 0,0 1 0,0 0-1,-1 0 1,1 0 0,-1 0-1,1 0 1,-1 0 0,0 0 0,0 1-1,0-1 1,-1 0 0,1 1 0,-1-1-1,0 0 1,0 1 0,0-1-1,0 0 1,-1 1 0,1-1 0,-1 0-1,0 2 1,1 1 13,-2 9-13,0 0 0,-1 0-1,-1 0 1,0 0 0,-1-1 0,0 1 0,-1-1 0,-1-1 0,0 1 0,-1-1 0,-1 0 0,0-1 0,0 0 0,-1 0-1,-10 8 1,-33 15 67,49-50-100,7 6 4,-1 1 0,1-1-1,1 1 1,-1 0 0,1 0 0,1 1 0,-1-1 0,2 1 0,-1 0 0,1 0 0,0 0 0,0 1 0,0 0 0,1 0 0,0 1-1,0 0 1,1 0 0,-1 0 0,1 1 0,0 1 0,1-1 0,-1 1 0,0 0 0,1 1 0,0 0 0,8-1 29,-14 3-35,0 0 1,0-1-1,0 1 1,0 0-1,0 1 1,0-1-1,1 0 1,-1 1-1,0 0 1,-1 0-1,1 0 1,0 0-1,0 0 1,0 0-1,0 1 1,-1 0-1,1-1 1,-1 1-1,1 0 1,-1 0-1,0 0 1,0 1 0,0-1-1,0 0 1,0 1-1,0-1 1,-1 1-1,1 0 1,-1-1-1,0 1 1,0 0-1,0 0 1,1 3 34,7 105-331,-12-89 337,-1 1 0,-1-1 0,-1 0 0,-1-1 0,-1 1 0,0-1 0,-2-1 0,0 0 0,-2 0 0,0-1 0,-1 0 0,-1-1 0,0-1 0,-2 0 0,0-1 0,0-1 0,-2 0 0,0-1 0,-20 11-6,-58 14 125,95-39-135,0 0 0,-1 0-1,1-1 1,-1 1 0,1 0 0,0 0 0,-1-1 0,1 1-1,0-1 1,-1 1 0,1-1 0,0 0 0,0 1 0,0-1-1,0 0 1,-1 0 0,1 0 0,0 0 0,0 0 0,1 0-1,-1 0 1,0 0 0,0 0 0,0 0 0,1 0-1,-1-1 1,0 1 0,1 0 0,0-1 0,-1 1 0,1 0-1,0-1 1,-1 1 0,1 0 0,0-1 0,0 1 0,0-1-1,0 1 1,0 0 0,1-1 0,-1 1 0,0 0 0,1-1-1,-1 1 1,0 0 0,1-1 0,0 1 0,0-1 10,0-7-217,8-55-2913,18-2-3999</inkml:trace>
  <inkml:trace contextRef="#ctx0" brushRef="#br0" timeOffset="416.72">577 263 9570,'0'0'1279,"0"0"-572,5 7-573,39 129-172,-40-126 37,-1 0-1,2 0 1,-1 0 0,1-1-1,1 0 1,0 0 0,0 0-1,0-1 1,1 1 0,1-2 0,-1 1-1,1-1 1,1 0 0,-1-1-1,1 0 1,0 0 0,0-1 0,1 0-1,0-1 1,0 0 0,0 0-1,0-1 1,0-1 0,1 1 0,-1-2-1,1 1 1,-1-2 0,1 1-1,0-1 1,-1-1 0,1 0-1,4-1 2,-7-4 12,0 1-1,0-1 1,0-1-1,0 0 0,-1 0 1,0 0-1,-1-1 1,1 0-1,-2 0 0,1 0 1,-1-1-1,0 0 1,-1 0-1,0 0 0,-1-1 1,1 1-1,-2-1 1,1 0-1,-2 0 0,1 0 1,-1 0-1,-1 0 0,0 0 1,0-3-12,1 7 3,-1-1 0,1 1 0,-1 0 0,0-1 0,-1 1 0,0 0 1,0-1-1,0 1 0,0 0 0,-1 0 0,0 0 0,-1 0 0,1 0 0,-1 1 0,0-1 0,0 1 1,-1 0-1,0 0 0,0 0 0,0 0 0,0 0 0,-1 1 0,0 0 0,0 0 0,0 0 0,0 1 1,-1 0-1,1 0 0,-1 0 0,0 0 0,-5-1-3,2 2 2,-1-1 1,0 1-1,-1 1 1,1 0-1,0 0 1,0 1-1,0 0 1,-1 1-1,1 0 1,0 1-1,0 0 1,0 0-1,0 1 1,1 1-1,-1 0 1,1 0 0,0 0-1,0 1 1,0 1-1,0-1 1,1 2-1,0-1 1,1 1-1,-1 0 1,-4 6-3,-4 10-258,1 0 0,1 0 0,1 2 0,1-1 0,1 2 1,-2 6 257,-9 50-2630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42:06.351"/>
    </inkml:context>
    <inkml:brush xml:id="br0">
      <inkml:brushProperty name="width" value="0.05" units="cm"/>
      <inkml:brushProperty name="height" value="0.05" units="cm"/>
    </inkml:brush>
  </inkml:definitions>
  <inkml:trace contextRef="#ctx0" brushRef="#br0">1280 829 5209,'0'0'2210,"0"0"-826,0 0-613,0 0-347,0 0-238,0 0-101,-75 22-65,-227 68-19,291-86-1,-1 1 0,1-1-1,1 0 1,1 0 0,2 0-1,0 0 1,1 1 0,2-1-1,0 0 1,1 1 0,1-1-1,1 1 1,1-1 0,2 1-1,0-1 1,1 0 0,5 3 0,0 2-1,0-3 0,2 0 0,1 0 0,2-1 0,1 1 1,0 1-1,3-2 0,1 0 0,0 0 0,3 0 1,0 0-1,1 0 0,2-1 0,-1 0 0,3 0 1,0 0-1,1 0 0,0-1 0,3 0 0,-2 0 1,3 0-1,-1-1 0,1 0 0,0 0 0,16 1 1,0-1 50,1 1-1,1-1 1,0 0-1,1-1 1,-1 0-1,1-1 1,-1 0-1,1 0 0,-1-1 1,0 0-1,0-1 1,0 0-1,0 0 1,-2-1-1,0 0 1,6-1-50,-8-2 53,-3 0 1,0 0 0,-1 0-1,-2-1 1,-3 0 0,1-1-1,-4 1 1,-2-2 0,0 0-1,-4 1 1,0-1 0,-4 0 0,0 0-1,-3 0 1,-3-1 0,-1 0-1,-3 1 1,-2-1 0,-3 0-1,-2 0 1,-1-1 0,-4 1-1,-1 0 1,-6-6-54,6 10 18,-1-1 0,-2 1-1,0 0 1,-3-1 0,-1 1 0,-2 0-1,-1 0 1,-1 0 0,-1 0 0,-2 0-1,-2 0 1,-1 0 0,0 1 0,-2 0-1,-2-1 1,0 2 0,-2-1 0,0 0 0,-2 1-1,0 0 1,-2 0 0,0 0 0,-2 1-1,1 0 1,-3 0 0,2 0 0,-3 0-1,-3 1-17,-50-3 51,-2 1 0,0 0-1,-2 2 1,0 0 0,1 0-1,-2 2 1,1 0 0,0 1 0,-1 0-1,2 2 1,-1 0 0,3 1-1,0 0 1,0 1 0,3 1-1,-31 4-50,64-6 1,1 2-1,1-1 1,1 1-1,2 0 0,2 1 1,1 0-1,2 0 1,1 2-1,3-1 1,1 0-1,2 1 1,2 0-1,2 0 0,3 0 1,1 1-1,3-1 1,2 1-1,2 0 1,3 0-1,2 2 1,2-2-1,3 1 0,2-1 1,3 1-1,-14 14-37,5-1 1,6 2-1,5-1 1,7 0-1,5 0 1,5 0-1,7 0 1,5 0-1,6-1 1,33 15 36,-62-36-7,2 0 0,0 1 0,2-1 0,0 0 1,0-1-1,1 1 0,0 0 0,2-1 1,0 1-1,1-1 0,-1 1 0,2-1 1,0 0-1,1 0 0,-1 0 0,1 0 0,2-1 1,-1 1-1,0-1 0,1 0 0,0 0 1,-1 0-1,2 0 0,0 0 0,-1-1 1,1 0-1,0 1 0,-1-1 0,2-1 1,-1 1-1,-1 0 0,1-1 0,0 1 0,-2-1 1,2 0-1,-1 0 0,-1-1 0,0 1 1,1 0-1,-2-1 0,9-1 7,496-109 163,180-91-107,158-74-56,-461 145-46,346-114 53,-938 294 603,41-1-607,11 1 1,11 2-1,13 0 0,11 2 1,10 0-1,14 2 1,12-1-1,12 2 1,13-1-1,12 2 1,13-2-1,14 47-3,8-99-6,1 0 1,0 1-1,1-1 0,1 0 1,0 1-1,0-1 0,1 0 1,1 0-1,0 0 0,0 1 1,1-1-1,1 0 0,0 0 1,-1-1-1,2 1 0,0 0 1,1 0-1,0-1 0,1 1 1,-1-1-1,1 2 0,0-2 1,1 0-1,0 0 0,-1 0 1,2 0-1,0 0 0,0 0 1,0 0-1,-1-1 0,1 1 0,1-1 1,-1 0-1,0 0 0,3 0 7,447-18 61,-307-1-97,-5 0 0,-5-2 0,-4-1 0,-6-2 0,-5-1 1,28-7 34,34-28 57,-192 60-52,-35 15-73,13 96-30,24-107 90,0 0 1,2-1 0,1 1 0,1 0 0,0-1 0,2 1 0,0-1-1,1 0 1,0 1 0,1-1 0,1 0 0,1 0 0,1 0 0,-1 0-1,2-1 1,1 1 0,0-1 0,0 1 0,1-1 0,1 0 0,0 0-1,0 0 1,1 0 0,0-1 0,1 0 0,0 1 0,-1-1 0,2 0-1,0-1 1,-1 1 0,15-1 7,15 2 9,1-2-1,0 1 0,-1-1 1,1-1-1,0 1 1,-1-2-1,0 1 1,1-1-1,-2-1 1,-1 0-1,0 0 1,23-3-9,58-8 31,-1-2 1,-5-1-1,-4 0 1,-4-3 0,-5 1-1,-4-2 1,-4 0-1,-6-1 1,-6-2 0,14-5-32,-9-11 92,-131 44 5,-2 2-101,2 0 1,0 0-1,3 1 0,1 0 0,2 0 1,1 0-1,2 1 0,2 0 1,1 0-1,4 1 0,0 0 0,2-1 1,3 1-1,1 0 0,3 0 1,1 0-1,3 0 0,-1 8 4,11-14-7,0 1-1,1 0 1,1-1 0,1 1-1,0-1 1,2 1-1,0-1 1,2 2-1,0-2 1,-1 0 0,3 0-1,0 0 1,1 0-1,1 0 1,-1 0 0,2 0-1,0-1 1,1 1-1,0-1 1,1 0-1,1 0 1,-1 0 0,2 0-1,0-1 1,-1 1-1,2-1 1,-1 0 0,1 0-1,9 0 8,584 15-5,-579-16 11,-1 0-1,2 0 0,-1 0 1,0-1-1,-1 0 0,0 0 1,1-1-1,-2 0 0,1 0 1,-2 0-1,1 0 0,-2-1 1,0 0-1,-1 0 0,-1-1 1,0 0-1,-1 0 0,-1 0 1,-1 0-1,-2-1 0,0 1 1,-2-1-1,0 0 0,-1-1 1,-3 0-1,0 1 0,-1-1 1,-1 0-1,-3 1 0,0-1 1,4-5-6,-1-3 8,-5-1 0,-2 1 0,-4 0 0,-3-2 0,-3 2 0,-4 0 1,-2-1-1,-5 1 0,-3 0 0,-9-4-8,17 12 0,-1 0 1,-1-1-1,-1 2 0,-1-1 0,-3 1 0,0-1 1,-1 1-1,-2 0 0,-1 0 0,0 1 0,-2-1 1,-1 1-1,-1 0 0,-1 0 0,0 0 0,-2 1 1,0-1-1,-2 1 0,1 0 0,-2 1 0,1 0 1,-1-1-1,-2 2 0,1-1 0,-14 0 0,-9 2 7,-1-1-1,1 1 0,-1 1 1,1 0-1,0 1 0,1 0 1,-1 0-1,2 1 0,0 0 0,1 1 1,1 0-1,2 1 0,0 0 1,1 0-1,2 1 0,1 0 1,1 0-1,2 1 0,2 0 1,1 1-1,2-1 0,2 1 1,1 2-1,3-2 0,1 1 1,4 0-1,-16 7-6,9-4-6,4 1 1,2 0-1,4 0 1,2 1-1,3-1 0,4 1 1,3-1-1,2 1 1,4 0-1,5 11 6,-1-20-4,1 1 0,2 0-1,1 0 1,1-1 0,2 1 0,0-1 0,2 0 0,1 1-1,2-1 1,0 0 0,1 0 0,2 0 0,2-1 0,0 1-1,0-1 1,3 1 0,0-1 0,0 0 0,2-1 0,0 1-1,2-1 1,0 0 0,1 0 0,1 0 0,0 0 0,1-1-1,0 0 1,1 0 0,0 1 0,0-2 0,1 0 0,20 1 4,30-2 12,-2-1-1,1-1 1,-1-1 0,0 0 0,-1 0 0,-2-1 0,1-1 0,-3 0 0,0-1 0,-2-1 0,-1 0 0,-3 0 0,0-1 0,-3-1 0,-2 0 0,-2-1 0,-2 0 0,-3-1 0,-2-1-1,-3 1 1,-3-1 0,38-12-12,689-196 22,-263 67-45,-508 152 19,1 0 0,-1 0 0,1 0 0,1 0 1,-1 0-1,1 0 0,-1 0 0,1 0 0,0 1 0,1-1 0,-1 0 1,1 0-1,0 1 0,0-1 0,1 0 0,-1 1 0,1-1 0,-2 1 0,2-1 1,0 1-1,0 0 0,0-1 0,0 1 0,0 0 0,0 0 0,0 0 0,0 0 1,0 0-1,0 0 0,0 0 0,0 0 0,0 0 0,0 1 0,0-1 0,0 0 1,0 1-1,-2-1 0,2 1 0,-1-1 0,1 1 0,-1 0 0,0-1 0,0 1 1,-1 0-1,1 0 0,-1-1 0,0 1 0,-1 0 0,2 0 4,163 54-6,-148-47 41,26 10-17,-3 2 1,-5 0 0,-4-1-1,-6 1 1,-3 0 0,-5 0-1,-5 1 1,-5 0 0,-4-1-1,-5 1 1,-13 20-19,-10-28 27,-5-1 0,-1 1 0,-5-1 0,-1 0 0,-3 0 0,-4-1 0,-1 0 0,-3 1 0,-2-1 1,-3-2-1,-2 1 0,-3-1 0,-1 0 0,-2-1 0,-2 0 0,-2-1 0,-2-1 0,-1 0 0,-1 0 0,-1-1 0,-10 0-27,34-2-44,-2 0 1,0 0-1,-1 1 0,-1-3 1,0 1-1,0-1 0,0 0 1,-1-1-1,1 0 0,-32 0 44,-263-24-3749,114-10-5768</inkml:trace>
  <inkml:trace contextRef="#ctx0" brushRef="#br0" timeOffset="1017.89">6438 252 11162,'0'0'2177,"0"0"-1193,0 0-592,1112-154-392,-501 103-768,-85 5-7138</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41:40.137"/>
    </inkml:context>
    <inkml:brush xml:id="br0">
      <inkml:brushProperty name="width" value="0.05" units="cm"/>
      <inkml:brushProperty name="height" value="0.05" units="cm"/>
    </inkml:brush>
  </inkml:definitions>
  <inkml:trace contextRef="#ctx0" brushRef="#br0">1 752 4425,'0'0'1511,"0"0"-520,0 0-187,0 0-219,0 0-140,0 0 96,0 0 182,0 0 88,0 0-38,0 0-137,0 0-161,0 0-128,0 0-116,0 0-41,0 0-46,0 0-29,0 0-44,0 0-34,0 0 48,0 0 61,0 0 58,0 0 34,0 0 1,0 0 8,0 0-14,0 0 3,0 0-34,0 0-48,0 0-67,0 0-66,0 0-13,0 0-2,0 0-13,0 0-6,0 0-5,0 0-22,0 0 23,0 0 4,0 0 3,24-1-44,83-9 52,66 3-30,40 43 39,-24-5-12,207-3 13,47 11 5,-220-51-20,130-26 14,-46-4-6,409 30-1,27 12-6,-208-44 20,117-9-6,54 4-24,-100 7 32,358-9-40,-245 47 40,183-46-22,-347 6 11,320-53 51,39 81-88,-615 17 57,913-4 65,-917 24 68,-288-21-305,19-11-74,-25-6-1675</inkml:trace>
  <inkml:trace contextRef="#ctx0" brushRef="#br0" timeOffset="1840.81">2693 519 5249,'0'-18'3807,"0"30"-1629,0 32-1577,-3 44-148,-4 1 0,-3 0 1,-5-1-1,-3-1 1,-28 82-454,32-125 239,11-34-405,9-29-471,7-15-1424,-2-2-2823</inkml:trace>
  <inkml:trace contextRef="#ctx0" brushRef="#br0" timeOffset="4643.02">6758 234 3321,'0'0'2351,"0"0"-700,0 0-576,0 0-458,0 0-365,0 0-166,0 0-53,0 0 39,0 0 97,0 0 139,0 0 111,0-4 1030,1 44-1315,-2-2 0,-2 2 1,-2 0-1,-6 22-134,-10 5 195,-1-1 0,-5-2 0,-2 0 0,-10 11-195,16-29 276,19-37-323,0 0 0,1 0 0,-1 0 0,2 0 0,0 1 0,0 0 0,0-1 0,1 1 0,1-1-1,0 3 48,0-12-1745,0 0-1953</inkml:trace>
  <inkml:trace contextRef="#ctx0" brushRef="#br0" timeOffset="8424.42">10141 102 3345,'0'0'1273,"0"0"-402,0 0-472,0 0-270,0 0-94,0 0 32,0 0 46,0 0 104,0-10 219,-2-32 189,2 41-501,0 0 1,1 0 0,-1 0 0,0 0 0,0 0 0,0 0 0,-1 0-1,1 0 1,0 0 0,0 0 0,0 0 0,-1 1 0,1-1 0,0 0-1,-1-1 1,1 1 0,-1 0 0,1 1 0,-1-1 0,1 0-1,-1 0 1,0 1 0,1-1 0,-1 0 0,0 1 0,0-1 0,1 1-1,-1-1 1,0 1 0,0-1 0,0 1 0,0 0 0,0-1 0,0 1-1,0 0 1,1 0 0,-1 0 0,0-1 0,0 1 0,0 0 0,0 0-1,0 0-124,1 14-14,-2 281 102,1-275-12,0 1 0,-2 0-1,-1-1 1,0 0 0,-2 0 0,0 0 0,-1-1 0,-1 0 0,0 0 0,-2 0 0,0-2 0,-6 6-76,-16 1 92,31-24-754,1-1-1908,0-4-2635</inkml:trace>
  <inkml:trace contextRef="#ctx0" brushRef="#br0" timeOffset="11542.99">13127 188 880,'0'0'2202,"0"0"-1099,0 0-728,0 0-261,0 0-42,0 0 276,0 0 410,0 0 42,3 2 4269,-17 147-4458,13-133-595,-1 0 0,0-1-1,-1 2 1,-1-2 0,0 0 0,-1 0 0,0 1-1,-1-2 1,-1 0 0,0 0 0,-2-1 0,1 2 0,-2-3-1,-4 6-15,14-18-228,0 0 0,0 0-1,0 0 1,0 1 0,1-1-1,-1 0 1,0 0 0,0 0-1,0 0 229,17-16-2648,8-14-3706</inkml:trace>
  <inkml:trace contextRef="#ctx0" brushRef="#br0" timeOffset="15472.19">13146 249 496,'-6'-5'6492,"24"-3"-5680,792 6 3607,-451-39-4189,-146 36 196,-212 5-417,-1 0 4,0 0-3,0 0 10,0 0 36,0 0-47,0 0-56,0 16-6,-12 64 173,3-54-91,15-39 79,75-198 1,-48 125 352,-33 86-440,0 1-1,0-1 1,1 0-1,-1 1 1,0-1 0,0 0-1,0 1 1,0-1-1,1 0 1,-1 0 0,0 1-1,0-1 1,0 0-1,1 0 1,-1 1 0,0-1-1,1 0 1,-1 0 0,0 0-1,1 0 1,-1 1-1,0-1 1,0 0 0,1 0-1,-1 0 1,0 0-1,1 0 1,-1 0 0,1 0-1,-1 0 1,0 0-1,1 0 1,-1 0 0,0 0-1,1 0 1,-1 0 0,0 0-1,1 0 1,-1-1-1,0 1 1,1 0 0,-1 0-1,0 0 1,0 0-1,1-1 1,-1 1 0,0 0-1,0 0 1,1 0-1,-1-1 1,0 1 0,0 0-1,1-1 1,-1 1 0,0 0-21,164 257-18,-164-257 20,0 1-1,0-1 1,1 1-1,-1-1 1,0 1-1,0-1 1,0 1-1,0-1 1,0 1-1,0 0 1,0-1-1,0 1 1,0-1-1,0 1 1,0-1-1,0 1 1,0-1-1,-1 1 1,1-1-1,0 1 1,0-1-1,-1 1 1,1-1-1,0 0 1,0 1-1,-1-1 1,1 1-1,-1-1 1,1 0-1,0 1 1,-1-1-1,1 0 1,-1 1 0,1-1-1,-1 0 1,1 0-1,-1 1 1,1-1-1,-1 0 1,1 0-1,-1 0 1,1 0-1,-1 0 1,1 1-1,-1-1 1,1 0-1,-1 0 1,1 0-1,-1-1 1,1 1-1,-1 0 1,1 0-1,-1 0 1,0 0-2,-3 0-2,-230 71 52,189-71 259,44 0-294,1 0-47,0 0-192,2 0-497,27-14-4546,-10 6-2378</inkml:trace>
  <inkml:trace contextRef="#ctx0" brushRef="#br0" timeOffset="27711.11">7213 1329 5193,'-37'-18'7444,"-1"-4"-5925,21 20-1513,-1 0 0,1 1 0,-1 1 0,2 1 0,-2 0 0,1 1 0,-1 1-1,1 1 1,1 0 0,-1 2 0,1 0 0,-13 6-6,18-8-10,0 0 0,1 1-1,-1 0 1,1 0 0,0 1 0,0 1 0,0 0 0,1 1-1,0 0 1,0 0 0,2 0 0,-1 1 0,1 0-1,0 0 1,0 1 0,1 1 0,0-1 0,1 1 0,0-1-1,1 1 1,0 0 0,0 2 10,2-2-8,0 0-1,1 0 1,0 0 0,1 0-1,0 0 1,1 0 0,0 0-1,0 0 1,2 0 0,-1 0-1,1-1 1,1 2 0,0-2-1,0 0 1,1 0 0,1-1-1,-1 1 1,2-1 0,-1 1-1,6 4 9,5 3 20,2-1 0,0 0 0,1-1 0,1-1 0,-1-1 0,2-2 0,0 0 0,1-1 0,-1 0 0,2-2 0,0-1 0,-1-1-1,2-1 1,-1-2 0,1 0 0,-1-1 0,1-2 0,0 0 0,-1-2 0,9-1-20,-5-2 124,0 0 0,-2-1 0,1-2 0,0-1 0,-2-2 0,0 0 0,1-1 0,-2-1 0,-1-1 0,1-3 0,-2 1 0,-1-1 0,4-5-124,-19 17 181,5 2-2605,-4 7-3074</inkml:trace>
  <inkml:trace contextRef="#ctx0" brushRef="#br0" timeOffset="28839.74">10440 1168 5401,'-53'-19'6143,"-52"-10"-3643,-43 27-2317,139 2-182,-1 1 0,0 1 0,1 0 0,-1 0 0,1 0 0,1 1 1,-1 1-1,0 0 0,0 0 0,1 0 0,-1 1 0,1 1 0,0 0 0,1 0 0,-1 0 0,1 1 0,2 0 0,-2 0 0,1 0 1,0 1-1,1 0 0,0 0 0,-3 7-1,-2 3 0,0 2 1,2-1-1,0 2 1,1 0-1,2-1 1,1 2-1,0-1 0,0 0 1,2 1-1,1 3 0,0-14-12,1 0 0,0 0-1,0 0 1,1 0-1,1 0 1,0 0 0,0-1-1,1 1 1,1-1 0,-1 1-1,1-1 1,1 0-1,0 0 1,1-1 0,0 0-1,0 0 1,1 1-1,0-2 1,1 0 0,0 0-1,1 0 13,6 2 55,-1-1-1,1 0 0,1 0 0,0-2 1,1 0-1,-1-1 0,1-1 1,0 0-1,0-2 0,1 0 0,-1 0 1,0-2-1,1 0 0,0-1 0,0-1 1,-1-1-1,0 0 0,1-1 1,-1-1-1,0 0 0,0-2 0,-1 0 1,9-4-55,76-35 450,-1-4 1,79-53-451,-106 77-2131,-58 23-2386</inkml:trace>
  <inkml:trace contextRef="#ctx0" brushRef="#br0" timeOffset="30529.8">13249 1128 6105,'0'0'1505,"0"0"90,0 0-311,0 0-387,-4-15 2586,-5 10-3472,1 1 0,-2 0 1,1 0-1,0 1 1,-1-1-1,1 2 0,0-1 1,-1 2-1,0 0 1,0 0-1,0 0 1,0 1-1,0 1 0,0 0 1,0 0-1,-1 1-11,-2 2 3,0 1 0,0 0 0,0 0 0,1 1 0,0 1-1,1 0 1,-1 0 0,1 1 0,0 0 0,1 1 0,0 2 0,0-2 0,1 1 0,1 1-1,0 0 1,0 0 0,1 2 0,0-2 0,-3 9-3,-1 3-11,2 2-1,0-1 1,1 0 0,1 2 0,2-1 0,2 0-1,-1 1 1,2-1 0,1 2 0,2 16 11,-1-37-6,1 0 0,0-1 0,0 1 0,0 1 0,1-2 0,0 1 1,-1-1-1,1 0 0,0 1 0,1-1 0,0 0 0,0 0 0,1-1 0,-1 1 0,1-1 0,0 0 1,1 0-1,-1 1 0,0-1 0,1-1 0,0 1 0,0-1 0,0 0 0,0-1 0,1 1 0,-1-1 1,1 0-1,-1-1 0,5 2 6,14 3 2,1-2 1,-1 0-1,0-2 1,1 0-1,0-2 1,11-1-3,13-6 202,-2-1 0,0-2-1,-1-3 1,1-2 0,-2-1 0,0-3 0,27-17-202,-49 27 100,-22 7 49,-1 1-355,0 1-2165,0 0-5095</inkml:trace>
  <inkml:trace contextRef="#ctx0" brushRef="#br0" timeOffset="31703.57">1321 1651 368,'0'0'586,"0"0"4975,-5 0-5368,-53 14-4234,61-10 10416,-3-4-6335,0 0 11,0 0 33,0 0 65,0 0 24,0 0-5,0 0 82,0 0 115,0 0 137,0 0 112,0 0-5,0 0-200,0 0-165,0 0-95,0 0-51,0 0-8,0 0 8,0 0-20,0 0-24,0 0-11,0 0-15,0 0 29,0 0 40,0 0 18,0 0 36,-2-32 1614,-38 21-1629,26 7-161,6 6-1,0-1 1,0 1-1,0 1 1,0 0-1,0 0 1,0 0-1,1 1 1,-1 0-1,1 0 1,0 2-1,0-1 1,2 0-1,-2 1 1,1 0-1,1 0 1,-5 5 25,-15 13-15,24-24 9,0 1 0,0-1 0,-1 2 0,1-1 1,0-1-1,0 1 0,0 0 0,1 0 0,-1 0 0,0 0 0,0 0 0,0 0 0,1 0 0,-1 0 0,0 0 0,1 0 0,-1 1 0,1-1 0,-1 0 0,1 0 1,0 0-1,0 1 0,-1-1 0,1 0 0,0 1 0,0-1 0,0 0 0,0 0 0,1 1 0,-1-1 0,0 0 0,0 0 0,1 1 0,-1-1 0,1 0 0,-1 0 0,1 0 1,0 0-1,-1 0 0,1 0 0,0 0 0,0 0 0,0 0 0,-1 0 0,1 0 0,0 0 0,0 0 0,1-1 0,-1 1 0,0 0 0,0-1 0,0 1 0,0-1 0,0 1 1,1-1 5,33 19-145,-27-17 113,0 1-1,-1 0 1,0 1 0,1-1 0,-1 2 0,0-1-1,0 1 1,-1 0 0,1 0 0,-1 0-1,0 1 1,-1 0 0,0 0 0,0 2 0,0-1-1,-1 0 1,0 0 0,0 0 0,-1 0-1,0 1 1,0-1 0,0 4 32,3 130-219,-6-136 222,0 0 0,0 0 0,0-1 0,-1 0 0,1 1 0,-1-1 0,0 0-1,-1 0 1,1 0 0,-1 1 0,1-1 0,-1-1 0,-1 1 0,1 0 0,0 0 0,-1-1-1,0 1 1,0 0 0,1-1 0,-1 0 0,-1 0 0,1 0 0,-1-1 0,1 1 0,-1-1-1,0 0 1,0 0 0,0 0 0,0-1 0,-1 1 0,1-1 0,0 0 0,-1 0 0,1-1-1,0 1 1,-1-1 0,1 0 0,-1 0 0,1 0 0,-1-1 0,2 1 0,-5-2-3,3-2-168,0-1 0,0 0 0,0 0 0,0 0 1,1-2-1,0 1 0,1 1 0,-1-1 0,1-1 0,0 1 1,1 0-1,-1-1 0,1 1 0,0-1 0,1 0 0,0 0 1,0 0-1,1 0 0,-1 0 0,1 0 0,1 1 1,-1-1-1,1 0 0,1 0 0,0-1 168,31-127-4381,-9 81-544</inkml:trace>
  <inkml:trace contextRef="#ctx0" brushRef="#br0" timeOffset="32166.76">1278 1224 5497,'0'0'779,"0"0"-138,0 0-171,0 0-291,0 0-143,-4 12-22,-14 78 25,-29 148 553,26-154-475,-163 719 1009,167-670-1122,30-117-1493,-11-16 1314,16 0-1998</inkml:trace>
  <inkml:trace contextRef="#ctx0" brushRef="#br0" timeOffset="32402.35">1607 2299 496,'0'0'2131,"9"-26"-1075,113-352 2041,-108 330-2678,45-218 3771,-58 256-2771,-1 29-1108,45 315 60,-13-139-6401,-29-164 434</inkml:trace>
  <inkml:trace contextRef="#ctx0" brushRef="#br0" timeOffset="32945.4">1985 2326 9794,'0'0'2385,"0"0"-1657,0 0-440,0 0-288,0 0-544,0 0-673,0 0-1015,0 0-4081</inkml:trace>
  <inkml:trace contextRef="#ctx0" brushRef="#br0" timeOffset="33259.85">2321 1888 5353,'0'0'859,"0"0"-519,0 0-197,0 8 440,-11 111 792,11-107-1339,-1-7-32,1-1 0,0 1 0,0-1 1,0 1-1,0 0 0,1-1 0,0 1 0,0-1 0,0 1 0,1 0 0,-1-1 1,1 1-1,0-1 0,0 0 0,1 0 0,2 3-4,4 2 14,0-1 1,0 0-1,1-1 0,0 1 0,1-1 0,0-1 0,0-1 1,0 0-1,1 0 0,-1-1 0,0 0 0,2-1 1,-1-1-1,0 0 0,1 0 0,-1-1 0,1-1 0,-2 0 1,3 0-15,-7-1 37,1 0 1,-1 0-1,0 0 1,1-1 0,-1 0-1,0 0 1,0-1 0,-1 0-1,0 0 1,1 0 0,-1-1-1,0 0 1,0 0-1,0-1 1,-1 0 0,1-1-1,-1 1 1,0 0 0,-1-1-1,1 0 1,-1 0-1,0 0 1,2-5-38,2-4 21,-2-1 0,1 1 1,-1 0-1,-1-1 0,-1 0 0,0-1 0,-1 0 1,-1 1-1,1-17-21,-2 30 5,-1 0-1,1-1 1,-1 1 0,1 0 0,-1 0-1,0 0 1,0 0 0,-1 0 0,1-1-1,-1 1 1,1 0 0,-1 0 0,0 0-1,0 0 1,-1 0 0,1 0 0,-1 1-1,1-2 1,-1 1 0,0 1-1,0-1 1,0 1 0,0-1 0,0 1-1,-1 0 1,1 0 0,-1 0 0,1 0-1,-1 1 1,0-1 0,0 1 0,1-1-1,-1 1 1,-3-1-5,-3 1 42,-1 0 0,1 0 0,-1 1-1,0 0 1,1 1 0,-1 0 0,0 0-1,2 1 1,-1 0 0,-1 1 0,1 0-1,0 0 1,0 1 0,1 0 0,-1 1 0,1 0-1,0 1 1,1 0 0,-1 0 0,1 0-1,-3 4-41,-4 4-19,0 0 0,1 2-1,1 0 1,2 0 0,-1 0-1,1 2 1,1-1-1,1 1 1,-7 19 19,2 61-1742,14-95 1658,0 0 0,-1 0-1,1 0 1,0 0-1,1 0 1,-1 0 0,1 0-1,-1 0 1,1-1-1,0 1 1,0 0 0,0-1-1,0 1 1,0 0-1,1-1 1,-1 0 0,1 0-1,0 0 1,-1-1-1,1 1 1,0 0 0,0-1-1,0 0 1,0 0-1,0 0 1,1 0 0,0 0 84,3 2-206,55 16-1799,-2-7-1741</inkml:trace>
  <inkml:trace contextRef="#ctx0" brushRef="#br0" timeOffset="33553.65">2987 1976 7074,'-46'17'2888,"43"-14"-2882,1 0 0,-1 0 0,1 1 0,0-1 0,0 1 0,0-1 0,0 1 0,0-1 0,1 1 1,0 0-1,0 0 0,0 0 0,0-1 0,1 1 0,-1 0 0,1 0 0,0 3-6,0-4-5,1 0 0,-1 0-1,1 0 1,-1 1 0,1-1 0,0 0 0,0 0 0,1-1 0,-1 1 0,0 0-1,1-1 1,0 1 0,0-1 0,-1 1 0,2-1 0,-1 0 0,0 0 0,0 0-1,1 0 1,-1 0 0,1-1 0,-1 1 0,1-1 0,0 1 0,-1-1 0,1 0-1,0 0 1,0 0 0,3 0 5,90 11 256,-82-12-215,-6 1 14,0-1 0,1 0 1,-1 0-1,1-1 0,-1 0 0,1 0 0,-1-1 0,-1 0 1,1-1-1,0 1 0,0-2 0,0 1 0,3-3-55,-3 1 29,0-1-1,-1 1 1,0-1-1,0-1 1,-2 1 0,1-2-1,0 1 1,0-1-1,-1 0 1,0 1-1,-1-1 1,0-1-1,0 1 1,0-1-1,-1 0 1,-1 0-1,0 0 1,0 0-1,0 0 1,-1 0-1,-1 0 1,0 0-1,0-4-28,0 8-25,-1 0-1,0 0 0,0 0 0,0 0 0,0 1 0,-1-1 0,0 0 1,0 0-1,0 1 0,0-1 0,-1 1 0,0-1 0,0 1 0,0 0 1,-1 0-1,1 0 0,-1 1 0,0-1 0,0 1 0,0 0 0,0 0 0,0 0 1,0 1-1,-1 0 0,1 0 0,-1 0 0,0 0 0,0 1 0,0-1 1,0 1-1,0 1 0,-1-1 0,1 1 26,-2-2 1,-1 0-1,1 1 1,-1 0-1,1 1 1,0 0-1,-1 0 1,1 0 0,-1 1-1,1 0 1,-1 0-1,1 1 1,-1 0 0,1 0-1,0 1 1,0 0-1,1 0 1,-1 1 0,1 0-1,-1 0 1,1 0-1,0 1 1,1 0 0,-1 0-1,1 0 1,0 2-1,0-2 1,0 1-1,1 0 1,0 1 0,0-1-1,1 1 1,0 0-1,0 0 1,0 2-1,2-3-146,1 1-1,0-2 1,-1 1-1,1 0 1,1 0-1,-1 0 1,0 0-1,1 0 1,1 0 0,-1-1-1,1 1 1,0-1-1,1 2 1,-1-2-1,1 0 1,0 0-1,0 0 1,1 0 0,0 0-1,0-1 1,0 1-1,0-1 1,1 0-1,-1 0 1,1-1 0,0 1-1,0-1 1,0 0-1,1 0 1,-1 0-1,3 0 147,41 23-3532</inkml:trace>
  <inkml:trace contextRef="#ctx0" brushRef="#br0" timeOffset="33941.98">3408 1827 1584,'0'0'2637,"0"0"-1534,-3 19-712,-10 60-251,12-75-140,1 1 1,-1-2 0,1 1-1,0 0 1,0-1 0,0 1-1,1 0 1,-1 0 0,1-1-1,0 1 1,0 0 0,0-1-1,0 1 1,1-1 0,0 0 0,-1 1-1,1-1 1,0 0 0,1 0-1,-1 0 1,1 1 0,-1-2-1,1 1 1,-1 0 0,1-1-1,0 0 1,0 0 0,0 0-1,1 0 1,-1 0 0,1-1-1,-1 1 1,1-1-1,116 11 848,-112-15-741,1 0 0,-1-1-1,0 0 1,0 0-1,0-1 1,-1 0-1,1 0 1,-1-2-1,0 1 1,-1 0-1,1 0 1,-1-1-1,0 0 1,-1 0-1,0-1 1,-1 0 0,0 0-1,0-1 1,0 1-1,-1 0 1,0-1-1,0 0 1,-1 1-1,0-1 1,-1 0-1,1-5-106,-1 10 20,1-1-1,0 1 0,-1-1 1,0 1-1,0-1 0,0 0 1,-1 0-1,0 1 0,0-1 1,0 0-1,0 0 0,-1 1 1,0-2-1,0 1 0,0 1 1,0-1-1,-1 1 0,0-1 1,0 1-1,0 0 0,-1-1 1,1 1-1,-1 1 0,0-1 1,0 0-1,0 1 0,-1-1 1,1 1-1,0 0 0,-4-3-19,0 3 47,0 0-1,0 1 0,0 0 0,0 0 0,-1 1 1,1-1-1,0 2 0,-1-1 0,0 1 0,1 0 1,0 1-1,0-1 0,0 2 0,-1-1 0,1 1 1,0 0-1,0 0 0,0 1 0,0 0 0,0 0 1,0 1-1,1 0 0,0 0 0,1 1 0,-1-1 1,0 1-1,1 0 0,-1 1 0,2-1 0,-1 1 1,0 0-1,1 0 0,0 0 0,1 2 0,-1-2 1,1 1-1,1 0 0,-1 0 0,-1 6-46,11 126-2360,13-80-404</inkml:trace>
  <inkml:trace contextRef="#ctx0" brushRef="#br0" timeOffset="34210.5">3892 2192 10098,'0'0'1528,"0"0"-911,0 0-617,0 0-32,0 0-3009,0 0-3520</inkml:trace>
  <inkml:trace contextRef="#ctx0" brushRef="#br0" timeOffset="34774.57">4182 1716 6977,'0'0'1157,"0"0"-309,0 0-64,0 0-429,0 0-422,-7 20 26,-18 60 67,25-78-15,0 0-1,0 1 0,1-1 1,-1 0-1,1 0 0,-1 1 0,1-1 1,0 0-1,0 0 0,0 0 1,0 0-1,0 0 0,0 0 0,1 0 1,-1 0-1,1-1 0,-1 1 1,1 0-1,0-1 0,0 1 0,0-1 1,0 0-1,0 1 0,0 0 1,0-1-1,0 0 0,0 0 0,2 0-10,6 4 62,-1 2 1,-1-1 1,1-1 0,1 1-1,0-2 1,0 1-1,0-1 1,0-1 0,1 0-1,0 0 1,-1-1-1,0 0 1,1-1 0,0 0-1,0-1 1,0 0-1,3-1-63,-7-3 65,-1 0-1,0 0 1,-1-1-1,1 0 1,0 0-1,-1-1 0,0 0 1,0 1-1,-1-2 1,1 1-1,-1-1 0,-1 0 1,1 0-1,-1 0 1,0 0-1,-1 0 1,0 0-1,0 0 0,-1-1 1,1 1-1,-2-2 1,1 2-1,-1-7-64,1 9 1,1 0 0,-1 0 0,0 0 1,-1-1-1,1 1 0,-1 0 0,0-1 0,0 0 0,-1 1 0,0-1 0,0 1 1,0 0-1,0 0 0,-1 0 0,0 0 0,0 0 0,0 0 0,-1 0 0,0 1 0,0-1 1,0 1-1,0-1 0,-1 1 0,0 0 0,0 0 0,0 1 0,0-1 0,0 1 1,-1 0-1,1 0 0,-2 0-1,-1 1-38,1 0-1,-1 0 1,0 1 0,0 0 0,0 0 0,0 1-1,0 0 1,-1 0 0,1 1 0,0 0 0,0 0 0,0 0-1,1 1 1,-1 0 0,0 0 0,0 1 0,1 0-1,-1 0 1,1 1 0,0-1 0,0 1 0,0 0-1,1 1 1,-1 1 0,1-1 0,0 0 0,0 0 0,1 1-1,1-1 1,-1 1 0,0 0 0,1 1 0,0-1-1,0 0 1,0 1 0,1 1 0,0-1 0,0-1-1,1 1 1,0 0 0,0 0 38,-1 4-349,0 0 0,1 1-1,0-1 1,1 0 0,0 1 0,1-1 0,0 0-1,0 0 1,1 1 0,1-2 0,0 1-1,1 0 1,0-1 0,3 6 349,17 25-4067</inkml:trace>
  <inkml:trace contextRef="#ctx0" brushRef="#br0" timeOffset="35317.64">4769 1700 4049,'-41'15'6050,"38"-13"-5969,0-1 0,1 0 0,-1 1 0,0 1 0,0-2 0,1 1 0,-1 0 0,1 0 0,0 1 0,-1-1 0,1 0 0,0 1 0,1-1 0,-1 1 0,0 0 0,1-1 0,-1 1 0,1 0 0,-1 2-81,3-3-2,0 1 0,0-1-1,1 0 1,-1 0-1,1 0 1,-1 0-1,1-1 1,0 1-1,-1 0 1,1-1-1,0 1 1,0-1-1,0 1 1,1-1-1,-1 0 1,0 0-1,0 0 1,1 1-1,-1-1 1,0-1-1,1 1 1,-1-1-1,1 1 1,-1-1-1,1 0 1,-1 0-1,1 0 1,-1 0-1,1-1 1,-1 1 0,0 0-1,0-1 1,1 0 2,3 1 7,4 1-3,0 0 0,0-1 1,-1 0-1,1 0 0,0-1 1,0-2-1,-1 1 0,0 0 1,1 0-1,-1-1 0,0-1 1,0 0-1,0 0 0,0 0 1,-1-1-1,2-2-4,-4 2-3,1 0-1,0-1 1,-1 0-1,0-1 1,0 0 0,-1 0-1,0 0 1,0 0-1,0-1 1,-1 0 0,0 1-1,-1-1 1,0 0-1,0-2 1,-1 2-1,0 0 1,0-1 0,-1 0-1,0 1 1,-1-1-1,0 1 1,0-2-1,-1 0 4,-1 4 20,-1 1 0,0-1 0,0 1 0,0 0 0,-1 0 0,0 0 1,0 0-1,0 0 0,-1 1 0,1 0 0,-1-1 0,0 1 0,0 1 0,-1-1 0,1 1 0,-1 0 0,1 1 0,0-1 0,-1 1 0,0 0 0,0 1 0,-1-1 0,1 1 0,0 1 0,0-1 0,-1 1 0,1 0 0,0 0 0,-1 1 0,1-1 0,-2 2-20,5-2 2,1 0 0,-1 0 1,0 0-1,0 0 1,0 0-1,0 1 0,0 0 1,0-1-1,0 1 1,1 0-1,-1 0 1,0 1-1,1-1 0,-1 0 1,1 1-1,-1 0 1,1-1-1,0 1 0,0 0 1,0 0-1,0 0 1,0 1-1,0-1 0,0 1 1,1 0-1,-1-1 1,1 1-1,0-1 0,0 1 1,0 0-1,0-1 1,0 1-1,1 0 0,-1 0 1,1 0-1,-1 1-2,-1 90-2902,2-53-1456</inkml:trace>
  <inkml:trace contextRef="#ctx0" brushRef="#br0" timeOffset="35318.64">5127 1595 5945,'0'0'974,"0"0"-329,0 0-339,0 0-170,0 0-22,0 0 13,0 0 208,26 17 212,91 48 73,-111-62-581,-1 0 0,1-1 0,0 0 0,0 0 0,0 0 0,1-1 1,-1 0-1,1 0 0,-1 0 0,1-1 0,0 0 0,-1 0 0,1-1 0,-1 0 1,0 0-1,0-1 0,0 1 0,1-1-39,1-3 82,0 1 0,0-1 0,-1 0 0,0 0 0,0-1 0,0-1 0,-1 1 0,0-1 0,0 0 0,-1 0 0,0 0 0,0-1 0,-1 1 0,0-1 0,0 0 1,-1-1-1,0 0 0,0 1 0,-1-1 0,0 1 0,0-1 0,-1 0 0,0 0 0,-1 0 0,0 0 0,0 0 0,-1 0 0,0 0 0,-1 1 0,0-1 0,-1 0-82,2 4 34,-1 0-1,1 1 1,-1 0 0,0 0-1,-1 0 1,1 0-1,-1 0 1,0 1 0,0-1-1,0 1 1,0 0 0,-1 0-1,1 0 1,0 0-1,-1 0 1,0 1 0,0-1-1,0 1 1,0 0 0,-1 1-1,1-1 1,0 1-1,-1-2 1,0 2 0,1 1-1,-1-1 1,0 1-34,-4-2 33,0 2 0,0-1 1,1 1-1,-1 1 0,0 0 1,0 0-1,0 0 0,1 1 0,-1 1 1,1 0-1,-1 0 0,1 1 0,1-1 1,-3 3-34,-3 3-38,2 1 1,-1 1-1,1 0 1,1 1-1,0 0 1,1 0-1,1 1 1,0 0 0,0 1-1,1 0 1,-2 7 37,-34 78-1685,16-10-1810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43:30.566"/>
    </inkml:context>
    <inkml:brush xml:id="br0">
      <inkml:brushProperty name="width" value="0.05" units="cm"/>
      <inkml:brushProperty name="height" value="0.05" units="cm"/>
    </inkml:brush>
  </inkml:definitions>
  <inkml:trace contextRef="#ctx0" brushRef="#br0">6 9 10882,'0'0'1465,"0"0"-929,-3 0-224,1 0-232,2 0-80,0 0-1096,5-9-2185</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43:28.224"/>
    </inkml:context>
    <inkml:brush xml:id="br0">
      <inkml:brushProperty name="width" value="0.05" units="cm"/>
      <inkml:brushProperty name="height" value="0.05" units="cm"/>
    </inkml:brush>
  </inkml:definitions>
  <inkml:trace contextRef="#ctx0" brushRef="#br0">196 1444 7210,'0'0'1632,"0"0"-441,0 0 12,0 0-103,0 0-259,-18 9-214,-57 27-200,12 1 492,30-9 543,33-28-1229,0 0-42,-7 1 449,46-289-936,-29 202 295,-1-6-3,4 0-1,4 1 0,14-32 5,-11 79-3,-11 69-21,93 561 26,-30-130-46,-71-449-9,0-3-35,-1 0 0,0 1-1,0-1 1,1 0 0,0 0 0,1-1-1,-1 1 1,1 0 0,-1 0 0,1-1-1,1 1 1,-1-1 0,0 1-1,1 0 1,-1-1 0,1 0 0,0-1-1,0 1 1,0 0 88,-1-3-144,-1-1 0,1 1 0,0-1 0,-1 1 0,1-1 1,-1 0-1,1 1 0,-1-1 0,1 0 0,-1 0 0,1 0 0,-1 0 0,0 0 0,0-1 1,1 1-1,-1 0 0,0 0 0,0-1 0,0 1 0,-1-2 0,1 2 0,0-1 0,0 1 0,-1-1 1,1 1-1,-1-1 0,0 0 0,1 1 0,-1-1 0,0-1 144,8-40-3767</inkml:trace>
  <inkml:trace contextRef="#ctx0" brushRef="#br0" timeOffset="529.07">745 805 10218,'-3'13'880,"-34"159"127,35-157-982,1 1-1,1 1 1,0-1-1,1 1 1,1-1-1,0-1 0,1 2 1,1-2-1,1 1 1,0 0-1,1-2 1,6 14-25,-4-13 27,2 0 1,-1-1 0,2 0 0,0 0-1,0-1 1,2-1 0,0 0 0,0 0 0,1-2-1,1 0 1,-1-1 0,1 1 0,0-2-1,1-1 1,0 0 0,0-2 0,0 1-1,2-1 1,-2-1 0,2-1 0,-1-1-1,5 0-27,-18-1 9,0 0 0,0 0 0,1-1 0,-1 1-1,1-1 1,-1 0 0,1 0 0,-1-1-1,-1 1 1,2-1 0,-1 0 0,1 0-1,-1-1 1,0 1 0,0-1 0,0 0 0,-1 0-1,1 0 1,0-1 0,0 0 0,-1 1-1,1-1 1,-1 0 0,0 0 0,0 0-1,0-1 1,-1 1 0,0 0 0,1-1 0,-1 0-1,0 0 1,0-1 0,1-2-9,10-115 316,-13 100-261,0-22 30,-2-1 1,-2 1 0,-2 0-1,-11-41-85,13 68 12,-1 1-1,0-1 0,-2 2 0,1 0 0,-1-1 1,-1 2-1,-1 0 0,-1-1 0,1 2 0,-2 0 1,0 0-1,0 1 0,-1 0 0,-1 2 0,0-2-11,7 8 31,0 0 0,0 0 1,-1 1-1,1 0 0,-1 0 0,0 0 0,0 1 0,0 0 0,1-1 0,-1 2 0,-1 0 0,1 0 0,-1 1 0,2 0 0,-2 0 0,1 0 0,-1 1 0,2 0 0,-1 2 0,-1-2 0,1 1 1,0 1-1,1-1 0,-1 1 0,1 1 0,-1-1 0,1 1 0,-1 0 0,2 0 0,0 0 0,-1 1 0,1 1 0,-1-1 0,2 1 0,-4 4-31,0 1-16,0 2 0,0-1 0,2 0 0,0 1 0,0 0 0,0 0 0,2 1 0,0-1 0,0 1 0,1 1 0,2-2 0,0 1 0,0 1 0,0-1 0,2 0 0,-1 0 0,3 4 16,-2-8-127,3 1 0,0 0 0,0-1 0,1 0 0,0-1 0,1 2 0,-1-2 0,1 0 0,1-1 0,0 2 0,1-2 0,-1-1 0,1 1 0,6 2 127,-12-8-52,71 64-2512,-4-11-1684</inkml:trace>
  <inkml:trace contextRef="#ctx0" brushRef="#br0" timeOffset="1226.85">1448 716 7866,'0'0'1217,"0"18"-370,0 120-108,5-119-729,1 1-1,1-2 1,1 1 0,0-1-1,1 0 1,1 0-1,1-2 1,0 2 0,2-3-1,0 0 1,0 1 0,2-2-1,-1 0-9,-5-4 44,0-2-1,0 0 1,-1 0-1,2 0 0,0 0 1,0-2-1,1 1 1,0-2-1,0 1 0,0-2 1,0 1-1,1-1 1,-1 0-1,2-2 1,-2 1-1,1-2 0,1 1 1,9-1-44,-19-2 16,0 0 1,1 0-1,-1-1 0,0 1 1,0 0-1,-1-1 1,1 0-1,-1 0 1,1 0-1,0-1 0,-1 1 1,1 0-1,-1-1 1,0 1-1,0-1 0,0 1 1,0-1-1,0 0 1,-1 0-1,1 0 0,-1 0 1,0 0-1,0 0 1,-1 0-1,1-3-16,16-87 301,-14 72-239,0-1 1,-1 1-1,-1-1 0,-1 1 1,-1-2-1,-2 2 1,0-1-1,-1 1 1,0 0-1,-2 0 1,0 0-1,-2 1 1,0 0-1,-2 0 0,1 1 1,-3 0-1,0 0 1,-11-13-63,17 27 34,0 1 1,0 0-1,0 0 1,0 0-1,-1 1 1,0 0-1,0 0 0,1 1 1,-1 0-1,-1 0 1,1 0-1,-1 1 1,2 0-1,-2 1 1,1 0-1,-1 0 0,1 0 1,0 1-1,0 0 1,-1 0-1,1 1 1,0 0-1,0 0 1,0 0-1,0 1 0,0 0 1,2 1-1,-2-1 1,1 1-1,0 1 1,0-1-1,0 2 1,1-1-1,0 0 0,0 0 1,0 1-1,1 0 1,-1 0-1,1 0 1,1 1-1,0 0-34,-4 4-54,1 0 1,0 1-1,1-1 0,1 0 0,0 1 0,1 1 0,0-2 1,0 1-1,1 2 0,1-2 0,0 0 0,1 1 0,0-1 1,1 2 53,1-3-351,1 1 0,0-1 0,0 0 1,0 0-1,2 0 0,0 0 0,1-1 1,0 0-1,0 0 0,0 0 1,1-1-1,1 0 0,0 0 0,1-1 1,-1 0-1,1-1 0,0 0 0,0 0 1,4 2 350,46 36-6710</inkml:trace>
  <inkml:trace contextRef="#ctx0" brushRef="#br0" timeOffset="1227.85">2098 539 6081,'0'0'1157,"0"0"198,0 0 5,0 0-573,0 0-462,0 0-140,-5 15 2,-13 54-59,16-62-118,1 1 1,1-1-1,-1 2 1,1-2-1,1 1 0,-1-1 1,1 1-1,1-1 0,-1 1 1,1 0-1,1-1 0,-1 0 1,1 0-1,1 1 0,-1-2 1,1 1-1,-1-1 0,2 0 1,2 3-11,2 6 9,-1-1 7,0 0 1,1 1-1,1-2 1,1 0-1,-1 0 1,1-1-1,1-1 1,0 1-1,1-2 1,0 0-1,1-1 1,0 0-1,0 0 1,1-2-1,-1 0 1,2-1-1,-1-1 1,1 0-1,0-1 1,0 0-1,8 0-16,-19-3 30,1 0 0,-1 0 0,1 0 0,0-1 0,-2 1 0,2-1 0,0 0 0,0-1 0,-1 0 0,1 0 0,-1 0 0,0 0 0,1-1 0,-1 0 0,0-1 0,0 1 0,0 0 0,0-1 0,-1 0 0,1 0 0,0 0 0,-1-1 0,0 0 0,0 1 0,-1-1 0,1-1 0,-1 1 0,1-1 0,-1 0 0,1-2-30,1-7 52,-1-2 0,0 1 0,-2 0 0,0-1 0,0 1 0,-1 0 0,-1-1 0,0 0-1,-1 0 1,-1 1 0,0-1-52,-2-7 26,-1 2 0,-1-2 1,-1 2-1,-1-1 0,0 2 0,-2-1 0,-1 1 0,0 0 0,-1 1 0,-2 0 1,1 2-1,-2-1 0,0 1 0,-1 2 0,0-1 0,-2 1 0,-6-3-26,-67-15 822,88 32-797,-1 1 0,1-1-1,-1 1 1,1 0-1,-1 0 1,1 0 0,-1 0-1,0 1 1,1-1-1,0 1 1,0 0 0,-1 0-1,1 0 1,0 0-1,0 1 1,-1-1 0,1 1-1,0 0 1,0 0-1,0 0 1,2 0 0,-2 1-1,1-1 1,-1 1-1,1-1 1,-2 4-25,-35 141-1436,29-74-2004</inkml:trace>
  <inkml:trace contextRef="#ctx0" brushRef="#br0" timeOffset="2659.36">3015 905 13203,'-3'6'1368,"-9"0"-920,3 0-240,4-4-208,5 0-304,0-2-1480,14 0-1353,-2 0-5481</inkml:trace>
  <inkml:trace contextRef="#ctx0" brushRef="#br0" timeOffset="2660.36">3520 596 7946,'-2'38'1478,"1"-34"-1456,-1 0 1,1 0 0,1 1 0,-1-1-1,1 0 1,-1 1 0,1-1 0,1 0-1,-1 0 1,0 0 0,1 1 0,0-1 0,0 1-1,1-1 1,-1 0 0,1 0 0,0-1-1,0 1 1,0 0 0,0-1 0,1 1-1,-2-1 1,2 1 0,0 0 0,0-1-1,0 0 1,3 1-23,9 2 81,1 0 0,1-1 0,-1 0 0,1-2 0,0 0-1,0 1 1,0-3 0,0 0 0,0-1 0,0 0 0,2-2-81,17 2 304,-25 1-234,-2-1 0,2 1 1,-1-1-1,0-1 1,1 0-1,-1-2 0,1 1 1,-2 0-1,1-1 0,0 0 1,-1-1-1,1 0 1,0 0-1,-1-1 0,-1 0 1,1-1-1,1-2-70,-7 3 65,-1 0 0,0-1 1,0 1-1,-1-1 0,0 1 0,0-2 1,0 1-1,0 1 0,-1-1 0,0 0 0,0 1 1,-1-1-1,1-1 0,-1 2 0,0-1 1,-1 0-1,1 1 0,0-1 0,-2 1 1,1 0-1,-1-1 0,-1-1-65,-2-5 37,-2-1 1,2 0-1,-3 2 1,0-1-1,0 2 1,0-2-1,-1 2 1,-1 0-1,0 1 1,0 0-1,-1 0 1,1 2-1,-2 0 1,0 0-1,1 0 1,-2 1-1,1 1 1,0 1-1,-2 0 1,2 1-1,-1 1 1,-1 0-1,1 0 1,0 1-1,0 1 1,-11 1-38,19 2-11,-2 1 1,0-1 0,1 1-1,0 0 1,1 0 0,-1 1-1,1 1 1,-1 0 0,1-1-1,1 1 1,0 0 0,0 0-1,0 1 1,0 0 0,1 0-1,0 0 1,0 0 0,1 1-1,0-1 1,1 2 0,-1-2-1,1 1 1,1 0 0,-1 0-1,1 1 1,1-1-1,0 0 1,0 0 0,1 5 10,0-6-254,0 0 1,1 1-1,0-1 1,1 0-1,-1 1 1,1-1 0,0-1-1,0 1 1,1-1-1,1 0 1,-1 2-1,1-3 1,0 1-1,0-1 1,0 1-1,1-1 1,0-1-1,0 1 1,0 0 0,1-1-1,-1-1 1,1 1-1,0-1 1,1 0 253,-6-2-116,55 32-5302</inkml:trace>
  <inkml:trace contextRef="#ctx0" brushRef="#br0" timeOffset="3093.6">4249 344 6937,'0'0'1311,"0"0"-118,0 0-440,0 0-521,0 0-190,1 20 22,5 66 41,-5-82-99,-1 0 1,2 0-1,-1 0 1,0 0-1,1-1 1,0 1-1,0 0 1,0 0-1,0 0 0,1-1 1,-1 0-1,1 0 1,0 0-1,-1 0 1,1 0-1,1 0 1,-1-1-1,1 0 0,-1 1 1,4 0-7,0 3 6,6 1 55,0 0 0,0-1 1,1 0-1,1-1 0,-2 0 1,2 0-1,-1-2 0,1 0 1,0-1-1,0-1 0,0 0 1,0-1-1,0-1 0,-1 0 1,2-1-1,-2 0 1,1-1-1,0-2 0,7-2-61,-15 3 51,-1 0 0,1 0-1,0 0 1,-1-1 0,0 1 0,0-1-1,-1-2 1,0 2 0,0-1-1,0 0 1,0-1 0,-1 1 0,1-2-1,-3 2 1,2-1 0,-1 0-1,0 0 1,-1-1 0,0 0 0,0 1-1,0-1 1,-1 0 0,-1 1-1,1-1 1,-1 0 0,0 0 0,-1 0-1,0 1 1,0-1 0,-1 0-1,0 0 1,0 1 0,-1 0 0,0 0-1,0 0 1,-3-6-51,1 3 6,-1 0 0,0 0 0,-1 0 1,1 1-1,-1 0 0,-1 0 0,0 0 0,-1 1 1,1 1-1,-2 0 0,1 0 0,0 1 0,-1-1 1,-1 1-1,0 1 0,1 1 0,-1 0 0,0 0 0,0 1 1,0 0-1,-1 1 0,-3 0-6,9 3-46,0-1 0,0 1 0,0 0 0,1 1 0,-1-1 0,0 1 1,1 0-1,-1 1 0,1-1 0,1 1 0,-2 0 0,1 0 0,1 1 0,-1-1 0,0 1 0,1 1 0,1 0 0,-1-1 1,0 0-1,1 1 0,-1 0 0,1 0 0,0 0 0,1 1 0,-1-1 0,1 1 0,0-1 0,1 1 0,-1-1 0,2 1 0,-1 0 1,1 1-1,-1-2 0,1 1 0,0 0 0,1 0 0,0 3 46,-1-3-265,0 0 0,0 0-1,1-1 1,0 1 0,1-1 0,-1 1 0,1-1 0,0 1-1,1 0 1,-1-1 0,1 0 0,0 0 0,1-1 0,-1 1-1,1-1 1,-1 2 0,1-2 0,0 0 0,1-1 0,-1 1-1,1-1 1,0 1 0,0-2 0,1 2 265,33 19-5700</inkml:trace>
  <inkml:trace contextRef="#ctx0" brushRef="#br0" timeOffset="3719.51">5089 306 7482,'10'9'201,"-1"-2"1,1 0 0,0-1 0,0 0 0,1-1-1,0 0 1,0-1 0,1 1 0,-1-2 0,0 0-1,1 0 1,1-2 0,-2 1 0,1-1 0,1-1-1,-2 0 1,1-1 0,3 0-202,-11 1 111,17 0 36,-5 2-13,1-2 0,0 0 0,0 0 0,0-2 0,0 0 0,-1-1 0,1 0 0,-1-2 0,1-1 0,11-5-134,-24 9 62,-1 0 1,0-1-1,-1 0 1,1 0-1,0 0 0,-1 0 1,-1 0-1,2 0 0,-1-2 1,-1 2-1,1 0 1,0-1-1,-1 0 0,0 1 1,0-1-1,0 0 1,0 0-1,-1 0 0,1 1 1,-1-2-1,0 1 0,-1 0 1,1 0-1,-1 0 1,1 1-1,-1-1 0,0 0 1,0 0-1,-1 1 0,1-1 1,-1 0-1,0 0 1,0 1-1,0 0 0,0 0 1,0 0-1,-1 0 0,1 0 1,-1 0-1,-3-2-62,-13-20 63,-2 2 0,1 0-1,-3 2 1,0 0 0,-9-5-63,23 19 8,1 0-1,-1 2 1,-1-1 0,0 1 0,1 0 0,-2 0 0,0 1-1,2 0 1,-2 1 0,0 1 0,0 0 0,0 0 0,0 1-1,0 1 1,0-1 0,-7 2-8,12 2-13,-2 0 0,1 1 0,0 0 1,0 0-1,1 1 0,0 0 0,0 0 0,-1 0 0,2 1 0,-1 0 1,2 0-1,-1 1 0,0-1 0,1 1 0,0 0 0,0-1 0,0 2 1,1 0-1,0-1 0,2 0 0,-1 1 0,0 0 0,0-1 0,1 2 1,1-1-1,-1 0 0,1-1 0,1 3 13,-12 239-3712,11-148-2693</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23:02.718"/>
    </inkml:context>
    <inkml:brush xml:id="br0">
      <inkml:brushProperty name="width" value="0.05" units="cm"/>
      <inkml:brushProperty name="height" value="0.05" units="cm"/>
    </inkml:brush>
  </inkml:definitions>
  <inkml:trace contextRef="#ctx0" brushRef="#br0">129 20 4217,'0'0'1378,"0"0"-285,0 0-179,0 0 69,0 0 174,0 0 26,0 0-176,0 0-343,29-11-472,-16 8-171,5-2 156,-25 13 41,-13 5-196,0 0 0,1 2 0,1 0-1,0 1 1,1 1 0,1 0 0,1 1-1,0 1 1,-2 5-22,16-19-11,-1 0-1,1-1 1,0 1-1,0-1 1,1 1 0,0 0-1,0 0 1,0-1-1,0 1 1,1 0-1,-1 0 1,1-1-1,0 1 1,1-1-1,-1 1 1,1-1 0,0 1-1,0-1 1,0 0-1,1 0 1,-1 0-1,1 0 1,0 0-1,0-1 1,1 1 0,-1-1-1,1 0 1,-1 0-1,1 0 1,0-1-1,0 1 1,0-1-1,1 0 1,-1 0-1,2 1 12,28 24 53,-20-15-53,-1 1 0,0 0 0,-1 1 0,-1 0 0,0 1 0,-1 1 0,0-1 1,-1 2-1,-7-13 47,0 1 1,1 0-1,-2 0 1,1 0-1,-1 0 1,0 0-1,0 0 1,0 1-1,0-1 1,-1 0-1,0 1 1,0-1-1,-1 0 1,0 0 0,1 1-1,-2-1 1,1 0-1,0 0 1,-1 0-1,0 0 1,-1 0-1,1-1 1,-1 1-1,1-1 1,-1 1-1,-1-1 1,1 0 0,-1 0-1,-2 2-47,-25 12 68,14-33-2762,12-5-3278</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43:33.374"/>
    </inkml:context>
    <inkml:brush xml:id="br0">
      <inkml:brushProperty name="width" value="0.05" units="cm"/>
      <inkml:brushProperty name="height" value="0.05" units="cm"/>
    </inkml:brush>
  </inkml:definitions>
  <inkml:trace contextRef="#ctx0" brushRef="#br0">135 454 7282,'0'0'2280,"-12"2"-344,10-2-479,-1 2-585,1-2-344,2 0-144,0 0 24,0 0-80,7 0-192,16 0-128,20 0 64,13-4-64,14-11 40,10-6-48,4-2-416,10-11-712,-21 7-1529,-22 2-3088</inkml:trace>
  <inkml:trace contextRef="#ctx0" brushRef="#br0" timeOffset="1">17 212 9714,'-11'10'4017,"6"-1"-2361,5-7-1536,12-2-120,25 0 0,17-9 48,12-14-48,13-7-64,36-31-392,-21 6-1232,-14 0-8674</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46:13.571"/>
    </inkml:context>
    <inkml:brush xml:id="br0">
      <inkml:brushProperty name="width" value="0.05" units="cm"/>
      <inkml:brushProperty name="height" value="0.05" units="cm"/>
    </inkml:brush>
  </inkml:definitions>
  <inkml:trace contextRef="#ctx0" brushRef="#br0">485 1113 1192,'0'0'1238,"0"0"-527,0 0-429,-34 0-224,-214 0 747,47 0 3241,200 0-4067,1 0 17,0 0 168,0 0 344,0 0 314,0 0-154,0 0-347,37 0-383,529-17 79,217-54 198,-132 12-99,410-21-116,1813-96 13,-2257 141 59,604-9-72,-964 34-5,-2-4 0,-3-3 0,241-27 5,375-25 0,74 29 18,-144-36 730,-715 72-2440,-80 4-630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46:09.513"/>
    </inkml:context>
    <inkml:brush xml:id="br0">
      <inkml:brushProperty name="width" value="0.05" units="cm"/>
      <inkml:brushProperty name="height" value="0.05" units="cm"/>
    </inkml:brush>
  </inkml:definitions>
  <inkml:trace contextRef="#ctx0" brushRef="#br0">487 330 1456,'0'0'921,"0"0"-697,0 0-224</inkml:trace>
  <inkml:trace contextRef="#ctx0" brushRef="#br0" timeOffset="739.08">264 100 5521,'0'0'840,"0"0"355,0 0 59,0 0-210,0 0-280,0 0-225,-8-8-196,-50-70 333,47 65-279,10 13-363,1 0 80,0 0 20,0 0-22,0 4-270,-34 317 215,1-61 0,32-223-1117,5-37-342,32-19-2736,-22 3 1048</inkml:trace>
  <inkml:trace contextRef="#ctx0" brushRef="#br0" timeOffset="1933.61">53 368 3209,'-28'-2'2844,"3"-2"785,51-5-2775,-10 5-1018,176-20 285,-163 22-439,0-2 1,-1-1-1,0-2 0,0 0 1,0-2-1,20-10 318,8-5-1497</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46:14.620"/>
    </inkml:context>
    <inkml:brush xml:id="br0">
      <inkml:brushProperty name="width" value="0.05" units="cm"/>
      <inkml:brushProperty name="height" value="0.05" units="cm"/>
    </inkml:brush>
  </inkml:definitions>
  <inkml:trace contextRef="#ctx0" brushRef="#br0">337 2 3673,'0'0'1681,"0"0"-246,0 0-354,0 0-381,0 0-267,0 0-83,0 0-42,-6 0-10,-5 0-173,7-1-78,-1 1 0,1-1 1,-1 1-1,1 0 0,-1 0 1,1 1-1,-1-1 1,1 1-1,-1 0 0,1 0 1,0 1-1,-1-1 1,1 1-1,0 0 0,-3 1-47,-10 18-2,1 1 0,1 1 0,1 0 0,1 0 0,1 1 0,1 1 0,1 0 0,-6 25 2,12-38 0,-29 105-1,5 1-1,6 0 1,5 2-1,5 0 0,5 71 2,8 40-2,-1-226-15,0-1 1,0 1-1,1 0 1,0-1-1,0 1 1,0-1-1,0 1 1,1-1-1,-1 1 1,1-1-1,0 0 1,1 0-1,-1 0 1,1 0-1,0 0 1,0-1-1,0 1 1,0-1-1,1 0 1,0 0-1,-1 0 1,1 0-1,0 0 1,0-1 0,1 0-1,-1 0 1,0 0-1,1 0 1,0-1-1,-1 1 1,1-1-1,0 0 1,-1 0-1,1-1 1,0 0-1,2 0 17,8-1-280,0 0-1,-1-2 0,1 0 1,-1 0-1,0-1 1,0-1-1,0 0 1,3-3 280,41-23-1905</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46:14.923"/>
    </inkml:context>
    <inkml:brush xml:id="br0">
      <inkml:brushProperty name="width" value="0.05" units="cm"/>
      <inkml:brushProperty name="height" value="0.05" units="cm"/>
    </inkml:brush>
  </inkml:definitions>
  <inkml:trace contextRef="#ctx0" brushRef="#br0">2 576 4233,'0'0'987,"116"-25"60,837-167 102,438-39-395,-1316 213 443,-73 23 2880,-17 5-4129,-293 156 150,45 183-1032,258-347 808,0 0 1,2 0-1,0-1 0,1 1 1,0 0-1,2 0 0,0 1 1,2-1-1,0 0 0,1 0 0,1 0 1,0 0-1,2 0 0,-1-1 1,2 1-1,1 0 0,1 0 1,0-1-1,1 1 0,0 0 1,2-1-1,0 1 0,1-1 1,-1 2-1,2-2 0,1 0 0,0 0 1,0 1-1,1-1 0,1 0 1,-1 0-1,1-1 0,1 1 1,-1 0-1,2 0 0,-2-1 1,2 1-1,0-1 0,-1 0 1,2 0-1,-1 1 0,0-1 0,0 0 1,-1-1-1,4 1 126,238 1-4724</inkml:trace>
  <inkml:trace contextRef="#ctx0" brushRef="#br0" timeOffset="374.53">7719 1 2969,'83'1'3283,"16"125"-1472,-107-91-1728,7-6-159,-11-1 1,-12 0 0,-11 0-1,-12 0 1,-12 0 0,-10-1-1,-13 0 1,-10 0 0,-11-2-1,-85 17 76,15-17-2498,125-23-1452</inkml:trace>
  <inkml:trace contextRef="#ctx0" brushRef="#br0" timeOffset="1016.75">5313 363 3121,'-87'-2'1128,"0"2"520,23-2-463,64-2-497,0-5-688,64-3 0,131-5 24,66-1 56,-23 1 8,22 3-8,-21-1 112,21 1 56,87-3 16,65 0 48,389-10-232,-107 4-80,-130 7-1096</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46:23.463"/>
    </inkml:context>
    <inkml:brush xml:id="br0">
      <inkml:brushProperty name="width" value="0.05" units="cm"/>
      <inkml:brushProperty name="height" value="0.05" units="cm"/>
    </inkml:brush>
  </inkml:definitions>
  <inkml:trace contextRef="#ctx0" brushRef="#br0">2592 780 1400,'0'0'1809,"0"0"-676,0 0-426,0 0-91,0 0 4,0 0-90,0 0-110,0 0-113,-36 0-158,-19 0 3,-3-1-95,-1 1 0,0 0 1,0 0-1,-1 0 0,2 1 0,-1-1 1,1 1-1,1 0 0,0 1 1,1-1-1,1 1 0,1 1 0,1-1 1,1 0-1,2 1 0,0-1 1,2 1-1,0 0-57,-81 6-3,5 1 0,5 1 0,5 0 1,7-1-1,5 2 0,6 0 0,7 0 0,6 0 1,8 1-1,5 1 0,7-1 0,8 0 0,7 1 0,7 0 1,7-1-1,8 1 0,7 1 0,3 9 3,6-19-9,3 1 0,2-2 1,2 1-1,3-1 0,2 1 0,3 0 0,2-1 0,2 1 0,3-1 0,3 2 0,2-2 0,2 1 0,3-1 1,1 0-1,4 0 0,1 0 0,3 0 0,1 0 0,3 0 0,1-1 0,2 2 0,3-2 0,1 0 1,1 0-1,2 0 0,2 0 0,1-1 0,1 0 0,2 1 0,0-1 0,2-1 0,0 1 0,2-1 0,5 1 9,-18-1 11,2 0 0,-1-1-1,0 1 1,1-1-1,-1 0 1,2 0-1,-1 0 1,0 0-1,0 0 1,-1-1-1,1 0 1,-2 0-1,0 0 1,0 0-1,-1 0 1,-1-1-1,-1 1 1,1-1-1,-3 0 1,-1 0-1,0 0 1,-2 0-1,-1-1 1,-2 1-1,-1-1 1,-1 1-1,-2-1 1,0-1-1,-3 1 1,-2 0-1,0 0 1,-4-1-1,0 1 1,-2 0-1,-2-1 1,-3 1 0,-1-1-1,-1 1 1,-3-1-1,-1 1 1,-3-2-1,-1 2 1,-5-4-11,7 6 10,0 0-1,-1 0 1,-1 0 0,0 0 0,0 1 0,-1-1 0,-1 0 0,1 0 0,-2 0 0,0 0 0,0 0 0,-1 0 0,-1 0 0,0 0 0,0 1-1,-1-1 1,0 0 0,-1 0 0,0 0 0,1 1 0,-2-1 0,-1 0 0,0 0 0,0 1 0,0-1 0,-1 1 0,1-1 0,-2 0 0,1 1 0,-1-1-1,0 1 1,-1 0 0,1-1 0,0 1 0,-1 0 0,-1-1 0,1 1 0,1 0 0,-2 0 0,1 0 0,-1 0 0,1 0 0,0 0 0,0 0-1,-1 0 1,1 0 0,-8 1-10,-66-3 12,1 1-1,-2 1 1,1-1-1,-1 1 1,0 0-1,0 1 1,2-1-1,-2 1 1,3 1-1,-1 0 1,2-1-1,1 2 1,1-1-1,2 1 1,1 0-1,2 1 1,2-1-1,2 1 1,1 0-1,5 1 1,0 0-1,3 0 1,3 0-1,-47 5-11,100-7-113,1 0-1,2 0 0,1-1 0,2 1 1,1 0-1,2 0 0,1-1 0,2 2 0,1-1 1,1-1-1,2 1 0,1 0 0,2-1 0,2 1 1,-1-1-1,4 1 0,0-1 0,1 0 1,1 0-1,2 1 0,1-1 0,1 0 0,0 0 1,3-1-1,-1 1 0,2 0 0,0-1 1,2 2-1,0-2 0,1 0 0,0 0 0,1 0 1,0 0-1,1 0 0,0-1 0,0 1 1,2-1-1,-2 0 0,2 1 0,-2-1 0,25-1 114,436 12-2754</inkml:trace>
  <inkml:trace contextRef="#ctx0" brushRef="#br0" timeOffset="320.6">3840 993 2833,'46'-3'466,"588"-37"-63,-621 40-73,-13 0 987,-64 4 549,38-2-1870,2 1 0,2-1 0,1 1 0,2 0 0,1 1 0,2-1 0,1 0 0,3 0 0,0 0 0,2 0 0,2 0 0,1 0 0,3 0 0,1 1 0,1-1 0,3 0 0,1 0 0,2 1 0,2 0 0,2-1 0,1 0 0,2 0 0,1 0 0,2 0 0,2 0 0,2 0 0,0 0 0,2 0 0,2-1 0,1 1 0,2-1 0,1 1 0,1-1 0,1 0 0,2 2 0,1-2 0,1 0 0,0-1 0,2 1 0,1 0 0,0-1 0,2 0 0,14 1 4,-29-1 64,2 0 0,-1 0-1,1-1 1,1 1 0,-1 0 0,2-1 0,-2 0 0,2 1 0,-1-1 0,1 0-1,-1 0 1,1 0 0,-1 0 0,1 0 0,0-1 0,-2 1 0,2-1 0,-2 1-1,0-1 1,-1 0 0,1 0 0,-1 0 0,-1 0 0,0 0 0,-1 0 0,-1 0-1,1-1 1,-3 1 0,0 0 0,0-1 0,-2 0 0,0 1 0,-1-1 0,-1-1-1,-1 2 1,-1-1 0,-1 0 0,8-2-64,7 2 15,0 0-1,-3 0 1,1-1-1,-3 1 1,0-1-1,-2 1 1,-2-1 0,-1 1-1,-1-1 1,-1 0-1,-3 0 1,-1 0-1,-1-1 1,-2 1 0,-1 1-1,-2-1 1,-2 0-1,-1 0 1,-2 0 0,-1 0-1,-2 0 1,-2 0-1,-1 0 1,-2 0-1,-1 0 1,-2 0 0,-2 0-1,-1 0 1,0 0-1,-3 0 1,-2 1-1,0-1 1,-2 1 0,-1 0-1,-1-1 1,-2 1-1,0 0 1,-2 0-1,0 0 1,-3 1 0,1-1-1,-17 0-14,35 1-6,-6 1-8,1-1-1,0 0 1,-1 1-1,-1-1 1,1 1 0,-1 0-1,0-1 1,1 1-1,-1 0 1,-1 0-1,2 0 1,-1 0-1,-1 0 1,2 1-1,-1-1 1,0 0-1,1 1 1,0-1 0,0 1-1,1-1 1,-1 1-1,1 0 1,1-1-1,0 1 1,0 0-1,1 0 1,1 0-1,-13 1 15,32 64-2472,110-34-414</inkml:trace>
  <inkml:trace contextRef="#ctx0" brushRef="#br0" timeOffset="1014.74">9441 11 3873,'0'0'2098,"0"0"-454,0 0-565,0 0-343,0 0-220,0 0-277,-148-2-167,-444-5-61,445 6-7,147 1-18,212 27-115,1137 96 122,-1036-98 11,-12-1 0,-14 3 0,-14 1-1,-14-1 1,-16 3 0,-15 0-1,-16 0 1,-16 2 0,-17 1 0,75 20-4,-166-14 5,-21-1 1,-19 0 0,-22 1 0,-20 0 0,-20 0 0,-20 0 0,-21 0 0,-21 0 0,-19-2 0,-20 1 0,-21-1 0,-18 0 0,-19 0-1,-19-2 1,-20-1 0,-17 0 0,-17 0 0,-41 1-6,-198 15 1,-26-1-1,-26-3 1,-23-1-1,-23-2 1,-22-3 0,-42 0-1,360-22 4,-369 25-44,619-40-588,56-5-1706,73-8-809</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46:16.484"/>
    </inkml:context>
    <inkml:brush xml:id="br0">
      <inkml:brushProperty name="width" value="0.05" units="cm"/>
      <inkml:brushProperty name="height" value="0.05" units="cm"/>
    </inkml:brush>
  </inkml:definitions>
  <inkml:trace contextRef="#ctx0" brushRef="#br0">72 574 2737,'0'0'846,"0"0"328,0 0-70,0 0-358,0 0-245,0 0-177,0 0-141,-8 7-84,3-2-94,0 0 7,-1-1-1,2 1 1,-1 0-1,1 0 1,0 0-1,0 0 1,0 2 0,1-2-1,-1 1 1,1 0-1,1 0 1,-2 3-12,3-3 4,-1 0 0,1 0 1,0-1-1,0 1 0,0 0 1,1 0-1,0 0 0,0 0 1,1 0-1,0 0 0,0-1 1,0 1-1,1 0 1,-1 0-1,1-1 0,1 1 1,-1-1-1,1 0 0,1 0 1,-1 0-1,1 1 0,-1-2 1,1 1-1,0-1 0,1 0 1,-1 0-1,6 3-4,-6-4 21,1-1 0,0 1 0,-1-1 0,1 1 0,0-1-1,1 0 1,-1-1 0,0 0 0,0 0 0,0 0 0,0 0 0,2-1 0,-2 0 0,0 0-1,0 0 1,0-1 0,1 1 0,-1-1 0,1-1 0,-1 1 0,0-1 0,0 1 0,0-1-1,-1-1 1,1 0 0,0 1 0,0-1 0,-1 0 0,0 0 0,1-2-21,3-5 62,1-2 0,-2 1-1,0 0 1,-1-1 0,-1-1 0,0 1 0,1 0 0,-3-1-1,1 0 1,-2 0 0,0 0 0,0 0 0,-1 0 0,-1-1 0,0 1-1,-1-2-61,1 10 29,0 0 0,0 0 0,-1 1 0,0-1 0,0 1 0,0 0 0,0 0 0,-1-1 0,1 1 0,-1-1 0,0 1 0,-1 0-1,0 1 1,0-1 0,0 0 0,1 1 0,-2 0 0,1-1 0,0 1 0,-1 0 0,1 0 0,-1 0 0,-1 1 0,1-1 0,0 1-1,0 0 1,-1 1 0,1-1 0,0 1 0,-1-1 0,0 1 0,0 1 0,1-1 0,-1 0 0,0 1 0,1 0 0,-1 0 0,0 1 0,0-1-1,0 1 1,1 0 0,-4 1-29,1 3-67,2-1-1,-2 2 0,1 0 0,1 0 1,0 0-1,1 0 0,-1 0 1,1 0-1,-1 2 0,2-1 0,0 0 1,0 0-1,0 0 0,1 0 1,0 1-1,1 0 0,-1 3 68,-2 2-205,-14 54-1359,4-7-809</inkml:trace>
  <inkml:trace contextRef="#ctx0" brushRef="#br0" timeOffset="719.11">753 715 3329,'-14'12'1120,"-8"5"240,-2 9-320,-7 11-479,-1 7-329,3 7-144,3-1-32,2 10-56,4-15-56,6-14-1529</inkml:trace>
  <inkml:trace contextRef="#ctx0" brushRef="#br0" timeOffset="1383.29">1174 171 1176,'0'0'655,"0"0"-287,0 0 3,0 0 234,0 0 153,-6 0-78,-67 0 3684,71 1-4355,0 0 0,1 1 1,-1-1-1,1 0 0,-1 1 1,1-1-1,-1 2 0,1-2 1,0 1-1,0 0 1,0-1-1,0 1 0,0 0 1,0 0-1,0 0 0,1-1 1,-1 1-1,1 0 0,-1 0 1,1 0-1,0 0 0,0 0 1,0 0-1,0 0 0,0 0 1,1 0-1,-1 0 1,0 1-1,1-1 0,0 0 1,0 1-10,-1 7-25,-1-3 14,0 0-1,1-1 1,-1 2-1,2-1 1,-1 0 0,1 0-1,0-1 1,0 2-1,1-2 1,0 1-1,0-1 1,1 1 0,-1-1-1,2 1 1,-1-1-1,1 0 1,0-1 0,1 1-1,-1-1 1,1 0-1,0 0 1,0 1 0,0-2-1,1 1 1,0-1-1,0 0 1,4 1 11,-6-3-20,1-1-1,-1 1 1,2-1-1,-2 0 1,1-1-1,0 1 1,0-1 0,-1 1-1,1-1 1,1-1-1,-2 1 1,1-1 0,0 0-1,-1 0 1,1 0-1,-1 0 1,2-1 0,-2 1-1,1-1 1,-1-1-1,0 1 1,0 0 0,0-1-1,-1 0 1,1 0-1,0 0 1,2-2 20,75-104-227,-54 14 870,-27 94-109,-5 9 47,-1 8-578,1 0 1,2 1-1,0 0 0,1 0 1,0 0-1,2 1 0,0-2 1,1 9-4,-1 23-3,-18 140 12,12-138-19,7-49-60,1 0 1,0 0 0,-1-1-1,0 1 1,1-1-1,-1 1 1,0-1-1,0 1 1,1-1 0,-1 0-1,1 0 1,-1 0-1,0 0 1,1 0 0,-1 0-1,0 0 1,1 0-1,-1 0 1,1 0-1,-1-1 1,0 1 0,0-1-1,1 1 1,-1-1-1,0 1 1,0-1-1,1 0 1,0 1 0,-1-1-1,0 0 1,0 0-1,0 0 1,0 0 0,0 0-1,0 0 1,-1 0-1,1-1 1,0 0 69,30-24-2130</inkml:trace>
  <inkml:trace contextRef="#ctx0" brushRef="#br0" timeOffset="1742.84">1673 70 312,'2'-1'576,"110"-68"5181,-130 72-3423,12 0-2322,-1 0 1,1 0-1,0 1 0,-2-1 0,3 2 1,-1 0-1,0-1 0,1 1 0,0 0 1,0 0-1,0 1 0,1-1 0,-1 2 0,2-1 1,-1 0-1,1 1 0,0-1 0,0 0 1,1 2-1,0-1 0,0-1 0,1 1 0,-1 0 1,1 1-13,4-1-12,0 0 1,0-1 0,0 0-1,1 0 1,0 0-1,0 1 1,0-2 0,1 1-1,1-1 1,-1 0 0,0-1-1,1 1 1,-1-1-1,2 1 12,23 21-6,-23-18 12,2 1-1,-2-1 0,-1 1 0,0 0 1,0 1-1,0 0 0,-1-1 0,0 1 1,-1 1-1,-1-1 0,0 1 0,0-1 1,-1 1-1,-1 0 0,0 0 0,0-1 1,-1 10-6,0-14 24,-1-1 1,1 1-1,-1-1 1,-1 1-1,1 0 1,-1-1 0,0 0-1,0 0 1,0 0-1,-1 0 1,0 0-1,0 0 1,0 0-1,-2-1 1,2 1-1,-1-1 1,0-1 0,0 1-1,-1 0 1,1-1-1,-1 0 1,-1 1-1,1-1 1,0 0-1,0-1 1,0 0 0,-1 0-1,1 0 1,-2-1-1,2 0 1,-1 0-1,0 0 1,1-1-1,-3 1-24,5-2-25,1 0 0,0 0 0,0 0 0,0 0 0,0-1 0,0 1 0,0 0 0,0-1 0,0 1 0,1-1 0,-1 0 0,1 0 0,-1 1 0,1-1 0,0-1 0,0 1 0,-1 0 0,1 0 0,1 0 0,-1-1 0,0 1 0,1 0 0,-1 0 0,1 0 0,0-1 0,-2 1 0,2 0 0,0-1 0,2 1 0,-2 0 0,0 0 0,1-2 0,-1 2 0,1 0 0,0-2 25,0-7-317,1-43-1833,7 3-1554</inkml:trace>
  <inkml:trace contextRef="#ctx0" brushRef="#br0" timeOffset="3043.24">1808 89 3041,'0'0'800,"0"0"-8,0 0 112,0 0-360,0 0-544,0 0 0,0 0 120,0 0 112,0 0-48,103-60-64,-52 49-16,-8 5-104,-10-2-856</inkml:trace>
  <inkml:trace contextRef="#ctx0" brushRef="#br0" timeOffset="3668.5">529 1402 1456,'-40'0'6702,"42"-15"-6386,128-59-51,61-30-187,-98 52-58,1 3 1,75-26-21,473-176 64,-596 238-67,0 1 1,1 2-1,0 2 0,0 2 1,1 2-1,5 2 3,183-36 455,-272 60-2237,7-6-2452</inkml:trace>
  <inkml:trace contextRef="#ctx0" brushRef="#br0" timeOffset="4059.98">1410 1499 2817,'-6'-11'4889,"29"-22"-5027,-19 28 730,5-6-574,2-1 0,0 1 0,1 1 0,-1 0 0,2 1 0,0-1 0,0 2 0,1 0 0,0 1-18,41 0-331,-47 51 228,-10-37 130,1 1 0,-2-1-1,1 0 1,-1 1 0,0-1-1,-1 0 1,0 0 0,-1-1-1,1 1 1,-1 0 0,0-1-1,0 0 1,0-1 0,-2 1-1,1-1 1,0-1 0,0 2-1,-1-2 1,-1 0 0,1 0-1,-7 2-26,4-3 18,14-7-172,21-17 119,2 2 0,1 0 0,0 3 0,2 0-1,9-3 36,-37 18-10,-1 0 0,1 0-1,-1 0 1,1 0-1,0 0 1,-1 1 0,1-1-1,0 1 1,0-1-1,-1 1 1,1 0 0,0-1-1,0 1 1,0 0 0,-1 0-1,2 0 1,-1 0-1,0 1 1,0-1 0,0 0-1,-1 1 1,1-1-1,0 1 1,-1 0 0,1-1-1,0 1 1,-1 0-1,1 0 1,-1 0 0,1 0-1,-1 0 1,1 0-1,-1 1 1,0-1 0,0 0-1,0 1 1,2-1 0,-3 1-1,1 0 1,0 0-1,0-1 1,0 1 0,-1-1-1,1 1 1,-1 0-1,1 0 1,-1-1 0,0 2 10,5 161 318,-9-152-281,1 0-1,-3-2 1,2 1 0,-2 0-1,1 0 1,-2-1-1,1-1 1,-2 1-1,0 0 1,0-1 0,0-1-1,-1 0 1,-1 0-1,1 0 1,-1-1-1,-1 0 1,1-1 0,-1 0-1,-1-1 1,1 1-1,0-2 1,-1 0-1,0-1 1,-3 1-37,15-5-19,1 1 0,-1-1 1,0 0-1,1 1 0,-1-1 0,0 0 0,0 1 1,0-1-1,1 0 0,-1 1 0,0-1 0,0 0 1,0 1-1,0-1 0,0 0 0,-1 1 0,1-1 1,0 0-1,0 1 0,0-1 0,-1 0 1,1 1-1,0-1 0,0 0 0,-1 1 0,1-1 1,-1 1-1,1-2 0,-1 2 0,1-1 0,-1 1 1,1-1-1,-1 1 0,1-1 0,-1 1 1,1 0-1,-1-1 0,-1 1 0,2 0 0,-1-1 1,0 1-1,1 0 0,-1 0 0,0 0 0,1-1 1,-1 1-1,0 0 0,0 0 0,1 0 0,-1 0 1,0 0-1,0 0 0,1 1 0,-1-1 1,0 0-1,1 0 0,-1 0 0,0 1 0,1-1 1,-1 0-1,0 1 0,1-1 0,-1 0 0,1 1 1,-1-1-1,1 1 0,-1-1 0,0 1 19,20-32-3315,9-4 90</inkml:trace>
  <inkml:trace contextRef="#ctx0" brushRef="#br0" timeOffset="4867.99">2207 1173 384,'0'0'2163,"0"0"-943,-20 1 1505,-34 43-2552,32-26-155,12-13-5,1 1 0,-1 1 0,1 0 0,0 1 0,1 0 0,-1 0 0,2 0-1,0 0 1,0 2 0,1-1 0,-1 1 0,2-1 0,0 2 0,0-1 0,1 0 0,0 1 0,1 0 0,1 0 0,-3 6-13,5 7-1,-1-20 0,0 0 0,0 0 0,1 1 0,-1-1-1,1 1 1,0-1 0,1 0 0,-1 0 0,1 0 0,0 1 0,0-1 0,0 0 0,1 0 0,0 0 0,0 0 0,0 0-1,0 0 1,0-1 0,0 1 0,1-1 0,0 0 0,-1 0 0,1 0 0,1 0 0,-1 0 0,0 1 0,2-2-1,2 2 2,3 0-2,2 0-1,0-1 1,-1 0-1,1-1 1,0 0-1,0-1 1,0 0-1,0-1 1,0-1-1,0 1 0,11-3 3,-20 2 30,1 1 0,-1-1-1,1 0 1,0 0-1,-1 0 1,0-1-1,0 1 1,0-1-1,0 0 1,0 0-1,-1 0 1,1 0-1,0 0 1,-1 0-1,1-2 1,0 2-1,-1-1 1,0 1-1,-1-1 1,1 0-1,0 0 1,-1 0 0,1 0-1,-1 0 1,0 0-1,0 0 1,0 0-1,-1-2 1,1 2-1,-1 0 1,0 0-1,0-1 1,0 1-1,0 0 1,-1 0-1,1-1-29,-53-4 511,42 8-462,7-1-52,1 0 1,-1 1 0,0 0 0,1 0 0,-1 0 0,-1 0 0,2 1 0,-1-1 0,0 1 0,1 0 0,-1 0-1,1 0 1,-1 0 0,1 1 0,0-1 0,-1 1 0,1 0 0,-1 0 0,2 0 0,-1 0 0,0 1-1,0-1 1,1 1 0,-1-1 0,1 1 2,-41 119-5101,37-103 2963</inkml:trace>
  <inkml:trace contextRef="#ctx0" brushRef="#br0" timeOffset="5245.53">2717 1088 2833,'0'0'1548,"0"0"-449,0 0-683,0 0-252,10-10-48,57-58 132,-93 72 795,19 1-1040,1-1 1,-1 2 0,1-1-1,1 0 1,-1 0-1,1 1 1,1 0-1,-2 0 1,2 1-1,0 0 1,0-1 0,1 1-1,0 0 1,0 0-1,1 1 1,0-1-1,0 0 1,0 7-4,60 49-119,-54-59 173,-1 0-1,1 0 1,-1 1-1,0-1 1,-1 1 0,0 0-1,0 0 1,0 0-1,0-1 1,-1 1-1,0 0 1,0 0-1,0 1 1,0-1 0,-1 1-1,0-1 1,0 0-1,-1 0 1,1 0-1,-1 0 1,0 1-1,-1-1 1,1 0 0,-1-1-1,0 1 1,0 0-1,-1-1 1,0 1-1,1 0 1,-2-1-1,0 0 1,1 1-54,-4 1 35,-1 0 0,1-1-1,-2 0 1,0 1 0,1-1 0,0-1-1,-2 0 1,1-1 0,0 0 0,0 0 0,-1-1-1,-3 1-34,4-10-377,24-52-3010,4 25-616</inkml:trace>
  <inkml:trace contextRef="#ctx0" brushRef="#br0" timeOffset="6236.3">2845 993 1296,'0'0'1769,"0"0"-260,0 0-512,0 0-429,0 0-99,0 0 77,0 0-261,0 0-234,0 0-43,11-13-2,35-38-2,-2 24 115,-52 41 1276,-8 5-3066,4-2-2159</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46:33.832"/>
    </inkml:context>
    <inkml:brush xml:id="br0">
      <inkml:brushProperty name="width" value="0.05" units="cm"/>
      <inkml:brushProperty name="height" value="0.05" units="cm"/>
    </inkml:brush>
  </inkml:definitions>
  <inkml:trace contextRef="#ctx0" brushRef="#br0">440 102 4137,'0'0'387,"0"0"357,0 0 272,-14-9-101,-70-40 681,38 6 1645,45 43-3241,0 0 0,0 0 0,0 1 0,0-1 0,0 0 0,1 1 0,-1-1 0,0 1-1,0-1 1,1 1 0,-1-1 0,0 1 0,1-1 0,-1 1 0,0 0 0,1-1 0,-1 1 0,1 0 0,-1 0 0,1-1 0,0 1 0,-1 0 0,1 0 0,0 0 0,-1-1 0,1 1 0,0 0 0,0 0 0,0 0 0,0 0-1,-1 0 1,1-1 0,1 1 0,-1 0 0,0 0 0,0 0 0,0 0 0,0 0 0,1 0 0,-1-1 0,0 1 0,1 0 0,-1 5 47,-18 455-108,17-155-5994,1-271 914</inkml:trace>
  <inkml:trace contextRef="#ctx0" brushRef="#br0" timeOffset="668.22">166 557 992,'0'0'1865,"0"0"-365,0 0-257,0 0-99,-18-2-240,-125-12 367,143 13-1230,0 1-1,0-1 0,0 1 1,0-1-1,0 1 0,1 0 1,-1-1-1,0 1 0,0-1 1,0 1-1,0-1 1,0 1-1,-1-1 0,1 1 1,0 0-1,0-1 0,0 1 1,0-1-1,0 1 0,-1-1 1,1 1-1,0 0 1,0-1-1,-1 1 0,1 0 1,0-1-1,0 1 0,-1 0 1,1-1-1,0 1 0,-1 0 1,1 0-1,-1-1 1,1 1-41,57-22-131,2 3-1,0 2 1,57-9 131,-34 8-1277,2-2-2351</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46:43.243"/>
    </inkml:context>
    <inkml:brush xml:id="br0">
      <inkml:brushProperty name="width" value="0.05" units="cm"/>
      <inkml:brushProperty name="height" value="0.05" units="cm"/>
    </inkml:brush>
  </inkml:definitions>
  <inkml:trace contextRef="#ctx0" brushRef="#br0">517 748 304,'0'0'2119,"0"0"-488,0 0-427,0 0-330,0 0-261,-26-2 1528,224-12-2042,-188-40 590,-11 50-674,0 1 0,-1 0 0,1 0 0,-1 0 0,-1-1 0,1 1 0,0 0 0,-1 0 0,-1 1 0,0-1 0,0 0 0,0 0 0,-1 1 0,1-1 0,-1 1 0,-1 0 0,1 0-1,-1-1 1,1 2 0,-1-1 0,0 0 0,0 0 0,-1 1 0,1 0 0,-1 0 0,0-1 0,0 2 0,1-1 0,-1 0 0,0 1 0,0-1 0,0 1 0,-3 0-15,-10 0 33,-1 0-1,0 0 1,2 1 0,-2 1-1,1 0 1,0 0 0,0 0 0,1 1-1,-1 1 1,1-1 0,-1 2-33,-14 3 17,1 0 0,1 1 0,1 0 0,1 1 0,0 1 1,3 0-1,-1 1 0,0 2-17,26-14-8,0 1 0,1 0 0,-1 0 0,1-1-1,-1 1 1,1 0 0,0 0 0,0 0 0,-1 0 0,1 0 0,1 0 0,-1-1 0,0 1 0,0 0 0,1 0-1,-1 0 1,1 1 0,0-1 0,0 0 0,0 0 0,0 0 0,0 0 0,0 0 0,1 0 0,-1 0 0,1 0-1,-1 0 1,1 0 0,0 0 0,0 0 0,0 0 0,0-1 0,0 1 0,0 0 0,1 0 0,-1 0 0,1 0-1,-1-1 1,1 1 0,-1 0 0,1-1 0,0 1 0,0 0 0,0-1 0,-1 1 0,1-1 0,0 1 0,0-1-1,0 0 1,0 1 0,3-1 8,123 10-127,-113-10 159,218 3-4,-230-2-31,0-1 0,1 1 0,-1-1 0,0 1 1,0-1-1,-1 1 0,1 0 0,0-1 0,0 1 0,-1 0 0,1 0 1,-1 0-1,1 0 0,-1 0 0,0 0 0,0 0 0,0 1 1,-1-1-1,0 0 0,1 0 0,-1 1 0,1-1 0,-1 0 0,0 1 1,0-1-1,0 1 0,-1-1 0,1 1 0,-1-1 0,0 1 0,0-1 1,0 1-1,0-1 0,0 1 0,-1-1 0,0 0 0,1 1 0,-1-1 1,-1 2 2,-41 61 38,39-60-9,-12 15-36,-1-3-17,2 0-1,1 1 1,3-1-1,0 1 0,3 1 1,0-1-1,3 1 0,1-1 1,1 14 24,3-30-61,0 0 1,1 0 0,-1 0-1,1 0 1,-1 0 0,1 0-1,0 0 1,0 0 0,0 0-1,0-1 1,0 1 0,0 0-1,1 0 1,-1 0-1,1-1 1,-1 1 0,1 0-1,-1 0 1,1-1 0,0 1-1,0-1 1,0 1 0,0-1-1,0 1 1,0-1 0,0 0-1,0 1 1,0-1-1,0 0 1,0 0 0,0 1-1,0-1 1,0 0 0,0 0-1,2 0 61,49 1-2679</inkml:trace>
  <inkml:trace contextRef="#ctx0" brushRef="#br0" timeOffset="561.3">1267 651 6105,'-49'17'3266,"42"37"-3711,8-38 678,0-14-234,-1 0 0,1 0 0,0 0-1,0 0 1,1 0 0,-1 0 0,1 0 0,0 0-1,0 0 1,0-1 0,1 1 0,0 0 0,-1 0-1,0-1 1,2 1 0,-1-1 0,0 1 0,1-1-1,-1 0 1,1 0 0,0 1 0,0-1 0,0 0-1,0-1 1,1 1 0,-1 0 0,0 0 0,0-1-1,0 1 1,1-1 0,-1 0 0,1 0 0,0 0-1,-1 0 1,1 0 0,2 0 1,167-19 117,-162 15-89,1-2 1,-1 1 0,0-1-1,-1 0 1,-1 0 0,0 0 0,0-1-1,-2 1 1,1-1 0,-2 0-1,-1 0 1,0-1 0,0 1-1,-2 0 1,0-1 0,0 0 0,-2 1-1,0-1 1,-1 0 0,-1 0-1,0 0 1,-1 1 0,-3-6-29,1 10-1,0-1 0,0 1 0,-1-1 1,0 1-1,-1-1 0,1 1 0,0 0 1,-2 0-1,1 0 0,-1 1 0,-1-1 0,1 0 1,-1 1-1,1 0 0,-2 0 0,2 0 1,-1 0-1,-1 0 0,0 1 0,0-1 0,0 1 1,0 0-1,1 0 0,-1 1 0,-1-1 1,1 1-1,-1-1 0,1 1 0,-1 0 1,2 1-1,-1-1 0,-1 1 0,1 0 0,0 0 1,0 0-1,0 0 0,1 0 0,-1 1 1,1 0-1,-1 0 0,1 0 0,0 0 0,-3 2 1,-21 9-387,1 1 0,0 0 0,3 1 0,1 1 0,2 0 0,0 0 0,2 2-1,3-1 1,1 1 0,-11 16 387,24-29-247,-42 44-3886</inkml:trace>
  <inkml:trace contextRef="#ctx0" brushRef="#br0" timeOffset="1297.41">135 1326 2457,'-21'0'5115,"40"0"-4316,37 0-1007,-55 0 655,-1 0 69,0 0-145,34 0-258,14-5-121,-1-1 0,0-1-1,-1 0 1,1-2 0,-3 0 0,27-9 8,17-2 8,17-4 26,141-32 83,4 4 0,4 4 0,6 6 0,238-22-117,-357 50 132,1 4 0,2 3-1,63 2-131,-215 31-3194,-17-11-1261</inkml:trace>
  <inkml:trace contextRef="#ctx0" brushRef="#br0" timeOffset="1934.61">963 1627 2657,'0'0'1165,"0"0"-339,0 0-412,0 0-120,-4 0 647,-90 2 3183,93-2-3871,7-2-271,399-148-741,-403 149 746,-1 0 0,1 0 0,0 1 1,0-1-1,-1 1 0,1-1 0,0 0 0,-1 1 1,1 0-1,0-1 0,0 1 0,1-1 0,-1 1 1,0 0-1,0 0 0,0 0 0,1 0 0,-1-1 1,0 1-1,0 1 0,1-1 0,-1 0 0,0 0 1,0 0-1,0 0 0,1 1 0,-1-1 0,0 0 1,0 1-1,0-1 0,0 1 0,0-1 0,0 1 1,-1 0-1,0-1 0,1 1 0,-1 0 0,1-1 0,-1 1 1,2 1 12,-4 10-19,-1 1 0,-1-1 0,-1 1 0,0-1 0,-3 0 0,-1 0 0,-1 0 0,-1 0 0,-1-1 0,-1 1 0,-1-1 0,-1-1 0,-2 1 0,1-1 0,-2 0 0,-2-1 0,1 0 0,-15 5 19,8-8 305,53-24-250,-11 8-55,1 1-1,0 0 0,2 0 0,0 1 1,0 0-1,2 1 0,0 0 1,1 1-1,0 0 0,1 0 1,1 1-1,-1 1 0,2 0 0,-1 0 1,3 1 0,-25 5-6,0-1 1,0 0 0,-1 1-1,0-1 1,0 1 0,0-1-1,0 1 1,0 0 0,0-1-1,-1 1 1,0 0 0,1-1-1,-1 1 1,-1 0 0,1 0-1,0 0 1,-1-1 0,0 1-1,0 0 1,0 0 0,-1 0-1,1 0 1,-1-1 0,0 1-1,0 0 1,-1 1 5,1 8-15,-7 8 67,0 1 1,-3-1-1,-2-1 0,-1 1 0,-2-1 0,-2 0 0,-1-1 0,-2 0 0,-2 0 0,-1-1 0,-1-1 1,-3 0-1,0 0 0,-15 5-52,-256 112 213,483-208-3695,-53 21-1546</inkml:trace>
  <inkml:trace contextRef="#ctx0" brushRef="#br0" timeOffset="2330.12">2388 1351 4065,'0'0'1201,"0"-3"-64,0-18 879,-37 21-1218,20 2-777,2 2 0,-2-1 0,1 1 0,1 0 0,0 1 0,0 0 0,1 0 0,1 0 0,-1 1 0,2 0 0,-1 0 0,3 0 0,-1 1 0,0 0 0,2 0 1,0 0-1,0 0 0,3 1 0,-6 5-21,-1 2-16,1-1 1,1 1 0,3 0 0,0 0 0,2 0-1,1 0 1,2 0 0,1 1 0,2-1-1,1 1 1,1-1 0,5 7 15,-5-16-2,0-1 1,1 0-1,0 0 0,1 0 0,0 1 1,1-1-1,0-1 0,1 1 1,0 0-1,1-1 0,0 1 0,0-1 1,1 0-1,0 0 0,0 0 1,1-1-1,1 0 0,-1 1 0,1-1 1,0-1-1,0 1 0,1-1 1,0 1-1,0-1 0,-1-1 0,2 1 1,-1-1-1,11 1 2,-15-2 3,0 0 0,0 0 0,0 0-1,1 0 1,-1-1 0,0 1 0,1-1 0,-2 0 0,1 0 0,0 0-1,0 0 1,-1-1 0,1 1 0,-1-1 0,1 1 0,-1-1 0,-2 0-1,2-1 1,0 1 0,-1 0 0,0-1 0,0 1 0,-1-1 0,1 0-1,-1 1 1,-1-1 0,1 0 0,0-2-3,3-1 4,1 0 0,-1-1 0,-1 0 0,0 0-1,-1 0 1,0 0 0,-2 0 0,0 0 0,0 0 0,-2-1 0,0-6-4,-4 12 5,0-1 1,-1 0-1,0 0 1,-1 1-1,1 0 1,-1-1-1,0 1 1,0 0-1,-1 0 1,1 0-1,-1 0 1,1 0-1,-1 1 1,-1-1-1,1 1 0,-1 0 1,1 0-1,-1 0 1,0 0-1,1 0 1,-1 1-1,0-1 1,0 1-1,0 0 1,0 0-1,0 0 1,0 0-1,1 1 1,-1 0-1,0-1 1,0 1-1,1 0 1,-1 0-1,1 1 1,-5 0-6,-1-1-19,-1 0 1,1 1 0,0 0-1,0 0 1,0 0-1,1 1 1,-1-1 0,1 1-1,1 1 1,-1-1-1,1 1 1,0 0-1,0 0 1,1 0 0,2 0-1,-2 1 1,1 0-1,1 0 1,0 0 0,1 0-1,0 0 1,1 0-1,0 1 1,1 0 0,0-1-1,1 1 1,0 0-1,1 0 1,0 0 0,1 4 18,2-7-125,-1-1 1,1 0-1,1 0 1,-1 0-1,1 1 1,0-1 0,0 0-1,0 0 1,0 0-1,1 0 1,0 0-1,0-1 1,-1 1 0,1 0-1,1 0 1,0-1-1,-1 1 1,1-1-1,0 0 1,1 1 0,-1-1-1,0 0 1,3 0 124,52 9-2406</inkml:trace>
  <inkml:trace contextRef="#ctx0" brushRef="#br0" timeOffset="2781.57">3108 1291 2937,'0'0'665,"0"0"-127,0 0-197,0 0-154,0 0-118,0 0-16,0 0 205,0 0 245,0 0-79,0 0 54,0 0-60,-11-7-43,6 5-348,4 1 2,-1-1 0,0 1 0,1 0 0,-1-1 0,-1 1 0,1 0 0,0 0-1,-1 0 1,1 0 0,-1 0 0,0 0 0,0 0 0,0 0 0,0 0 0,0 1 0,0-1 0,0 0 0,1 1 0,-2-1 0,1 1 0,0 0 0,-1-1 0,1 1-1,-1 0 1,1 0 0,-1 0 0,1 0 0,0 0 0,-1 1 0,1-1 0,-1 0 0,1 1 0,0-1 0,0 1 0,1-1 0,-2 1 0,1 0 0,0 0 0,1 0-1,-1-1 1,0 1 0,0 0 0,1 1 0,0-1 0,-2 0-29,0 2 15,0-1-1,1 1 1,-1 0-1,1 0 1,0 0 0,0 0-1,2-1 1,-1 2-1,0-1 1,1 0-1,-1 0 1,2 0 0,-1 0-1,1 0 1,0 0-1,0 1 1,1-1-1,0 0 1,0 0 0,0 0-1,1 0 1,0 0-1,0 0 1,0 0-1,1 0 1,1 0 0,-1 0-1,1-1 1,0 1-1,0-1 1,1 1-1,-1-1 1,1 0-1,0 0 1,1 0 0,3 2-15,62 59 151,-68-57-28,-2 1 0,1-1-1,-2 1 1,0 0 0,-1-1-1,0 1 1,-1-1 0,-1 1 0,0-1-1,-1 1 1,0-1 0,-1 0-1,0 0 1,-1 0 0,-1 0-1,-2 1-122,-6 3 89,0-1-1,0 1 1,-2-1-1,-1-1 1,0 0-1,-2 0 1,0 0-1,0-1 1,-1-1-1,-1 0 0,0 0 1,-24 4-89,44-10-16,1 0 1,-1-1-1,0 1 0,1 0 0,-1 0 1,1-1-1,-1 1 0,1 0 1,-1-1-1,1 1 0,0-1 1,-1 1-1,1-1 0,0 1 0,0-1 1,0 1-1,0-1 0,0 1 1,0-1-1,0 0 0,0 1 1,0-1-1,1 0 0,-1 1 0,1-1 1,-1 0-1,1 0 0,-1 1 1,1-1-1,0 0 0,0 0 1,0 1-1,0-1 0,0 0 0,0 0 1,0 1-1,1-1 0,-1 0 1,1 0-1,-1 1 0,1-1 1,-1 0-1,1 1 0,0-1 0,0 0 1,0 1-1,0-1 0,0 0 16,-1 0-44,25-40-1563,16-7-1190</inkml:trace>
  <inkml:trace contextRef="#ctx0" brushRef="#br0" timeOffset="3605.54">3163 1188 5825,'0'0'2177,"0"0"-441,0 0-488,0 0-912,159-79-248,-35 54-88,70-6-80,-30 6-824,-44 7-1400</inkml:trace>
  <inkml:trace contextRef="#ctx0" brushRef="#br0" timeOffset="4347.64">40 2363 3817,'0'0'1320,"0"0"-302,0 0-438,0 0-375,0 0-149,0 0 184,0 0 338,0 0 31,-17 10-126,119 6-418,-59-11 35,0-2-1,0 0 1,2-1 0,-1-1-1,-1-1 1,1-1 0,0-1-1,0 0 1,-1-2-1,0 0 1,-1-1 0,0-1-1,16-4-99,523-135 352,-567 142-357,0 0-1,2 0 0,-1 0 0,0 1 1,1 0-1,1 0 0,-1 1 1,-1 0-1,2 0 0,0 1 1,13 0 5,-24 2-3,-1 0-1,0 0 1,0 1 0,0-1 0,0 1 0,-1-1 0,-1 1 0,1-1 0,0 1 0,-1 0 0,0 0 0,0 0 0,-1 0 0,0 0 0,0 0 0,0 0 0,-1 0 0,0 1 0,0-1 0,-1 0 3,4 5-2,20 42 186,11-61 135,37-28-290,-57 28-53,1 1-1,1-1 1,0 1 0,2 1-1,1 0 1,0 0 0,2 1 0,-1 0-1,2 0 1,1 1 0,-1 1 0,2 0-1,0 0 1,1 1 0,0 1-1,1 0 1,-1 0 0,2 2 0,14-2 24,247 11-78,-198-3 79,0-2 0,1-2 0,-1-1-1,0-3 1,13-2-1,-15-4 3,-1-1 0,0-2 0,-3-2 0,0-2 0,22-7-3,-38-1 55,-124 20-1008,-11 6-1494,-4 4-3377</inkml:trace>
  <inkml:trace contextRef="#ctx0" brushRef="#br0" timeOffset="5794.84">1351 2845 3385,'0'0'713,"0"0"163,0 0 433,0 0-238,-7 19 733,-30 48-1601,10-21 120,3 0-1,5 1 1,5 0 0,-2 46-323,16-93 25,0-1 75,67-130 97,-34 86-186,208-286 58,-224 295 1201,34 37-1507,77 65 98,-98-46 119,-21-11 17,1-1-1,1 0 1,1-1-1,1 1 1,0-1 0,1 0-1,1-1 1,1 0 0,-1 0-1,1 0 1,1-1-1,0 0 1,1 0 0,1-1-1,-1 0 1,1-1 0,1 0-1,-1 0 1,1 0 0,0-2-1,20 2 4,7-34 288,129-276 215,-146 287-1878,-24 33-1160</inkml:trace>
  <inkml:trace contextRef="#ctx0" brushRef="#br0" timeOffset="6743.06">4439 42 2481,'-218'-42'8889,"219"43"-8874,-1-1 1,1 0-1,0 0 0,0 0 0,0 0 0,-1 0 0,1 0 0,0 1 0,-1-1 0,1 0 0,0 0 0,-1 1 0,1-1 0,-1 0 0,1 0 0,0 1 0,-1-1 0,0 0 0,1 1 0,-1-1 0,1 0 0,-1 1 0,0-1 0,1 0 0,-1 1 1,0-1-1,0 0 0,0 1 0,0-1 0,0 0 0,0 1 0,0-1 0,0 1 0,0-1 0,0 0 0,0 1 0,0-1 0,0 0 0,-1 1 0,1-1 0,0 0 0,-1 1 0,1-1 0,0 0 0,-1 1 0,1-1 0,-1 0 0,1 1 0,-1-1 1,1 0-1,-1 0 0,0 1 0,1-1 0,-1 0 0,0 0 0,1 0 0,-1 1 0,0-1 0,0 0 0,1 0 0,-1 0-15,146 69 7,-113-57 8,-2 1 0,0 1 0,-3 0 0,0 1 0,-2 1 0,-1 0 0,-3 0 0,18 17-15,5 16 89,-6 0 1,-3 1-1,-6 0 1,-4 1 0,-6 1-1,6 50-89,18 104 208,-41-150-154,-6-1 0,-5 1 0,-20 42-54,-54 119 48,33-109-39,42-80-143,-39 37-90,18-48 279,28-17-108,1 0 31,0 0 13,0 0 18,0 0 1,0 0-5,0 0-10,0 0-3,0 0 2,0 0 24,0 0 44,0 0-15,0 0-32,0 0-121,0 0-836,1-1-2669,3-4-4453</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48:00.207"/>
    </inkml:context>
    <inkml:brush xml:id="br0">
      <inkml:brushProperty name="width" value="0.05" units="cm"/>
      <inkml:brushProperty name="height" value="0.05" units="cm"/>
    </inkml:brush>
  </inkml:definitions>
  <inkml:trace contextRef="#ctx0" brushRef="#br0">1 133 3089,'0'0'0,"0"-5"-1345,5-19 777,4-4-376,3-14 712,-4 8 232</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23:03.437"/>
    </inkml:context>
    <inkml:brush xml:id="br0">
      <inkml:brushProperty name="width" value="0.05" units="cm"/>
      <inkml:brushProperty name="height" value="0.05" units="cm"/>
    </inkml:brush>
  </inkml:definitions>
  <inkml:trace contextRef="#ctx0" brushRef="#br0">85 12 9674,'0'0'715,"0"0"-104,0 0-129,-10 10-171,-31 32-133,37-36-165,0 0 0,0 0 0,1 0 0,0 1 1,0-1-1,0 1 0,1 0 0,0 0 0,0 0 0,1 0 1,0 0-1,0 0 0,1 0 0,0 0 0,0 1 1,1-1-1,0 0 0,0 0 0,0 0 0,1 0 1,0 0-1,1-1 0,-1 1 0,1 0 0,1-1 1,-1 0-1,1 0 0,2 3-13,6 9-8,1 0 0,1-1 0,1 0-1,1-1 1,0 0 0,1-2 0,0 0 0,1-1 0,6 3 8,-22-15 23,1 1 0,0 0 1,0-1-1,0 0 0,0 0 1,0 0-1,0 0 0,0 0 0,1-1 1,-1 1-1,0-1 0,0 0 1,0 0-1,1 0 0,-1 0 1,0 0-1,0-1 0,0 0 1,1 1-1,-1-1 0,0 0 1,0-1-1,0 1 0,0-1 1,-1 1-1,1-1 0,0 0 0,-1 0 1,1 0-1,-1 0 0,1 0 1,-1-1-1,0 1 0,1-2-23,49-104 800,-49 94-753,0-1 0,0 0 1,-1 1-1,-1-1 0,0 0 0,-1 0 0,-1 0 1,-1 0-1,0 0 0,-3-10-47,4 19 19,-1 0 1,0 0-1,0 0 0,0 0 0,-1 0 1,0 1-1,0-1 0,-1 1 1,0 0-1,0 0 0,0 0 0,0 0 1,-1 1-1,1-1 0,-1 1 1,0 1-1,-1-1 0,1 1 0,-1-1 1,1 2-1,-1-1 0,0 1 1,0-1-1,0 2 0,-1-1 1,1 1-21,1-1-18,1 1 0,0 0 0,0 0 0,0 1-1,-1-1 1,1 1 0,0 0 0,0 0-1,-1 0 1,1 1 0,0-1 0,0 1-1,0 0 1,-1 1 0,1-1 0,0 1-1,0-1 1,1 1 0,-1 0 0,0 1 0,1-1-1,-1 1 1,1-1 0,0 1 0,0 0-1,0 0 1,0 0 0,0 1 0,1-1-1,-1 1 1,1 0 0,0-1 0,-1 4 19,-6 71-2692,8-41-332</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48:10.851"/>
    </inkml:context>
    <inkml:brush xml:id="br0">
      <inkml:brushProperty name="width" value="0.05" units="cm"/>
      <inkml:brushProperty name="height" value="0.05" units="cm"/>
    </inkml:brush>
  </inkml:definitions>
  <inkml:trace contextRef="#ctx0" brushRef="#br0">0 609 2529,'0'0'1451,"0"0"-406,0 0-210,0 0-6,0 0-67,0 0-97,0 0-120,0 0-125,0 0-84,0 0 6,0 0 1,0 0 23,0 0 32,0 0-44,0 0-118,0 0-108,0 0-67,0 0-34,0 0-17,0 0 5,0 0 17,0 0-37,0 0-30,10 0 14,-4-2 55,0 0-1,0 0 1,0-1 0,0 0 0,0-1 0,-1 1-1,1-1 1,-1 0 0,0 0 0,-1-1 0,1 1-1,-1-1 1,0 0 0,0-1 0,0 1 0,0 0-1,-1-1 1,0 0 0,1-3-34,8-9 51,42-73 96,-3-2 0,27-73-147,-15 33 289,-54 112 474,-8 21-762,5 16-109,80 417 209,-72-347-87,-5-51 874,-9-35-731,0 0 21,0 0-5,0 0-29,3 0-65,28-1-1047,-15-8-2468</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43:34.720"/>
    </inkml:context>
    <inkml:brush xml:id="br0">
      <inkml:brushProperty name="width" value="0.05" units="cm"/>
      <inkml:brushProperty name="height" value="0.05" units="cm"/>
    </inkml:brush>
  </inkml:definitions>
  <inkml:trace contextRef="#ctx0" brushRef="#br0">740 2217 6041,'0'0'1747,"0"0"-105,0 0-216,0 0-555,0 0-451,0 0-219,0 0-93,0 0-12,0 0 88,0 0 167,21 0 366,9-3-676,-1 0 0,0-2-1,0-1 1,0-2 0,21-8-41,-4 3 10,1286-427 120,-399 165 117,-690 176 244,-234 84-1987,-9 11-2220</inkml:trace>
  <inkml:trace contextRef="#ctx0" brushRef="#br0" timeOffset="109979.47">623 2872 8490,'0'0'1243,"0"0"-510,0 0-199,0 0-210,0 0-174,0 0-67,0 0-24,0 0 23,0 0 72,-23 0 1708,16 1-1831,1-1 1,0 1-1,0 1 1,0-1-1,0 1 1,0 0-1,1 0 1,-1 1-1,0-1 1,1 1 0,0 1-1,0-1 1,0 1-1,0-1 1,0 1-1,1 1 1,0-1-1,0 1 1,0 0-1,0-1 1,1 2 0,0-1-1,-2 4-31,-52 137-53,27-20 49,6 2 1,-4 93 3,14-82 1,6 1-1,9 118 0,-2-236 5,1 0 0,2 1 0,0-1 0,1 0 0,2 0 0,0 0 0,1-1 0,1 0 0,2 0 0,0 0-1,1-1 1,0 0 0,2-1 0,1-1 0,0 1 0,1-2 0,1 0 0,1-1 0,9 7-5,-14-15-102,2-1 1,-1 0-1,1-1 1,0 0-1,0-1 0,0 0 1,1-1-1,0-1 1,0 0-1,0-1 1,0 0-1,0-1 0,11-1 102,39-8-3315,-18-20-5027</inkml:trace>
  <inkml:trace contextRef="#ctx0" brushRef="#br0" timeOffset="110403.8">1104 3625 6545,'140'-538'4225,"-140"538"-4143,0 0-1,0 1 0,0-1 0,0 0 0,1 0 1,-1 0-1,0 1 0,0-1 0,0 0 1,1 0-1,-1 0 0,0 0 0,0 1 0,0-1 1,1 0-1,-1 0 0,0 0 0,0 0 1,1 0-1,-1 0 0,0 0 0,0 0 0,1 0 1,-1 0-1,0 0 0,0 0 0,1 0 1,-1 0-1,0 0 0,0 0 0,1 0 0,-1 0 1,0 0-1,1 0 0,-1 0 0,0 0 1,0 0-1,0 0 0,1-1 0,-1 1 0,0 0 1,0 0-1,0 0 0,1 0 0,-1-1-81,8 43-520,-6-28 810,29 169-215,-8 1-1,-5 56-74,-17-206-88,-2-22-205,0-1-1,1 0 1,1 0 0,0 0-1,1 0 1,0 0-1,0 0 1,1 0 0,1-1-1,0 1 1,2 2 293,5-1-3202,1-10-2857</inkml:trace>
  <inkml:trace contextRef="#ctx0" brushRef="#br0" timeOffset="111312.14">1922 3100 3993,'0'0'905,"0"0"34,0 0-131,0 0 2,0 0 250,0 0 194,0 0-153,0 0-450,0 0-341,0 0-141,0 18-36,0 114 70,13 76 261,-2-13-4027,-11-213 1231</inkml:trace>
  <inkml:trace contextRef="#ctx0" brushRef="#br0" timeOffset="111313.14">1613 3486 7618,'-14'4'1824,"7"-2"-224,4 1-567,3-3-841,0 0-192,22 0 0,6 0 128,9-5 56,5-3-32,10-2-64,4-5-40,8-1-32,32-17-16,-16 0-1353,-15 2-2975</inkml:trace>
  <inkml:trace contextRef="#ctx0" brushRef="#br0" timeOffset="120672.56">2560 2688 4297,'-89'0'9463,"87"2"-9476,0 0 0,0 0-1,0 0 1,0 0 0,0 0 0,1 1-1,-1-1 1,1 0 0,0 1 0,0 0-1,0-1 1,0 1 0,0-1 0,0 1-1,1 0 1,-1 0 0,1-1 0,0 1-1,-1 0 1,2 0 0,-1-1-1,0 3 14,0 1-30,-3 9-11,2 1 0,-1 0 0,2 0 0,0 0 1,1 0-1,1 0 0,0 0 0,1 0 1,1-1-1,1 1 0,0-1 0,1 0 1,0-1-1,3 4 41,-7-15-14,0 0 0,-1-1 0,2 1 0,-1 0 0,0-1 0,0 0 0,1 1 0,-1-1 0,1 0 0,0 0 0,0-1 0,0 1 0,0 0 0,0-1 0,0 0 0,0 0 0,0 0 0,0 0 0,1 0 0,-1 0 0,0-1 0,1 0 0,-1 1 0,1-1 0,-1-1 0,0 1 0,1 0 0,-1-1 0,0 0 0,1 1 0,-1-1 0,0 0 0,3-2 14,91-65 118,-97 67-114,15-8-31,-2-2 0,0 0 1,0-1-1,-1 0 0,0-1 1,-1 0-1,-1 0 0,0-1 1,-1-1-1,0 0 0,-1 0 1,-1 0-1,-1-1 0,0 0 1,-1-1-1,3-15 27,-8 27-4,0 2 22,0 1 0,1-1 0,-1 0 0,0 0 0,-1 1 0,1-1 0,0 0 0,-1 0 0,1 1 0,-1-1 0,0 0 0,0 1 0,0-1 0,0 1 0,-1-1 0,1 1 0,-1-1 0,1 1 1,-1 0-1,0 0 0,0 0 0,0 0 0,0 0-18,-144-95 538,113 89-758,30 10-1387,3 11-2493</inkml:trace>
  <inkml:trace contextRef="#ctx0" brushRef="#br0" timeOffset="121188.93">3313 2717 3625,'0'0'1183,"0"0"-110,0 0-185,0 0-67,0 0-27,0 0-31,-4 2 306,-2 4-929,0 1 1,0-1-1,1 1 1,0 0-1,0 0 1,1 1 0,-1-1-1,2 1 1,-1 0-1,1 0 1,1 1-1,-2 4-140,-2 5 69,-14 36-303,4 1 0,2 1 0,2 0 1,-3 46 233,14-83-2090,1-10-2631</inkml:trace>
  <inkml:trace contextRef="#ctx0" brushRef="#br0" timeOffset="121914.03">3646 2103 728,'0'0'1754,"0"0"-122,0 0-589,0 0-467,0 0-126,0 0-138,0 0-116,0 0 96,0 0 260,0 0 180,0 0-5,-4-2-323,2 1-388,0 1-1,1 0 1,-1-1 0,0 1-1,0 0 1,1 0-1,-1 0 1,0 0 0,0 0-1,1 1 1,-1-1 0,0 0-1,1 1 1,-1-1-1,0 1 1,1 0 0,-1-1-1,0 1 1,1 0 0,-1 0-1,1 0 1,0 0-1,-1 0 1,1 1 0,0-1-1,0 0 1,0 0 0,0 1-1,0-1 1,0 1-1,0-1 1,0 1 0,0-1-1,1 1 1,-1 0 0,1-1-1,-1 1 1,1 0-1,-1 0-15,-4 12 42,0 0-1,1 1 1,0-1 0,1 1-1,1 0 1,1 0-1,0 0 1,0 0-1,2 0 1,0 0-1,1 0-41,-1 35 49,-1-40-43,0-8-5,-1-1-1,0 1 0,1 0 0,0 0 1,-1-1-1,1 1 0,0 0 0,0 0 1,0-1-1,0 1 0,0 0 0,0 0 1,1-1-1,-1 1 0,1 0 0,-1-1 1,1 1-1,-1 0 0,1-1 0,0 1 0,0-1 1,0 1-1,0-1 0,0 1 0,0-1 1,1 0-1,-1 1 0,0-1 0,1 0 1,-1 0-1,0 0 0,1 0 0,0 0 1,-1 0-1,1-1 0,-1 1 0,1 0 1,0-1-1,0 1 0,-1-1 0,1 0 1,0 0-1,0 1 0,0-1 0,0 0 0,3 0-4,0 0 0,0-1 0,-1 1 0,1-1 1,0 0-1,-1 0 0,1 0 0,0-1 0,-1 0 0,0 1 0,1-2 0,-1 1 0,0 0 0,0-1 0,0 0 0,0 0 0,-1 0 0,1 0 0,-1 0 0,0-1 0,0 0 0,0 1 1,0-1-1,-1-1 4,7-5 71,-2 0 0,1-1 0,-1 0 1,-1 0-1,0-1 0,-1 0 1,0 0-1,0 0 0,-2-1 1,0 1-1,0-1 0,-1 0 0,0-12-71,-2 25 337,0 0-27,0 7-78,1 47-218,0 9-83,-2 0 0,-3 0 1,-2 0-1,-12 42 69,-3 11-291,39-117-2711,-4-11 572</inkml:trace>
  <inkml:trace contextRef="#ctx0" brushRef="#br0" timeOffset="123125.59">4066 2175 2961,'0'0'812,"0"0"117,0 0-132,0 0-295,0 0-142,0 0-86,11-6-50,33-17-29,-27 13 1246,-17 10-799,0 0-144,0 0 36,0 0 138,-20 0 816,19 1-1468,-1 1 0,1 0 0,0-1 0,0 1 0,0 0 0,0-1 0,0 1 0,0 0 0,1 0 0,-1 0 0,0 0-1,1-1 1,0 1 0,-1 0 0,1 0 0,0 0 0,0 0 0,0 0 0,0 0 0,1 0 0,-1 0 0,0 0 0,1 0 0,-1 0 0,1 0-1,0 0 1,0-1 0,0 1 0,0 0 0,0 0 0,0-1 0,0 1 0,0-1 0,1 1 0,0 0-20,6 11 6,0 0 0,0 0 1,-1 1-1,-1 0 0,-1 0 0,0 1 1,-1 0-1,0-1 0,-1 2 0,-1-1 1,0 0-1,-1 0 0,-1 0-6,1-7 31,0-1 0,-1 1 0,0-1 0,0 0 0,-1 1 0,0-1 0,0 1 0,-1-1 0,0 0 0,0 0 0,-1 0 0,0 0 0,0 0 0,0-1 0,-1 1 0,0-1 0,-1 0-1,1 0 1,-1 0 0,0-1 0,0 1 0,-1-1 0,-5 3-31,10-7-19,0 1-1,-1-1 0,1 0 0,-1 0 0,1 0 1,-1 0-1,0-1 0,1 1 0,-1 0 0,0-1 1,0 1-1,1-1 0,-1 1 0,0-1 1,0 0-1,0 0 0,1 0 0,-1 0 0,0 0 1,0 0-1,0 0 0,0-1 0,1 1 1,-1-1-1,0 1 0,0-1 0,1 1 0,-1-1 1,1 0-1,-1 0 0,0 0 0,1 0 1,0 0-1,-1 0 0,1-1 0,0 1 0,-1 0 1,1-1-1,0 1 0,0-1 0,-1 0 20,-17-69-2777,18 32 861,1 6-663</inkml:trace>
  <inkml:trace contextRef="#ctx0" brushRef="#br0" timeOffset="124088.4">4101 2109 1424,'54'-57'4996,"-42"49"67,9-1-4860,-3 1-160,42-21-175,78-34 150,-45 36-2791,-67 26-1172</inkml:trace>
  <inkml:trace contextRef="#ctx0" brushRef="#br0" timeOffset="124375.04">2759 2545 1488,'-4'17'3875,"-22"14"-3709,23-21-3258,3-8 775</inkml:trace>
  <inkml:trace contextRef="#ctx0" brushRef="#br0" timeOffset="125727.37">2759 2545 1736,'-28'52'1461,"16"-47"2992,-9-12-3892,16 5 189,1 2-742,0 0 0,0 0 0,0 1 1,0-1-1,0 1 0,0 0 1,0 0-1,0 1 0,0-1 0,1 1 1,-1 0-1,0-1 0,1 2 1,0-1-1,-1 0 0,1 1 0,0-1 1,0 1-1,0 0 0,1 0 0,-1 0 1,1 0-1,0 1 0,-1 0-8,-19 28-2496,12-18-1134</inkml:trace>
  <inkml:trace contextRef="#ctx0" brushRef="#br0" timeOffset="130599.55">2908 3344 1192,'-5'0'704,"3"0"-704,-3 0-464,5-5-968</inkml:trace>
  <inkml:trace contextRef="#ctx0" brushRef="#br0" timeOffset="132393.75">2908 3344 1400,'-82'-27'4433,"13"16"-6986,51 11 2867,6 2 4212,0 1-3475,-8 1-1189,7-4 931,20 2-317,25 0-345,-23-2-86,1-1 0,-1 0 0,1 0 0,-1-1 1,0 0-1,1 0 0,-1-1 0,-1-1 0,1 1 0,0-1 0,-1-1 0,4-2-45,220-111 122,-183 92-103,1 2 0,2 2 0,48-13-19,80-40 63,-161 68-63,0 1 0,0 1 0,1 0 0,-1 2 0,1 0 0,0 1 1,0 1-1,0 1 0,0 0 0,13 3 0,30-1 8,143 2 43,-63-45 67,45-18 32,-128 35-90,-59 24 125,-1 0 366,0 0 13,0 0-109,8-4-858,8 4-3154,-12 0-1305</inkml:trace>
  <inkml:trace contextRef="#ctx0" brushRef="#br0" timeOffset="133119.85">3252 3877 3729,'0'0'1368,"0"0"-314,0 0-368,0 0-363,0 0-185,0 0 62,0 0 204,0 0 316,-7-9 1399,8 5-2110,-1-1-1,1 1 1,-1-1 0,1 0-1,1 1 1,-1-1 0,0 1 0,1 0-1,0-1 1,0 1 0,1 0-1,-1 0 1,1 0 0,0 1-1,0-1 1,0 1 0,0-1 0,1 1-1,0 0 1,-1 0 0,3-1-9,7-6-5,0 0 0,0 0 1,1 2-1,0-1 1,1 2-1,-1 0 0,2 0 1,-1 2-1,1 0 1,0 0-1,0 2 5,-15 2-35,1 0 0,0 1 0,0-1 0,-1 1 0,1-1 0,0 1 0,0 0 0,-1-1 0,1 1 0,0 0 0,0 0 0,0 0 0,0 1 0,-1-1 0,1 0 0,0 1 0,0-1 0,-1 1 0,1-1-1,0 1 1,-1 0 0,1 0 0,0 0 0,-1 0 0,1 0 0,-1 0 0,0 0 0,1 0 0,-1 1 0,0-1 0,0 0 0,0 1 0,0-1 0,0 1 0,0 0 0,0-1 0,0 1 0,-1 0 35,3 5 14,-2 0 1,1 0-1,-1 1 0,0-1 0,0 0 1,-1 1-1,0-1 0,-1 1 1,1-1-1,-1 0 0,-1 1 0,1-1 1,-2 0-1,1 0 0,-1 0 1,0 0-1,0-1 0,0 1 0,-1-1 1,0 0-1,-1 0 0,1 0 0,-1 0 1,-3 2-15,1-41 1077,6 31-1090,1-1 0,0 1 0,0-1 0,1 0 0,-1 1 0,1-1 0,-1 1 0,1-1 0,0 0 0,0 1 0,0 0 0,0-1 0,0 1 0,0 0 0,1-1 0,-1 1 0,1 0 0,0 0 0,0 0 0,0 0 0,0 1 0,0-1 0,0 0 0,0 1 0,0-1 0,1 1 0,-1 0 0,0 0 0,1 0 0,-1 0-1,1 0 1,0 0 0,-1 1 0,1-1 0,0 1 0,-1 0 0,1 0 0,0 0 0,1 0 13,-1 3-36,0 0 0,-1 0 0,0 0 0,1 0 0,-1 0 0,0 0 0,-1 1 0,1-1 0,0 1 0,-1-1 0,0 1 0,0 0 0,0-1 0,-1 1 0,1 0 0,-1 0 0,0 0 36,2 4-16,2 7 37,-1-1-1,-1 1 1,0 0-1,-1 0 1,0 0-1,-2 0 1,1 0-1,-2 0 1,0 0-1,-1 0 1,-1-1-1,0 1 1,-1-1-1,0 0 1,-1 0-1,-2 3-20,1-6 23,0 0-1,-1-1 1,0 0-1,-1 0 1,0 0 0,-1-1-1,0-1 1,0 1-1,-1-2 1,0 1-1,0-1 1,-12 4-23,22-11-29,0 0 0,0 1 1,0-1-1,0 0 0,0 0 1,0-1-1,0 1 0,-1 0 0,1 0 1,0 0-1,0-1 0,0 1 0,0-1 1,0 1-1,0-1 0,0 1 1,0-1-1,0 1 0,0-1 0,0 0 1,1 0-1,-1 1 0,0-1 1,0 0-1,1 0 0,-1 0 0,1 0 1,-1 0-1,0 0 0,1 0 0,0 0 1,-1 0-1,1 0 0,0 0 1,-1 0-1,1 0 0,0 0 0,0 0 1,0 0-1,0-1 0,0 1 1,0 0-1,0 0 0,0 0 0,1 0 1,-1 0-1,0 0 0,1 0 0,-1 0 1,1 0-1,-1 0 0,1 0 1,-1 0-1,1 0 29,0-9-775,1-29-3483</inkml:trace>
  <inkml:trace contextRef="#ctx0" brushRef="#br0" timeOffset="133549.31">4003 3521 4201,'0'0'1636,"0"0"-556,-7 11 178,-6 2-1142,1 2 0,1-1 0,0 2 1,1-1-1,0 1 0,2 1 0,0-1 0,0 2 0,2-1 0,0 1 0,1 0 0,1 0 1,1 0-1,1 0 0,-1 16-116,3-28-1,0 0-1,0 0 1,1 1 0,0-1 0,0 0 0,1 0-1,-1 0 1,1 0 0,0 0 0,1 0 0,0-1-1,0 1 1,0-1 0,0 1 0,1-1-1,0 0 1,0-1 0,0 1 0,1-1 0,0 1-1,3 1 2,0 0 31,-1 0 0,1-1-1,0 0 1,1 0-1,-1-1 1,1 0 0,0 0-1,0-1 1,0 0-1,0-1 1,1 0-1,-1 0 1,1-1 0,-1-1-1,9 1-30,-15-3 28,0 0 0,0 1 0,0-1 0,-1 0 0,1 0 0,-1-1 1,0 1-1,1-1 0,-1 1 0,0-1 0,0 0 0,-1 1 0,1-1 0,-1 0 0,1 0 0,-1 0 0,0 0 0,0 0 0,0-1 0,-1 1 0,1 0 0,-1 0 0,1-1 0,-1 1 0,0 0 0,-1 0 0,1-1 1,-1 1-1,1 0 0,-1 0 0,0-1 0,-1-1-28,2 3 42,-2-1 6,0 0-1,0 0 1,-1 0-1,1 0 1,-1 0-1,1 0 1,-1 1-1,0-1 1,0 1-1,0 0 1,-1 0-1,1 0 1,0 0-1,-1 0 1,1 1-1,-1-1 1,0 1-1,1 0 1,-1 0-1,0 1 1,0-1-1,0 1 1,0 0-1,1 0 1,-1 0-1,0 0 1,0 1-1,0-1 1,0 1-1,1 0 1,-3 1-48,1 1-70,1 1 0,-1-1 1,1 1-1,-1 1 0,1-1 0,0 0 1,1 1-1,-1 0 0,1 0 1,0 0-1,0 0 0,0 1 1,1-1-1,0 1 0,0-1 0,1 1 1,-1 0-1,1 0 0,1 0 1,-1 0-1,1-1 0,0 1 0,0 0 1,1 0-1,-1 0 0,2 2 70,-3-1-238,1 0 1,-1 0-1,2 1 0,-1-1 0,1 0 0,0 0 0,1 0 0,0 0 0,0 0 0,0 0 1,1-1-1,0 1 0,0-1 0,1 1 0,-1-1 0,4 3 238,19 20-2568,0-12-2008</inkml:trace>
  <inkml:trace contextRef="#ctx0" brushRef="#br0" timeOffset="133921.85">4479 3476 1920,'0'0'117,"-1"0"-1,1 0 1,0 0-1,-1 0 0,1 0 1,0 0-1,-1 0 1,1 0-1,0 0 0,-1 0 1,1 0-1,0 0 0,-1 0 1,1 0-1,0 0 1,-1-1-1,1 1 0,0 0 1,-1 0-1,1 0 1,0-1-1,0 1 0,-1 0 1,1 0-1,0-1 0,0 1 1,-1 0-1,1 0 1,0-1-1,0 1 0,0 0 1,-1-1-1,1 1 1,0 0-1,0-1 0,0 1 1,0 0-1,0-1 0,0 1 1,0 0-1,0-1 1,0 1-1,0 0 0,0-1 1,0 1-1,0 0 1,0-1-1,0 1 0,0 0 1,0-1-1,0 1 0,1 0 1,-1-1-1,0 1 1,0 0-1,0-1 0,1 1 1,-1 0-1,0 0 1,0-1-1,1 1 0,-1 0 1,0 0-1,0 0 1,1-1-1,-1 1 0,0 0 1,1 0-1,-1 0-116,-25 11 1070,-37 43-889,61-53-185,-1 0-1,1 1 0,0 0 1,-1-1-1,1 1 0,0 0 1,0-1-1,1 1 1,-1 0-1,0 0 0,1 0 1,-1 0-1,1 0 0,-1-1 1,1 1-1,0 0 1,0 0-1,0 0 0,0 0 1,0 0-1,0 0 0,1 0 1,-1 0-1,1 0 1,-1 0-1,1 0 0,0 0 1,0-1-1,0 1 0,0 0 1,0 0-1,0-1 0,0 1 1,0-1-1,1 1 1,-1-1-1,1 0 0,-1 1 5,6 2 4,0 1 0,-1-1 0,1 2 0,-2-1 0,1 1 0,0-1 0,-1 1 0,0 1 0,-1-1 0,1 1 0,-1 0 0,0 0 0,-1 0-1,0 0 1,0 1 0,-1-1 0,0 1 0,0 0 0,0 0 0,-1 1-4,0-2 57,-1 0 0,0-1 0,0 1-1,0 0 1,-1 0 0,0-1 0,0 1 0,-1 0-1,0-1 1,0 1 0,-1-1 0,1 0 0,-1 0 0,-1 0-1,1 0 1,-1 0 0,0-1 0,-1 1 0,1-1-1,-1 0 1,0 0 0,0-1 0,-1 0 0,1 0 0,-1 0-1,0 0 1,0-1 0,-3 1-57,7-5-127,0 0-1,1-1 1,-1 1-1,0-1 1,1 1-1,-1-1 1,1 0 0,-1 1-1,1-1 1,0 0-1,0 0 1,0 0-1,0 0 1,0 0-1,0 0 1,0 0 0,1-1-1,-1 1 1,1 0-1,0 0 1,0 0-1,-1-1 1,2 1 0,-1 0-1,0 0 1,0-1 127,0-2-702,-5-31-4946</inkml:trace>
  <inkml:trace contextRef="#ctx0" brushRef="#br0" timeOffset="134462.19">4423 3511 1792,'0'0'3634,"0"0"-1888,0 0-1048,0 0-458,0 0-159,0 0-21,12-17 35,39-54 29,-49 67-70,1 0-1,0 1 1,0-1 0,0 1 0,0 0-1,0 0 1,1 0 0,-1 0 0,1 0 0,0 1-1,0-1 1,0 1 0,0 0 0,0 1-1,1-1 1,0 0-54,12-4 36,5-4-108,78-21-2679,-96 31 121</inkml:trace>
  <inkml:trace contextRef="#ctx0" brushRef="#br0" timeOffset="135117.38">4890 2686 1400,'-5'0'1388,"-13"1"2918,8 21-3497,3 36-760,25-48-41,-17-10 192,-2-3 43,1 3-194,0-1 0,1 0 0,-1 0 1,0 0-1,0 0 0,0 0 0,-1 0 0,1 1 0,0-1 1,0 0-1,0 0 0,-1 0 0,1 0 0,0 1 0,-1-1 1,1 0-1,-1 0 0,1 1 0,-1-1 0,1 0 0,-1 1 1,0-1-1,1 0 0,-1 1 0,0-1 0,1 1 0,-1-1 0,0 1 1,0-1-1,0 1 0,1 0 0,-1-1 0,0 1 0,0 0 1,0 0-1,0-1 0,0 1 0,0 0 0,1 0 0,-1 0 1,0 0-1,0 0 0,0 1-49,-27 2 522,28 21-3697,14-13-1448</inkml:trace>
  <inkml:trace contextRef="#ctx0" brushRef="#br0" timeOffset="135720.64">5112 2510 1672,'0'0'1342,"0"0"-669,0 0-11,0 0 413,0 0 54,0 0-188,0 0-201,0 0-271,0 0-269,0 0-132,0 0-46,3-3-13,-1 0-10,0 1 0,0-1 0,0 1 0,0 0 0,1 0 0,-1 0 0,1 0 0,-1 1 0,1-1 0,-1 1 0,1-1 0,0 1 0,0 0 0,0 0 0,0 0 0,0 0 0,0 1 0,0-1 0,0 1 0,0 0 0,0 0 0,0 0 0,2 0 1,-4 0-5,1 0 0,-1 0 1,0 0-1,1 1 0,-1-1 0,0 0 0,1 1 0,-1-1 0,0 1 0,0-1 0,1 1 0,-1-1 0,0 1 1,0 0-1,0 0 0,0-1 0,0 1 0,0 0 0,0 0 0,0 0 0,0 0 0,0 0 0,-1 0 0,1 1 1,0-1-1,-1 0 0,1 0 0,-1 0 0,1 1 0,-1-1 0,0 0 0,1 1 0,-1-1 0,0 0 0,0 1 1,0-1-1,0 0 0,0 0 0,0 1 0,0-1 0,-1 0 0,1 1 0,0-1 0,-1 0 0,1 1 5,0 0-7,0 8 13,1-1 0,-1 0 0,-1 0 0,1 0 0,-2 0 0,1 0 0,-1 0 0,-1 0 0,0 0 0,0 0 0,0-1 0,-1 0 0,-1 0 0,1 0 0,-4 3-6,-38 42 553,42-66 273,7 6-841,-1 1 1,1 0 0,0 0-1,0 1 1,0-1 0,1 1 0,0-1-1,0 1 1,0 0 0,1 1-1,0-1 1,0 1 0,0 0 0,0 0-1,1 0 1,0 1 0,-1-1-1,1 1 1,1 1 0,-1-1 0,0 1-1,1 0 1,-1 1 0,2-1 14,-5 4-21,-1-1 0,1 1 0,-1-1 0,1 1 0,-1 0 0,0 0 0,0 0 0,0 0 0,0 0 0,0 0 0,0 1 0,-1-1 0,1 1 0,-1-1 0,1 1 0,-1 0 0,0-1 0,0 1 0,0 0 0,-1 0 0,1 0 0,-1 0 0,1 0 0,-1 0 0,0-1 0,0 1 0,0 1 21,1 3-9,1 145 313,-3-146-297,0-1 1,-1 0 0,0 0-1,0 0 1,-1 0 0,0 0-1,1-1 1,-2 1 0,1-1-1,0 0 1,-1 0-1,0 0 1,0 0 0,0-1-1,-2 2-7,-5-11-2135,9-11-3977</inkml:trace>
  <inkml:trace contextRef="#ctx0" brushRef="#br0" timeOffset="137153.87">5420 2612 1776,'0'0'2728,"0"0"-1500,0 0-957,8 10-241,-4-4 3,1 1 76,-1-1 1,1 1-1,0-1 0,0-1 0,1 1 0,-1-1 0,1 0 1,1 0-1,-1 0 0,1-1 0,-1 0 0,8 3-109,-12-6 95,0-1-1,0 1 0,0 0 1,0-1-1,0 1 0,0-1 1,0 0-1,0 0 0,0 0 1,0 0-1,0 0 0,0 0 0,0 0 1,0 0-1,0-1 0,0 1 1,0-1-1,0 0 0,0 1 1,-1-1-1,1 0 0,0 0 1,0 0-1,-1 0 0,1-1 1,-1 1-1,1 0 0,-1-1 1,1 1-1,-1-1 0,0 1 1,0-1-1,1 0 0,-1-1-94,10-68 1050,-12 68-1025,0 0 1,0 0-1,0 1 1,0-1-1,-1 0 0,1 1 1,-1-1-1,0 1 0,0-1 1,0 1-1,0 0 0,0 0 1,-1 0-1,1 0 0,-1 0 1,1 0-1,-1 1 0,0-1 1,0 1-1,1-1 0,-1 1 1,0 0-1,0 0 0,0 1 1,0-1-1,0 1 0,-1-1 1,1 1-1,0 0 0,0 0 1,0 0-1,0 1 0,0-1 1,0 1-1,0-1 0,0 1 1,0 0-1,0 0 0,0 1 1,0-1-1,0 0 0,1 1 1,-1 0-1,1 0 0,-1-1 1,1 1-1,-1 1 0,1-1 1,0 0-1,0 0 0,0 1 1,1-1-1,-1 1 0,1 0 1,-1-1-1,0 3-25,-2 81-3642,4-50-31</inkml:trace>
  <inkml:trace contextRef="#ctx0" brushRef="#br0" timeOffset="145667.81">5715 1849 4545,'0'0'939,"0"0"48,0 0-224,0 0-133,0 0-72,-5 0-75,-69 0 3935,74-1-4354,0 0-72,0 1-64,0 0 25,0 0 53,0 0 28,0 0-23,0 0-28,32 33-19,-15-18 53,-1 1 0,0 1 0,-2 0 0,0 1 1,0 0-1,-2 1 0,-1 1 0,0 0 1,-1 0-1,-1 1 0,-2 0 0,4 15-17,71 221 140,-44-91-54,-7 30-23,-22-112-38,-5 181 0,-25-137-16,-75 155 13,81-239-26,-2 0 0,-2-1 1,-2-1-1,-17 25 4,-61 89-79,48-59 102,-41 13 33,62-62-47,30-47-35,5-6-301,53-54-2252,-27 19 125</inkml:trace>
  <inkml:trace contextRef="#ctx0" brushRef="#br0" timeOffset="-155806.12">1792 760 5777,'0'0'876,"0"0"137,0 0-60,0 0-294,0 0-222,-5 0-89,-17 3 586,22-3-226,0 0-69,0 0-312,0 0-226,0 0-104,12-3-78,6-9 116,0-1 0,-1 0 0,0-1 0,-1-1 0,-1-1 0,0-1 0,-1 0 0,-1 0 0,1-4-35,36-49 49,-4-1 1,-2-3 0,-4-2-1,30-79-49,-46 84 65,-21 108 480,-3-23-518,-1 126 146,7-1 0,19 114-173,-25-250-22,2 0-1,-1-1 0,0 1 1,0 0-1,1-1 1,-1 1-1,1-1 0,0 0 1,0 0-1,0 1 0,0-1 1,0-1-1,0 1 0,1 0 1,-1 0-1,0-1 0,1 1 1,-1-1-1,1 0 1,0 0-1,0 0 0,-1 0 1,1 0-1,0-1 0,0 1 1,0-1-1,-1 0 0,1 0 1,0 0-1,0 0 1,0 0-1,0-1 0,0 1 1,-1-1-1,1 0 0,0 0 1,0 0-1,-1 0 0,1 0 1,-1 0-1,3-2 23,36-26-2246</inkml:trace>
  <inkml:trace contextRef="#ctx0" brushRef="#br0" timeOffset="-147509.37">359 79 5977,'3'-17'8297,"24"-4"-8845,-25 19 962,66-31-382,-94 27-644,-210 6 828,236 23-325,-6 525 493,18 158-124,-4 571 1,-45-752-150,25-392-87,-6-1 0,-6-1 0,-20 56-24,21-105 1,10-39 1,1 2-1,3 0 0,1 0 1,2 0-1,1 19-1,19 140-16,16-62 23,-28-137-11,1 4 134,14-1 361,124-35-443,-75 9-20,-28 9-21,269-45 22,-270 48 407,6-14-5821,-9-2-2676</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46:36.284"/>
    </inkml:context>
    <inkml:brush xml:id="br0">
      <inkml:brushProperty name="width" value="0.05" units="cm"/>
      <inkml:brushProperty name="height" value="0.05" units="cm"/>
    </inkml:brush>
  </inkml:definitions>
  <inkml:trace contextRef="#ctx0" brushRef="#br0">129 2060 5097,'-12'0'1593,"-2"0"513,33-6-1717,137-37-269,386-126-13,333-94-86,388-60 336,-701 170 127,-511 140-669,1 2 1,1 2-1,-1 3 0,1 2 0,0 1 185,-9 3-2244</inkml:trace>
  <inkml:trace contextRef="#ctx0" brushRef="#br0" timeOffset="1">472 3007 4961,'0'0'1396,"0"0"-558,0 0-407,0 0-214,-22 19-118,-1 0-70,-98 107 158,69-54 19,2 3 0,4 2 0,4 1 0,-24 66-206,54-113-1,3 0 0,1 0 0,0 0 0,3 1 0,2 1 0,1-1 0,1 9 1,0-33-18,1 1 0,-1-1-1,2 1 1,-1-1 0,2 0-1,-1 1 1,1-1 0,0 0 0,0 0-1,1 0 1,2 0 0,-2 0-1,1-1 1,0 0 0,1 1-1,0-1 1,0-1 0,2 1 18,18 17-393,2-1 1,1-1 0,0-2-1,2 0 1,10 3 392,48 20-2499</inkml:trace>
  <inkml:trace contextRef="#ctx0" brushRef="#br0" timeOffset="2">1036 3706 7114,'0'0'1336,"3"-18"-616,69-208-343,-45 166 449,-4-2 0,-3 0 0,11-61-826,-30 119 150,5 19-354,60 578-2022,-56-544 111,-1-16-2210</inkml:trace>
  <inkml:trace contextRef="#ctx0" brushRef="#br0" timeOffset="534.33">2042 3030 1320,'-2'34'6235,"-6"21"-3985,-3 32-2348,16 102-2,22-68-3082,-22-112 342</inkml:trace>
  <inkml:trace contextRef="#ctx0" brushRef="#br0" timeOffset="535.33">1820 3370 3265,'0'0'472,"0"0"-376,0 0-40,2 0 80,16-7 384,9-9 344,14-11 168,13-4-247,12-2-393,29 4-392,-19 8-56,-17 11-1929</inkml:trace>
  <inkml:trace contextRef="#ctx0" brushRef="#br0" timeOffset="939.83">2778 2893 4545,'-9'-16'4713,"9"16"-4742,0 0-69,2 7 100,0 1-1,1-1 0,0 0 0,0 0 1,1 0-1,0 0 0,0-1 0,0 1 1,2-1-1,-1 0 0,1 0 0,-1-1 1,1 0-1,1 1 0,-1-2 0,1 1 1,0-1-1,7 3-1,-8-3 7,1-1 0,-1 0 1,1 0-1,1-1 0,-1 0 0,0 0 1,0 0-1,1-1 0,-1 0 0,0-1 1,0 1-1,1-1 0,0-1 0,-1 1 1,0-1-1,1 0 0,0-1 0,-1 0 1,0 0-1,-1 0 0,1-1 0,1 0 1,-2 0-1,0-1 0,1 1 0,-1-1 1,0-1-1,0 1 0,-1-1 0,0 0 1,0 0-1,0 0 0,0-1 0,0 0 0,-2 0 1,1 0-1,-1 0 0,1 0 0,-2-1 1,1 0-1,-1 1 0,0-1 0,-1 0 1,3-6-8,-3 8 8,-1 1 0,1 0 0,-1-1 0,0 1 0,0-1 0,0 1 1,0 0-1,-1-1 0,0 1 0,0 0 0,0-1 0,-1 1 0,0 0 0,0 0 1,0 0-1,0 0 0,0 0 0,-1 1 0,1-1 0,-1 1 0,0-1 0,0 1 1,0 0-1,-1 0 0,0 0 0,0 0 0,0 1 0,0 0 0,0-1 0,0 1 0,0 1 1,0-1-1,-4 0-8,-2-2 9,0 1-1,-1 1 1,0 0 0,1 0 0,-2 1 0,1 0-1,1 1 1,-2 0 0,2 1 0,-1 0 0,-1 0 0,2 1-1,0 1 1,-2 0 0,2 0 0,0 1 0,0 0-1,-4 2-8,10-2-129,-1 0-1,1 0 0,-1 1 0,1-1 0,1 1 0,-1 0 1,1 0-1,0 0 0,0 0 0,1 1 0,0-1 0,0 1 0,-1-1 1,1 1-1,1 0 0,0 0 0,0-1 0,1 1 0,0 0 1,0 0-1,0 0 0,1 3 130,-1 32-2810</inkml:trace>
  <inkml:trace contextRef="#ctx0" brushRef="#br0" timeOffset="1651.97">3482 2941 1768,'0'0'1593,"0"0"-361,0 0-64,-49 110-512,27-58-400,-2 3-152,4-1-104,8 0-96,6-17-560,6-16-952</inkml:trace>
  <inkml:trace contextRef="#ctx0" brushRef="#br0" timeOffset="2055.46">3883 2317 3873,'-3'-13'3121,"7"-16"-2553,15 5 1044,-32 26-1272,8 2-336,1 1 0,-1 0 0,1 1 0,-1-1 0,2 1 0,0-1 0,0 1 0,0 0-1,0 0 1,1 0 0,0 1 0,1-1 0,-1 0 0,1 1 0,0-1 0,1 1 0,0-1 0,0 1 0,0-1 0,1 1-4,-1-5-4,0 1 1,0-1-1,1 0 1,-1 0-1,1 0 0,-1 1 1,1-1-1,0 0 1,0 0-1,0 0 1,0 0-1,0 0 1,1-1-1,-1 1 1,0 0-1,1-1 0,-1 1 1,1 0-1,0-1 1,0 0-1,0 1 1,0-1-1,0 0 1,0 0-1,0 0 1,1 0-1,-1 0 0,0-1 1,0 1-1,0 0 1,1-1-1,-1 0 1,0 0-1,0 1 1,2-1 3,-3 0 0,14 0 13,0 1 0,1-2 1,-2 0-1,2 0 1,-2-2-1,2 1 0,-2-2 1,1 0-1,-1-1 1,0 0-1,0-1 1,-1 0-1,1-1 0,-2 0 1,2-1-1,-3-1 1,1 0-1,0 0 0,-2-1 1,0 0-1,1-1-13,-10 10 1,9-7 20,2-1-7,0 0 0,-2 0 0,1-1 0,0 0 0,-2 0 0,0-1 0,0 0 0,-1-1 0,5-10-14,-12 21 33,-1 0-1,1 0 1,-1 0-1,1 0 1,-1 1-1,0-1 1,0 0-1,1 0 1,-1 0-1,0 0 1,0 0-1,0 0 1,0 0-1,0 0 1,0 0-1,0 0 1,-1 0-1,1 0 1,0 0-1,0 0 1,-1 0-1,1 0 1,-1 0-1,1 0 1,-1 1-1,1-1 1,-1 0 0,1 0-1,-1 0 1,0 1-1,1-1 1,-1 0-1,0 1 1,0-1-1,0 1 1,0-1-1,1 1 1,-1-1-1,0 1 1,0-1-1,0 1 1,0 0-1,0 0 1,0-1-1,0 1 1,0 0-1,0 0 1,0 0-1,0 0 1,0 0-1,-1 0 1,1 0-1,0 1 1,0-1-1,0 0 1,0 0-1,0 1 1,0-1-1,0 0 1,0 1 0,0-1-1,1 1 1,-2 0-33,-27 47 25,-59 342-13,66-301-112,23-88 59,-1 0 0,0 0 0,0 0 0,1 0 0,-1 0 0,0 0 0,1 0 0,0 0-1,-1 0 1,1-1 0,-1 1 0,1 0 0,0 0 0,-1 0 0,1-1 0,0 1 0,0 0 0,0-1 0,0 1 0,0-1 0,-1 1 0,1-1 0,0 1 0,0-1 0,0 0 0,0 1 0,0-1 0,0 0 0,1 0 0,0 0-1,-1 0 1,0 0 0,0 0 0,0 0 0,0 0 0,0 0 0,0 0 0,0-1 0,0 1 0,0 0 0,1-1 41,53-12-1616,-5-11-664</inkml:trace>
  <inkml:trace contextRef="#ctx0" brushRef="#br0" timeOffset="2543.9">4684 2102 5537,'0'0'1777,"2"-2"-785,148-110 567,-178 117 543,23-3-2103,0 0 1,0 0 0,1 1 0,0 0 0,-1-1-1,1 1 1,-1 1 0,2-1 0,-1 1 0,0-1-1,1 1 1,0 0 0,0 0 0,0 1-1,1-1 1,-1 0 0,0 1 0,1 0 0,1-1-1,-1 1 1,1 0 0,0 0 0,0 0 0,0 0-1,1 0 1,-1 4 0,18 119-165,-12 37 244,-9-153-122,0 1 1,-2-2 0,1 1 0,-1 0 0,0-1-1,-1 0 1,-1 0 0,1-1 0,-2 0-1,1 0 1,-2-1 0,0 0 0,1-1 0,-3 0-1,2 0 1,-1-1 0,-10 5 42,-1 0-1627,5-7-1054</inkml:trace>
  <inkml:trace contextRef="#ctx0" brushRef="#br0" timeOffset="3738.04">4703 2118 4841,'50'-47'3190,"39"-8"-3355,-60 38 491,41-23 1476,-70 40-1596,12 15-949,-12-14 625,0 1-1,1-1 1,-1 1 0,0-1 0,1 1 0,-1-1 0,1 0 0,-1 1 0,1-1 0,0 1 0,0-1-1,0 0 1,0 0 0,0 0 0,0 0 0,0 1 0,0-1 0,0 0 0,0-1 0,2 1-1,-2 0 1,0 0 0,1 0 0,-1-1 0,0 1 0,1-1 0,-1 1 0,1-1 0,-1 1-1,1-1 1,-1 0 0,1 0 0,-1 0 0,1 0 0,0 0 0,-1 0 0,1 0 0,-1 0 0,1-1-1,-1 1 1,2-1 118,16 1-2045</inkml:trace>
  <inkml:trace contextRef="#ctx0" brushRef="#br0" timeOffset="4694.85">5410 2363 3625,'-76'-4'8551,"76"4"-8518,0 0-22,0 0-7,0 0-51,0 0-50,0 0-8,12 10 42,31 34 11,-36-36-32,-1-1 0,0 1 0,1-1 0,1 0 0,0 0 1,0-1-1,0 0 0,1 0 0,0-1 0,0 0 0,0 0 0,1-1 0,-1-1 0,3 1 84,49-1-4422,-37-3-1121</inkml:trace>
  <inkml:trace contextRef="#ctx0" brushRef="#br0" timeOffset="5106.35">5545 2310 312,'0'0'832,"0"0"-72,0 0-191,0 0 1031,0 0 448,0 0-511,0 0-937,-3 9-392,-4-5-208,2 4-8,-2 7 0,-1 7 0,1 8-56,-3 8 56,1 9-56,-11 26-504,4-9-1337,-3-12-2312</inkml:trace>
  <inkml:trace contextRef="#ctx0" brushRef="#br0" timeOffset="98333.9">1772 877 2561,'0'0'453,"0"0"-240,0 0-93,0 0-56,0 0-1,0 0 21,-16 0 2403,-29 0-234,48-7-1113,110-129 471,-40 36-1322,-5-3 0,-5-2 1,-5-4-1,-5-2 0,-3-6-289,-35 83 174,11-21 189,-25 55-367,0 1 1,1-1-1,-1 0 0,0 1 0,0-1 0,0 1 1,0-1-1,0 1 0,0-1 0,0 1 0,0 0 1,0-1-1,0 1 0,0 0 0,-1 0 0,2 0 1,-1 0-1,0 0 0,-1 0 0,1 0 0,-1 0 1,1 0-1,-1 0 0,1 0 0,-1 0 0,1 0 1,-1 0-1,0 0 0,0 0 0,0 1 0,0-1 1,0 0-1,0 0 0,0 0 0,0 0 0,0 1 1,0-1 3,1 4 33,17 83 93,-3 0 0,-5 1-1,-4 1 1,-3-1 0,-5 11-126,-2-49 147,-1 0 1,-3 0-1,-3-1 1,-2 0 0,-1-1-1,-17 33-147,20-48 1359,11-33-1056,0-1-178,2-4-125,34-45-1372,-10 9-927</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48:24.356"/>
    </inkml:context>
    <inkml:brush xml:id="br0">
      <inkml:brushProperty name="width" value="0.05" units="cm"/>
      <inkml:brushProperty name="height" value="0.05" units="cm"/>
    </inkml:brush>
  </inkml:definitions>
  <inkml:trace contextRef="#ctx0" brushRef="#br0">7 1 3777,'-7'4'7102,"24"6"-5942,29 8-1682,3-7 556,1-1 0,0-3 0,0-2 0,37-2-34,44 5 35,-23 8 8,-86 25-67,-1 15 103,-2 1 1,-2 0 0,-3 2-1,-3 0 1,-2 0 0,-2 1 0,-3 0-1,-3 0 1,-4 30-80,6-37 42,2 0 0,3 0 0,1-1 0,3 1-42,9 46 52,-18-86 56,0 0 0,-1 0 0,0 0 0,-1 0 0,0 0 0,-1 0-1,-1 0 1,0 0 0,-1 0 0,0-1 0,-1 1 0,0 0 0,-3 5-108,-14 27 39,2 0-1,2 1 1,2 0 0,2 1-1,2 1 1,3 0 0,1 0-1,2 1 1,2-1 0,4 34-39,-31 256 53,-68 183-24,76-210-15,19-26-101,24-86 95,-22 202 16,12-333-213,-2 24 162,-12-88 30,-1 1 0,1-1 0,-1 0 0,0 0 0,0 0 0,-1 0 0,1-1 0,-1 1 0,0-1 0,0 0 0,0 0-1,0 0 1,0-1 0,-1 1 0,1-1 0,-4 1-3,-4 4 0,-25 13-81,-1-2 0,0-1 0,-1-2 0,0-2-1,-1-2 1,-1-1 0,0-2 0,0-2 0,-27 0 81,94-8-2264,7-7-382</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48:24.897"/>
    </inkml:context>
    <inkml:brush xml:id="br0">
      <inkml:brushProperty name="width" value="0.05" units="cm"/>
      <inkml:brushProperty name="height" value="0.05" units="cm"/>
    </inkml:brush>
  </inkml:definitions>
  <inkml:trace contextRef="#ctx0" brushRef="#br0">7925 58 5809,'0'0'1221,"0"0"-317,0 0-510,0 0-186,0 0 74,-27 0 105,-452-3 4041,-260-15-4339,437 10-98,-4-1 0,-4 3 0,-2 1 0,-2 1 0,-3 1 1,0 2-1,-1 0 0,-170 3 9,361 0-12,2 0-1,0 0 1,1 1-1,3 1 1,1 0 0,2 1-1,3 0 1,2 0 0,3 1-1,3 0 1,3 1-1,4 0 1,3 1 0,4 0-1,3 0 1,-67 8 12,-37 5-7,11 1 0,9 1 0,13 0 0,11 1 0,12 0 0,-47 15 7,52-4-7,18 1 0,17 0-1,19 1 1,17-2 0,19 2 0,18 0 0,18 1 0,28 13 7,-29-35-15,7-1 0,8 0 0,7 1 0,9-1 0,6 0 0,8 1 0,7-2 0,8 0 0,8 2 1,5-2-1,9-1 0,5 2 0,7-2 0,7-1 0,7 1 0,5 0 0,6-2 0,6 0 1,6 1-1,5-2 0,5 0 0,4-1 0,6 0 0,3 0 0,4-1 0,4-1 0,3-1 1,4 0-1,2-1 0,155 4 15,59-4 175,1-2 1,3-1-1,-1-2 0,1-1 1,0-1-1,-4-2 1,-1-1-1,-3-3 1,-4 0-1,-5-2 0,-4-1 1,-6-2-1,116-6-175,-454 19 15,-1 0 0,1-1 0,0 0-1,-2 1 1,1-1 0,-1 0 0,-1 0-1,1 0 1,-1 0 0,0 0 0,-2 0-1,0 0 1,0 0 0,0 0 0,-3 0-1,2 0 1,-2-1 0,0 1 0,-1 0-1,0-2 1,-2 2 0,0 0 0,-1-1 0,0 1-1,-1-1 1,-1 1 0,-1 0 0,0-1-1,-1 0-14,-243 51-2327,-49-10 732,-34-4-1160</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48:43.536"/>
    </inkml:context>
    <inkml:brush xml:id="br0">
      <inkml:brushProperty name="width" value="0.05" units="cm"/>
      <inkml:brushProperty name="height" value="0.05" units="cm"/>
    </inkml:brush>
  </inkml:definitions>
  <inkml:trace contextRef="#ctx0" brushRef="#br0">1198 2 4825,'0'0'1071,"0"0"207,0 0 159,0 0 96,0 0-240,-2 0 2311,-12 1-3616,-348 174 316,291-147-251,0 9 0,1 7 1,1 8-1,0 7 0,2 8 1,-37 54-54,74-78 1,8-18 27,1 3-1,1 1 1,0 3 0,1 2-1,0 2 1,1 2 0,0 2-1,2 2 1,0 2 0,1 1-1,0 2 1,-5 29-28,13-31 0,2 2 0,0 0 1,2 0-1,0 1 0,0 0 0,2 0 0,1 0 0,0 16 0,0-8 0,-2 86 0,1 0 0,4 0 0,2 0 0,2-1 0,3-1 0,14 117 0,-11-152 4,1-1-1,2-2 0,2-2 0,1-1 0,2-3 1,2-3-1,1-2 0,2-3 0,2-2 0,1-4 1,1-3-1,2-3 0,1-4 0,1-4 0,26 38-3,-11-45 2,0-5 0,2-6 0,0-6 0,1-5 0,1-6 0,0-6 0,1-6 0,0-6 0,0-5 0,1-7 0,-1-6 0,5-6-2,18-12 67,0-8 1,-1-9-1,-1-8 0,-1-8 0,0-8 0,48-63-67,-17 26 30,54-42 32,-150 130-249,-1 0 0,1-1 0,-1-1 0,1-1 0,-1-1 0,-1-1 0,1-1 0,-1 0-1,-1-1 1,1-1 0,-1-1 0,0 0 0,-1-1 0,1-2 187,18-77-5053</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48:44.252"/>
    </inkml:context>
    <inkml:brush xml:id="br0">
      <inkml:brushProperty name="width" value="0.05" units="cm"/>
      <inkml:brushProperty name="height" value="0.05" units="cm"/>
    </inkml:brush>
  </inkml:definitions>
  <inkml:trace contextRef="#ctx0" brushRef="#br0">116 52 6585,'-116'13'9756,"455"-17"-9643,-102-34-2528,-141 15-390</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48:44.611"/>
    </inkml:context>
    <inkml:brush xml:id="br0">
      <inkml:brushProperty name="width" value="0.05" units="cm"/>
      <inkml:brushProperty name="height" value="0.05" units="cm"/>
    </inkml:brush>
  </inkml:definitions>
  <inkml:trace contextRef="#ctx0" brushRef="#br0">41 169 8122,'0'0'1920,"0"0"-400,0 0-7,0 0-489,0 0-400,0 0-160,0 0-280,0 0-184,0 0-88,-40 0 88,86 0 112,21 0 40,43 0-80,63-23-64,41-29-8,-29 2-968,-46 6-5281</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3:45.630"/>
    </inkml:context>
    <inkml:brush xml:id="br0">
      <inkml:brushProperty name="width" value="0.05" units="cm"/>
      <inkml:brushProperty name="height" value="0.05" units="cm"/>
    </inkml:brush>
  </inkml:definitions>
  <inkml:trace contextRef="#ctx0" brushRef="#br0">0 956 8242,'0'0'997,"0"0"22,0 0-129,0-4-82,2-6-665,0 1 1,0-1-1,0 1 1,1 0 0,1 0-1,0 0 1,0 0-1,1 0 1,-1 1-1,4-4-143,6-12 133,397-671 425,-321 580-534,-89 114-28,-1 0 1,1 0-1,0 0 1,-1 0-1,1 0 1,0 0-1,0 1 1,0-1-1,0 0 1,0 0 0,0 1-1,0-1 1,0 1-1,0-1 1,0 1-1,1-1 1,-1 1-1,0 0 1,0-1-1,0 1 1,0 0-1,1 0 1,-1 0-1,0 0 1,0 0-1,0 0 1,1 0 0,-1 0-1,0 1 1,0-1-1,0 0 1,1 1-1,-1-1 1,0 1-1,0-1 1,0 1-1,0 0 1,0-1-1,0 1 1,0 0-1,0 0 4,16 52-25,-12 16 88,-3 0 1,-4 0 0,-2 0-1,-3 0 1,-4-1-1,-2 0 1,-19 56-64,25-97-16,-1-2-45,1 1-1,2 0 1,1 0 0,0 0-1,2 0 1,1 12 61,1-37-64,0 0 0,0 0-1,0 0 1,1 0 0,-1 0 0,0 0 0,0 0 0,0 0-1,1-1 1,-1 1 0,0 0 0,1 0 0,-1 0 0,1 0-1,-1 0 1,1-1 0,0 1 0,-1 0 0,1 0-1,0-1 1,-1 1 0,1-1 0,0 1 0,0 0 0,-1-1-1,1 0 1,0 1 0,0-1 0,0 1 0,0-1 0,0 0-1,0 0 1,0 1 0,0-1 0,0 0 0,0 0-1,0 0 1,-1 0 0,1 0 0,0 0 0,0 0 0,0-1-1,0 1 1,0 0 0,0 0 64,7-1-746,26 1-3362</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3:48.507"/>
    </inkml:context>
    <inkml:brush xml:id="br0">
      <inkml:brushProperty name="width" value="0.05" units="cm"/>
      <inkml:brushProperty name="height" value="0.05" units="cm"/>
    </inkml:brush>
  </inkml:definitions>
  <inkml:trace contextRef="#ctx0" brushRef="#br0">0 90 9874,'0'0'1055,"0"0"-615,0 0-308,19 24-156,69 79-37,-81-95 63,0-1 0,1 0 0,0-1 1,1 0-1,-1 0 0,1-1 0,0 0 0,1 0 1,-1-1-1,1 0 0,0-1 0,0 0 0,0-1-2,2 2 8,154 20 260,-163-23-244,0-1 0,0 0 0,0 0 1,0 0-1,0-1 0,0 1 0,0-1 0,-1 0 1,1 0-1,0 0 0,0 0 0,-1 0 0,1 0 1,0-1-1,-1 1 0,1-1 0,-1 0 0,0 0 1,0 0-1,0 0 0,0 0 0,0 0 0,0-1 1,0 1-1,-1 0 0,1-1 0,-1 0 0,1 1 1,-1-1-1,0 0 0,0 0 0,-1 1 0,1-1 0,0 0 1,-1-2-25,3-3 20,-1 0 0,-1 0 0,1-1 1,-1 1-1,0 0 0,-1 0 0,0-1 1,-1 1-1,0 0 0,0-1 0,0 1 0,-1 0 1,0 0-1,-1 0 0,0 0 0,0 1 1,-1-1-1,0 1 0,0 0 0,0 0 0,-1 0 1,0 0-1,-1 1 0,1 0 0,-1 0 1,-1 0-1,1 1 0,-1 0 0,0 0 0,-6-3-20,1 3 56,0 1-1,0 0 0,0 0 0,-1 1 1,1 1-1,-1 0 0,0 1 0,0 0 0,1 1 1,-1 0-1,0 1 0,0 0 0,-6 3-55,12-3-7,0 0 0,0 0 1,1 1-1,-1 0 0,1 1 0,-1 0 0,1 0 0,0 0 0,0 0 0,0 1 0,1 0 0,-1 0 0,1 1 0,0 0 0,0-1 0,1 2 0,-1-1 0,1 0 0,0 1 0,1 0 0,-1 0 0,1 0 1,0 0-1,1 1 0,-2 4 7,4-4-195,1 0 1,-1-1 0,1 1-1,1 0 1,-1-1-1,1 1 1,0-1 0,1 1-1,-1-1 1,1 0 0,1 0-1,-1 0 1,1 0 0,0-1-1,0 0 1,1 0-1,-1 0 1,1 0 0,0 0-1,1-1 1,-1 0 0,1 0-1,0-1 1,-1 1 0,2-1-1,-1-1 1,2 2 194,58 27-4077</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23:03.989"/>
    </inkml:context>
    <inkml:brush xml:id="br0">
      <inkml:brushProperty name="width" value="0.05" units="cm"/>
      <inkml:brushProperty name="height" value="0.05" units="cm"/>
    </inkml:brush>
  </inkml:definitions>
  <inkml:trace contextRef="#ctx0" brushRef="#br0">13 8 9762,'0'0'3113,"-5"-2"-1441,1 0-352,2-1-711,1 2-609,1 1-56,0 0-785,6 6-855,4 3-873,-1-1-1447</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3:49.061"/>
    </inkml:context>
    <inkml:brush xml:id="br0">
      <inkml:brushProperty name="width" value="0.05" units="cm"/>
      <inkml:brushProperty name="height" value="0.05" units="cm"/>
    </inkml:brush>
  </inkml:definitions>
  <inkml:trace contextRef="#ctx0" brushRef="#br0">30 171 7602,'0'0'1397,"0"0"-311,0 0-443,14 24-406,53 79-194,-62-98-46,1 0-1,-1 0 1,1-1 0,0 0 0,0 0 0,1 0 0,-1-1 0,1 0-1,-1 0 1,1-1 0,0 0 0,0 0 0,0 0 0,0-1 0,0 0-1,1 0 1,-1-1 0,0 0 0,2-1 3,5 2-31,-13-1 27,141-7-738,-137 6 739,-1-1 0,1 1 0,0-1 0,0 0 0,-1-1 0,1 1 0,-1-1 0,0 0 1,0 0-1,0 0 0,0 0 0,0-1 0,-1 0 0,1 0 0,-1 0 0,0 0 0,0 0 0,-1 0 0,1-1 0,-1 0 0,0 1 0,0-1 0,-1 0 0,1 0 0,-1 0 0,0-2 3,2-1 57,-2 0-1,1 0 1,-1 1 0,0-1-1,-1 0 1,0 0 0,0 0-1,0 0 1,-1 0 0,-1 0-1,1 0 1,-1 0 0,0 1-1,-1-1 1,0 1 0,0-1-1,-1 1 1,0 0 0,0 0-1,-1 1 1,1-1 0,-1 1-1,-1 0 1,1 0 0,-1 1-1,0 0 1,-6-4-57,3 3 74,-1 1 1,0 0 0,-1 0-1,1 1 1,-1 0 0,1 1-1,-1 1 1,0-1-1,-1 2 1,1-1 0,0 2-1,0-1 1,-1 2 0,1-1-1,0 2 1,0-1 0,0 1-1,0 1 1,0 0-1,0 1 1,1 0 0,0 1-1,0 0 1,0 0 0,-5 4-75,-1 8-190,0 1 1,2 1-1,0 0 1,0 1 0,2 0-1,1 1 1,0 1 189,-18 48-2674</inkml:trace>
  <inkml:trace contextRef="#ctx0" brushRef="#br0" timeOffset="1">1566 87 11426,'0'0'1737,"0"0"-705,0 0-512,0 0-320,168-18-144,-78 0-56,46-3-376,-23 5-960,-27 3-3881</inkml:trace>
  <inkml:trace contextRef="#ctx0" brushRef="#br0" timeOffset="892.21">1476 501 12995,'0'0'2104,"0"0"-1512,0 0-592,0 0-8,304-75-248,-136 28-1288,-15-5-4753</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3:46.064"/>
    </inkml:context>
    <inkml:brush xml:id="br0">
      <inkml:brushProperty name="width" value="0.05" units="cm"/>
      <inkml:brushProperty name="height" value="0.05" units="cm"/>
    </inkml:brush>
  </inkml:definitions>
  <inkml:trace contextRef="#ctx0" brushRef="#br0">64 756 6465,'0'0'2650,"0"0"-1301,-6 3-145,-28 98-1015,26-58-93,1 1 0,2-1-1,2 1 1,3 38-96,0-73 13,0 0 0,0 1 0,1-1 0,1 0 0,-1-1 0,2 2 0,-1-1 0,1-1 0,0 1 0,1 0 0,0-1 0,0 0 0,1 0-1,0 0 1,0-1 0,1 0 0,0 0 0,5 6-13,0-4 27,1 0-1,1-1 0,-1 1 1,1-2-1,0 0 0,1-1 1,0-1-1,0 1 0,0-2 1,0 0-1,1-1 0,0-1 1,-1 0-1,1-1 0,0-1 0,0 0 1,0-1-1,-1 0 0,6-2-26,-6-2 16,0-1-1,0-1 0,0 0 1,-1 0-1,0-1 0,0 0 0,-1-2 1,0 0-1,-1 0 0,0-1 1,0 0-1,-1-1 0,-1 0 0,0-1 1,-1 0-1,0 0 0,0-1 0,-2 0 1,0 0-1,0-1 0,-1 0 1,-1 0-1,-1 0 0,1-6-15,5-19 6,-2-1 0,-2-1 0,-2 0 0,-1 0 0,-3-17-6,1 52 6,1 0 0,-2 0 0,1-1 0,-1 1 0,0 0 0,0 0 0,-1 0 1,1-1-1,-2 1 0,1 1 0,-1-1 0,0 1 0,0-2 0,-1 2 1,0 0-1,0 1 0,0-1 0,-1 0 0,0 1 0,0 0 0,0 0 0,-1 0 1,1 1-1,-1 0 0,-3-2-6,1 1 4,0 1 0,-1 1 0,0-1 0,0 2 0,0-1 0,0 1 0,0 0 1,-1 1-1,1 0 0,0 0 0,-1 1 0,1 1 0,-1-1 0,1 2 0,0-1 0,0 1 0,0 0 0,0 1 1,0 0-1,0 1 0,0 0 0,1 0 0,0 2 0,0-1 0,0 0 0,1 0 0,-1 1 0,1 1 0,1 0 0,-1 0 1,-2 4-5,-3 15-57,1 1 0,1-1 0,2 1 0,0 0 0,2 1 0,1 0 0,1 0 0,1 1 0,1-2 0,2 2 0,1 0 1,3 22 56,-4-46-30,11 133-1649,17-26-1217</inkml:trace>
  <inkml:trace contextRef="#ctx0" brushRef="#br0" timeOffset="447.6">1100 756 7538,'0'0'1028,"0"0"-295,0 0-202,0 0-232,0 0-179,-8 21-20,-27 68 96,33-83-155,1 2 0,0-2 0,0 0 0,1 1 0,-1-1 0,1 2 0,1-2 0,-1 1 0,1-1 0,0 0 0,1 2 0,0-2 0,0 0 0,0 0 0,0 0 0,1 0 0,0 0 0,0 0 0,1-1 0,0 1 0,0-1 0,0 0 0,0 0 0,1 0 0,0-1 0,0 0 0,0 0 0,0 0 0,1-1 0,2 2-41,-4-1 33,12 8 36,0 0 1,1-1 0,0-1-1,0-1 1,1-1-1,0 0 1,0-1 0,1-1-1,0-1 1,0-1-1,0-1 1,1 1-1,-1-3 1,1 0 0,-1-1-1,1-1 1,18-4-70,-23-1 6,0 0 0,-1-1 0,1-1 0,-1-1-1,-1 0 1,1 0 0,-1-1 0,-1-2 0,0 1 0,-1-1 0,0 0 0,-1-1 0,0-1 0,-1 1 0,0-2 0,-1 1 0,0 0 0,-2-2 0,0 1 0,0-2 0,-1 2-1,0-6-5,14-127-214,-18 142 212,-1 0-1,0 1 1,0 0 0,-1 0 0,1-1-1,-1 0 1,0 1 0,-1 0 0,1 0-1,-1 0 1,0 0 0,-1 1-1,1-2 1,-1 1 0,0 1 0,0 0-1,0-1 1,0 1 0,-1 1 0,1-2-1,-1 1 1,0 1 0,-1 0 0,1 0-1,0 0 1,-1 0 0,0 1 0,1 0-1,-1 0 1,0 0 0,0 1 0,-1-1 2,-16-4 47,0 1 0,-1 1 0,1 2 0,-1 0 1,0 2-1,0 0 0,0 1 0,-15 4-47,30-4 5,0 0 0,-1 0 0,1 1 0,0 0 0,0 1 1,0 1-1,0-1 0,0 1 0,1 0 0,-1 0 0,1 1 0,0-1 0,1 2 0,-1 0 0,1 0 0,0 0 0,0 0 0,1 1 0,-1 0 0,2 0 0,-1 0 0,1 1 1,0 0-1,0 0 0,1 0 0,0 0 0,1 1 0,0-1 0,0 2-5,0 3-223,2 2 0,0-1 0,1 0-1,0 0 1,1 0 0,1 0 0,0-1 0,0 1 0,2-1 0,4 11 223,26 48-2958</inkml:trace>
  <inkml:trace contextRef="#ctx0" brushRef="#br0" timeOffset="1749.65">2139 571 7458,'0'0'769,"0"0"-458,-6 30-194,-19 100-82,23-120-28,1 1 0,1-1 0,-1 0 0,2 1 0,-1-2 0,1 1 0,1 1 0,0-1 0,0 0 0,1-1 0,0 1 0,1 0 0,0-1 0,1 1 0,-1-2 1,2 1-1,-1-1 0,1 1 0,0-1 0,1-1 0,0 0 0,0 0 0,0 1 0,1-2 0,0 0 0,1-1 0,-1 0 0,1 1 0,0-2 0,0 0 0,0 0 0,3 0-7,7 2 179,-1 0 0,1 0 0,0-2 0,1-1 0,-1-1 0,0 0 0,2-1 0,-2-2 0,5 0-179,-10-2 93,0 0 0,0-1 0,0-2 0,0 1 0,-1-1 0,0 0 0,0-1 0,0-2-1,-1 1 1,0 0 0,-1-1 0,0-2 0,0 1 0,-1 0 0,0-2 0,-1 0 0,0 1 0,-1-2 0,0 0-1,-1-1 1,-1 1 0,0 0 0,0-2 0,-2 2 0,1-2 0,-2 1 0,1-9-93,-1 12 31,-1-1 1,0 0 0,-1 1 0,-1 0-1,0-2 1,0 2 0,-1-1-1,0 0 1,-1 1 0,0-1 0,-1 1-1,-1 0 1,1 0 0,-2 0-1,1 1 1,-1-1 0,-1 1-1,0 0 1,0 1 0,-1-1 0,0 1-1,-7-6-31,4 7 62,-1 0-1,0 1 1,-1 1-1,1-1 1,-1 2-1,0 0 1,0 1-1,-1 0 1,1 1-1,-1 0 1,0 1-1,0 1 1,0 0-1,0 1 1,0 0-1,-3 1-61,6-1 12,-1 0 0,1 1 0,-1 0 0,1 0 0,-2 2 0,2-1 0,0 1 0,0 1 1,0 0-1,0 0 0,1 1 0,0 1 0,0-1 0,0 1 0,0 0 0,-1 3-12,-24 27-346,1 1 1,2 1-1,1 1 0,2 2 1,2 1-1,2 1 1,2 1-1,0 6 346,12-32-440,-56 115-4487</inkml:trace>
  <inkml:trace contextRef="#ctx0" brushRef="#br0" timeOffset="2119.33">15 1755 12635,'0'0'1592,"0"0"-1040,0 0-456,0 0-96,0 0-728,0 0-1104,0 0-1193,168-37-5561</inkml:trace>
  <inkml:trace contextRef="#ctx0" brushRef="#br0" timeOffset="2120.33">3321 732 13019,'-9'0'1576,"6"0"-1320,3 0-256,9 0-2752,11 0-2161</inkml:trace>
  <inkml:trace contextRef="#ctx0" brushRef="#br0" timeOffset="2121.33">4226 193 9634,'-4'13'194,"1"1"-1,0-1 1,1 0-1,1 2 1,0-2-1,1 2 1,0-2-1,1 2 1,0-2-1,1 2-193,0-6 1,0-2 0,0 1-1,1-1 1,0 1 0,0-1-1,0-1 1,1 1 0,0 0-1,0 0 1,1-1 0,0 0-1,0-1 1,0 1 0,0-1 0,1 1-1,0-1 1,0-1 0,1 0-1,3 2 0,7 5 54,-1-3 1,1 0-1,1-1 0,0-1 0,-1 1 0,2-2 0,8 0-54,121 2 679,-140-6-657,1-1 0,-1-1 0,0 1-1,0-1 1,0-1 0,0 1 0,0-2 0,-1 1 0,1-1 0,0 0 0,-1 0-1,0-2 1,0 1 0,0 0 0,0-1 0,-1 0 0,0 0 0,0-1-1,0-1 1,0 1 0,-1 0 0,0 0 0,-1-1 0,1-1 0,-1 1-1,0 0 1,-1 0 0,0-2 0,0 2 0,-1-1 0,1 0 0,-2-1 0,1-1-22,0-4 13,0-2 0,-1 2 0,-1-1 1,0 0-1,-1 1 0,-1-2 1,0 2-1,-1-1 0,0 1 0,-2-1 1,1 1-1,-1 0 0,-1 0 1,-1 1-1,0 0 0,0 0 0,-1 0 1,-1 2-1,0-1 0,0 0 1,-2 2-1,1 0 0,-1-1 0,0 2 1,-1 1-1,-7-4-13,12 7-59,0 2-1,0 1 1,0 0-1,-1 0 1,1 0 0,-1 1-1,1 0 1,-1 0-1,0 1 1,1 0 0,-1 0-1,0 1 1,1 0-1,-1 0 1,1 1 0,-1 0-1,1 0 1,0 1-1,0 0 1,0 1 0,0-1-1,0 1 1,1 0-1,-1 1 1,1-1 0,-2 3 59,-2 3-164,1-1 0,0 1 0,0 1 1,1-1-1,1 1 0,-1 1 0,2-1 0,-1 1 1,2 1-1,-1-1 0,2 0 0,0 2 1,0-2-1,1 2 0,0 4 164,3 140-3886,22-98 1035</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3:51.375"/>
    </inkml:context>
    <inkml:brush xml:id="br0">
      <inkml:brushProperty name="width" value="0.05" units="cm"/>
      <inkml:brushProperty name="height" value="0.05" units="cm"/>
    </inkml:brush>
  </inkml:definitions>
  <inkml:trace contextRef="#ctx0" brushRef="#br0">1132 40 8306,'0'0'1231,"0"0"-520,0 0-66,0 0-185,0 0-197,0 0-84,0 0 63,-24-7-19,-83-22-4,96 28-178,1-1 0,-2 2 0,1-1 1,1 1-1,-1 1 0,-1 0 0,2 1 1,-1 1-1,0-1 0,1 2 0,-1 0 1,1 1-1,0-1 0,0 1 0,0 1 1,1 0-1,-1 2 0,0 0-41,3-3 62,-11 6-19,1 2 0,0 0 0,1 0 0,0 3 1,1-1-1,1 1 0,0 1 0,0 1 0,2-1 0,1 2 1,0 1-1,0-1 0,2 2 0,0-1 0,2 1 0,0 1 0,2-1 1,-1 1-1,2 1 0,1-2 0,1 2 0,0 0 0,1-1 1,2 1-1,0 6-43,1-21 5,-1 0 0,1 0 1,1-1-1,0 0 0,0 0 0,1 1 1,-1-1-1,1-1 0,0 1 0,1-1 1,-1 1-1,1-1 0,1-1 1,-1 0-1,1 0 0,-1 0 0,1 0 1,1 0-1,-2-1 0,2-1 1,0 0-1,0 0-5,13 6 7,0 0 0,1-3-1,1 0 1,-1-1 0,1-2 0,0 0 0,0-1-7,30 1-257,-1-3 0,0-3 1,0-2-1,0-2 0,0-3 0,-1-3 1,-1-1-1,11-7 257,51-31-2942</inkml:trace>
  <inkml:trace contextRef="#ctx0" brushRef="#br0" timeOffset="1">0 1311 10402,'2'5'1923,"79"-2"-1761,127-14 419,-12-28-350,77-17-64,273-51 441,284-4-608,658 5 856,-1442 104-1042,74-10 177,-41-9-3196,-47 7-4420</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3:51.748"/>
    </inkml:context>
    <inkml:brush xml:id="br0">
      <inkml:brushProperty name="width" value="0.05" units="cm"/>
      <inkml:brushProperty name="height" value="0.05" units="cm"/>
    </inkml:brush>
  </inkml:definitions>
  <inkml:trace contextRef="#ctx0" brushRef="#br0">562 45 6545,'-105'-42'6192,"21"40"-4213,77 4-1972,1 0-1,-1 1 1,1 0-1,0 0 1,0 0-1,0 1 1,0 0-1,1 0 1,-1 1-1,1-1 1,0 1-1,0 1 0,1-1 1,0 0-1,0 1 1,0 0-1,0 0 1,1 0-1,-2 5-6,1-4 3,-36 60-19,2 3 0,4 0 0,3 2 1,3 2-1,3 0 0,4 2 0,-10 68 16,15 86-501,15-212 314,1 0-1,2-1 1,-1 1 0,2-1 0,1 1 0,0-1 0,1 0 0,0 0 0,2-1-1,0 1 1,1-2 0,0 1 0,1-1 0,1 0 0,0-1 0,3 2 187,39 36-2682</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3:52.283"/>
    </inkml:context>
    <inkml:brush xml:id="br0">
      <inkml:brushProperty name="width" value="0.05" units="cm"/>
      <inkml:brushProperty name="height" value="0.05" units="cm"/>
    </inkml:brush>
  </inkml:definitions>
  <inkml:trace contextRef="#ctx0" brushRef="#br0">0 545 7514,'0'0'1068,"19"-23"-332,136-163 272,100-150-152,-255 337-814,0-1 0,0 0-1,1 1 1,-1-1-1,0 0 1,0 1-1,0-1 1,0 0 0,0 0-1,1 1 1,-1-1-1,0 0 1,0 0-1,0 1 1,1-1 0,-1 0-1,0 0 1,0 1-1,1-1 1,-1 0 0,0 0-1,0 0 1,1 0-1,-1 1 1,0-1-1,1 0 1,-1 0 0,0 0-1,1 0 1,-1 0-1,0 0 1,1 0-1,-1 0 1,0 0 0,1 0-1,-1 0 1,0 0-1,1 0 1,-1 0 0,0 0-1,1 0 1,-1-1-42,0 9-90,4 445 174,16-339-1734,8-44-3007,-11-43-1943</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3:54.538"/>
    </inkml:context>
    <inkml:brush xml:id="br0">
      <inkml:brushProperty name="width" value="0.05" units="cm"/>
      <inkml:brushProperty name="height" value="0.05" units="cm"/>
    </inkml:brush>
  </inkml:definitions>
  <inkml:trace contextRef="#ctx0" brushRef="#br0">72 0 5193,'0'0'1048,"0"0"-209,0 0-184,-7 4-312,-35 19-1,39-20-307,1 0 0,-1 0 0,1 1 0,0-1-1,1 1 1,-1-1 0,0 1 0,1 0-1,0 0 1,0 0 0,0 0 0,1 0 0,-1 0-1,1 0 1,0 0 0,0 0 0,0 0-1,1 0 1,-1 0 0,1 0 0,0 0-1,0 0 1,0-1 0,1 1 0,-1 0 0,1-1-1,1 3-34,19 23-305,-17-21 394,-1-1-1,1 0 0,1 0 1,0 0-1,-1-1 0,2 1 1,-1-2-1,1 1 0,0-1 1,0 1-1,1-2 0,-1 1 1,1-1-1,0-1 0,0 1 1,5 0-89,-6-2 10,-1 0 1,1-1-1,-1 1 1,1-2-1,0 1 1,-1-1-1,1 0 1,0 0-1,0-1 1,-1 1-1,1-2 1,-1 1-1,1-1 1,-1 0-1,1 0 1,-1-1 0,0 0-1,0 0 1,0 0-1,-1-1 1,1 0-1,-1 0 1,0 0-1,0-1 1,0 1-1,-1-1 1,1 0-1,0-3-10,0 1 10,0 0 0,-1 0 0,0 0 0,0-1 0,-1 1 0,0-1 0,0 0-1,-1 0 1,0 0 0,0-1 0,-1 1 0,0-3-10,-1 10 553,0 1-55,-1 5-173,-35 183 115,32-12-434,4-174-71,0-1 0,-1 1 0,1 0 0,0 0 1,0 0-1,0 0 0,0 0 0,0 0 0,1 0 1,-1-1-1,1 1 0,-1 0 0,1 0 0,-1 0 1,1-1-1,0 1 0,0 0 0,0-1 0,0 1 1,0-1-1,0 1 0,1-1 0,-1 1 0,0-1 1,1 0-1,-1 0 0,1 1 0,-1-1 0,1 0 1,0-1-1,-1 1 0,2 0 65,14 1-2467</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3:53.653"/>
    </inkml:context>
    <inkml:brush xml:id="br0">
      <inkml:brushProperty name="width" value="0.05" units="cm"/>
      <inkml:brushProperty name="height" value="0.05" units="cm"/>
    </inkml:brush>
  </inkml:definitions>
  <inkml:trace contextRef="#ctx0" brushRef="#br0">237 437 2457,'13'12'5024,"2"24"-3082,-11-26-1316,3 14-388,0 0 0,-2 1 1,-1 0-1,-1 0 0,-1 1 0,-1-1 1,-1 0-1,-1 1 0,-2 9-238,-28 60-336,-1-38-2985,20-40 354</inkml:trace>
  <inkml:trace contextRef="#ctx0" brushRef="#br0" timeOffset="1">40 807 1384,'0'0'408,"0"0"-120,0 0 378,0 0 718,0 0 489,0 0-129,-7 1-306,-20 6-86,22-21 1128,71-30-2085,177-54-2582,-183 76-3389</inkml:trace>
  <inkml:trace contextRef="#ctx0" brushRef="#br0" timeOffset="2">1524 119 6129,'0'0'2114,"-6"4"-535,-54 56 212,54-47-1671,1 0 0,0 0 0,1 1 0,0-1 0,1 1-1,1 0 1,0 0 0,1 0 0,1 11-120,0-21 27,1 1-1,0-1 1,0 1 0,0-1-1,0 0 1,1 1-1,-1-1 1,1 0 0,0 0-1,1 0 1,-1 0 0,1-1-1,-1 1 1,1 0-1,0-1 1,0 0 0,1 0-1,-1 0 1,1 0 0,0 0-1,-1-1 1,1 0-1,0 0 1,0 0 0,1 0-1,-1 0 1,1-1-27,125 23 295,-124-23-295,0-1 0,0 0 1,-1 0-1,1 0 1,0-1-1,0 0 1,-1 0-1,1-1 0,-1 0 1,1 1-1,-1-2 1,0 1-1,1-1 1,-1 0-1,-1 0 0,1 0 1,0 0-1,-1-1 1,1 0-1,-1 0 1,0 0-1,2-4 0,3-6 4,-1 0-1,0 0 1,0-1 0,-2 0-1,0 0 1,-1-1 0,0 0-1,-1 0 1,-1 0 0,-1 0-1,0 0 1,-1-1 0,-1 1-1,0-1 1,-1 1 0,-3-16-4,2 26-40,1 0 0,-1 1 1,0-1-1,0 0 1,0 1-1,-1-1 1,0 1-1,0 0 0,-1 0 1,1 0-1,-1 0 1,0 1-1,0-1 1,-1 1-1,1 0 0,-1 0 1,0 1-1,0-1 1,0 1-1,-1 0 0,1 1 1,-1-1-1,1 1 1,-1 0-1,0 0 1,0 1-1,0 0 0,0 0 1,0 0-1,0 1 1,0 0-1,0 0 1,0 0-1,-1 1 40,-3 0-137,0 1 0,0 0 0,0 1 0,0 0 0,1 1 0,-1 0 0,1 0 0,0 1 1,0 0-1,0 0 0,1 1 0,0 1 0,0-1 0,1 1 0,-1 0 0,2 1 0,-1 0 0,1 0 0,0 0 0,-5 10 137,8-14-156,-45 61-2544</inkml:trace>
  <inkml:trace contextRef="#ctx0" brushRef="#br0" timeOffset="513.54">2158 434 8450,'0'37'1312,"-17"10"-1000,-4 15-152,-2 16-40,3 3-56,3 0-64,8 5-256,3-21-816,6-26-1289</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3:56.565"/>
    </inkml:context>
    <inkml:brush xml:id="br0">
      <inkml:brushProperty name="width" value="0.05" units="cm"/>
      <inkml:brushProperty name="height" value="0.05" units="cm"/>
    </inkml:brush>
  </inkml:definitions>
  <inkml:trace contextRef="#ctx0" brushRef="#br0">101 1031 5089,'0'0'2602,"0"0"-434,0 0-631,0 0-481,0 0-293,0 0-203,-16-16 332,14 15-890,0-1-1,1 1 0,0 0 1,-1-1-1,1 1 1,1-1-1,-1 1 1,1-1-1,-1 1 1,2-1-1,-1 1 1,0-1-1,1 1 0,-1 0 1,1-1-1,1 1 1,-1-1-1,1 1 1,-1 0-1,1-1 1,0 1-1,0 0 1,1 0-1,-1-1 0,1 1 1,0-1-1,0 1 1,0 0-1,1 0 1,-1 0-1,0 0 1,0 0-1,1 1 1,0-1-1,0 0 0,0 1 1,0-1-1,0 0 1,1 1-1,-1 0 1,0-1-1,1 1 1,-1 0-1,1 0 1,-1 0-1,1 0 0,-1 0 1,1 0-2,24-4 71,297-29-345,-320 34 249,0 0 0,-1 0 0,0 0 1,0 1-1,0-1 0,0 0 0,0 0 1,0 0-1,-1 1 0,1-1 0,-1 1 0,0-1 1,0 1-1,-1-1 0,0 1 0,1 0 0,-2 0 1,1-1-1,-1 1 0,0 0 0,0 0 1,0 0-1,-1 0 0,0 0 0,-1 0 0,1 0 1,-1 0-1,0 0 0,0 0 0,-1 1 1,1-1-1,-1 0 0,0 0 0,-1 0 0,1 0 1,-2 0-1,1 0 25,1 11-22,0-6 10,0 1 0,-1-1 0,-1 0 0,-2 0 1,0 0-1,-1 0 0,-1 0 0,0 1 0,-2-1 0,-1-1 1,1 0-1,-2 1 0,-1-1 0,-1 0 0,-1 0 0,0 0 0,-1-1 1,0 0-1,-2 0 0,0-1 0,-1 0 0,1 0 0,-2 1 0,0-1 1,0-1-1,-1 0 0,-12 1 12,-1-3-5,54-20-698,-9 14 687,0 1 0,0 0 1,1 0-1,0 1 0,1-1 1,0 1-1,1 0 1,0 0-1,1 0 0,-1 1 1,1 0-1,1-1 0,0 1 1,-1 1-1,1 0 0,0 0 1,0 0-1,0 1 1,0-1-1,1 2 0,-1-1 1,1 0-1,-2 1 0,2 0 1,-1 1-1,-1-1 0,0 2 1,1-1-1,-1 0 0,0 1 1,-1-1-1,-1 1 1,13 3 15,-13 4-12,-1-1 0,-2 2 0,-1-1 1,-1 0-1,-2 0 0,-1 1 1,-1 0-1,-2-1 0,-1 0 1,-1 2-1,-2-2 0,-1 1 1,-3 3 11,-1-1 12,-2-2 0,-1 0 1,0 0-1,-3 1 0,-2-1 1,-1 0-1,-1-1 0,-1 1 1,-1-1-1,-3 0 0,0-1 1,-1 1-1,-2-2 1,-1 1-1,0-1 0,-2-1 1,-1 1-1,0-1 0,-2-1 1,0 0-1,-1 0 0,-2-1 1,2-1-1,-3 0 0,1 0 1,-1 0-1,0-2 1,-1 1-1,1-2 0,-14 0-12,43 0-11,0-1 0,0 0-1,-1 0 1,1 0 0,1 0-1,-1 0 1,0 0 0,0-1-1,0 1 1,0-1 0,0 1-1,0-1 1,0 1 0,0-1 0,1 0-1,-1 0 1,1 0 0,0 0-1,0 0 1,0 0 0,1-1-1,0 1 1,-1-1 0,1 1-1,0 0 1,0-1 0,0 1-1,1-1 1,-1 1 0,1-1-1,0 1 1,1-1 0,-1 0-1,1 1 1,0-1 0,0 0-1,0 1 1,1-1 0,0 0 0,0 1-1,0-1 1,1 0 0,0 1-1,0-1 1,0 0 0,0 1-1,1-1 1,0 1 0,1-3 11,-3 1-53,7-63-2083,29-2-2253</inkml:trace>
  <inkml:trace contextRef="#ctx0" brushRef="#br0" timeOffset="406.64">1767 929 7762,'-4'32'1892,"1"-26"-1878,1 0 0,1 1 0,0-1 0,2 0 0,0 0 0,1 0 0,0 0 0,2 0 0,0 1 0,1-1 0,1 0 0,1-1 0,0 1-1,1-1 1,6 3-14,8 4 66,2-2-1,2 0 0,-1-1 0,3 1 0,2-1 0,-1-1 0,3-1 1,-1 1-1,2-1 0,1 0 0,1-1 0,1-1 0,-1 0 0,2-1 0,0 0 1,1-1-1,-1 0 0,2-1 0,26 0-65,-55-3 47,0-1 1,1 0-1,-1 0 0,0 0 1,-1 0-1,0-1 1,0 1-1,-1-1 0,0 1 1,0-1-1,-1 0 0,0 0 1,0-1-1,-1 1 0,0-1 1,-1 0-1,0 1 1,-1-1-1,0 1 0,-1-1 1,0 0-1,-1 1 0,0-1 1,-1 0-1,0 0 0,-1-1 1,0 2-1,-1-1 1,0 0-1,0 0 0,-1 0 1,0 1-1,-1-1 0,-2 0-47,5-10 41,-2 8-59,-1 0 0,0 1 1,-1-1-1,-1 0 0,-1 0 0,0 1 1,-2-2-1,0 2 0,0 0 0,-2 0 0,1 0 1,-1 0-1,-1 0 0,-1 1 0,-1-2 0,0 2 1,0 0-1,-1 1 0,0-1 0,-1 1 0,-1 0 1,1 0-1,-1 0 0,-1 1 0,1-1 0,-2 1 1,2 1-1,-2-1 0,0 1 0,0 0 0,1 0 1,-1 1-1,0 0 0,0 0 0,-8 0 18,-237 9-1240,82 64-1354,125-31 76</inkml:trace>
  <inkml:trace contextRef="#ctx0" brushRef="#br0" timeOffset="1133">57 1664 9298,'153'-5'4225,"100"-15"-3953,-35 2-240,1937-70 15,-1648 47-2184,-452 32-1582</inkml:trace>
  <inkml:trace contextRef="#ctx0" brushRef="#br0" timeOffset="1634.57">1009 2087 7666,'4'-6'92,"2"1"0,0 0 0,2 0 0,0-1 0,1 1 1,0 0-1,1 0 0,0 1 0,1-1 0,0 1 0,2 0 0,0 0 1,0-1-1,1 2 0,-1 0 0,2 0 0,6-1-92,9-4 98,-15 4-222,1 0 0,0 0 0,0 1 0,0 0 0,2 0 1,0-1-1,0 2 0,-1-1 0,2 2 0,0-1 0,0 1 0,17-1 124,-24 27 139,-12 148 409,0-170-526,1 0 1,-2 0-1,1 0 1,-1 0-1,-1 0 1,1-1-1,-2 1 1,1 0-1,-1 0 0,0-1 1,-1 2-1,0-1 1,0-1-1,-1 1 1,1-1-1,-1 0 1,0 1-1,-1-1 1,0 0-1,-1 0 1,1 0-1,-1-1 0,-1 1 1,1 0-1,0-1 1,0 1-1,-1-1 1,0 0-1,-1 0 1,1 0-1,0 0 1,-1-1-1,0 1 1,1-1-1,0 1 0,-1-1 1,0 0-1,-6 0-22,9-2 51,1 0 0,0 1-1,0-1 1,1 0 0,0 0-1,0 0 1,0 0 0,1 0-1,0 0 1,1-1 0,-1 1-1,1 0 1,0 0 0,0-1-1,1 1 1,0-1 0,0 1 0,1-1-1,0 0 1,0 1 0,1-1-1,0 1 1,0 0 0,1-1-1,-1 1 1,2 0 0,-1-1-1,1 1 1,0 0 0,-1 0-1,3-1-50,0 1 2,1 0 0,-1 1 0,1-1 0,0 0 0,0 1 0,1-2 0,-1 2 0,1 0 0,0 0 0,-1 0 0,1 0-1,1 0 1,-1 0 0,0 1 0,1-1 0,0 1 0,-1-1 0,1 1 0,0 0 0,-1 0 0,0 0 0,1 0 0,0 1 0,-1-1 0,1 1-1,-1 0 1,1-1 0,-1 1 0,0 0 0,0 0 0,-1 1 0,1-1 0,-1 0 0,0 2 0,0-2 0,1 1-2,9 8-1,-1-1 0,-2 1 0,0 1 0,-2 0 0,-1-1 0,-2 1 0,-1 0 0,-1 0 0,-2 0 0,-2 0 0,0 1 0,-3-1 0,0-1 0,-3 1 0,0 1 0,-3 0 1,-2-2 118,-1 0 0,-1 1 0,-2-1 0,0-1 0,-2 1 1,-2-1-1,-1 1 0,-1-2 0,0 0 0,-2 0 0,-1 0 0,0 1 1,-2-2-1,-1-1 0,0 1 0,-2-1 0,-1-1 0,1 0 0,-2 1 1,0-1-1,0-2 0,-28 4-118,-9-5 61,42-8-377,79-71-4994,27 29-1676</inkml:trace>
  <inkml:trace contextRef="#ctx0" brushRef="#br0" timeOffset="2435.87">3085 1882 6057,'-48'38'5039,"-51"44"-5175,69-50 387,5 1 0,5-1 1,4 1-1,3 0 1,5 0-1,4 24-251,3-50 0,1 0 1,1-1-1,0 2 1,2-1-1,0-1 1,1 1-1,1-1 0,1 1 1,1-1-1,1 1 1,0-1-1,0 0 1,2 0-1,1 0 0,0-1 1,2 0-1,0 2 1,0-2-1,0-1 1,2 1-1,1-1 0,0 0 1,1 0-1,-1 0 1,1-1-1,1 0 1,1 0-1,-2 1 0,2-2 1,1 0-1,4 1 0,-1-1-26,1 0 1,0 0-1,-1 0 0,2-1 0,-1 0 0,0-1 0,0 0 0,1 0 0,-1-1 0,0 0 0,1 0 1,-2-1-1,1 0 0,-1 0 0,0-1 0,0 0 0,-1 0 0,-1-2 0,1 1 0,-1 0 0,-1 0 0,-1-1 1,0 0-1,-1-1 0,0 1 0,9-6 26,-14 4-8,-1-1 1,-1 1-1,0-1 0,-2 1 1,-2-2-1,0 1 0,-1 0 1,-1 0-1,-1-1 1,-1 0-1,-1-5 8,-1 11 14,-1 0 0,0 1 1,-1-1-1,0 0 0,0 0 0,0 0 1,-1 0-1,-1-1 0,1 2 1,-2-1-1,1 0 0,-1 1 0,0-1 1,0 1-1,0-1 0,-1 1 0,-1 0 1,0-1-1,0 1 0,0 0 0,-1 0 1,1 1-1,-1-1 0,-1 0 0,1 1 1,-1-1-1,1 1 0,-1-1 1,0 1-1,0 0 0,-1 0 0,0 0 1,-4 0-15,-5 0-58,-1-1 0,-1 1 0,1 0 0,0 1 0,0 0 0,-1 0 0,1 0 0,0 1 0,0 0 1,0 0-1,0 1 0,1-1 0,-1 1 0,1 2 0,0-2 0,1 1 0,0 0 0,0 0 0,1 1 1,0-1-1,2 1 0,-1 0 0,1 1 0,0-1 0,1 1 0,2 1 0,-1-1 0,1 1 0,1-1 1,0 1-1,2-1 0,0 1 0,0 0 0,3 1 0,-1-1 0,1 1 58,0 27-2378,5-9-2217</inkml:trace>
  <inkml:trace contextRef="#ctx0" brushRef="#br0" timeOffset="2436.87">5082 1911 7282,'19'-3'465,"33"-9"163,-83 7-86,20 4-452,0 1 0,-1 0-1,0 0 1,0 0 0,0 1 0,0 0 0,2-1 0,-2 1 0,1 1 0,0-1 0,0 0 0,0 1 0,0 0 0,2 0 0,-1 0 0,0 0 0,1 0 0,-1 1 0,2-1 0,-1 1 0,1 0 0,1 0 0,0 0 0,0 0 0,1 0 0,0 2 0,0-2 0,1 1 0,0-1 0,1 1 0,1 0 0,-1-1 0,2 1 0,0 0 0,0 0 0,1 0 0,0 1 0,1-1 0,1-1-1,0 1 1,0 0 0,1 0 0,1 1-90,185 94-6,-169-83 14,-2-1 1,-1 0-1,-3 1 1,-1-1-1,-3 2 1,-2-2-1,-3 1 1,0 1 0,-3-1-1,-4 11-8,3-21 22,0 1 0,-1 0-1,-1-1 1,0 1 0,-1 0 0,-1 0-1,-2-1 1,0 0 0,-1 0 0,-1 1-1,0-1 1,-2 0 0,0 0 0,-1 0-1,1-1 1,-3 0 0,0 0 0,0 0-1,-2 0 1,1 0 0,-1 0 0,-1-1-1,-1-1 1,0 1 0,0-1 0,-1 0-1,0 0 1,-1-1 0,-2 1-22,11-3-40,-1 1 0,1-1 1,-1-1-1,1 1 0,0 0 0,0-1 1,0 0-1,0 0 0,0 0 0,0 0 1,0 0-1,1 0 0,0-1 0,0 0 1,0 0-1,1 1 0,-1-2 0,1 1 0,1 0 1,-1 0-1,1-1 0,0 0 0,2 1 1,-1-2-1,0 1 0,1 0 0,0 0 1,0 0-1,1 0 0,1 0 0,0-1 1,-2-1 39,-50-47-2885</inkml:trace>
  <inkml:trace contextRef="#ctx0" brushRef="#br0" timeOffset="2437.87">4384 2026 10242,'0'0'1985,"0"0"-1241,0 0-464,0 0-280,628-77-304,-436 52-2121</inkml:trace>
  <inkml:trace contextRef="#ctx0" brushRef="#br0" timeOffset="2887.48">6749 7 7162,'-45'-6'2876,"58"12"1383,-2-2-4554,166 88 541,-23 17-83,-14 1 0,-13 3-1,-16 2 1,-15 0 0,-8 11-163,-22-29 33,-12 1 0,-12 0 0,-13 0 0,-13 1 0,-12 1 0,-14-2 0,-12 1 0,-30 37-33,14-80-92,-9-1 1,-6-1-1,-7-1 0,-7 0 1,-6-2-1,-8-1 0,-5-2 0,-102 44 92,155-74-140,-2-1-1,-2-1 1,-3 0-1,-1-1 0,-2-1 1,-2 1-1,-1-2 1,-3-1-1,-1 0 0,-1-1 1,-3-1-1,0-1 1,-1 1-1,-36 2 141,-464 2-3841,315-14-2421</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3:55.661"/>
    </inkml:context>
    <inkml:brush xml:id="br0">
      <inkml:brushProperty name="width" value="0.05" units="cm"/>
      <inkml:brushProperty name="height" value="0.05" units="cm"/>
    </inkml:brush>
  </inkml:definitions>
  <inkml:trace contextRef="#ctx0" brushRef="#br0">113 84 5089,'0'0'1376,"0"0"-811,0 0-364,0 0 76,0 0 402,0 0 84,0 0-111,0 0-48,-15 7 346,-48 24-49,62-30-873,-1 0-1,1 0 0,-1-1 1,1 1-1,0 0 1,0 1-1,-1-1 1,1 0-1,0 0 0,0 0 1,0 1-1,0-1 1,0 1-1,1-1 0,-1 0 1,0 1-1,1 0 1,-1-1-1,1 1 0,-1-1 1,1 1-1,0-1 1,-1 1-1,1 0 1,0-1-1,0 1 0,0 0 1,1-1-1,-1 1 1,0 0-28,1 6 65,1 0-48,1-1 0,-1 0 0,2 0 0,-1 0 0,1 0 0,0 0 0,1 0-1,-1-1 1,1 0 0,0 0 0,1 0 0,0-1 0,-1 0 0,2 0 0,-1 0 0,1-1-1,-1 0 1,5 2-17,20 17 35,-22-17-18,0 0 1,0 0-1,-1 1 0,0 0 1,0 1-1,0 0 0,-1 0 0,-1 1 1,1 0-1,-1 0 0,-1 0 0,0 1 1,0-1-1,-1 1 0,0 0 1,-1 1-1,0-1 0,0 1 0,-1-1 1,-1 1-1,1 4-17,-5-8 31,1 0 0,-1 0 0,0 0 0,-1-1 0,1 1 0,-1-1-1,0 0 1,-1 0 0,0 0 0,0-1 0,0 0 0,-1 0 0,1 0 0,-1 0 0,0-1 0,0 0 0,-1 0 0,1-1 0,-1 0 0,-7 2-31,10-3-74,0 0 1,0 0-1,0 0 0,0-1 1,0 0-1,-1 0 1,1 0-1,0-1 0,-1 1 1,1-1-1,0 0 1,-1 0-1,1-1 0,-1 1 1,1-1-1,0 0 1,-1 0-1,1 0 1,0-1-1,0 1 0,0-1 1,0 0-1,0 0 1,1-1-1,-1 1 0,1-1 1,-1 0-1,1 0 74,-33-34-3763</inkml:trace>
  <inkml:trace contextRef="#ctx0" brushRef="#br0" timeOffset="309.75">9 178 7482,'14'-13'4000,"15"-8"-3343,18-5 63,8-3-336,29-7-360,-15 7-24,-17 6-1681</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4:00.755"/>
    </inkml:context>
    <inkml:brush xml:id="br0">
      <inkml:brushProperty name="width" value="0.05" units="cm"/>
      <inkml:brushProperty name="height" value="0.05" units="cm"/>
    </inkml:brush>
  </inkml:definitions>
  <inkml:trace contextRef="#ctx0" brushRef="#br0">290 0 6225,'0'0'1630,"0"0"218,0 0-294,0 0-671,0 0-543,0 9-232,-9 167 215,-31 236 80,25-251-2069,27-184-3030,2-9-96</inkml:trace>
  <inkml:trace contextRef="#ctx0" brushRef="#br0" timeOffset="800.32">90 518 184,'-47'61'3853,"4"-41"3330,63-15-4711,320-13-3107,-280-2-1716</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23:04.784"/>
    </inkml:context>
    <inkml:brush xml:id="br0">
      <inkml:brushProperty name="width" value="0.05" units="cm"/>
      <inkml:brushProperty name="height" value="0.05" units="cm"/>
    </inkml:brush>
  </inkml:definitions>
  <inkml:trace contextRef="#ctx0" brushRef="#br0">17 63 7786,'-15'15'3717,"13"34"-4200,3-36 804,0-3-274,1 0 0,0-1 0,1 1 0,0 0 0,1-1 0,0 0 0,0 0 0,1 0 0,0 0 0,0-1 0,1 1 0,0-2 0,1 1 0,0-1 0,0 0 0,0 0 0,1 0 0,0-1 0,0-1 0,1 1 0,0-2 0,0 1 0,0-1 0,0 0 0,0-1 0,1 0 0,0 0 0,0-1 0,0-1 0,0 1 0,0-2 0,0 1 0,10-2-47,-17 0 33,1 0 0,-1 0 0,0 0 0,1 0 0,-1-1 0,0 0 1,0 1-1,0-1 0,0 0 0,0-1 0,0 1 0,-1 0 0,1-1 0,-1 0 0,0 1 0,0-1 0,0 0 0,0 0 0,0 0 0,0 0 0,-1-1 1,1 1-1,-1 0 0,0-1 0,0 1 0,0-1 0,-1-1-33,9-99 503,-9 96-490,-2 1-1,1-1 0,-1 0 1,0 1-1,0-1 0,-1 1 1,0-1-1,-1 1 0,1 0 1,-1 0-1,-1 1 0,1-1 0,-1 1 1,0 0-1,-1 0 0,1 1 1,-1 0-1,0 0 0,-1 0 1,1 0-1,-1 1 0,0 0 1,0 1-1,0-1 0,0 2 1,-1-1-1,1 1 0,-1 0 1,0 0-1,1 1 0,-1 0 1,0 0-1,0 1 0,-6 0-12,12 0-50,-1 1 1,1-1-1,-1 0 0,1 1 0,0-1 0,-1 1 1,1 0-1,0 0 0,0 0 0,-1 0 1,1 0-1,0 1 0,0-1 0,0 0 0,0 1 1,1 0-1,-1-1 0,0 1 0,1 0 1,-1 0-1,1 0 0,-1 0 0,1 0 0,0 0 1,0 1-1,0-1 0,0 0 0,0 0 1,1 1-1,-1-1 0,1 1 0,0-1 0,-1 3 50,11 80-4876,6-46-1096</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4:07.196"/>
    </inkml:context>
    <inkml:brush xml:id="br0">
      <inkml:brushProperty name="width" value="0.05" units="cm"/>
      <inkml:brushProperty name="height" value="0.05" units="cm"/>
    </inkml:brush>
  </inkml:definitions>
  <inkml:trace contextRef="#ctx0" brushRef="#br0">434 30 5393,'-6'-11'5545,"-9"4"-3408,-46 0-3164,53 7 1596,-6-2-569,1 1 0,-1 0-1,0 1 1,0 1 0,1 0-1,-1 0 1,0 2 0,1 0-1,0 0 1,0 1-1,0 1 1,0 0 0,0 1-1,1 0 1,-10 7 0,13-7-7,0 0 0,1 0 0,-1 1 1,1 0-1,1 1 0,-1-1 0,1 1 0,1 1 0,0 0 0,0-1 0,0 2 1,1-1-1,0 1 0,1-1 0,0 1 0,1 0 0,0 1 0,0-1 0,1 1 1,1-1-1,0 1 0,0 0 0,1-1 0,0 1 0,1 0 0,1 5 7,3-7-2,1-1-1,0 0 0,0 0 0,1 0 0,0-1 1,0 0-1,0 0 0,1-1 0,0 0 0,1-1 1,-1 0-1,1 0 0,0 0 0,0-1 0,1-1 1,-1 1-1,1-2 0,-1 1 0,1-1 1,0-1-1,0 0 0,9 0 3,6 2 0,0-1 0,1-2-1,-1 0 1,0-2 0,0-1 0,5-2 0,15-7-315,0-3 0,-2-1-1,0-3 1,16-10 315,32-20-2300</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4:08.073"/>
    </inkml:context>
    <inkml:brush xml:id="br0">
      <inkml:brushProperty name="width" value="0.05" units="cm"/>
      <inkml:brushProperty name="height" value="0.05" units="cm"/>
    </inkml:brush>
  </inkml:definitions>
  <inkml:trace contextRef="#ctx0" brushRef="#br0">466 480 6545,'-237'9'8063,"234"2"-7778,121 3-407,240-11 46,-49-11-27,927-82-342,499-62 474,868-64 410,-2073 184-384,-56 16-43,-58 13-47,481 26-2684,-719-16-151</inkml:trace>
  <inkml:trace contextRef="#ctx0" brushRef="#br0" timeOffset="2328.95">4398 1329 9402,'0'0'1592,"0"0"-703,0 0-579,-9 24-262,-18 84-49,27-102 0,0 0 0,1 0 0,0 0 0,0 0 0,1 0 0,0 0 0,0-1 0,1 1 0,0-1 0,0 2 0,0-2 0,1 0 0,0 0 0,0 0 0,1-1 0,0 1 0,0 0 0,0-1 0,6 4 1,2 3-5,1 1 0,-1-1 0,1 0 0,0 0 1,2-1-1,-1-1 0,2 0 0,0 0 0,0-1 1,0-2-1,1 1 0,0-1 0,1-1 0,0 0 1,0-2-1,0 1 0,0-2 0,1 0 0,18-1 5,-29-4 22,1 0-1,-1 0 0,1-1 0,-1 0 1,0 0-1,0-2 0,-1 1 0,0 0 1,0-1-1,-1 0 0,0 0 1,0-1-1,-1 1 0,0-1 0,0 0 1,-1 0-1,0-1 0,0 0 1,-1 0-1,0 1 0,-1-2 0,0 1 1,0-2-22,3-4 18,-1 0 0,-1-1 1,0 0-1,-1 1 0,-1-2 1,-1 2-1,0-2 0,-1 2 0,-2-2 1,1 2-1,-4-10-18,2 18 39,0-1-1,0 1 0,-1-1 1,0 1-1,0 0 1,-1 0-1,-1 1 1,0-1-1,1 0 1,-1 1-1,0 0 1,-1 1-1,1-1 1,-1 1-1,0 0 0,-1 1 1,1-2-1,-1 2 1,0 0-1,0 1 1,-1 0-1,-6-2-38,-11-2 63,-1 1-1,-1 1 1,1 0 0,0 2-1,-1 0 1,-16 2-63,38 0-63,0-1 0,0 1 0,0 0 0,0 1 0,1-1 0,-1 1 0,0 0-1,0 0 1,0 0 0,1 0 0,-2 2 0,2-1 0,-1 0 0,1 0 0,0 1 0,0-1 0,0 1 0,0 0 0,1 0 0,0 0 0,-1 1 0,1-1 0,1 2 0,-1-1 0,1 0 0,0 0 0,0 0 0,0 0 0,0 0 0,1 1 0,0 0 0,1 0 0,-1-1 0,1 1 0,0 2 63,-5 45-3297,5-3-3578</inkml:trace>
  <inkml:trace contextRef="#ctx0" brushRef="#br0" timeOffset="2329.95">5738 1489 8634,'0'0'1240,"0"0"-344,0 9-656,0 29-40,-30 18-24,-13 24-112,-9 14-56,-2 8-8,2-2-232,12-17-440,18-16-384,11-24-864,11-27-4386</inkml:trace>
  <inkml:trace contextRef="#ctx0" brushRef="#br0" timeOffset="2552.75">6419 929 5457,'0'0'1332,"0"0"-307,0 0-287,0 0-375,0 0-257,0 0-36,-17 30 13,-51 98 8,49-31-30,21-75-56,-3-20 19,0 1 0,1 0 0,0 0 0,0 0 0,0 0 1,0 0-1,1 0 0,-1 0 0,1-1 0,0 1 0,0 0 0,0-1 0,0 1 0,1-1 0,-1 1 0,1-1 0,0 2 0,0-2 0,0 0 0,0 0 0,0 0 0,1 0 0,-1 0 0,1 0 0,0 0 0,0-1 0,-1 1 0,1-1 0,1 1 0,-1-1 0,0 0 0,0 0 0,0 0 0,1 0 1,-1-1-1,1 1 0,-1-1 0,1 0 0,-1 1 0,0-1 0,2 0 0,-2-1 0,1 1 0,-1 0 0,1-1 0,1 0-24,57-57 981,-48 37-905,-1 1 0,-1 0 0,-2-2 0,-1 0 0,0 1-1,-2-1 1,2-20-76,-65 169 948,40-77-953,3 1-1,4-1 0,2 2 0,2-1 0,4 1 0,3 14 6,-2-57-18,-1 2-228,1 2 1,1-2-1,0 0 0,1 1 1,0-1-1,1 0 0,1 1 1,0-1-1,1-1 0,0 2 0,1-2 1,2 0-1,1 3 246,15 5-2657</inkml:trace>
  <inkml:trace contextRef="#ctx0" brushRef="#br0" timeOffset="665.42">843 1516 6329,'-129'-69'5279,"119"64"-5038,-1 0 1,1 1-1,-2 0 0,1 0 1,0 0-1,-1 1 1,-1 0-1,1 1 0,0 1 1,0-1-1,0 2 0,0-1 1,-1 1-1,-9 1-241,18 1 3,-1-1 1,0 1-1,1-1 0,0 1 0,-1 0 0,1 2 0,0-2 0,0 0 1,1 1-1,-1 0 0,0 0 0,1 0 0,0 0 0,0 0 0,0 0 1,1 1-1,-1 0 0,1 0-3,-1 0-1,-59 79-12,5 3 1,5 1-1,4 3 0,5 1 0,-10 42 13,17-34-384,5 1-1,4 0 0,7 2 1,6 0-1,4 0 1,6 1-1,6 0 1,7 21 384,13-21-2509,1-30-1532</inkml:trace>
  <inkml:trace contextRef="#ctx0" brushRef="#br0" timeOffset="1275.87">1228 2458 9034,'0'0'1376,"20"-29"-652,271-346-374,60 33-204,-339 331 175,-9 9 151,-3 8-56,-50 252 569,41 19-1101,32-187-1177,43-55-3386,-20-32-2361</inkml:trace>
  <inkml:trace contextRef="#ctx0" brushRef="#br0" timeOffset="1276.87">3212 1347 8386,'0'0'1432,"0"0"-792,0 0-440,0 0-136,-11 181-56,11-114 8,0 8-16,0 2 8,0 4 0,4-3 0,3-8-8,-4-11 0,1-9-40,0-15-1176,-4-18-1297</inkml:trace>
  <inkml:trace contextRef="#ctx0" brushRef="#br0" timeOffset="1813.42">2648 1874 9378,'0'0'1784,"0"0"-455,-11 0-1097,36 0-232,49 0 0,32 0 232,25-17-232,20 1-248,50 1-1169,-36 1-495,-33 9-1001</inkml:trace>
  <inkml:trace contextRef="#ctx0" brushRef="#br0" timeOffset="3343.06">7799 924 6905,'0'0'850,"0"0"-502,0 0-308,0 0-405,0 0-295,0 0 57,0 0 832,-37 12 627,-119 47 134,145-55-846,-1 1 1,1 1-1,-1-1 0,2 2 1,0 0-1,0-1 0,0 2 1,1-1-1,1 2 0,-1-1 1,2 0-1,-1 1 0,1 0 1,-1 2-145,5-6 17,1-1 0,0 1 0,0 0 0,1 0 1,0-1-1,0 1 0,0 0 0,0 0 0,1-1 0,0 2 1,1-1-1,-1 0 0,1-1 0,0 1 0,0 0 0,1-1 1,0 2-1,0-2 0,0 1 0,1-1 0,0 0 0,1 0 1,-1 0-1,0 0 0,1 1 0,3 1-17,204 137 225,-208-140-210,-1-1-1,1 1 0,-1-1 0,0 1 0,0 1 0,0-1 0,-1 0 0,1 0 0,-1 0 1,0 0-1,0 0 0,0 0 0,-1 0 0,1 0 0,-1 0 0,0 2 0,0-2 1,0 0-1,-1 0 0,1 0 0,-1 0 0,0 1 0,0-1 0,-1 0 0,1 0 0,-1 0 1,0 0-1,1 0 0,-2 0 0,1-1 0,0 1 0,-1-1 0,1 1 0,-1-1 1,0 0-1,0 0 0,0 0 0,0 0 0,-1 0 0,1 1 0,-1-2 0,1 1 1,-1-1-1,-1 0 0,2 0 0,-3 0-14,-18 9 296,0-1-1,-1 0 1,-1-2 0,0-1-1,0 0 1,0-2 0,-26 2-296,49-5-28,0-1 1,-1 2 0,1-2-1,0 0 1,-1 0 0,1 0-1,0 0 1,-1 0 0,1-2-1,0 2 1,-1-1 0,1 0-1,0 0 1,0 0 0,-1 0-1,1 0 1,0 0 0,0-1-1,0 1 1,0-1 0,1 1 0,-1-1-1,1 0 1,-1 0 0,1 0-1,0 0 1,0 0 0,0-1-1,1 1 1,-1 0 0,0-2-1,1 2 1,0-1 0,0 1-1,0-1 1,0 1 0,0-1-1,1 0 1,0 1 0,-1-1-1,1 0 1,0 1 0,1-2-1,-1 1 1,1-1 27,-2-49-3586</inkml:trace>
  <inkml:trace contextRef="#ctx0" brushRef="#br0" timeOffset="3344.06">7806 843 8650,'0'0'1992,"0"0"-679,0 0-593,261-113-520,-170 94-200,0 17-448,-25 2-1393,-32 0-2928</inkml:trace>
  <inkml:trace contextRef="#ctx0" brushRef="#br0" timeOffset="4907.71">9702 1997 6305,'84'-8'5688,"86"-17"-5768,-93 11 542,412-53-38,266-3-424,-462 64 392,-291 7-418,-1 0 0,0-1-1,0 1 1,0 0 0,0-1 0,0 1 0,0 0 0,0 0 0,0 0-1,0-1 1,-1 1 0,1 0 0,0 0 0,-1 0 0,1 0 0,-1 0-1,1 0 1,-1 0 0,0 0 0,0 1 0,1 0 0,-1-1-1,0 0 1,0 0 0,0 0 0,0 0 0,-1 0 0,1 0 0,0 0-1,0 0 1,-1 0 0,1 0 0,-1 0 0,1 0 0,-1 0 0,0 0-1,1 0 1,-1 0 0,0 0 0,0 0 0,0 0 0,0-1 0,-1 2 26,-38 36-1409,-12-4-935</inkml:trace>
  <inkml:trace contextRef="#ctx0" brushRef="#br0" timeOffset="5229.41">10347 2308 6265,'0'0'909,"0"0"-129,31-16-259,105-53-254,-123 62-251,0 1-1,1 0 1,0 0 0,1 0-1,0 1 1,0 1 0,0 0-1,1 1 1,-1 1 0,1 0 0,0 0-1,0 1 1,6 1-16,-19 1 25,0 0 0,0 0 1,-1 0-1,1 0 0,-1 0 0,1 0 0,-1 1 1,1-1-1,-1 1 0,0-1 0,0 1 1,0 0-1,0 0 0,0-1 0,-1 1 0,1 1 1,-1-1-1,1 1 0,-1-1 0,0 0 0,0 0 1,0 0-1,0 1 0,-1-1 0,1 0 1,-1 1-1,0-1 0,0 0 0,0 1 0,0 0 1,0 0-1,-1-1 0,1 0 0,-1 1 0,0-1-25,2 6 35,-1 111-1124,13-111 1198,61-45 54,-70 33-149,1 1 0,0-2 0,0 2 0,2-1 0,-1 1 1,-1 1-1,1-1 0,0 1 0,1-1 0,-1 1 0,0 1 0,1-1 0,-1 1 1,1 0-1,0 0 0,-1 0 0,5 1-14,-2 8 404,-6 13-244,-2 0-1,-1 1 1,0-1 0,-4 0-1,1 1 1,-1-2 0,-1 1-1,-2-1 1,0 1-1,-12 18-159,7-14-21,-1 0 0,-2-1 0,-2 0 0,0-1 0,-1 0 0,-2-2 0,-1 1-1,-2-2 1,0 0 0,-1-1 0,0-2 0,-22 11 21,46-27-2,-1-1 1,1 1-1,0-1 1,-1 1-1,1-1 1,-1 0-1,1 1 1,0-1-1,-1 0 1,1 1-1,-1-1 1,0 0-1,1 0 0,-1 1 1,1-1-1,-1 0 1,1 0-1,-1 0 1,0 1-1,1-1 1,-1 0-1,1 0 1,-1 0-1,0 0 1,1 0-1,-1 0 0,0 0 1,1 0-1,-1 0 1,1 0-1,-1 0 1,0-1-1,1 1 1,-1 0-1,1 0 1,-1 0-1,0-1 0,1 1 1,-1 0-1,1 0 1,-1-1-1,1 1 1,0-1-1,-1 1 1,1 0-1,-1-1 1,1 1-1,0 0 1,-1-1-1,1 1 0,0-1 1,-1 1-1,1-1 1,0 1-1,0-1 1,0 1-1,0-1 1,-1 1-1,1-1 1,0 1-1,0-1 0,0 1 1,0-1-1,1 1 1,-1-1-1,0 1 1,0-1 1,14-36-1471,18-11-2595</inkml:trace>
  <inkml:trace contextRef="#ctx0" brushRef="#br0" timeOffset="5663.04">11650 2343 4281,'0'0'1282,"0"0"59,0 0-210,32-14-392,94-50-376,-86 36-89,-45 13-4,-49 10 89,50 5-342,-13 2 13,-1 1 0,1 2 0,1-1 0,0 1 0,0 0 0,1 1 0,-1 0 0,1 2 0,0-1 0,1 1 0,1 0 0,0 2 0,-1-1 0,2 1 0,0 0 0,1 2 0,1-1 0,0 0 0,1 1 0,-5 9-30,8-12 1,1-1 1,1 1-1,-1-1 1,2 2-1,0-1 1,0 0 0,1-1-1,0 3 1,1-2-1,1 0 1,0 1-1,0-1 1,1 0-1,1 0 1,0 1-1,0-1 1,1 0-1,0 0 1,2 0-1,-1-1 1,1 1-1,0 0 1,6 5-2,-6-7 18,0 0 0,1 1 0,1-2 0,-1 1 1,1-1-1,1 0 0,-1 0 0,1 0 1,0-1-1,2 0 0,-1-1 0,0 0 0,0 0 1,0 1-1,1-2 0,-1 0 0,1-1 0,0 0 1,0 0-1,2 0 0,-2-1 0,0-1 0,1 1 1,-1-1-1,0 0 0,10-2-18,-12 1 22,-1 0 0,2-1 0,-1 0 0,-1 0 0,0 0 0,0-1 0,0 0 0,0-1 0,0 1 0,-1-1 0,1 1 0,-1-1 0,-1-1 0,1 1 0,-1-1 0,0 0 0,1 0 0,-1 0 0,-1-1 0,0 1 0,0-1 0,-1 0 0,0 0 0,0 0 0,-1 0 0,0 0 0,0 0 0,0-1 0,-1 1 0,-1 0 0,1-1 0,-1 1 0,-1-4-22,0 8 20,-1 0 1,1 0 0,-1 0 0,0 0 0,0 1-1,0-1 1,0 0 0,0 1 0,-1-1-1,1 1 1,-1 0 0,1 0 0,-1-1 0,1 1-1,-1 1 1,-1-1 0,1-1 0,0 1 0,1 1-1,-1-1 1,0 1 0,0 0 0,0 0 0,0 0-1,0 0 1,0 0 0,0 0 0,0 1 0,0-1-1,0 1 1,0 1-21,-13-2 110,8 0-126,-1 1 0,1 0 0,0 0-1,-1 0 1,1 1 0,0 0 0,0 0 0,0 1-1,0-1 1,1 1 0,0 1 0,-1-1-1,2 1 1,-1 1 0,0-1 0,1 1-1,-1 0 1,2 0 0,-1 0 0,1 0 16,-1 2-402,1-1 0,1 0 0,-1 1 0,1-1 0,1 2 0,-1-2 0,1 1 0,1 0 0,0 0 0,0 1 1,0-1-1,1 1 402,1 8-4809</inkml:trace>
  <inkml:trace contextRef="#ctx0" brushRef="#br0" timeOffset="6072.67">12624 2199 5857,'0'0'780,"0"0"-454,0 0-205,0 0-54,0 0-19,0 0 248,0 0 685,0 0 405,0 0-410,0 0-520,4-5-190,-2 1-256,-2 4 1,-1 0-1,0 1 1,1-1-1,-1 0 0,0 0 1,0 0-1,0 0 1,1 1-1,-1-1 0,0 0 1,0 0-1,0 0 1,1-1-1,-1 1 0,0 0 1,0 0-1,0 0 1,1 0-1,-1 0 0,0-1 1,1 1-1,-1 0 1,0-1-1,0 1 0,1 0 1,-1-1-1,1 1 1,-1-1-1,0 1 0,1-1 1,-1 1-1,1-1 1,-1 1-1,1-1 0,0 1 1,-1-1-1,1 1 1,0-1-1,-1 0 0,1 1 1,0-1-1,0 1 1,0-1-1,0 0 0,0 1 1,0-1-1,0 0 1,0 1-1,0-1 0,0 0 1,0 1-1,0-1 1,0 1-1,1-1 0,-1 0 1,0 1-1,1-1 1,-1 1-1,0-1 0,1 1 1,-1-1-1,1 1 1,-1-1-1,1 0-10,-7 1 20,0 0-1,-1 0 1,1 0 0,0 1 0,-1-1-1,1 1 1,0 0 0,0 1 0,-1-1 0,1 1-1,1 0 1,-1 0 0,0 1 0,1-1-1,0 1 1,0 0 0,0 0 0,0 1-1,0 0 1,1-1 0,0 1 0,0 0-1,0 0 1,0 0 0,1 0 0,0 2-1,-2 2-19,2-3-7,1 0 0,0-1 0,0 1 0,0 1-1,1-1 1,-1 0 0,1 1 0,1-1 0,-1 0-1,2 1 1,-1-1 0,1 0 0,-1 0 0,3 0-1,-2 0 1,1 0 0,0 1 0,0-1 0,1 0-1,0 0 1,0-1 0,0 1 0,0-1 0,1 1-1,3 2 8,175 129 3,-180-134 14,1 0 1,-1-1-1,0 1 0,-1 0 0,1 0 1,0 0-1,-1 0 0,1 1 1,-1-1-1,0 1 0,0-1 0,0 1 1,0-1-1,-1 0 0,1 1 1,-1-1-1,1 0 0,-1 1 0,0-1 1,0 1-1,-1-1 0,1 0 1,-1 1-1,1 0 0,-1 0 0,0-1 1,0 0-1,0 0 0,-1 1 1,1-1-1,-1 0 0,1 0 0,-1 0 1,0 0-1,0 0 0,0-1 1,-2 2-18,-100 47 534,86-44-534,1 0 1,0-1 0,-1 0-1,0-1 1,0 0 0,-1-2-1,1 0 1,-1 0 0,1-2-1,-1 1 0,16-2-140,-1 1 0,1 0 0,-1 0 1,0-1-1,1 1 0,0-1 0,0 0 0,-1 0 0,1 0 0,0 0 0,0 0 0,0-1 0,1 1 0,-1-1 0,0 1 0,1-2 1,-1 1-1,1 0 0,0 0 0,0 0 0,-1 0 0,2 0 0,-1-1 0,0 1 0,1 0 0,-1-2 140,-15-33-5685</inkml:trace>
  <inkml:trace contextRef="#ctx0" brushRef="#br0" timeOffset="4055.44">8978 1508 7258,'9'-7'5560,"11"8"-5091,-21 0-490,-1 0 1,1 0-1,0 0 1,0 0-1,0 0 1,0 1-1,0-1 0,0 0 1,0 0-1,1 1 1,-1-1-1,0 0 1,1 1-1,0-1 1,-1 0-1,1 2 0,0-2 1,0 1-1,0-1 1,0 1-1,0-1 1,0 0-1,0 1 1,1-1-1,-1 1 0,1-1 1,-1 0-1,1 1 1,0-1-1,0 0 1,-1 0-1,1 1 1,0-1-1,1 0 21,31 17-2071,12-6-1773</inkml:trace>
  <inkml:trace contextRef="#ctx0" brushRef="#br0" timeOffset="4056.44">10186 786 9674,'21'-27'4003,"45"3"-4618,-52 20 940,78-13-509,-92 39-291,-6-7 451,0 1-1,-1-1 1,0 1 0,-2-2-1,0 1 1,-1-1-1,-1 0 1,-1-1 0,-1-1-1,-4 5 25,-24 28-24,7-5-9,40-41-162,117-41-503,-110 36 686,1-1 0,0 1 1,0 0-1,1 2 0,1-1 1,-1 2-1,0-1 0,1 2 1,-1 0-1,6 0 12,-19 3 7,1 1 0,-1 0-1,0 0 1,0 0 0,-1 0-1,1 1 1,-1-1 0,0 0 0,0 0-1,0 1 1,0-1 0,0 1-1,0 0 1,-1-1 0,0 1 0,1-1-1,-1 1 1,0-1 0,-1 1-1,1-1 1,0 1 0,-1-1 0,0 1-1,0-1 1,0 0 0,0 2-1,0-2 1,0 0 0,-2 2-7,-10 16 65,-1 1 0,-1-1 0,0-1 0,-2 1 0,-1-3 0,-2 1 0,1-1 0,-8 4-65,2 0 45,-135 122 331,160-142-393,-1-1-1,1 1 1,0-1-1,0 1 1,-1-1 0,1 1-1,0-1 1,0 1-1,-1-1 1,1 1-1,0-1 1,0 1-1,0 0 1,0-1-1,0 1 1,0-1-1,0 1 1,1-1 0,-1 1-1,0 0 1,0-1-1,0 1 1,1-1-1,-1 1 1,0-1-1,1 1 1,-1-1-1,1 1 1,-1-1-1,0 1 1,1-1-1,0 0 1,-1 1 0,1-1-1,-1 0 1,1 1-1,-1-1 1,1 0-1,0 1 1,-1-1-1,1 0 1,0 0-1,-1 0 1,1 2-1,0-2 1,-1 0-1,1 0 1,0 0 0,0 0-1,-1 0 1,1 0-1,0 0 1,-1 0-1,1 0 1,0-2-1,0 2 1,-1 0-1,1 0 1,0 0-1,-1-1 1,1 1 0,0 0 16,3 0-272,45 0-2554</inkml:trace>
  <inkml:trace contextRef="#ctx0" brushRef="#br0" timeOffset="4393.15">10996 1026 7402,'0'0'1615,"-3"2"-327,-2 1-1255,0 1 0,2 0 0,-1 0 0,1 0 0,0 0 1,0 1-1,0 0 0,1-1 0,0 1 0,0-1 0,0 1 0,1 0 0,0 1 1,0-2-1,0 1 0,1 0 0,0 0 0,0 0 0,1 0 0,0 1 0,0-2 0,0 1 1,0 0-1,1 0 0,0-1 0,1 1 0,-1 0 0,1 0 0,0-1 0,2 2-33,4-1 25,0 0-1,0 1 0,0-1 1,1-1-1,0 0 0,0 0 0,0-1 1,1 0-1,-1 0 0,2-1 1,-1 0-1,0-1 0,0 0 0,0 1 1,0-2-1,0 0 0,0 0 1,0-2-1,7 0-24,-10-2 60,0-1 1,0 0-1,0 0 0,-1 0 1,0 0-1,-1-2 0,1 1 1,-1 0-1,-1 0 0,1-1 1,-1-1-1,-1 2 0,1-1 1,-1-1-1,-1 0 0,0 1 1,0-1-1,-1 1 0,0-1 1,-1-1-1,0 1 0,0 1 1,-1-1-1,-1-1 0,-1-6-60,2 9 15,1 3-7,0-1 0,0 0 0,-1 0 0,0 1 0,0 0 0,0-1 0,0 1-1,-1-1 1,1 1 0,-1-1 0,-1 0 0,1 1 0,0-1 0,-1 1 0,0 0 0,0 0 0,0 0 0,0 0 0,-1 0 0,1 0 0,-2 1 0,1-2 0,0 1 0,0 1 0,-1 0 0,1 0 0,-1 0 0,0 0-8,-4-1-45,0 0 1,0 1 0,0 0 0,0 1 0,0 0 0,0 0 0,-1 0-1,0 0 1,0 1 0,1 0 0,-1 1 0,1 0 0,0 0 0,-1 0 0,1 1-1,0-1 1,0 2 0,0-1 44,-79 47-3738,55-17-890</inkml:trace>
  <inkml:trace contextRef="#ctx0" brushRef="#br0" timeOffset="7963.64">12741 2027 7394,'0'0'984,"0"0"-672,0 0-176,217-97-88,-152 81-48,1 16-432,-21 0-864,-20 0-3538</inkml:trace>
  <inkml:trace contextRef="#ctx0" brushRef="#br0" timeOffset="8624.06">13441 448 2761,'2'-4'7819,"3"3"-4270,26 18-3640,0 11 101,-1-1 0,-2 3-1,-2 1 1,-2 0 0,0 2 0,-3 0 0,-2 1 0,-2 0 0,-1 1 0,-2 1 0,-1 2-10,53 161 35,-10 3 1,2 68-36,-40-163 12,-5 0 0,-6 0 1,-5 0-1,-9 45-12,6-133 1,-2 1 0,0-2 0,-1 2 0,-1-1 0,-2 0 1,0 0-1,-1-2 0,-2 2 0,-1-2 0,0 0 0,-1 0 0,0 0 0,-2-2 0,-1 1 0,0-2 0,-2 1 0,0-2 0,0 0 1,-2 0-1,1-2 0,-4 2-1,-39 15 9,-2 0 0,-1-3 1,-1-2-1,-2-3 0,0-2 0,-49 7-9,-114-5-2321,177-20-1517</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4:29.685"/>
    </inkml:context>
    <inkml:brush xml:id="br0">
      <inkml:brushProperty name="width" value="0.05" units="cm"/>
      <inkml:brushProperty name="height" value="0.05" units="cm"/>
    </inkml:brush>
  </inkml:definitions>
  <inkml:trace contextRef="#ctx0" brushRef="#br0">304 141 3081,'-43'-48'7235,"15"-10"-3791,7 23-2327,21 35-1039,0 0-86,0 0-85,0 589 21,9-119 365,-9-469-179,0-1 100,0 0 92,0 0 35,0 0-88,0 0-143,0 0-86,-10-11-9,-168-105-418,146 95 299,32 20-15,0 1-93,11 1-157,140 51 186,-110-44 207,0-2 1,0-2-1,1-1 1,-1-2-1,7-3-24,-8 2 6,-39 0-1,-17 0-34,-263 1-2064,216 19 1431,69 12 239,106 88 608,-106-113-142,0-1 1,0 1-1,1-1 0,0 0 0,0 0 0,1-1 0,-1 0 1,1 0-1,0-1 0,0 0 0,1 0 0,-1-1 1,1 0-1,0-1 0,0 0 0,3 0-43,-7-4 38,1 0 0,-1-1 1,0 1-1,0-1 0,0-1 0,0 1 0,0-1 1,-1 0-1,1 0 0,-1 0 0,0 0 1,0-1-1,-1 0 0,0 0 0,1 0 0,-1-1-38,4-4 24,12-13 16,35-65 439,-77 103-457,-1 10-2614,-4-4-3007</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4:44.001"/>
    </inkml:context>
    <inkml:brush xml:id="br0">
      <inkml:brushProperty name="width" value="0.05" units="cm"/>
      <inkml:brushProperty name="height" value="0.05" units="cm"/>
    </inkml:brush>
  </inkml:definitions>
  <inkml:trace contextRef="#ctx0" brushRef="#br0">1014 257 3513,'-27'-11'559,"0"0"0,-3 0 0,1 2 0,-2 0 0,-2-1-1,0 2 1,0 0 0,-3 1 0,0 0 0,0 1 0,-1 0 0,-1 1 0,0 1 0,-1 1 0,1 0 0,-26-1-559,22 4 2,39 1 8,0 0 0,1 0 0,-1 0 0,0-1-1,0 1 1,0 0 0,-1-1 0,1 1 0,0-1-1,0 0 1,-1 1 0,1-1 0,1 0 0,-2 0-1,1 0 1,-1 0 0,1 0 0,-1 0 0,1 0-1,0 0 1,-1 0 0,1-1 0,-1 1 0,1 0-1,0-1 1,0 1 0,0-1 0,1 0 0,-1 1-1,0-1 1,0 0 0,0 0 0,1 0 0,-1 1-1,1-1 1,0 0 0,0 0 0,0 0 0,0-1-1,0 1 1,0 0 0,1 0 0,-1 0 0,1 0-1,0-1 1,0 1 0,0 0 0,0 0 0,1-1-1,0 1 1,-1 0 0,1-1 0,0 1 0,0 0-1,1-1 1,-1 1 0,1 0 0,0 0 0,0-1-1,0 1 1,1-1-10,166-34 76,-79 23-79,1 1-1,1 1 1,2 3-1,0 0 1,1 3-1,0 1 1,1 1-1,30 2 4,-120 2-15,2 0 0,-1 0 1,1 0-1,-1 0 0,0 0 0,1 0 0,-2 1 0,0-1 1,1 1-1,-1-1 0,0 1 0,0 0 0,0 0 1,0 0-1,-1 0 0,0 0 0,0 0 0,-1 1 0,0-1 1,0 0-1,-1 1 0,1-1 0,-1 1 0,0-1 0,-1 1 1,1-1-1,-1 1 0,0 0 0,-1-1 0,0 1 0,0 0 1,-1-1-1,0 1 0,0-1 0,0 1 0,-1 0 0,0-1 1,-2 2 14,4 8-33,4 26 38,-5 0 1,-3 0-1,-4-2 0,-6 2 1,-3-1-1,-4 0 0,-5-1 1,-16 13-6,-39 26 41,-11-1 0,-6-2 0,-8-2 0,-9-1-1,-8-3 1,-6-1 0,-17 1-41,142-67 18,-1 0-1,1 0 0,0 0 0,1-1 0,-1 1 1,1 0-1,-1-1 0,1 1 0,0-1 0,1 1 1,0-1-1,-1 0 0,1 1 0,0-1 1,0 0-1,1 0 0,-1 0 0,1 0 0,0 1 1,0-1-1,1 0 0,-1 0 0,1 0 0,0 0 1,1 0-1,-1 0 0,1 0 0,0 0 0,0 1 1,1-1-1,-1 0 0,1 0 0,0 0 0,1 1 1,-1-1-1,1 0 0,-2 1 0,2-1 0,1 1 1,-1-1-1,1 1-17,23-28-5,2 0 1,3 1 0,5 1-1,2 0 1,2 0-1,4 2 1,3 0-1,2 2 1,20-7 4,-65 27-31,1 1 1,0-1-1,0 1 0,1 0 1,-1 0-1,2 1 0,-1-1 1,1 0-1,0 0 0,-1 1 1,1-1-1,0 1 1,0 0-1,1 0 0,0 0 1,-2 1-1,2-1 0,0 1 1,0 0-1,0-1 0,0 2 1,-1-1-1,1 0 0,-1 1 1,1-1-1,0 1 0,-2 0 1,2 0-1,-1 0 1,0 1-1,0-1 0,0 1 1,0 0-1,-2-1 0,2 1 1,-2 0-1,1 0 0,0 0 1,-1 1-1,0-1 0,-1 1 1,0 0-1,0-1 1,-1 1-1,2 1 31,174 141-328,-141-84 354,-8 0 0,-5 1 0,-9 0 0,-6-1 0,-7 1 0,-9 19-26,5-79 1,-6 21 19,-2 0 0,-2 0 1,-3-1-1,-4 1 0,-1-1 0,-3 0 0,-2-1 0,-3 0 0,-2 0 1,-2-2-1,-2 0 0,-4 0 0,0 0 0,-3-2 0,-1 1 0,-3-2 0,-2-1 1,-1 0-1,-2-1 0,-1 0 0,-2-2 0,-1-1 0,-2 0 0,1-1 1,-3-1-1,0-2 0,-2 0 0,0-1 0,-1-1 0,0-1 0,-37 0-20,88-5-118,-1-1-1,0 0 0,1 0 0,0 0 0,0 0 1,1-1-1,1 1 0,-1-1 0,0 0 0,1 1 1,0-1-1,0 0 0,1-1 0,0 1 1,1 0-1,0-1 0,0 1 0,1 0 0,0-1 1,0 0-1,1 1 0,0-1 0,1 0 0,0 1 1,1-1-1,0 0 0,0 0 0,1 1 1,0-1-1,1 0 0,0 1 0,0-1 0,1 1 1,1-1-1,-1 1 0,2-1 0,-2 1 0,2 0 1,0 0-1,1-1 0,0 1 0,5-2 119,118-91-6124</inkml:trace>
  <inkml:trace contextRef="#ctx0" brushRef="#br0" timeOffset="506.56">4828 165 2633,'0'0'1216,"-47"1"540,-10 6-1503,1 1 0,0 2 0,1 0-1,2 1 1,1 0 0,1 2 0,2 0 0,2 2-1,1 0 1,-4 4-253,-36 8 211,-15 1-154,4 2-1,2 2 0,5 1 0,3 2 0,5 1 0,3 1 0,5 2 0,4 1 0,4 0 0,7 2 0,3 1 1,5 1-1,5 1 0,4 1 0,7 0 0,5 1 0,2 6-56,20-38 0,1 1 1,1-2-1,2 1 0,2 1 1,2 0-1,2-1 1,1 1-1,2-1 0,2 0 1,1 1-1,2-1 0,2 0 1,2-1-1,1 1 0,2-1 1,2 0-1,0-1 0,3 0 1,0 0-1,3-1 1,0 0-1,3 0 0,0-1 1,2 0-1,0-1 0,9 1 0,8 1 45,2 0 0,1-2 0,1 0 0,2-1 0,0-1-1,1-1 1,1-1 0,0-1 0,1-1 0,0-1 0,1-1-1,-1-1 1,1-1 0,10 0-45,-40 0 39,0-1 0,0-1 0,1 0 0,-2 0 0,1-1 0,-2 0 1,1-1-1,-1 0 0,0-1 0,-1 0 0,0 0 0,-1-1 0,-1 0 0,-1 0 0,0-1 0,0-1 0,-3 1 0,1-1 0,-2 0 0,0-1 0,-1 1 0,-2-1 0,-1-1 0,0 1 0,-2-1 1,0 0-1,-3 0 0,0 0 0,4-8-39,-2 9 17,0 0 0,-3-1 0,0 1 0,0-1 0,-2 1 0,-1-1 0,-1 0 1,-2 1-1,0-1 0,-1 0 0,-2 0 0,-1 0 0,-1 1 0,0-1 0,-3 1 0,0-1 0,0 1 1,-2 0-1,-2 0 0,0 0 0,-1 0 0,-1 1 0,-1 0 0,-1 0 0,0 1 0,-2 0 1,-1 0-1,1 0 0,-3 0 0,0 1 0,0 0 0,-1 1 0,0 0 0,-2 0 0,1 1 0,-1 0 1,0 0-1,-2 1 0,1 0 0,-21-1-17,4-1 9,-1 0 0,-1 1 0,0 1 0,0 1 0,0 0 0,-2 1 0,2 1 0,-1 0 0,0 1 0,1 1 0,0 1 0,0 0 0,0 2 0,1 0 0,1 0 0,0 1 0,2 1 0,0 1 0,0 0 0,2 1 0,1 1 0,0 0 0,2 0 0,2 1 0,0 1 0,2 0 0,2 1 0,0 0 0,3 1 0,1 0 0,2 1 0,0 0 0,3 0 0,2 0 0,-5 8-9,14-13-69,0 1 0,3-1 1,1 0-1,0 1 0,2-1 1,0 1-1,2-1 0,2 1 1,0-1-1,1 0 0,2 1 1,0-1-1,2 0 0,2 0 1,0 0-1,2 0 0,0-1 1,1 0-1,2 1 0,1-2 1,-1 1-1,3-1 0,1 0 1,0 0-1,1 0 0,1-1 1,4 0 68,648 89-3976,-350-90-861</inkml:trace>
  <inkml:trace contextRef="#ctx0" brushRef="#br0" timeOffset="1200.95">7165 468 3913,'0'0'549,"0"0"-265,45-10-193,210-51-12,-277 55 3749,-144 1-2971,136 6-829,0 0 1,0 1 0,1 0-1,-1 1 1,1 0-1,1 1 1,-1 0 0,2 0-1,-1 1 1,2 1-1,0 0 1,1 0 0,0 1-1,2 0 1,0 1 0,1 0-1,1 0 1,1 1-1,1 0 1,0 0 0,3 1-1,0 0 1,1 0-1,1 0 1,2 1 0,1 0-1,1 0 1,1 0-1,1 0 1,3 1 0,0-1-1,1 1 1,2 3-29,1-4-15,2 1 1,2 0-1,1 0 1,1 0-1,1 0 0,2-1 1,1 1-1,1-1 1,2 0-1,0 0 0,3 0 1,0-1-1,2 0 1,0 0-1,2 0 0,0-1 1,2 0-1,1-1 1,19 6 14,55 27 30,-55-27-6,-1 0-1,-3 1 0,0 0 1,-3 2-1,-2-1 1,-1 2-1,-3-1 0,-1 2 1,-3-1-1,-1 0 0,-4 2 1,0-1-1,-3 2 1,-4-1-1,6 14-23,-24-28 93,0 0-1,-2 0 1,1 0-1,-1-1 1,-2 0-1,1 0 1,-2 0 0,1 0-1,-1 0 1,-1-1-1,-1 1 1,1-1-1,-1-1 1,-1 1 0,0-1-1,0 0 1,-1 0-1,0 0 1,0-1-1,-1 0 1,0 0 0,0 0-1,0-1 1,-7 0-93,-11 4 62,-139 14-248,0-4-1,-4-2 1,1-3-1,-3-3 1,1-4-1,0-2 1,-19-4 186,169 5-175,0-2-1,0 1 1,1-1 0,-1-1-1,1 0 1,-1-1 0,1 0-1,0 0 1,0-1 0,1-1-1,0 0 1,1 0 0,0-1-1,1 0 1,0 0 0,1-1-1,0-1 1,1 1 0,2-1 0,-1-1-1,2 0 1,1 0 0,0 0-1,-4-4 176,-29-47-2643</inkml:trace>
  <inkml:trace contextRef="#ctx0" brushRef="#br0" timeOffset="2044.21">6762 398 7818,'0'0'1256,"0"0"-1024,0 0 408,873-88 80,-452 41-232,-18 6-256,-50 13-176,-84 10-48,-68 12-8,-83 6-24,-34 0-584,-67 12-760,-17 28-1089,0 1-3408</inkml:trace>
  <inkml:trace contextRef="#ctx0" brushRef="#br0" timeOffset="2045.21">156 2715 1720,'1469'-76'3815,"-27"-33"-495,-13-25 1,296-60-3321,-1563 176-60,-215 35-450,-70 17-78,-96 29-1183,1-9-1203</inkml:trace>
  <inkml:trace contextRef="#ctx0" brushRef="#br0" timeOffset="2453.85">1720 3240 536,'277'-50'6486,"-165"12"-5428,350-76 8,-458 113-1068,-2 0 0,1 1 0,1-1 0,-1 0 1,1 1-1,-1-1 0,1 1 0,0-1 0,0 1 0,0 0 0,-1-1 1,1 1-1,0 0 0,0 0 0,-1 0 0,1 0 0,0 1 0,0-1 0,0 0 1,-1 0-1,1 1 0,0-1 0,0 1 0,-1 0 0,1-1 0,-1 1 0,0 0 1,1 0-1,-2-1 0,1 1 0,0 0 0,0 0 0,-1 0 0,1 1 0,-1-1 1,1 0-1,-1 0 0,0 0 0,0 1 0,-1-1 0,1 0 0,-1 1 1,1-1-1,-1 1 0,0-1 0,-1 1 0,1-1 0,-1 1 0,0-1 0,1 1 1,-2-1-1,1 1 0,0-1 0,-1 0 0,0 1 0,0-1 0,0 1 0,-1 1 2,-18 96 68,9-86-25,-2-1 0,-1 1 0,-2-2 0,0 1 1,-2 0-1,-2-1 0,0 0 0,-2-1 0,0 1 0,-3-2 1,0 1-1,-1-1 0,-1-1 0,-2 0 0,1 0 1,-10 1-44,-116 39 309,179-74-73,2 11-230,1 0 1,3 0-1,0 2 1,2-1-1,2 1 1,1 1 0,1 1-1,1 0 1,3 0-1,0 2 1,1 0-1,0 2 1,2-1-1,1 2 1,0 0-1,1 1 1,1 0-1,1 2-6,-37 4-14,1 2-1,-1-1 0,0 0 1,-1 1-1,1 0 1,-1-1-1,0 2 0,-1-1 1,-1 0-1,1 1 1,-1 0-1,0-2 0,0 2 1,-1 0-1,-1 1 1,-1-1-1,1 0 1,-1 1-1,-1-1 0,0 1 1,-1 0-1,0 0 1,-1-1-1,0 1 0,-1 0 1,0 0-1,-1 0 1,-1 0-1,0-1 0,0 1 1,-1 0-1,-1 0 1,0 0-1,-1-1 15,5 18 17,3 15 23,-47 270 887,39-299-885,-1 1 0,-1-1 1,0 1-1,-2-1 1,1 0-1,-3 0 0,0 0 1,-2 0-1,1 0 1,-2-1-1,-1 0 0,0 0 1,-1-1-1,-1 1 1,-1-1-1,1-1 1,-3 1-1,0-1 0,1 0 1,-2-1-1,1 1 1,-2-2-1,0 1 0,0-1 1,-1 0-1,0-1 1,0 0-1,0 0 0,-1-1 1,0 0-1,1 0 1,-9-1-43,25 0-63,0 0 0,0 0 0,1 0-1,-1 0 1,0 0 0,0-1 0,1 1 0,0-1 0,0 1 0,-1-1 0,1 0 0,0 0 0,-1 0 0,1 0 0,0 0 0,1 0 0,-1-1 0,2 1 0,-2 0 0,1-1 0,0 0 0,0 1 0,1-1 0,-1 0 0,1 0 0,0 1 0,1-1 0,-1 0-1,1 0 1,0 0 0,0-1 0,0 1 0,1 0 0,0 0 0,0 0 0,1 0 0,-1-2 63,-21-58-3881</inkml:trace>
  <inkml:trace contextRef="#ctx0" brushRef="#br0" timeOffset="2751.59">5232 3171 6385,'0'0'713,"0"11"-699,-16 239-381,28-240 410,2 0 0,2 0-1,1 0 1,0-1-1,1 0 1,1-1 0,2 1-1,1-1 1,0-1-1,1 0 1,0 0-1,2 0 1,0-2 0,2 1-1,-1-1 1,1 0-1,0-1 1,2 0 0,-1-1-1,0 0 1,2-1-1,-1 0 1,1-1-1,-1 0 1,0-1 0,1 0-1,-1-1 1,1 0-1,4-2-42,-2 6 98,2-1 0,-1 0 0,0-1 0,1-1 0,-2 0 0,1-1 0,1 0 0,-1-1 0,-1-1 0,1 0-1,-1 0 1,-1-1 0,1-1 0,-2 0 0,1 0 0,-2-2 0,-1 1 0,0-1 0,-1-1 0,-1 0 0,-1 0 0,0-1 0,-2 0-1,-1-1 1,0 0 0,-3 0 0,0-1 0,-2 0 0,-1 0 0,0-1 0,-2 0 0,-3 0 0,5-6-98,-13 9 13,0 0 1,-2 0-1,-1 0 1,-1-1-1,-1 1 1,-1 0-1,-1 0 1,-1 0-1,-2 0 1,0 0-1,0 1 1,-2-1-1,-1 1 1,-1 0-1,-1 0 1,0 0-1,-2 2 1,-1-2-1,0 1 1,0 0-1,-2 1 1,-1 0-1,1 0 1,-3 0-1,2 1 1,-3 0-1,0 0 1,1 1-1,-2 0 1,1 0-1,-2 1 1,1 0-1,-1 1 1,0 0-1,-1 0 1,1 1 0,-1 0-1,0 1 1,-8 0-14,-21-6-28,-1 2 0,0 0 1,-1 1-1,0 1 0,1 1 1,-1 1-1,-1 0 0,1 2 1,0 1-1,1 0 0,0 2 1,0 0-1,2 2 0,0 0 1,0 1-1,2 1 0,1 1 1,1 0-1,-42 13 28,-319 220-2434,297-135-240</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4:51.637"/>
    </inkml:context>
    <inkml:brush xml:id="br0">
      <inkml:brushProperty name="width" value="0.05" units="cm"/>
      <inkml:brushProperty name="height" value="0.05" units="cm"/>
    </inkml:brush>
  </inkml:definitions>
  <inkml:trace contextRef="#ctx0" brushRef="#br0">88 246 1632,'0'0'1331,"0"0"-536,0 0-395,0 0-133,0 0-111,0 0 0,0 0 224,0 0 378,0 0 282,0 0-169,0 0-253,-6-33-135,-1-10-367,6 21-121,-1 1-1,0 2 0,0 1 1,0 2-1,0 1 1,0 3-1,0 1 1,-1 1-1,1 3 1,0 1-1,0 2 1,0 2-1,-1 1 1,1 3-1,0 1 1,0 2-1,0 1 1,-1 3-1,1 1 1,0 2-1,0 1 1,0 2-1,0 2 0,0 2 1,0 1-1,0 2 1,-1 24 5,-12 1441-182,15-1257 120,1-199 72,1-1 1,-1-1-1,0-1 0,1-2 1,0-1-1,-1-1 0,1-1 1,0-2-1,0-2 0,0-1 1,-1-1-1,1-2 0,0-2 1,0-1-1,0-2 0,1-2 1,-1-1-1,0-2 0,0-2 1,0-1-1,0-2 0,0-2 1,0-2-1,0-1 1,0-2-1,0-1 0,1-3 1,-1 0-1,0-9-10,2-786 733,-5 770-700,0 0-1,0 1 0,0 0 1,0 2-1,0 0 0,0 1 1,-1 2-1,1 0 0,-1 2 1,1 0-1,-1 2 0,1 2 1,-1 1-1,0 1 0,0 1 1,1 2-1,-1 2 0,0 1 1,0 2-1,0 1 0,0 2 1,0 2-1,0 1 0,-1 2 1,1 2-1,0 1 0,0 2 1,0 2-1,-1 3-32,3 181-376,6 146-546,7-25-1303</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5:01.122"/>
    </inkml:context>
    <inkml:brush xml:id="br0">
      <inkml:brushProperty name="width" value="0.05" units="cm"/>
      <inkml:brushProperty name="height" value="0.05" units="cm"/>
    </inkml:brush>
  </inkml:definitions>
  <inkml:trace contextRef="#ctx0" brushRef="#br0">417 249 3593,'0'0'1009,"0"0"-10,0-12-101,-6-223 3576,-18 233-4378,11 11-120,-1 1 1,1 1-1,0 2 1,1 2-1,-1 1 0,1 1 1,0 1-1,1 2 1,0 1-1,0 1 0,1 1 1,0 1-1,0 2 1,1 0-1,1 2 0,-5 19 24,12-44-1,-19 48-12,1 2-1,1 2 0,1 2 1,2 2-1,0 2 0,1 1 1,1 2-1,2 1 0,0 1 1,2 2-1,1 0 1,1 1-1,-3 67 14,9-123 1,0 0 0,0-1 0,0 1 0,1 0 0,0 0 0,0 0 0,1 0 0,0 0 0,-1-1 0,2 1 0,-1 0 0,0-1 0,1 0 0,0 0 0,0 0 0,1-1 0,-1 0 0,1 0 0,0 0 0,0-1 0,0 0 0,1 0 1,-1-1-1,1 0 0,0-1 0,3 5-1,6 4 16,1-2 1,0-2 0,1-1-1,-1-1 1,1-3 0,-1 0 0,1-3-1,0-1 1,0-2 0,0-1 0,0-2-1,0-2 1,13-6-17,-25 9 0,0-1 0,0 0 0,0 0 0,1-1 0,-1 0 1,0 0-1,0-1 0,0 0 0,-1 0 0,1-1 0,0 0 0,0 0 0,-1 0 0,1-1 0,-1 0 1,1 0-1,-1-1 0,0 0 0,0 0 0,0 0 0,0-1 0,-1 1 0,1-1 0,0 0 0,-1 0 1,0-1-1,0 1 0,0-1 0,0 1 0,0-1 0,-1 0 0,1 0 0,-1 0 0,0 1 0,0-1 1,0 0-1,0 0 0,0 0 0,-1 0 0,0 0 0,-2-2-12,0 1 0,0-1 0,-1 2 0,1-1 0,-1 1 0,0 1 0,0-1 0,0 2 0,0-1 0,0 2 1,-1-1-1,1 2 0,-1-1 0,0 2 0,1-1 0,-1 2 0,0-1 0,0 2 0,0 0 0,0 0 0,0 1 0,0 0 0,1 1 0,-5 2 12,5-3 3,0-2-45,1 0 1,0 0-1,0 1 0,0 0 0,-1 0 0,1 1 1,0 0-1,-1 0 0,1 1 0,0 0 0,0 1 1,0-1-1,-1 2 0,1-1 0,0 1 0,0 0 1,0 1-1,0 0 0,0 0 0,1 0 0,-1 1 1,0 0-1,1 0 0,0 1 0,-1 0 0,1 0 0,0 0 1,0 1-1,0 0 0,0 0 0,1 0 0,-1 0 1,1 1-1,0-1 0,0 1 0,0 0 0,0 0 1,0 4 41,9 210-2622,19-113 300</inkml:trace>
  <inkml:trace contextRef="#ctx0" brushRef="#br0" timeOffset="374.67">753 1115 6281,'0'0'1523,"0"0"-645,0 0-414,-3-22-825,1 34 350,1 0 1,0 0 0,1 1 0,-1-1 0,1 1 0,0-1 0,0 1 0,0-1 0,1 1 0,0-1 0,0 0 0,0 0 0,0 0 0,1 0 0,0 1 10,3-1 1,1 0-1,0 0 1,0-2 0,0 0 0,1-1 0,0 0-1,-1-1 1,1-1 0,0-1 0,0 0-1,0-2 1,1 0 0,-1-1 0,0 0 0,1-2-1,-1 0 1,3-1-1,1 5 18,-1-1-1,1-1 1,0-1-1,0-1 1,0-2-1,0 0 1,0-2-1,-1-1 1,1-1-1,0-2 1,-1-1-1,1 0 1,-1-2-1,0-1 1,-1-1-1,1-1 1,-1-1-1,0-2 1,0 0-1,0-1 1,-1-1-1,0-1 1,0-2-18,-6 13 9,0 0 1,0 0-1,0-1 1,0 1-1,-1-1 1,1 0 0,-1 0-1,0 0 1,0 0-1,-1-1 1,1 1-1,-1-1 1,0 1-1,0-1 1,0 1-1,0-1 1,0 1-1,-1 0 1,0-1-1,0 1 1,0 0-1,0 0 1,0 0-1,-1 0 1,0 1-1,0 0 1,0 0-1,0 0 1,0 0-1,0 1 1,-1 0-1,0 0 1,1 0-1,-1 1 1,0 0-1,0 1 1,0 0-1,-1-1-9,-14-9-9,-1 1 0,0 2 0,0 2 0,0 3-1,0 2 1,0 1 0,-1 3 0,1 2 0,-20 7 9,25-3-166,0 2 0,0 1 0,0 1 0,1 2 0,-1 2 0,1 1 0,0 1 0,1 2 1,-1 1-1,1 2 0,1 1 0,-1 1 0,1 1 0,1 1 0,-6 18 166,-27 65-4039</inkml:trace>
  <inkml:trace contextRef="#ctx0" brushRef="#br0" timeOffset="825.27">15 2276 6129,'0'0'1745,"0"0"-921,0 0-248,0 0-216,0 0-160,208-217 16,-127 158 8,12-6 112,8 12-48,12 1-80,3 12-56,-4 14-32,-7 13-64,-13 13-48,-17 0-8,-11 0-80,-24 20-824,-19-7-1192</inkml:trace>
  <inkml:trace contextRef="#ctx0" brushRef="#br0" timeOffset="1232.92">81 2676 2721,'11'-75'4087,"49"-62"-3532,-58 134-478,5-11-72,0 1 0,0 0 0,1 2 0,-1 0 0,1 1 0,1 0 0,-1 2 0,0 1 0,1 0-1,0 2 1,-1 1 0,1 0 0,1 1-5,-8 6 0,-1 0 0,0 0 0,0 0 1,1 0-1,-1 1 0,0-1 0,0 1 0,0 0 0,-1 0 0,1 0 0,0 0 0,-1 0 0,1 0 0,-1 0 0,1 1 0,-1-1 0,0 0 0,1 1 0,-1-1 1,0 0-1,0 1 0,-1-1 0,1 1 0,0-1 0,0 0 0,-1 0 0,0 4 0,1 14 1,-3 11 32,0 1-1,-1-1 1,-1-1 0,0 0 0,0 0-1,-1-2 1,-1 0 0,0 0 0,-1-2-1,0 0 1,-1-1 0,0-2 0,0 0-1,-1-1 1,0-2 0,-1 0 0,0-2-1,-10 14-32,9-18 555,10-14 113,4-13-96,4-12-543,0 0 0,1 2-1,-1 0 1,2 0 0,-1 2-1,1 0 1,1 1 0,-1 1-1,6-7-28,13-29 1,-21 40-9,9-21-21,0 1 0,1 2 0,0 1 0,0 3 0,2 1 0,-1 2 0,1 2 1,1 2-1,-1 3 0,5-2 29,-22 17-5,0 1-1,0-1 1,1 1 0,-1 0 0,0 0-1,0 0 1,1 1 0,-1-1 0,0 1-1,1-1 1,-1 1 0,0 0 0,1 0-1,-1 1 1,0-1 0,1 1 0,-1 0 0,0-1-1,0 1 1,1 1 0,-1-1 0,0 0-1,0 1 1,0 0 0,0-1 0,1 1-1,-1 0 1,0 1 0,0-1 0,0 0 0,-1 1-1,1-1 1,0 1 0,0 0 0,0 0-1,-1-1 1,1 1 0,-1 0 0,1 1-1,-1-1 1,1 0 0,-1 0 0,0 0-1,1 1 1,-1-1 0,0 0 0,0 1 0,0-1-1,0 0 1,0 1 0,-1-1 0,1 0-1,0 3 6,-3 49 8,0-2 0,-1 1-1,0-1 1,-2-1 0,-1 0-1,-1-2 1,0 0 0,-1-1-1,-2-1 1,0-1 0,0-1-1,-2-2 1,0-2 0,-1 0-1,-1-3 1,-4 6-8,13-25-78,0-1-1,-1-1 1,0-1-1,0 0 1,-1-2-1,0 0 1,0-1-1,0-1 1,-1-1-1,0 0 1,0-2-1,0-1 1,-1 0 78,-1-7-2085</inkml:trace>
  <inkml:trace contextRef="#ctx0" brushRef="#br0" timeOffset="1530.65">863 2498 6809,'0'0'783,"0"0"-465,0 0-333,0 0-285,0 0-209,0 0 15,12-14 303,39-46 187,-33 1 1527,-18 49-548,-19 29-961,9 1-29,1 1 0,0 2 0,0 0 0,1 1 1,0 1-1,1 1 0,0 1 0,1 0 0,0 1 1,0 1-1,1 0 0,1 1 0,0 0 1,0 1-1,2 0 0,-1 0 0,1 1 0,1-1 1,1 1-1,-1 0 0,2 0 0,1 28 15,-1-50 14,0-1 0,0 0 0,0 0 0,0 0 0,0 0 0,1-1 0,0 1 0,0-1 0,0 0 0,0 0 0,0-1 0,0 1 0,1-1 0,0 0 0,-1-1 0,1 0-1,0 0 1,0-1 0,0 1 0,1-2 0,-1 1 0,0-1 0,1 0 0,-1-1 0,1 0 0,0-1 0,-1 0 0,2 1-14,109 24 251,-110-25-228,1-1 1,-1 0-1,0-1 0,0 0 1,1 0-1,-1-1 1,0-1-1,0 0 1,0 0-1,0-1 1,0 0-1,0-1 1,0 0-1,0-1 0,0 0 1,-1 0-1,1-1 1,-1 0-1,1-1 1,-1 0-1,0 0 1,0-1-1,0 0 1,0 0-1,-1 0 0,0-1 1,1 0-1,-1-1 1,0 1-1,-1-1 1,1 0-1,-1 0 1,1 0-1,-1-5-23,-3 10 7,0 0 0,0 0 0,0 0-1,0 1 1,0 0 0,-1 0 0,1 0 0,-1 1 0,1 0-1,-1 0 1,0 0 0,1 1 0,-1 0 0,0 1-1,1-1 1,-1 1 0,0 0 0,0 1 0,0 0 0,0 0-1,1 1 1,-1 0 0,0 0 0,-1 1-7,-2-2 8,-138 1 47,141-3-80,1 2 1,0-1 0,0 0-1,-1 1 1,1 0-1,0 0 1,0 1-1,0 0 1,-1 0 0,1 0-1,0 0 1,0 1-1,0 0 1,0 0 0,0 1-1,0-1 1,0 1-1,0 0 1,0 0-1,0 1 1,0 0 0,1-1-1,-1 1 1,1 1-1,-1-1 1,1 0 0,0 1-1,-1 0 1,1 0-1,0 0 1,0 0-1,0 0 1,1 0 0,-1 1-1,0-1 1,1 1-1,0-1 1,-1 1-1,1 0 1,0-1 0,0 1-1,0 0 1,0-1-1,1 1 1,-1 3 24,50 73-3466,-16-66-2146</inkml:trace>
  <inkml:trace contextRef="#ctx0" brushRef="#br0" timeOffset="2028.22">1563 2459 3473,'-9'-8'7359,"-39"-9"-6180,25 16-211,31 26-966,23 41-2,-23-54 1,-1 1-1,1 1 1,-1 0 0,-1 1 0,1 1 0,-1 1 0,0 1-1,0 0 1,-1 0 0,0 1 0,-1 1 0,1 0-1,-1 1 1,-1 0 0,0 0 0,0 1 0,2 22-1,-5-25 9,1 0 1,-1 0-1,-1 0 1,1 0-1,-1 0 1,0 0 0,-1 0-1,0 0 1,0-1-1,-1 0 1,0 0-1,0-1 1,0 0-1,-1 0 1,0-1-1,-1 0 1,1-1 0,-1 0-1,0-1 1,-1-1-1,1 0 1,-1 0-1,0-1 1,0-1-1,-1-1 1,-5 7-10,-33 18-4,44-35-24,-1-1-1,1 0 1,0 0 0,0 0-1,0 0 1,0-1 0,0 1 0,0-1-1,0 0 1,0 1 0,0-1-1,0 0 1,1-1 0,-1 1-1,0 0 1,0 0 0,1-1 0,-1 1-1,0-1 1,1 1 0,-1-1-1,1 0 1,0 0 0,-1 0 0,1 1-1,0-1 1,-1 0 0,1 0-1,0 0 1,0 0 0,0 0 0,0 0-1,0 0 1,1 0 0,-1 0-1,0 0 1,0 0 0,1 0 28,-1-15-329,-1-108-3130,1-20-4133</inkml:trace>
  <inkml:trace contextRef="#ctx0" brushRef="#br0" timeOffset="3500.93">1563 2459 7634,'-3'26'920,"35"-26"-384,11 0-144,6-6-216,3-14-112,6 7-64,-14 6-336,-13-6-2473</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5:05.997"/>
    </inkml:context>
    <inkml:brush xml:id="br0">
      <inkml:brushProperty name="width" value="0.05" units="cm"/>
      <inkml:brushProperty name="height" value="0.05" units="cm"/>
    </inkml:brush>
  </inkml:definitions>
  <inkml:trace contextRef="#ctx0" brushRef="#br0">1962 204 4889,'0'0'1174,"0"0"-296,0 0-347,0 0-275,0 0-128,0 0-38,0 0 164,0 0 513,0 0 303,0-5-57,204-59 965,20 52-1979,12 0 1,11 0-1,10 1 0,10 1 0,10 0 1,9 0-1,8 1 0,8 1 0,7 1 1,7 0-1,5 0 0,7 2 0,4 0 0,227-2 1,481 4-49,-846 49-26,-194-37 84,22 10 15,-19-1 0,-15 1 0,-18-1-1,-16 0 1,-17 1 0,-17-1 0,-17 0-1,-15-1 1,-85 9-24,-80-3 50,-21-1 0,-21-1-1,-19 0 1,-19 0 0,-18-2-1,-19 0 1,-332 12-50,-603 31 75,-1575 57-114,2883-118-38,21-1-2,214 0-20,2813 4 106,-91-3-51,-2829-2-127,0 0 1,-1 0-1,-1 0 0,-2-1 0,-1 0 0,-1 0 1,-3 0-1,-2 0 0,-2-1 0,-3 0 1,-2 0-1,-3 0 0,-3 0 0,-4-1 1,-1 1-1,-6-1 0,-3 0 0,27-2 171,220-15-2708</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4:18.187"/>
    </inkml:context>
    <inkml:brush xml:id="br0">
      <inkml:brushProperty name="width" value="0.05" units="cm"/>
      <inkml:brushProperty name="height" value="0.05" units="cm"/>
    </inkml:brush>
  </inkml:definitions>
  <inkml:trace contextRef="#ctx0" brushRef="#br0">1541 862 4673,'0'0'1110,"0"0"-133,0 0-34,0 0-94,0 0 12,0-7 3,-37-49 956,30 51-1777,1 0-1,2 0 1,0 0-1,1-1 0,1 1 1,1 0-1,1-1 1,1 1-1,1 0 0,2 0 1,-1 0-1,2 0 1,1-1-1,1 1 1,1 0-1,1 0 0,1 0 1,0 1-1,2-1 1,0 1-1,2-1 1,0 1-1,0-1 0,2 2 1,1-1-1,11-2-42,38-14 99,645-202-51,-700 219-64,-1 0 1,2 1-1,0-1 1,1 1-1,-1-1 1,2 1-1,0 0 1,1 0-1,-1 0 1,1-1-1,1 2 1,0-1-1,-1 1 1,1 0-1,1 0 1,-2 1 0,2-1-1,0 1 1,-1-1-1,1 1 1,0 0-1,0 1 1,-1-1-1,1 1 1,0-1-1,0 1 16,-5 2-34,-1 0 1,-1 1-1,-1-1 1,0 1-1,0-1 0,-1 1 1,-1-1-1,0 1 0,-1-1 1,-1 1-1,-2 0 0,1 0 1,-1-1-1,-1 1 0,0 1 1,-2-1-1,0 0 1,-1 0-1,0 0 0,-1-1 1,-2 1-1,1 0 0,-1 0 34,1 16 9,3-15-11,4 26-17,-6 1 1,-6 0 0,-6-1-1,-5 0 1,-6 1 0,-11 2 18,7-16 49,32-25 158,51-34-70,44 0-244,7 0 0,8 2 0,7 2 0,8 0 0,65-13 107,223-48-181,-414 98 174,1 0 1,0-1 0,-1 1-1,1 0 1,0 0 0,0 0-1,0-1 1,0 1 0,0 0-1,0 0 1,0 0 0,0 0-1,-1 0 1,0 0 0,1 1-1,0-1 1,0 0 0,0 0-1,0 0 1,-1 1-1,1-1 1,0 0 0,-1 0-1,1 1 1,-1-1 0,1 1-1,-1-1 1,0 0 0,0 1-1,0-1 1,0 1 0,0-1-1,0 1 1,-1-1 0,1 1-1,-1 0 1,0-1 0,0 1-1,0-1 1,0 1-1,-1 0 1,1-1 0,0 1-1,-1 0 1,0-1 0,0 1-1,0 0 1,0-1 0,0 1-1,0 0 1,-1-1 0,1 1-1,-1 0 1,0-1 0,0 1-1,0-1 1,1 1 0,-2 0-1,1-1 1,-1 1-1,1-1 1,-1 1 0,0-1-1,0 1 1,0-1 0,0 1-1,-2-1 7,0 12 30,-67 176-25,50-143-262,99-66 259,63-18-79,6 1-1,8 2 1,6 2-1,7 1 0,5 1 1,23 1 77,-177 28-25,0 0 1,2 0-1,0-1 0,-1 2 1,2 0-1,0 0 1,1 0-1,0 1 0,-1 0 1,1 0-1,0 0 0,1 0 1,19 1 24,-34 7-131,-76 173 161,-30-62-2803,34-57-2498</inkml:trace>
  <inkml:trace contextRef="#ctx0" brushRef="#br0" timeOffset="1112.16">6515 697 4961,'0'0'630,"0"0"-178,0 0 190,0 0 72,0 0-290,0 0-223,32-27 23,243-169 558,-149 132-656,13 0 0,11 2-1,156-47-125,-276 154-126,-52 416 391,25-447-259,-5-8-3,1 0-1,1 0 0,1 0 1,2 0-1,1 1 1,1-1-1,1 0 0,2 0 1,0 0-1,1 0 1,2-1-1,1 1 0,6 2-2,-13-8 26,0 1 0,-1-1 0,1 0 0,0-1-1,0 1 1,-1 0 0,1 0 0,0 0 0,0-1-1,0 1 1,-1 0 0,1-1 0,-2 1 0,1-1 0,1 0-1,-1 1 1,0-1 0,-1 0 0,1 1 0,0-2-1,-1 1 1,0 0 0,0 0 0,0 0 0,0 1-1,-1-1 1,1 0 0,-1 0 0,0 0 0,0 0-1,-2 0 1,1-1 0,1 1 0,-1-1-26,344-182 804,-162 83-766,-14 11-231,-18-2 0,53-57 193,-125 36-2378,-75 85-472</inkml:trace>
  <inkml:trace contextRef="#ctx0" brushRef="#br0" timeOffset="48991.36">215 905 1776,'-166'-18'5764,"137"17"-1633,10 17-3713,23-7-411,2 0-1,1-2 1,1 1-1,1 0 0,3 0 1,1-1-1,2 2 1,0-2-1,2 0 0,2 0 1,0 0-1,3-1 1,0 2-1,1-2 1,2 0-1,1-1 0,1 1 1,0-1-1,2-1 1,1 1-1,0-1 0,1 0 1,1 1-1,1-2 1,0 0-1,0-1 1,2 1-1,-1-1 0,2-1 1,-1 0-1,0 0 1,4 0-7,9 0 52,0-1 1,0 0 0,0-1 0,-1 0-1,1 0 1,-1-1 0,0-1 0,0 1-1,-2-2 1,0 0 0,14-3-53,9 0 15,1 0 0,1 0 0,3 1 0,-1 1 0,2 1 0,0 0 1,1 2-1,1-2 0,57 3-15,-35 0 49,-2-1 0,-1-1 0,0 0 0,0-2 0,-2 0 0,-1-2 0,84-8-49,-118 10 50,0 1 0,2 1 0,-2 1 1,2 0-1,1 0 0,-1 2 1,1-1-1,41 3-50,13-2 15,-75 0-13,0 1 0,1 0 1,-1 0-1,0 1 0,0 0 0,-1 0 1,-1 1-1,0 1 0,0 0 0,-2 0 0,-1 1 1,1-1-1,-3 1 0,0 1 0,17 3-2,219-8 570,212-40-519,-413 31-33,2 1 1,2 1 0,0 0-1,1 1 1,2 1-1,-1 1 1,48-1-19,2291 4 49,-1250 0-15,-1117-4-27,-1 0 0,0 0 0,-1-1-1,-1 0 1,-1 0 0,-1-1 0,-1 0 0,-2-1 0,-1-1 0,-1 1 0,-1-1 0,-3 0 0,0 0-1,-2 0 1,-2-2 0,-2 0 0,0 1-7,7 0 88,-2 0-1,0-1 1,-3 0 0,-1 1-1,-3-2 1,-1 1-1,-2-1 1,-3 0 0,-1 0-1,-3 0 1,-2-1-1,-2 0 1,2-7-88,-85 11 636,70 17-868,46 35-2142,-35-29-3196</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5:24.330"/>
    </inkml:context>
    <inkml:brush xml:id="br0">
      <inkml:brushProperty name="width" value="0.05" units="cm"/>
      <inkml:brushProperty name="height" value="0.05" units="cm"/>
    </inkml:brush>
  </inkml:definitions>
  <inkml:trace contextRef="#ctx0" brushRef="#br0">449 1 7378,'0'0'1491,"0"0"-349,0 0-267,-9 0-249,-37 0 850,46 13-1048,0 492 1061,-20-360-1416,3-82-2056,23-83-2086,4-9-2681</inkml:trace>
  <inkml:trace contextRef="#ctx0" brushRef="#br0" timeOffset="451.6">0 363 6065,'1'0'80,"-1"0"0,0 0-1,1 0 1,-1 0 0,1 1 0,-1-1-1,1 0 1,-1 0 0,0 0 0,1 1-1,-1-1 1,0 0 0,1 0-1,-1 1 1,0-1 0,1 0 0,-1 1-1,0-1 1,1 1 0,-1-1 0,0 0-1,0 1 1,0-1 0,1 1-1,-1-1 1,0 0 0,0 1 0,0-1-1,0 1 1,0-1 0,0 1 0,0-1-1,0 0 1,0 1 0,0-1-1,0 1 1,0-1 0,0 1 0,0-1-1,0 1 1,-1-1 0,1 0-1,0 1 1,0-1 0,0 1 0,-1-1-1,1 0 1,0 1 0,0-1 0,-1 0-1,1 1 1,0-1 0,-1 0-1,1 1 1,0-1 0,-1 0 0,1 0-1,-1 0 1,1 1 0,-1-1 0,1 0-1,0 0 1,-1 0 0,1 0-80,175 3 2703,-72-3-2306,0-4 1,43-10-398,135-28 106,-288 52-435,-12 6-1037,-6-3-2717</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5:29.038"/>
    </inkml:context>
    <inkml:brush xml:id="br0">
      <inkml:brushProperty name="width" value="0.05" units="cm"/>
      <inkml:brushProperty name="height" value="0.05" units="cm"/>
    </inkml:brush>
  </inkml:definitions>
  <inkml:trace contextRef="#ctx0" brushRef="#br0">738 108 6433,'-56'-45'7334,"29"-12"-5380,-25 51-1698,25 6-368,-104 13-572,84 7 565,0 2 0,3 1 1,0 2-1,-27 21 119,57-39-1,1 1 1,-1 0 0,1 1-1,1 1 1,0 0-1,0 0 1,1 0-1,1 1 1,0 1 0,0 0-1,1 1 1,1 0-1,0-1 1,1 2-1,1-1 1,-1 1 0,3 0-1,0 0 1,-3 13 0,7-22 0,0-1 0,0 1 0,0-1 0,1 2 0,0-2 0,0 1 0,0-1 0,1 1 0,0-1 0,0 0 0,-1 0 0,2 0 0,0 0 0,-1 0 0,1 0 0,0-1 0,1 1 1,-1-1-1,0 0 0,1 0 0,0 0 0,-1 0 0,2 1 0,-1-2 0,1 0 0,-1 0 0,1 0 0,-1 0 0,0 0 0,2-1 0,-2 0 0,2 0 0,3 1 0,24 4 67,1-1 0,-1-1 0,1-2 0,1-1-1,0-1 1,-1-2 0,16-3-67,235-60-137,-233 50-157,46-15-1513,-19 4-2840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23:05.060"/>
    </inkml:context>
    <inkml:brush xml:id="br0">
      <inkml:brushProperty name="width" value="0.05" units="cm"/>
      <inkml:brushProperty name="height" value="0.05" units="cm"/>
    </inkml:brush>
  </inkml:definitions>
  <inkml:trace contextRef="#ctx0" brushRef="#br0">48 133 7210,'-3'1'185,"0"1"1,0-1 0,0 1-1,0 0 1,1 0 0,-1 0-1,1 0 1,-1 0 0,1 0 0,0 1-1,0-1 1,0 1 0,0 0-1,0-1 1,1 1 0,-1 0 0,1 0-1,0 0 1,0 0 0,0 0-1,0 1 1,0-1 0,1 0-1,-1 0 1,1 0 0,0 1 0,0-1-1,0 3-185,1 0 17,0 0 0,0-1 0,0 1 0,1-1 0,-1 0-1,1 1 1,1-1 0,-1 0 0,1 0 0,0 0 0,0 0 0,0-1-1,0 1 1,1-1 0,0 0 0,0 0 0,0 0 0,1-1 0,-1 1-1,1-1 1,0 0 0,0 0 0,0-1 0,0 1 0,4 0-17,2 2 4,1 0 0,0-1 1,0-1-1,0 0 1,0-1-1,1 0 0,-1 0 1,1-2-1,0 1 0,-1-2 1,4 0-5,-10-1 58,0 0 1,0-1 0,-1 1 0,1-1-1,-1 0 1,0-1 0,0 1 0,0-1-1,0 0 1,0-1 0,-1 1 0,0-1-1,0 1 1,0-1 0,-1-1 0,1 1-1,-1 0 1,0-1 0,-1 0 0,0 1-1,1-1 1,-2 0 0,1 0 0,-1 0-1,0 0 1,0-1 0,-1 1 0,1 0-1,-1 0 1,-1-1 0,1 1-1,-1 0 1,0 0 0,-1 0 0,1 0-1,-1 0 1,-1 0 0,1 0 0,-1 1-1,0-1 1,0 1 0,0 0 0,-2-2-59,-3-5 18,0 0 0,0 1 0,-1 0 1,-1 0-1,0 1 0,0 0 0,-1 1 1,-8-5-19,15 11-9,0 0 0,0 0 0,0 1 0,0 0 0,0 0 0,0 0 0,-1 0 0,1 1 0,-1 0 0,1 0 0,-1 0 0,0 0 0,1 1 0,-1 0-1,0 0 1,1 0 0,-1 0 0,0 1 0,0-1 0,1 1 0,-1 1 0,1-1 0,-1 1 0,1-1 0,0 1 0,0 1 0,-4 1 9,2 1-140,0 0 1,0 0-1,1 0 0,0 1 0,0-1 0,0 1 0,1 0 1,0 1-1,0-1 0,1 1 0,-1 0 0,1 0 0,1 0 0,-1 0 1,1 2 139,-3 71-5162,12-55 787</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5:29.952"/>
    </inkml:context>
    <inkml:brush xml:id="br0">
      <inkml:brushProperty name="width" value="0.05" units="cm"/>
      <inkml:brushProperty name="height" value="0.05" units="cm"/>
    </inkml:brush>
  </inkml:definitions>
  <inkml:trace contextRef="#ctx0" brushRef="#br0">255 289 6689,'0'0'1569,"0"0"155,-32 2-57,-99 5-389,39 0 682,111 6-1578,102 0-336,203-13 18,-1-14 0,0-13 1,144-37-65,-342 47 6,33-4-10,1234-145 81,-1121 149-346,51 12 269,-293 5-248,92 5-399,-46 16-2984,-51-8-1448</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5:30.267"/>
    </inkml:context>
    <inkml:brush xml:id="br0">
      <inkml:brushProperty name="width" value="0.05" units="cm"/>
      <inkml:brushProperty name="height" value="0.05" units="cm"/>
    </inkml:brush>
  </inkml:definitions>
  <inkml:trace contextRef="#ctx0" brushRef="#br0">650 0 6857,'0'0'1954,"0"0"-156,0 0-451,0 0-367,-34 5-421,-106 21-278,129-23-259,1 0-1,0 0 0,0 1 1,0 1-1,1 0 1,0 0-1,-1 0 0,1 1 1,1 0-1,0 1 0,0 0 1,0 0-1,-4 4-21,-4 6 42,-19 20-9,1 1 0,2 2 0,2 1 0,1 0-1,4 3 1,1 0 0,2 1 0,2 0 0,3 2-1,2 0 1,2 1 0,3 0 0,2 1 0,2-1-1,2 42-32,1-36-342,3 0 0,2-1 0,3 1-1,3 0 1,2 0 0,6 14 342,28 39-2303,-1-24-1728</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5:31.728"/>
    </inkml:context>
    <inkml:brush xml:id="br0">
      <inkml:brushProperty name="width" value="0.05" units="cm"/>
      <inkml:brushProperty name="height" value="0.05" units="cm"/>
    </inkml:brush>
  </inkml:definitions>
  <inkml:trace contextRef="#ctx0" brushRef="#br0">175 49 5209,'0'0'1719,"0"0"-609,0 0-546,0 0-309,0 0-162,0 0-73,0 0-12,0 0 17,0 0 155,0 0 384,-20 11 146,-59 35-194,59-21-205,20-17-312,-1 0 30,1 0-1,0 0 0,1 0 0,-1 0 0,1 0 0,1 0 0,0 0 1,1-1-1,-1 1 0,1 0 0,1-1 0,3 7-28,1-3 104,1-1 0,0 0 1,0 0-1,1-1 0,0 0 0,1-1 0,1 0 0,-1 0 0,0-1 0,1 0 1,2-1-1,-2-1 0,1 1 0,1-2 0,-1 0 0,1 0 0,0-1 1,0 0-1,0-1 0,0-1 0,0 0 0,1-1 0,-1 0 0,11-2-104,-19 1 28,2 0-1,-1 0 1,0 0-1,-1-1 1,1 0-1,0-1 1,0 1-1,-2-1 1,2 0-1,-2-1 1,2 1-1,-1-1 1,-1 0-1,0 0 1,0-1-1,0 1 0,0-1 1,-1 0-1,0 0 1,1-1-1,-2 1 1,0-1-1,3-4-27,0-4 20,0 1-1,-1-1 0,-1 0 1,0 0-1,-1 0 0,-1-1 1,-1 1-1,1 0 1,-2-1-1,-2 0-19,2 9-2,0 1 0,-1-1 0,0 1 0,0-1 0,-1 1 0,1-1 0,-2 1-1,1 0 1,-1 0 0,1 0 0,-2 0 0,1 0 0,-2 0 0,2 1 0,-1 0 0,0-1 0,0 1 0,-2 1 0,2-1 0,-1 1 0,0-1 0,-1 1 0,0 1 0,1-1 0,-1 1 0,1-1 0,-1 2 0,-1-1 0,2 0 0,-6 0 2,-4-1-110,-1 0 0,2 1 1,-2 1-1,2 0 1,-2 1-1,0 0 1,2 1-1,-2 0 1,2 1-1,-2 1 1,1 0-1,1 1 1,-1 0-1,1 1 1,0 1-1,1 0 1,0 0-1,-1 1 1,2 1-1,0 0 1,-1 0-1,2 1 0,0 1 1,0 0 109,0 3-504,0 0-1,1 0 1,1 1-1,0 1 1,2-1 0,0 1-1,0 0 1,2 0-1,-3 15 505,0 39-5380</inkml:trace>
  <inkml:trace contextRef="#ctx0" brushRef="#br0" timeOffset="423.17">813 388 10474,'0'0'2009,"0"0"-985,0 0-440,0 0-552,0 0-32,-36 161-184,17-59-576,6-16-1145,4-21-2736</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5:30.741"/>
    </inkml:context>
    <inkml:brush xml:id="br0">
      <inkml:brushProperty name="width" value="0.05" units="cm"/>
      <inkml:brushProperty name="height" value="0.05" units="cm"/>
    </inkml:brush>
  </inkml:definitions>
  <inkml:trace contextRef="#ctx0" brushRef="#br0">0 1097 10186,'0'0'1066,"21"-30"-598,226-336-161,104-206 791,-347 566-955,-4 5-120,0-1-1,0 0 1,0 0-1,0 1 0,1-1 1,-1 1-1,0-1 1,1 1-1,-1-1 0,1 1 1,0 0-1,1-1 1,-2 1-1,1 0 0,0 0 1,0 0-1,0-1 0,0 1 1,0 0-1,0 0 1,1 0-1,-1 1 0,0-2 1,0 1-1,1 0 1,-1 1-1,0-1 0,1 0 1,-1 1-1,1 0 1,-1-1-1,1 1 0,-1 0 1,2 0-1,-2 0 1,1 0-1,-1 0 0,1 0 1,-1 0-1,1 0 1,-1 1-1,1-1 0,-1 0 1,0 1-1,1-1 1,-1 1-1,1 0 0,-1-1 1,1 3-23,4 9 44,0 0 0,-2 2 1,0-1-1,0 1 0,-1 0 1,-1 0-1,0 0 0,0-1 1,-1 12-45,1-5 35,13 460-880,-15-477 743,-1 0-1,1 0 1,0 0 0,0 0 0,1 0-1,-1-1 1,0 1 0,1 0-1,0-1 1,0 1 0,0 1 0,0-2-1,0 1 1,0-1 0,0 0-1,2 1 1,-1-1 0,-1 0 0,1 0-1,0 0 1,0 0 0,0 0-1,0 1 1,0-1 0,0-1 0,1 1-1,-1-1 1,1 0 0,0 0-1,0 0 1,-1 0 0,1 0 0,-1 0-1,1-1 1,0 1 0,0-1-1,-1 1 1,1-1 0,1 0 0,-1 0-1,-1-1 1,1 1 0,0-1 102,32-1-2916</inkml:trace>
  <inkml:trace contextRef="#ctx0" brushRef="#br0" timeOffset="1">1699 1 11106,'0'0'1571,"0"0"-542,0 0-583,-1 10-320,-13 152-97,31 115-6,-3-97-1460,-14-177 1305,-1-1-1,0 0 0,0-1 0,0 1 1,0 1-1,0-1 0,-1 0 1,1 0-1,0-1 0,-1 1 0,1-1 1,-1 1-1,0-1 0,1 0 0,-1 1 1,0-1-1,0 0 0,0 0 0,-1 0 1,1-1-1,0 1 0,0 0 0,0-1 1,0 1-1,-1-1 0,1 0 0,0 0 1,0 0-1,0 0 0,0 0 0,-2 0 1,2 0-1,0-1 0,0 1 1,-2-1 132,-3 1-796,-26 0-3999</inkml:trace>
  <inkml:trace contextRef="#ctx0" brushRef="#br0" timeOffset="610.5">1377 423 5329,'0'0'2065,"0"0"343,0 0-343,0 0-761,0 0-768,0 0-384,0 0-24,0 0 384,141-44-72,13 9-264,5-5-176,-6 2-224,30-8-792,-63 16-2161,-9 0-5008</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5:33.387"/>
    </inkml:context>
    <inkml:brush xml:id="br0">
      <inkml:brushProperty name="width" value="0.05" units="cm"/>
      <inkml:brushProperty name="height" value="0.05" units="cm"/>
    </inkml:brush>
  </inkml:definitions>
  <inkml:trace contextRef="#ctx0" brushRef="#br0">9 2 9274,'-1'-2'3795,"-4"16"-3597,5 23-203,-2-20 10,1 1-1,1 0 1,1-1-1,1 1 1,0 0 0,1-1-1,1 0 1,0 0-1,2 0 1,0 0-1,4 7-4,-9-23-1,-1 1-1,1-1 0,0 0 1,0 1-1,0-1 1,0 0-1,0 0 0,0 0 1,1 1-1,-1-1 1,0 0-1,1-1 0,-1 1 1,0 0-1,1 0 1,-1-1-1,1 1 0,-1 0 1,1-1-1,0 0 1,-1 1-1,1-1 0,-1 0 1,1 0-1,0 0 1,-1 0-1,1 0 0,0 0 1,-1 0-1,1 0 1,-1-1-1,1 1 1,0-1-1,-1 1 0,1-1 1,-1 0-1,0 0 1,1 1-1,-1-1 0,1-1 2,48-45-21,-37 32 57,0-1 0,-2-1 0,0 0 0,-1-1 0,-1 0 0,0 0 0,-2-1 0,0 0 0,3-16-36,-8 24 1183,-5 23-222,1-1-1206,-10 42 231,2 0 0,3 1 0,2 1 0,3 10 14,3 67-335,0-131 207,0 0-1,-1 0 1,1 0-1,0 0 1,0 0-1,0 0 1,0 0-1,0 0 1,1 0 0,-1 0-1,0-1 1,0 1-1,0 0 1,1-1-1,-1 1 1,0-1-1,1 1 1,-1-1-1,1 0 1,-1 1-1,0-1 1,1 0-1,-1 0 1,1 0-1,-1 0 1,0 0-1,1-1 1,-1 1 0,1 0-1,-1-1 1,0 1-1,1-1 1,-1 1-1,0-1 1,0 1-1,1-1 1,-1 0-1,0 0 1,0 0-1,0 0 1,0 1-1,0-1 1,0-1-1,0 1 1,0 0 0,0 0-1,-1 0 1,1 0-1,0-1 1,-1 1-1,1-1 129,23-32-7499</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5:36.509"/>
    </inkml:context>
    <inkml:brush xml:id="br0">
      <inkml:brushProperty name="width" value="0.05" units="cm"/>
      <inkml:brushProperty name="height" value="0.05" units="cm"/>
    </inkml:brush>
  </inkml:definitions>
  <inkml:trace contextRef="#ctx0" brushRef="#br0">322 2002 6345,'0'0'2564,"0"0"-405,0 0-682,0 0-595,0 0-321,0 0-165,0 0-141,-5-6-86,-34-29-16,28 35-155,6-1-3,0 0 1,-1 1 0,1 0 0,0 0-1,0 0 1,-1 1 0,1 0-1,0 0 1,0 0 0,0 0-1,0 2 1,0-1 0,0 0 0,0 0-1,1 1 1,-1 0 0,1 0-1,0 0 1,0 0 0,0 0 0,-3 5 4,4-5-7,1 0 1,0 0 0,0 0 0,0 0 0,0 1 0,1-1 0,-1 0 0,1 1-1,0 0 1,0 0 0,0-1 0,1 1 0,-1 0 0,1-1 0,-1 1 0,1 0 0,1-1-1,-1 2 1,0-1 0,1-1 0,0 1 0,0-1 0,0 1 0,0-1 0,0 1 0,1-1-1,0 1 1,-1-1 0,1 1 0,0-1 0,1-1 0,-1 1 0,0 0 0,1 0 0,0-1-1,1 2 7,34 26-125,-31-27 121,0 1 1,0 1-1,-1 0 1,1 0-1,-1 0 0,0 0 1,0 1-1,-1 1 1,1-1-1,-1 0 1,-1 1-1,1-1 1,-1 2-1,0 0 1,-1-1-1,0 0 1,0 2-1,0-2 1,-1 1-1,0 0 0,0 3 4,-6-4 17,0-1 0,0 1 1,0-1-1,0 1 0,-1-1 0,0-1 0,0 1 0,-1-1 0,0 0 0,1 0 0,-2 0 0,1-1 0,0 0 0,-1-1 0,0 0 0,0 0 0,0 0 0,0-1 0,0 0 0,0 1 0,-1-2 0,-5 1-17,8 1-59,1-1 0,0 0-1,-1 0 1,0-1 0,1 0 0,-1 1-1,0-1 1,0-1 0,0 1 0,0-1-1,0 0 1,1 0 0,-1 0 0,0-1-1,0 1 1,0-1 0,0 0 0,1-1-1,-1 1 1,0-1 0,1 0 0,-1 0-1,1-1 1,0 1 0,0-2 0,0 1-1,0 0 1,0 0 0,1 0 0,-1-1-1,1 0 1,0 0 0,0 0 0,0-1-1,0 0 60,-11-41-4947</inkml:trace>
  <inkml:trace contextRef="#ctx0" brushRef="#br0" timeOffset="1">93 2052 5945,'0'0'1297,"0"0"-209,0 0 360,148-53-376,-85 34-183,30-6-529,-18 7-360,-11-4-1905</inkml:trace>
  <inkml:trace contextRef="#ctx0" brushRef="#br0" timeOffset="2">926 1 7882,'8'0'2370,"-4"0"-2325,1 1 0,-1 1 0,0-1 0,1 0 0,-1 1 0,0 0 0,0 0 0,0 0 0,0 1 0,0 0 0,0 0 0,-1 0 0,1 0 0,-1 0 0,0 1 1,0-1-1,0 1 0,0 0 0,0 2-45,15 17 265,-1 2 0,-1 0 0,-1 1 0,-1 0 1,-2 1-1,2 6-265,47 153 628,-34-68-449,-6 2 0,-5 1 0,-5-1 0,-4 2-1,-7 0 1,-5 16-179,-2-49 44,-3-1 0,-5 0 0,-3-1 0,-4-1 0,-3 0-1,-5-3 1,-2 0 0,-31 52-44,18-53-101,-4-1 0,-4-3 0,-2-1 0,-31 28 101,31-45-657,-1-3 0,-3-1-1,-3-3 1,-1-4 0,-53 30 657,30-28-2275</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5:33.977"/>
    </inkml:context>
    <inkml:brush xml:id="br0">
      <inkml:brushProperty name="width" value="0.05" units="cm"/>
      <inkml:brushProperty name="height" value="0.05" units="cm"/>
    </inkml:brush>
  </inkml:definitions>
  <inkml:trace contextRef="#ctx0" brushRef="#br0">10 123 9434,'0'0'1928,"0"0"-875,0 0-661,0 0-267,0 0-89,0 0 0,49-15-13,149-42 78,-143 42 262,-53 15 202,-2 0-18,0 0-117,1 6-194,126 155-270,-96-134 61,-5 1 0,-3 0 0,-4 0 1,-4 1-1,-4-1 0,0 30-27,-14-51 32,0 0 0,-2 1-1,-1-1 1,-1 0 0,1 0 0,-3 0-1,0 0 1,-2-1 0,0 1 0,-2 0 0,1-1-1,-2-1 1,-1 1 0,-1 0 0,1-1-1,-2 0 1,-1 0 0,-1-1 0,1 2 0,-2-2-1,0-1 1,0 1 0,-1-1 0,-8 1-32,23-4-13,0 0 0,1 0 0,-1 0 0,0-1 0,1 1 0,-1 0 0,0-1 0,0 1 0,1-1 0,-1 1 0,1-1 0,0 0 0,0 0 0,1 0 0,-1 0 0,0 0 0,1 0 0,-1 0 0,1 0 0,0-1 0,0 1 0,0 0 0,1-1 0,0 1 0,0-2 0,0 2 0,0-1 0,1 0 0,0 1 0,0-1 0,0 0 0,1 1 0,0-1 0,0 0 13,-56-55-1525,16-7-1987</inkml:trace>
  <inkml:trace contextRef="#ctx0" brushRef="#br0" timeOffset="1">10 123 6993</inkml:trace>
  <inkml:trace contextRef="#ctx0" brushRef="#br0" timeOffset="2">10 123 6993,'133'-51'3193,"-123"51"-832,18 0-1089,38 0-808,48-3-160,57 0 40,76-3-208,38-2-136,85-11-376,-66 3-1504,-76 0-5050</inkml:trace>
  <inkml:trace contextRef="#ctx0" brushRef="#br0" timeOffset="3">4976 82 8186,'0'0'1936,"0"0"-486,9-1-725,188-26-443,-167 21-281,0 1 0,2 0-1,0 1 1,1 0 0,-1 1-1,3 0 1,-2 0 0,2 2-1,22-2 0,-53 4-2,-1-1-1,1 0 0,0 0 0,-1 1 0,1-1 0,-1 1 1,1-1-1,-1 1 0,-1 0 0,1-1 0,0 1 0,0 0 1,0 0-1,0-1 0,-1 1 0,1 0 0,-1 0 0,0 0 1,0 0-1,0 0 0,0 0 0,-1 0 0,1 0 0,-1 0 1,0 0-1,0 0 0,0 2 0,-1-2 0,1 0 1,-1 0-1,0 0 0,0 0 0,0 1 0,0-1 0,-1 0 1,0 0-1,0 0 0,0 0 0,0 0 0,0 0 0,-2 1 3,2 10-26,-4 3 34,-2 2 0,-2-2 0,-1 1 0,-4 0 0,-2-1 0,-1 0 0,-2-1 0,-3 1 0,-2 0 0,-1-2 0,-2 1 0,-3-1 1,0 0-1,-4-1 0,1 0 0,-3-1 0,-2-1 0,0 1 0,-3-2 0,0 1 0,-8 0-8,44-10 143,56-25-87,-24 17-66,1 0 1,1 0 0,1 2 0,2-1-1,-1 0 1,2 1 0,1 1 0,1 0-1,-1 0 1,2 1 0,0 1 0,1 0-1,0 1 1,-1 0 0,2 0 0,0 2-1,0-1 10,-28 3-18,-2 0 0,2 0 0,-2 1-1,1-1 1,-1 0 0,0 1-1,-1 1 1,0-1 0,-1-1 0,0 1-1,0 0 1,-1 0 0,0 1-1,-1-1 1,0 1 0,-1 0 0,0-1-1,0 0 1,-1 1 0,-1-1-1,0 1 1,-1 0 0,0 0 0,0-1-1,-1 1 1,-1-1 0,0 1-1,-1-1 1,0 0 0,-4 5 18,5-1-6,-10 13 41,-3-1 0,-2-1 0,-3 1 0,-3 0 0,-2-2 0,-3 1 0,-1 0 0,-4-2 0,-1 0 0,-3 1 0,-1-3 0,-4 2 0,-1-3 0,-1 1 0,-2-1 0,-3-1 0,-1 0 0,-30 4-35,-43 3 186,120-19-191,0 0 1,0 0 0,0 0-1,0 0 1,0 0-1,1 0 1,0-1 0,-1 1-1,0 0 1,0 0-1,1-1 1,-1 1 0,0-1-1,1 1 1,-1-1-1,1 1 1,0-1 0,0 1-1,0-1 1,0-1-1,0 2 1,0-1 0,0 0-1,0 1 1,1-1-1,-1 0 1,1 0-1,0 1 1,0-1 0,0 0-1,0 0 1,1 0-1,-1 0 1,1 0 0,-1 0-1,1 1 1,0-1-1,0 0 1,0 0 0,1 0-1,-1 0 1,1 0-1,-1 0 1,1 1 0,0-1-1,0 0 1,1 0-1,-1 0 1,1-1 4,-2-5-254,0-42-2253</inkml:trace>
  <inkml:trace contextRef="#ctx0" brushRef="#br0" timeOffset="768.52">7472 118 1280,'-16'0'8478,"-148"11"-4643,149-9-3817,0 0 0,1 1 1,0 0-1,0 1 0,1-1 1,0 0-1,2 0 1,-1 1-1,1 0 0,0 0 1,1 1-1,0-1 1,2 0-1,0 1 0,0-1 1,1 1-1,1 0 0,0 0 1,1 0-1,1 0 1,0 0-1,2 1 0,-1-1 1,2 0-19,-2-1-46,1 0 0,0 2 1,2-2-1,0 0 1,0 0-1,0 0 0,1 1 1,1 0-1,1-1 1,0 0-1,1 0 0,0 0 1,1 0-1,0 1 1,2-1-1,-1-1 0,1 1 1,1 0-1,0-1 1,0 0-1,1 2 0,1-2 1,0 0-1,0-1 1,1 1-1,10 2 46,7 0-28,0 1-1,2-2 0,1 0 1,-1 0-1,2-1 1,-1 0-1,1 0 1,0 0-1,1-2 1,-1 0-1,2 0 1,-2-1-1,1 0 1,0-1-1,26-1 29,-50-1 42,0 1 1,-1 0-1,1 0 1,-1 0-1,-2 0 1,2 0-1,-1-1 0,-1 1 1,0-1-1,0 0 1,0 0-1,-1 0 1,-1 0-1,0 0 0,0 0 1,-1 0-1,-1 0 1,1-1-1,-1 0 1,-1 1-1,0 0 0,0 0 1,-1-1-1,0 1 1,-1 0-1,-1 0 1,1-1-1,-2 0 0,1 1 1,0 0-1,-2 0 1,0 0-1,0 0 1,-1 0-1,0 0 0,-1 0 1,0 0-1,-1 1-42,-18-5 91,-3 0 0,0-1-1,-1 2 1,-1 1 0,0-1-1,-2 1 1,1 0 0,-2 1 0,0 1-1,-1 0 1,1 0 0,-2 1-1,1 0 1,-2 0 0,2 1-1,-2 1 1,2 0 0,-1 1-1,-10 1-90,34-4-39,1 2 0,-2-1 0,1 1 0,-1 0-1,1 0 1,-1 0 0,2 0 0,-2 1 0,1-1-1,0 2 1,0-1 0,0 0 0,1 0 0,-1 1 0,1-1-1,0 1 1,0-1 0,0 1 0,2 0 0,-1 0-1,0 1 1,0-1 0,1 0 0,0 2 0,1-1-1,0-1 1,0 1 0,2 0 0,-1 0 0,1 0 0,0 0-1,1 0 1,0 2 0,0-2 0,1 0 0,1 1-1,0-1 1,1 1 0,-1 3 39,-3 38-2376,5-3-2113</inkml:trace>
  <inkml:trace contextRef="#ctx0" brushRef="#br0" timeOffset="769.52">3124 1109 5873,'0'0'2906,"0"0"-276,0 0-814,0 0-914,0 0-543,83-8-230,1462-122 174,-751 75-23,432-10-280,-136 38-20,-1088 27-53,1 0 1,-1 0-1,1-1 0,0 1 0,-1 0 1,1 0-1,-1 0 0,1 0 1,0 1-1,-1-1 0,1 0 1,-1 0-1,1 0 0,-1 1 1,1-1-1,-1 0 0,-1 1 1,1-1-1,1 1 0,-1-1 1,0 0-1,0 1 0,0 0 1,0-1-1,-1 1 0,1-1 0,-1 1 1,1 0-1,-1-1 0,1 1 1,-1 1-1,0-2 0,0 1 1,0 0-1,-1 0 0,1-1 1,0 1-1,-1 0 0,0 0 1,1-1-1,-1 1 0,0 0 1,-1 0-1,1 0 0,0-1 1,-1 1-1,1 0 0,-1 0 0,0-1 1,0 1-1,0 0 0,0 0 1,0-1-1,0 1 0,-1 0 1,-1 0 72,-20 21-2626</inkml:trace>
  <inkml:trace contextRef="#ctx0" brushRef="#br0" timeOffset="1310.19">5014 1291 8410,'-17'0'521,"15"1"-447,0 0 0,0-1 0,0 1 0,0-1 0,0 1 0,-1-1 0,1 2 0,0-2 1,0 0-1,0 1 0,-1-1 0,1 0 0,-1 0 0,0 0 0,1 1 0,-1-1 0,0 0 0,1 0 0,-1 0 0,0 0 0,0 0 1,1 0-1,-1-1 0,0 1 0,1 0 0,-1 0 0,1 0 0,-1-1 0,1 1 0,-1-2 0,1 2 0,0 0 0,-1-1 0,1 1 1,1-1-1,-1 1 0,0-1 0,0 0 0,1 1 0,-1-1 0,0 0 0,1 1 0,0-1 0,-1 0 0,1 1 0,0-1 0,0 0 0,0 0 1,1 0-1,-1 1 0,1-1 0,-1 0 0,1 0 0,0 0 0,0 1 0,0-1 0,0 0 0,1 0 0,-1 0 0,1 1 0,-1-1 1,1 0-1,1 0-74,314-51 61,-256 45-44,409-18-25,-461 25-13,-1 0 1,0 0-1,0 0 0,0 0 0,1 0 0,-1 1 0,1-1 0,-1 1 1,0 0-1,0-1 0,-1 1 0,1 1 0,-1-1 0,1 1 0,-1-1 0,0 0 1,0 0-1,0 1 0,-1-1 0,0 1 0,0 0 0,-1 0 0,1-1 1,-1 1-1,0 0 0,0 0 0,-1 0 0,0 1 0,0-1 0,-1 0 1,1 1-1,-2-1 0,1 0 0,-1 0 0,0 0 0,0 1 0,-1-1 1,0 0-1,-1 1 0,1 0 0,-1-1 0,-1 1 21,8 15-103,-1 0 0,-4 1 0,-2-1 0,-2 0 0,-4 1 0,-1-1 0,-4 1 0,-1-2 0,-2 1 0,-4 0 0,-2-2 0,-2 2 0,-2-2 0,-4 0 0,0 0 0,-30 11 103,59-25 12,-1-1 0,0 0 1,-1 0-1,1 0 0,-1 0 1,1 0-1,-1 0 0,0 0 1,-1 0-1,1 0 0,0 0 0,-1 1 1,0-1-1,1 0 0,-1-1 1,0 1-1,-1 0 0,1-1 1,1 1-1,-2 0 0,1-1 1,-1 1-1,1-1 0,-1 0 1,0 1-1,0-1 0,1 0 1,-1 0-1,0 0 0,0 1 0,0-1 1,0 0-1,0-1 0,0 1 1,1 0-1,-1 0 0,1 0 1,-1-1-1,1 1 0,-1-1 1,0 1-1,1-1 0,-1 1 1,1-1-1,0 1 0,0-1 0,0 0 1,0 0-1,0 1 0,0-1 1,1-1-1,-1 1 0,1 0 1,0 0-1,0 0 0,0 0 1,0 0-1,1 0 0,-1 0 1,1-1-13,-1-3 0,1 0 1,0-2 0,1 2 0,1-1 0,0 1-1,0-1 1,3 0 0,0 0 0,0 1 0,2 0 0,0-1-1,1 1 1,0 0 0,2 0 0,0 0 0,0-1-1,1 2 1,1-1 0,1 1 0,0 0 0,1 0 0,-1 0-1,2 0 1,1 1 0,0-1 0,0 2 0,0-1-1,1 0 1,1 1 0,-1 0 0,12-2-1,-16 2 16,1 0 0,0 0 0,-1 1 0,1-1-1,1 1 1,0 0 0,-1 0 0,0 1 0,1-1 0,0 1 0,0 0 0,-1 0 0,1 1 0,0-1 0,0 1 0,0 0 0,-2 0-1,2 0 1,-1 0 0,0 1 0,0-1 0,-2 1 0,2 0 0,-1 2 0,-1-2 0,1 1 0,-2-1 0,0 1 0,0 0 0,0 0-1,-1 0 1,-1 1 0,4 2-16,5 10 39,-2 2 0,-2-1 0,-3 0 0,-2 1-1,-3 1 1,-2-2 0,-3 1 0,-2 0 0,-3 0 0,-2-1-1,-3 1 1,-2 0 0,-2-1 0,-2 0 0,-3 0 0,-3-1-1,-11 7-38,-15 7-115,-2-1-1,-4 0 0,-5-2 1,-3 0-1,-4-2 0,-3 0 1,-3-1-1,-4-2 1,-3 0-1,-2-2 0,-72 14 116,52-19-2547</inkml:trace>
  <inkml:trace contextRef="#ctx0" brushRef="#br0" timeOffset="1311.19">7710 1215 9618,'0'0'1328,"0"0"-386,0 0-305,-98 11-369,-320 38-189,392-46-78,0 1 0,1 0 1,0 0-1,1 1 0,1 1 0,0-1 0,1 1 0,2 0 0,0 1 1,0-1-1,3 1 0,-1 0 0,1 1 0,-6 3-1,9-4 1,-7 3-3,1-1 0,3 1-1,0 0 1,1-1-1,2 2 1,2-1 0,1 2-1,2-2 1,0 1 0,3 0-1,1 0 1,1 1-1,2-1 1,2 1 0,1-2-1,2 1 1,1 1-1,2-1 1,1 0 0,2 0-1,2 0 1,-1-1-1,4 0 1,1 1 0,1-1-1,1 0 1,2-1-1,1 0 1,9 4 2,1-4 5,0-2 0,1 2-1,1-2 1,1-1 0,1 2 0,1-3-1,0 0 1,2 0 0,-1-1-1,3 1 1,-2-2 0,2 0 0,0-1-1,-1 0 1,2-1 0,-1-1 0,1 1-1,10-2-4,-44 1 3,0 0-1,-1 1 0,1-1 0,0 0 0,-1 0 0,1-1 0,0 1 0,0 0 0,0-1 0,0 1 1,-1-1-1,1 1 0,-1-1 0,0 0 0,0 1 0,0-1 0,0 0 0,0 0 0,0 0 1,-1-1-1,1 1 0,-1 0 0,0-1 0,0 0 0,-1 1 0,1-1 0,-1 1 0,0-1 0,0 1 1,-2-1-1,1 0 0,0 1 0,0-1 0,0 0 0,-1 1 0,0-1 0,0 0 0,-1-1 0,1 1 1,-1 1-1,-1-1 0,1 0 0,-1 0 0,0 1 0,-2-2-2,-2 0 3,0 1 0,-2 0 0,1 1 0,-1-1 0,0-1 1,0 1-1,-1 1 0,0-1 0,0 1 0,1 0 0,-1 0 0,0 0 0,-1 0 0,0 0 0,0 1 0,1-1 0,-1 1 0,1-1 0,-2 1 1,1 0-1,0 0 0,0 0 0,0 1 0,-4-1-3,-14 0-3,-1-1-10,11 0 3,-1 0 0,0 0-1,-1 1 1,2-1-1,-2 1 1,1 0-1,0 1 1,0 0 0,-1-1-1,1 2 1,1-1-1,-1 1 1,1-1-1,-1 1 1,2 1 0,0-1-1,0 1 1,-7 2 10,23-4-71,0 0 1,1 0 0,-1 0-1,1 0 1,-1 0-1,1 0 1,0 0 0,0-1-1,0 1 1,0 0 0,0 0-1,1 0 1,0-1-1,-1 1 1,1 0 0,0 0-1,0-1 1,1 1-1,-1-1 1,0 1 0,1 0-1,-1-1 1,1 1-1,-1-1 1,1 0 0,0 1-1,0-1 1,0 0 0,0 2-1,0-2 1,-1 0-1,1 0 1,0 0 0,0 0-1,1 0 1,-2 0-1,1 0 1,0 0 0,0 0-1,0 0 1,-1 0 0,2-2 70,0 2-189,122 5-5168</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5:38.177"/>
    </inkml:context>
    <inkml:brush xml:id="br0">
      <inkml:brushProperty name="width" value="0.05" units="cm"/>
      <inkml:brushProperty name="height" value="0.05" units="cm"/>
    </inkml:brush>
  </inkml:definitions>
  <inkml:trace contextRef="#ctx0" brushRef="#br0">58 0 3977,'-23'21'1816,"18"-22"4588,-16 7-5346,12 1 473,25-8-1258,27-7-346,121-13 122,-161 22-62,0 0-1,0 1 0,0-1 0,-1 1 1,1 0-1,0 0 0,-1 0 1,1 0-1,-1 0 0,0 0 1,1 1-1,-1-1 0,0 1 1,-1 0-1,1 0 0,0-1 1,-1 1-1,0 0 0,1 0 0,-1 1 1,0-1-1,-1 0 0,1 0 1,0 0-1,-1 1 0,0-1 1,0 0-1,0 0 0,0 1 1,0-1-1,-1 0 0,0 0 1,1 0-1,-1 1 0,0-1 0,0 0 1,-1 0-1,-1 2 14,-3 8-20,-1-1 0,-1 0 0,0 0 0,-1-1 0,0 0 0,-1 0 0,0-1 0,0-1 0,-1 1 0,-1-2 0,1 0 0,-11 6 20,-21 3 8,38-21-4,10-2-37,0-1 1,0 1-1,1-1 0,0 2 1,0-1-1,0 1 0,0-1 1,1 2-1,0-1 0,0 1 1,0 0-1,1 0 0,-1 1 0,4-1 33,-6 2-10,9-6-1,1 1 1,1 1-1,-1 0 1,1 1-1,0 1 1,0 0-1,0 1 0,1 1 1,-1 0-1,1 2 1,-1-1-1,1 2 1,9 2 10,-21 0-16,0 0 1,1 1-1,-1 0 1,-1 0-1,1 1 1,0-1 0,-1 1-1,0 0 1,0 0-1,-1 0 1,1 1 0,-1-1-1,0 1 1,-1 0-1,1 0 1,-1 0-1,0 0 1,-1 0 0,0 0-1,0 1 1,0-1-1,0 0 1,-1 1 0,0-1-1,-1 0 1,1 1-1,-1-1 1,0 0-1,-1 1 1,1-1 0,-1 0-1,-1 0 16,-4 14 18,-1-1 1,-1 0-1,-1-1 0,-1 0 1,0 0-1,-1-1 0,-1 0 1,-1-1-1,0-1 0,-1 0 1,-1-1-1,0-1 0,-1 0 1,0-1-1,-4 1-18,11-6 56,0 0 0,-1 0 0,1-1 0,-1 0 0,-1-1 0,1 0 0,-1-1 0,1 0 0,-1-1 0,0 0 0,-1-1 0,1-1 0,-11 1-56,20-2-55,0-1 0,0 0 1,0 1-1,0-1 0,1 0 0,-1 0 0,0-1 0,0 1 1,1-1-1,-1 1 0,0-1 0,1 0 0,0 0 0,-1 0 1,1 0-1,0 0 0,0 0 0,0-1 0,1 1 0,-1-1 1,0 1-1,1-1 0,0 0 0,-1 0 0,1 1 0,0-2 55,-12-42-4547</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55:41.711"/>
    </inkml:context>
    <inkml:brush xml:id="br0">
      <inkml:brushProperty name="width" value="0.05" units="cm"/>
      <inkml:brushProperty name="height" value="0.05" units="cm"/>
    </inkml:brush>
  </inkml:definitions>
  <inkml:trace contextRef="#ctx0" brushRef="#br0">7 1479 7378,'-4'7'5554,"2"-2"-5251,37-85 626,-8 27-922,1 3 0,2 2-1,2 2 1,1 2 0,0 2-1,2 3 1,1 3 0,5-2-7,-38 36-4,0-1 0,0 1 0,0 1 0,-1-1 1,1 1-1,0 0 0,1 0 0,0 0 0,-1 1 0,0 0 1,0 0-1,0 0 0,0 0 0,0 1 0,0 0 1,0 0-1,0 0 0,0 0 0,1 1 0,-1 0 0,0 0 1,-1 0-1,1 1 0,0-1 0,-1 1 0,1 0 0,-1 0 1,0 1-1,1-1 0,-1 1 0,0 0 0,0 0 0,-1 0 1,2 0-1,-1 0 0,-1 0 0,0 1 0,1 1 4,4 19-9,-1 1 1,0 1-1,-1 0 0,-1 0 0,0 0 0,-2 0 0,0 1 0,1 0 1,-4-1-1,1 2 9,0 27 12,13-60 50,42-80-84,-39 60-4,25-48-5,3 3 0,1 3-1,39-43 32,-80 105-15,0 1-1,2 0 1,-2 0-1,0 0 1,1 0-1,-1 1 1,1 0-1,0 0 1,-1 1-1,1 0 0,0 0 1,1 0-1,-2 1 1,1-1-1,0 1 1,0 1-1,1 0 16,23 95-497,-28-93 498,1-1-1,0 1 1,0-1 0,-1 1 0,1-1 0,0 0 0,1 0-1,-1 0 1,0 0 0,0 0 0,0 0 0,1 0-1,-1-1 1,1 1 0,-1-1 0,1 1 0,-1-1-1,1 0 1,1 0 0,-2 0 0,1 0 0,0 0 0,-1 0-1,1-1 1,0 0 0,0 1 0,-1-1 0,1 0-1,0 0 1,0-1 0,-1 1 0,1-1 0,0 1 0,0-1-1,-1 0 1,1 0 0,0 0 0,1-2-1,64-53 53,67-97-1,-123 159-114,-10 479 253,-1-467-265,1 0-1,0 0 1,0 0-1,1 0 0,1 0 1,0-1-1,1 0 1,0 0-1,2 6 75,-4-18-178,0-1 1,0 1-1,0-1 0,1 0 1,-1 0-1,1 0 0,-1 0 1,1-1-1,1 0 0,-1 1 1,0-2-1,0 1 0,0 0 1,0-1-1,0 0 0,1 0 1,-1-1-1,0 0 0,1 0 1,-1 0-1,2 0 178,31 1-2809</inkml:trace>
  <inkml:trace contextRef="#ctx0" brushRef="#br0" timeOffset="627.9">377 2114 6305,'0'0'1578,"0"0"-336,0 0-580,0 0-315,0 0 68,0 0 184,-6 0 618,209 5-1237,-200-4 16,-1-1-1,-1 1 0,1 0 1,0 0-1,-1 0 1,1 0-1,-1 0 0,1 0 1,-1 1-1,1-1 1,-1 1-1,1-1 0,-1 1 1,0 0-1,0 0 1,0 0-1,0 0 0,1 1 1,-2-1-1,1 0 1,0 1-1,0-1 0,0 1 1,-1-1-1,1 1 1,-1-1-1,1 1 0,-1 0 1,0-1-1,1 1 1,-1 0-1,0 0 0,0-1 1,0 1-1,0 0 1,-1 0-1,1-1 0,0 1 1,-1 0-1,1-1 1,-1 1-1,0 0 0,0 1 5,-40 103 101,-42-7 187,151-137-614,-37 18 282,-1 1-1,2 3 0,0 2 0,0 3 1,30-5 44,-53 14-4,-6 0 4,-1-1-1,1 1 0,-1 1 0,1-1 0,0 1 0,-1-1 0,2 1 1,-1 0-1,0 1 0,-1-1 0,1 1 0,0 0 0,-1 0 0,1 0 0,-1 0 1,1 1-1,-1 0 0,1 0 0,-1 0 0,0 0 0,2 1 0,-2-1 0,0 1 1,1 1 0,-2 5 9,0-1 0,-1 1 0,1 0 0,-1 0 0,0 0 0,0 0 0,-1 0 0,0-1 0,0 0 0,0 1 0,-1 0 0,1-1 0,-1 0 0,-2 1 0,2-1 0,-1-1 0,0 1 0,0 0 0,0-1 0,0 0 0,-3 3-9,-91 132 251,90-133-242,-18 23 23,1-2 0,-3-1 0,0-2 0,-1-3 0,-10 6-32,46-42-1211,151-160-4230,-67 75 737</inkml:trace>
  <inkml:trace contextRef="#ctx0" brushRef="#br0" timeOffset="986.68">1249 2194 1088,'0'0'1551,"0"0"-272,0 0-167,0 0-43,0 0 756,0 0 144,10-4-561,27-16-625,-111 99-753,55-52-29,-21 21-1,-45 76-10,83-119 5,0 1 0,1-1 1,-1 1-1,1 0 0,-1 0 0,1 0 0,1 0 0,-1 0 0,0 0 0,1 0 0,0 1 0,0-1 0,0 0 0,0 0 1,1 0-1,-1 1 0,1-1 0,0 0 0,0 0 0,0-1 0,1 1 0,-1 0 0,1-1 0,0 1 0,0-1 1,0 0-1,1 0 0,-1 0 0,1 0 0,-1-1 0,1 0 0,1 0 0,-1 0 0,0 0 0,1-1 0,-1 0 0,0 0 1,2 1 4,4 2 50,1-1 0,-1-1 0,0 0 1,1 0-1,0-2 0,0 0 0,-1 0 1,1-2-1,0 0 0,0-1 1,-1 0-1,2-1 0,-2-1 0,1 0 1,-1-1-1,1-1 0,-1 0 0,0-1 1,-1-1-1,2 0 0,-2 0 1,0-2-1,6-8-50,44-55 545,-71 67-298,-4 4-337,1 1 1,-1 2-1,1 0 0,-1 2 1,2 1-1,-2 1 0,2 1 0,-1 1 1,0 1-1,2 2 0,-2 0 1,-1 4 89,17-15-27,-1 0 0,0 0 0,1 0 0,-1 0 0,1 0 0,-1 0 0,0 0 0,1 1 1,-1-1-1,1 0 0,-1 1 0,1-1 0,-1 1 0,1-1 0,-1 1 0,1-1 0,-1 1 0,1-1 0,-1 1 1,1 0-1,0-1 0,-1 1 0,1 0 0,0 0 0,-1-1 0,1 1 0,0 0 0,-1 0 0,1 0 1,0 0-1,0 0 0,0 0 0,0 0 0,0-1 0,-1 1 0,1 0 0,0 0 0,0 0 0,0 0 0,1 0 1,-1 0-1,0 0 0,0 0 0,0 0 0,0 0 0,0 0 0,1-1 0,-1 1 0,0 0 0,0 0 0,1 0 1,-1-1-1,1 1 0,-1 0 0,0 0 0,1-1 0,-1 1 0,1-1 0,-1 1 0,1 0 27,37 10-2077,23-10-873,5-1-1183</inkml:trace>
  <inkml:trace contextRef="#ctx0" brushRef="#br0" timeOffset="1463.39">1876 2317 6585,'0'0'2328,"0"0"-497,0 0-655,0 0-677,0 0-337,-1-8 1736,-1 9-1894,1 0 1,-1 0-1,1 1 0,0-1 0,0 1 1,0-1-1,0 1 0,0 0 0,0-1 0,0 1 1,0 0-1,0 0 0,1 0 0,-1 0 1,0 0-1,1 1 0,-1-1 0,1 0 1,-1 0-1,1 1 0,0-1 0,0 0 1,0 0-1,0 1 0,0-1 0,0 0 0,0 1 1,0-1-1,0 0 0,0 1 0,1-1 1,-1 0-1,1 0 0,-1 1 0,1-1-4,0 19 0,-1 224-23,-1-236 27,0 0 0,-1 0-1,1 0 1,-1 0 0,0-1-1,-1 0 1,1 1-1,-1-1 1,0-1 0,0 1-1,-2-1 1,2 0 0,-1 0-1,0 0 1,0-1-1,0 0 1,-1-1 0,1 1-1,-2-1 1,1-1-1,0 1 1,0-1 0,0-1-1,-1 0 1,1 0 0,-2-1-1,2 0 1,-1 0-1,1-1 1,-1 0 0,0-1-1,1 0 1,-2 0 0,1-1-1,-1 0-3,-8-17-317,12-158-4230,3 79-2727</inkml:trace>
  <inkml:trace contextRef="#ctx0" brushRef="#br0" timeOffset="2225.91">1876 2317 5393</inkml:trace>
  <inkml:trace contextRef="#ctx0" brushRef="#br0" timeOffset="2226.91">1876 2317 5393,'-41'-12'1088,"60"12"-119,11 0 383,21 0-192,16 0-384,33 0-776,-16 0-288,-24-26-5137</inkml:trace>
  <inkml:trace contextRef="#ctx0" brushRef="#br0" timeOffset="-893.33">1570 4824 3625,'-81'-39'7521,"80"39"-7465,-1-1-1,1 1 1,0-1-1,-1 1 1,1 0-1,-1 0 1,1 0-1,-1 0 0,1 0 1,-1 0-1,1 1 1,0-1-1,-1 1 1,1 0-1,-2-1 1,2 1-1,0 0 1,-1 1-1,1-1 0,0 0 1,0 0-1,0 1 1,-1-1-1,1 1 1,0 0-1,0-1 1,0 1-1,1 0 1,-1 0-1,0 0 0,0 0 1,1 0-1,-1 0 1,0 0-1,1 1 1,0-1-1,-1 0 1,1 0-1,0 1 1,-1-1-1,1 0 0,0 1 1,0-1-56,-8 87 10,2 0 0,2 1 1,4 79-11,0-100 1,0-57 35,0 0 0,1 0 1,0 0-1,1-1 0,0 1 0,0-1 0,0 0 1,1 0-1,0 0 0,0 0 0,1 0 0,-1-1 1,2 0-1,-1 0 0,0-1 0,2 0 1,-1 0-1,1 0 0,-1-1 0,1-1 0,0 0 1,1 0-1,0 0 0,-1-2 0,1 1 1,0-1-1,-1-1 0,2 0 0,0 0 0,-1-1 1,0-1-1,4 1-36,9 0 24,0-1 0,-1-2 0,2-1 0,-2-1 1,1-2-1,-1-1 0,1-1 0,18-11-24,217-154 152,-247 166-154,-1 1 0,1 1 0,1-1 0,-2 2 0,1 0 0,0 0 0,0 2 0,1-1 0,-1 1 0,0 1 1,0 1-1,1-1 0,-1 2 0,0 0 0,0 0 0,-1 2 0,2-1 0,-2 1 0,0 0 0,0 1 0,0 1 0,1 0 0,-2 0 0,1 1 0,-1 1 2,108 159-13,-97-173 139,96-219-143,-100 213 9,1 0 0,0 1 0,0 1 1,2 1-1,-2 1 0,0 1 0,2 1 0,-1 1 0,1 1 0,-1 2 1,0 0-1,15 3 8,27-6-7,311 0 4,169 104 38,-517-99-32,-11 0 15,1 0 0,0-1 0,-1-1 0,0 0 1,0-1-1,1-1 0,-1 1 0,-1-2 0,1 0 1,0-1-1,0-1 0,0-1-18,17-22 113,-2-2 0,0-1 0,-1-3 0,-2 0 1,0-2-1,-2-2 0,0 0 0,4-16-113,28-52 120,45-69-515,35-77-4021,-99 168-5736</inkml:trace>
  <inkml:trace contextRef="#ctx0" brushRef="#br0" timeOffset="3323.57">254 3735 3425,'0'0'2539,"0"0"-1300,0 0-584,36-8-186,253-64-1,251-50 1342,354-70 1323,-883 190-3028,6-2-643,-27 2-1702,-13 2-1255</inkml:trace>
  <inkml:trace contextRef="#ctx0" brushRef="#br0" timeOffset="3324.56">929 3926 6833,'28'-3'4975,"8"-5"-3778,58-6-1757,-92 14 538,-1 0-1,0 1 1,1 0-1,-1-1 1,2 1-1,-2 0 1,0 0-1,0 0 1,1 1-1,-1-1 1,0 0-1,0 1 1,0-1-1,0 1 1,0 0-1,0-1 1,0 1-1,0 0 1,-1 0-1,1 0 1,0 0-1,-1 0 1,1 0-1,0 0 1,-1 1-1,0-1 1,1 0-1,-1 0 1,0 1-1,0-1 1,0 0-1,0 1 1,0-1-1,0 0 1,0 0-1,0 1 1,0-1-1,-1 1 23,-13 95-520,11-87 548,-1 0 0,0 0-1,0-1 1,-1 1 0,1-3-1,-1 2 1,-1-1 0,1 0-1,-2-1 1,1 0 0,0 0-1,0-1 1,-1-1-1,1 1 1,-6 2-28,12-17 266,7-1-302,1 0 1,-1 1 0,0 0-1,1 1 1,-1 1 0,2 0 0,-1 0-1,1 2 1,-1-1 0,1 2 0,0 0-1,0 0 1,-1 1 0,2 2 0,-1-1-1,0 1 1,-1 1 0,7 0 35,-13 3-3,0 1 0,-1-1 0,1 1 0,-1 0 0,1 0 0,-1 0 0,0 0 0,0 0 0,0 0 0,-1 1 0,1-1 0,-1 0 0,1 1-1,-1-1 1,0 1 0,-1-1 0,1 0 0,-1 1 0,1-1 0,-1 0 0,0 0 0,0 0 0,-1 5 3,-6 13 26,-1 1 0,1-2 0,-1 0-1,-1-1 1,-2 0 0,2-1 0,-2-1-1,-1-1 1,1 0 0,-7 6-26,-89 101-1066,107-125-2507</inkml:trace>
  <inkml:trace contextRef="#ctx0" brushRef="#br0" timeOffset="3960.17">1715 4158 3913,'0'0'1786,"0"0"-202,-12 0 615,10 0-2186,-1 1-1,1-1 1,0 0 0,0 1-1,-1 0 1,0 0 0,1 0-1,0 0 1,0 1 0,0-1-1,0 1 1,0 0 0,0 0-1,0 0 1,0 0-1,1 0 1,-1 1 0,0-1-1,1 1 1,-1 0 0,1 0-1,0 0 1,-1 0 0,1 0-1,0 0 1,0 0 0,0 1-1,1-1 1,-2 1 0,1-1-1,1 1 1,0-1 0,-1 1-1,1 0 1,0-1-1,0 1 1,0 0 0,0-1-1,1 2-12,2 1 43,-1 0 1,0 0-1,1 0 0,0-1 0,-1 1 0,1-1 0,1 0 0,-1-1 0,0 1 0,1-1 0,-1 0 0,2 0 0,-1-1 0,0 0 0,0 0 0,0 0 0,0-1 0,0 0 0,0 0 0,1-1 0,0 0 0,-1 0 0,2 0-43,9 4 296,1-1 0,-1-2 0,0 0 0,1-1-1,-1-1 1,1-2 0,-1 0 0,3-2-296,-15 1 33,0 0 0,0-1 0,0 0 0,0 1 0,0-2 0,-1 1 0,1 0 0,-1-1 0,1 0 0,-1 0 0,0 0 0,1 0 0,-2-1 0,1 1 0,-1-1 0,0 1 0,1-1 0,-1 0 0,-1 0 0,1 0 0,-1 0 0,1 0-1,-1 0 1,0 0 0,0 0 0,-1 0 0,1 0 0,-1 0 0,0 0 0,0 0 0,0 0 0,0 1 0,-1-1 0,1 1 0,-1-1 0,-2-1-33,-4-4-83,0 1-1,-1 1 1,-1 1 0,1-1 0,-1 2-1,1 0 1,-2 0 0,1 2-1,0 0 1,0 1 0,-2 0-1,2 1 1,-1 1 0,0 1-1,0 0 1,1 2 0,-1 0-1,0 0 1,0 2 0,1 0-1,-8 4 84,4 0-215,-1 1-1,1 2 1,1 0-1,-1 0 1,2 2-1,-1 1 1,1 1-1,0 0 1,1 2-1,-3 3 216,-34 65-2188</inkml:trace>
  <inkml:trace contextRef="#ctx0" brushRef="#br0" timeOffset="5112.45">4326 861 6305,'0'0'981,"0"0"-239,-16 30 2239,-38 171-819,51-167-2122,3-33-31,0-1 16,0 0 124,0 0 308,0 0-17,0 0-159,3-75 54,16-34-418,3 2 0,4 0 0,1 4 1,5 1-1,2 2 0,34-73 83,-22 65-16,-30 150-159,-9 10 174,6 51-2,5 0 1,0-2 0,18 52 2,-22-101 0,-7-26 0,-1 0 0,1-1 1,1 0-1,1-1 0,1 0 0,0-1 0,7 12 0,-12-31 7,-1-1 0,0 0-1,0 0 1,0 0-1,0-1 1,0 0 0,0 0-1,1 0 1,0-1-1,-1 0 1,1-1 0,-1 0-1,0 0 1,1 0-1,-1-1 1,0 0 0,2 0-1,-2-1 1,0 1-1,0-2 1,3-1-7,6-10 38,1-1 0,-2-1 0,0-1-1,1 0 1,-2-2 0,-1 0 0,1-1 0,-2 0 0,0-2-1,0 1 1,1-9-38,5-14 15,-2 0 1,0-2-1,-2 0 0,-2-2 1,0 1-1,-2-2 0,-1 0 0,-2 0 1,-1 0-1,-2-1 0,0 2 1,-3-2-1,0-5-15,-8-1-270,-3 47-3368,9 9-4203</inkml:trace>
  <inkml:trace contextRef="#ctx0" brushRef="#br0" timeOffset="7685.8">4503 1758 472,'0'0'632,"0"0"-362,0 0-106,0 0 58,0 0-56,0 0 297,0 0 629,0 0 76,0 0-252,0 0-401,0 0-171,0 0 41,4-2 52,-3 1 233,9-5-1289,-7-5 7796,-21 9-6911,17 8-271,1-1 0,0 1-1,0-1 1,1 1 0,-1-1-1,1 1 1,-1-1 0,1 0-1,1 1 1,-1-1-1,1 0 1,-1 0 0,1 0-1,-1-1 1,1 1 0,0 0-1,0-1 1,0 0-1,1 0 1,-1 0 0,1 0-1,-1-1 1,1 1 0,0-1-1,0 0 1,0 0-1,0-1 1,1 1 0,-1-1-1,0 0 1,0-1 0,0 1-1,1-1 1,-1 0 0,1 0-1,-1-1 1,4 0 5,-4 2 0,1-1 1,-1 0 0,0 0-1,0-1 1,1 1-1,-1-1 1,0-1 0,0 1-1,2-1 1,-2 1-1,0-2 1,0 1 0,0 0-1,0-1 1,0 0-1,0 0 1,0-1 0,0 1-1,0-1 1,0 0 0,-1 0-1,2 0 1,-2-1-1,0 0 1,1 1 0,-1-1-1,0 0 1,0-1-1,-1 1 1,1-1 0,0 1-1,-1-1 1,1-2-1,4-20 3,0-1 0,1 0 0,-3 0 0,0-1 0,-2 0 0,1 0 0,-2 0-1,-1-1 1,0 2-3,-1 23-17,1 1-1,-1-1 1,0 1-1,-1 0 1,1-1-1,0 1 1,-1 0-1,1 0 1,-1 0-1,0 1 1,0-1-1,0 1 1,-1-1-1,1 1 1,0 0-1,-1 1 1,1-1-1,0 0 1,-1 1-1,0 0 1,1 0-1,-1 0 1,0 1-1,0-1 1,1 1-1,-1 0 1,-1 1-1,1-1 1,0 1-1,0-1 1,0 2-1,0-1 1,0 0-1,0 1 1,1 0-1,-1 0 1,0 0-1,0 1 1,0-1-1,-1 2 18,-19-2-62,18-2 50,-2-1 0,2 1 1,0 1-1,0 0 1,0 0-1,-1 0 1,1 1-1,-1 0 0,1 1 1,0 0-1,0 0 1,0 1-1,0 0 1,0 0-1,0 1 0,0 0 1,0 0-1,1 1 1,0 0-1,-1 0 1,2 1-1,-1-1 1,0 2-1,1-1 0,-2 0 1,2 0-1,0 1 1,1 0-1,-1 1 1,1-1-1,0 1 0,0 0 1,0 0-1,0 0 1,1 0-1,0 0 1,0 4 11,4-4-7,1 0 0,0 0 0,0 0 0,0-1 0,0 1 0,2-2 0,-2 1 0,1-1 0,0 0 0,1-1 0,-1 0 0,1 0 0,0-1 0,0 0 0,0-1 0,0 0 0,0 0 0,0-1 0,1 0 0,-1-1 0,0 0 0,0 0 0,3-1 7,1 3-4,112 15 14,-121 5 115,-46 62 146,21-50-266,1 1 1,2 1-1,0 2 0,2 1 1,-15 39-6,32-72-19,-1 1 1,1 0-1,0-1 1,-1 2-1,2-1 1,-1 0-1,1 0 1,0 1-1,0-1 1,1 1-1,0-1 1,0 1-1,0-1 1,0 1-1,1-1 1,0 2 18,39 7-1218,66-64-2219,-51-3-1005</inkml:trace>
  <inkml:trace contextRef="#ctx0" brushRef="#br0" timeOffset="8089.56">5046 1665 6753,'0'-4'5276,"-1"12"-5278,1 1 1,1-1-1,-1 1 0,1-1 0,0 1 0,0-1 0,1 0 0,-1 0 1,1 0-1,0 0 0,1 0 0,-1-1 0,2 1 0,-1-1 0,0 0 1,0-1-1,1 1 0,-1-1 0,1 0 0,0 0 0,0-1 0,0 0 1,2 0-1,-2-1 0,1 1 0,0-2 0,0 1 0,0-1 2,78 20 535,-79-23-510,-2 1 1,0-1 0,1 0-1,-1 0 1,0 0-1,1-1 1,-1 1 0,0-1-1,1 0 1,-1 0-1,0-1 1,0 1 0,1-1-1,-1 1 1,1-1-1,-1 0 1,0 0 0,0-1-1,-1 1 1,1-1-1,0 1 1,-1-1-1,1 0 1,-1 0 0,1 0-1,-1 0 1,0-1-1,0 1 1,0 0 0,0-1-1,0 1 1,0-1-26,0-6-6,0 1 1,-1 0-1,0-1 1,0 1-1,0 0 0,-1-1 1,1 1-1,-1 0 1,-1 0-1,1 0 0,-1 0 1,0 0-1,0 1 1,-1-1-1,0 1 0,1 0 1,-2 0-1,1 0 1,-2 1-1,2 0 1,-1 0-1,0 0 0,-1 1 1,1 0-1,-1 0 1,0 1-1,-1 0 0,1 1 1,0-1-1,0 1 1,0 1-1,-1 0 0,0 0 1,0 1-1,0 0 1,0 0-1,-1 1 6,2-2-83,0 1 0,-1 0 0,1 1 0,0-1 0,0 2 0,0-1 0,0 1-1,0 0 1,-1 1 0,1 0 0,0 0 0,0 1 0,0 0 0,0 0 0,0 1 0,1 0 0,-2 0 0,1 1 0,1 0-1,-3 3 84,-37 120-4295,30-67-2064</inkml:trace>
  <inkml:trace contextRef="#ctx0" brushRef="#br0" timeOffset="8805.11">4096 2754 5417,'0'0'747,"37"-6"197,263-57 1054,-94-2-616,719-190 839,-851 241-6706,-73 14 2302</inkml:trace>
  <inkml:trace contextRef="#ctx0" brushRef="#br0" timeOffset="9044.96">4232 3134 6665,'0'0'1045,"3"0"-329,296-110 803,-294 124-1547,-6 3 19,-1-1 0,0 0 0,0 0 0,-1 0 0,-1-1 0,1 1 0,-2-1 0,1 0 1,-1-1-1,-2 1 9,-30 124-193,68-163 604,-24 17-413,1 0 0,-1 1-1,0 0 1,0 1 0,1 0-1,1 0 1,-2 2 0,1-1-1,0 2 1,0-1 0,6 1 2,-13 4 8,0 0 0,1 1 0,-1-1 0,0 0 0,0 1 0,0-1 0,0 1 0,0-1 0,0 1 0,0 0 0,-1 0 0,1 0 0,0 0 0,-1 0 0,0-1 0,1 1 0,-1 0 0,0 1 0,0-1 0,0 0 0,0 0 0,0 0 0,-1 0 0,1 0 0,-1-1 0,1 1 0,-1 0 0,1 0 0,-1 0 0,0 0 0,0-1 0,-1 2-8,-6 21 84,0-2-1,-3 1 1,1-2 0,0 0 0,-3-1 0,2-1-1,-2-1 1,0 0 0,-1-2 0,-10 11-84,16-18 14,-138 153 66,145-151-794,24-23-492,31-31-1712,14-14-3197</inkml:trace>
  <inkml:trace contextRef="#ctx0" brushRef="#br0" timeOffset="9576.64">5139 3050 5761,'63'-63'2243,"-63"62"-1988,-6 1 507,-13 6-675,-2 1-1,1 1 1,1 1 0,0 2 0,0 2 0,0 0 0,2 2 0,0 1 0,-1 1 0,2 2 0,-4 4-87,14-15-6,0 1 0,0 0 1,0 0-1,0 1 0,1 1 1,1-1-1,-1 1 0,1 0 0,0 1 1,1-1-1,-1 0 0,1 2 1,0-1-1,1 0 0,0 1 0,1 0 1,0 0-1,0 0 0,0 0 1,1 0-1,1 0 0,-1 0 1,1-1-1,1 1 0,1 12 6,-1-15 46,0 1-1,1-1 1,0-1-1,0 1 1,0 0 0,1-1-1,0 0 1,0-1-1,0 1 1,0-1 0,1 0-1,1-1 1,-1 0-1,0 0 1,0-1 0,1 0-1,-1 0 1,1-1-1,1 0 1,-1-1 0,1 0-1,-1 0 1,0-1-1,1-1 1,0 0-1,0 0 1,1-1-46,2 1 61,2-2-1,-2 0 1,0-1-1,0-1 1,1-1 0,-1 0-1,0-1 1,1 0-1,-1-2 1,0 0-1,-1 0 1,1-2 0,-1 1-1,0-2 1,0 0-1,0-1 1,-1 0 0,0-1-1,-1 0 1,0-1-1,2-3-60,-7 13 4,-1 0-1,0 1 1,0-1-1,0 0 1,0 0-1,-1 0 0,1 0 1,0-1-1,0 1 1,-1 0-1,1 0 1,-1-1-1,1 1 1,-1-1-1,1 1 0,-1 0 1,0-1-1,0 1 1,0-1-1,0 1 1,0-1-1,0 1 1,0-1-1,-1 1 1,1-1-1,0 1 0,-1 0 1,0-1-1,1 1 1,-1 0-1,0 0 1,1 0-1,-1-1 1,0 1-1,0 1 0,0-1 1,0 0-1,0 0 1,0 0-1,-1 1 1,1-1-1,0 1 1,0 0-1,-2 0 0,2-1 1,-1 1-1,1 0 1,0 1-1,-1-1 1,1 0-1,-1 1 1,-1-1-4,-87-13-166,87 14 163,-16 0-31,8-2 27,-2 1 0,2 1 0,0 1 1,0 1-1,-1 0 0,1 1 0,0 1 0,-1 0 0,1 2 1,1 0-1,-2 1 0,-4 5 7,14-10-52,0 0 1,0 0 0,0 0-1,1 0 1,-1 1-1,0 0 1,1-1-1,-1 1 1,1 0-1,-2 0 1,2 0-1,0 0 1,0 1-1,0-1 1,0 1-1,0-1 1,0 1-1,1-1 1,-1 1-1,1-1 1,-1 1-1,1 0 1,0 0-1,0-1 1,0 1 0,0 0-1,1-1 1,-1 1-1,0 0 1,1-1-1,0 1 1,0 0-1,-1-1 1,1 0-1,0 1 1,1-1-1,-1 0 1,1 0-1,-1 0 1,1 0-1,-1 0 1,1 0-1,0-1 1,0 0-1,0 2 52,35 32-2713</inkml:trace>
  <inkml:trace contextRef="#ctx0" brushRef="#br0" timeOffset="10220.24">5940 2935 4185,'0'0'1436,"0"0"-700,8-9-148,25-29-121,-34 28 3482,-19 8-3978,19 2 286,-20-1 37,19-1-249,-1 1 0,0-1 0,0 1 0,0 0 1,0 1-1,0-1 0,1 1 0,-2 0 0,1 0 1,0 1-1,0-1 0,0 1 0,0 0 0,0 0 0,1 1 1,-1-1-1,0 1 0,1 0 0,-1 0 0,-1 1 1,2-1-1,0 1 0,-1 0 0,1 0 0,0 0 1,0 0-1,0 1 0,0-1 0,0 1 0,1 0 1,-1 0-1,1 0 0,-1 0 0,1 0 0,0 0 1,0 2-46,-1 32 31,1 0 1,1 0-1,2 0 1,0-1-1,1 1 1,2-1-1,0 0 1,1-1 0,5 10-32,-8-34 26,1 2 0,-1-1 0,-1 0-1,0 1 1,0 0 0,0-1 0,-1 1 0,-1 0 0,1 0 0,-1 0 0,-1 0 0,0 0 0,0 0 0,0 0 0,-1 0 0,-1-1 0,1 1 0,-1-1 0,-2 4-26,0-10 38,0 0-1,0-1 1,0 1-1,-1-2 1,1 1-1,-1-1 1,0 0-1,0-1 1,0 0 0,0-1-1,-1 0 1,1 0-1,-6 0-37,11-4-60,-1 1 0,1-1 1,0 0-1,-1 0 0,1 0 0,0 0 0,0-1 0,-1 1 0,1-1 1,0 1-1,0-1 0,0 1 0,0-1 0,0 0 0,0 0 0,1 0 1,-1 0-1,0 0 0,0 0 0,1 0 0,-1 0 0,1-1 0,-1 1 1,1 0-1,0 0 0,0-1 0,-1 1 0,1 0 0,0-1 1,0 1-1,0 0 0,1-1 0,-1 0 60,0 1-104,-2-74-4526</inkml:trace>
  <inkml:trace contextRef="#ctx0" brushRef="#br0" timeOffset="10221.24">5949 2871 7498,'28'-4'992,"8"4"320,22 0 32,17-4-751,54-9-593,-15 0-457,-14-7-8344</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5:01:44.626"/>
    </inkml:context>
    <inkml:brush xml:id="br0">
      <inkml:brushProperty name="width" value="0.05" units="cm"/>
      <inkml:brushProperty name="height" value="0.05" units="cm"/>
    </inkml:brush>
  </inkml:definitions>
  <inkml:trace contextRef="#ctx0" brushRef="#br0">12 104 2537,'45'-4'1952,"5"-5"-1448,45 1-1024,-26-6-664,1 5-1761</inkml:trace>
  <inkml:trace contextRef="#ctx0" brushRef="#br0" timeOffset="1">1174 20 7738,'0'0'1175,"0"0"-265,0 0 43,0 0-41,0 0-292,0 0-299,0 0-141,0 0 11,-7 0 460,-109-17-96,90 15-564,1 2 1,-1 0 0,0 2-1,0 0 1,1 2 0,0 1-1,-1 1 1,-4 3 8,-36 18-20,1 3 1,2 3-1,0 1 0,-54 44 20,75-54-8,2 4 0,2 0 0,0 2-1,2 2 1,2 1 0,1 1 0,1 3-1,2 0 1,2 2 0,2 1 0,-1 5 8,22-39-3,1 1 0,0 0 0,0 0 0,0 0 0,0 0 0,2 1 0,-1 0 0,1 0 0,0-1 0,1 1 0,0 0 0,0 1 0,1-2 0,0 1 0,0 0 0,0 0 0,1 0 0,1 1 0,-1-2 0,1 1 0,1-1 0,-1 1 0,1-1 0,1 1 0,0-1 0,0 0 0,0 0 0,0-1 0,1 1 0,0-1 0,0 1 0,2-2 0,-1 1 0,0-1 0,0 0 0,0-1 3,19 9 9,1-1 0,-1-2 1,2-1-1,-1-1 0,28 5-9,256 31 194,108-21 52,511-22-12,-532-20-316,-91-21-566,-96-4-1231,-75-10-1924</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25:53.649"/>
    </inkml:context>
    <inkml:brush xml:id="br0">
      <inkml:brushProperty name="width" value="0.05" units="cm"/>
      <inkml:brushProperty name="height" value="0.05" units="cm"/>
      <inkml:brushProperty name="color" value="#E71224"/>
    </inkml:brush>
    <inkml:brush xml:id="br1">
      <inkml:brushProperty name="width" value="0.05" units="cm"/>
      <inkml:brushProperty name="height" value="0.05" units="cm"/>
    </inkml:brush>
  </inkml:definitions>
  <inkml:trace contextRef="#ctx0" brushRef="#br0">3087 8451 7298,'-1'0'4791,"1"-9"-4287,0-26-318,2 0-1,0 0 1,3 0-1,1 0 1,1 1-1,1 0 1,2 0-1,1 1 1,0 0-1,2 1 1,1 1-1,8-14-185,-21 44 6,0 0 0,0 0 0,0-1 1,0 1-1,-1 0 0,1 0 0,0 0 0,1 1 0,-1-1 0,0 0 0,0 0 0,0 1 0,0-1 1,0 1-1,1-1 0,-1 1 0,0-1 0,0 1 0,1 0 0,-1 0 0,0 0 0,1 0 0,-1 0 0,0 0 1,0 0-1,1 0 0,-1 1 0,0-1 0,0 1 0,1-1 0,-1 1 0,0-1 0,0 1 0,-1 0 1,1 0-1,0 0 0,0 0 0,0 0 0,0 0 0,0 0 0,0 0 0,0 0 0,0 0 0,-1 1 1,1-1-1,0 0 0,-1 1 0,1-1 0,-1 0 0,1 1 0,-1-1 0,0 1 0,1-1 0,-1 1 0,0-1 1,0 2-7,14 89 257,14 45-238,-28-136-42,0-1 0,1 1 0,-1 0 0,0 0 0,1 0 1,-1-1-1,0 1 0,1 0 0,-1 0 0,1-1 0,-1 1 1,1-1-1,-1 1 0,1 0 0,0-1 0,-1 1 0,1-1 1,-1 1-1,1-1 0,0 0 0,-1 1 0,1-1 0,0 0 1,0 0-1,-1 1 0,1-1 0,0 0 0,-1 0 0,1 0 1,0 0-1,0 0 0,-1 0 0,1 0 0,0 0 0,0-1 1,-1 1-1,1 0 0,0 0 0,-1-1 0,1 1 0,0-1 1,-1 1-1,1-1 0,0 1 0,-1-1 0,1 1 0,-1-1 1,1 1-1,-1-1 0,1 0 0,0 0 23,13-25-3728,-4 2-3751</inkml:trace>
  <inkml:trace contextRef="#ctx0" brushRef="#br1" timeOffset="-166488.44">2256 3476 8874,'0'0'1790,"0"0"-828,6-13-627,53-103 19,-3-4 0,-5-2 0,-2-6-354,-48 123 122,8-21 263,-3 36-583,-23 275 792,17-285-601,4 66-824,15-31-3252,-4-26-2225</inkml:trace>
  <inkml:trace contextRef="#ctx0" brushRef="#br1" timeOffset="-166121.39">2801 2950 5473,'-1'1'3263,"-4"9"-2493,-1 2-634,1 0 0,0 0 0,1 1 0,-1 0 0,2 0 0,0 0 0,0 0 0,1 1-1,0-1 1,1 1 0,0-1 0,1 1 0,1 0 0,-1-1 0,2 2-136,2-8 7,0 0 1,1 0-1,-1-1 0,1 0 0,0 0 0,1 0 1,-1-1-1,0 0 0,1 0 0,0 0 0,0-1 1,1-1-1,-1 1 0,1-1 0,0 0 1,-1-1-1,1 0 0,0 0 0,0-1 0,0 0 1,0 0-1,0-1 0,-1 0 0,1-1 0,0 0 1,1 0-1,3-2-7,-4 1 45,-1-1 0,1-1 0,0 1 0,-1-2 0,1 1 0,-1-1 0,1 0 0,-1 0 0,-2-1 0,2 0 0,-1 0 0,0-1 0,0 0 0,0 0 0,-1 0 0,0-1 0,0 1 0,0-1 0,-1-1 0,-1 1 0,1 0 0,-1-1 0,0 0 0,0 1 0,-1-1 0,0 0 0,0 0 0,-1 0 0,0 0 0,0 0 0,-1 0 0,1 0 0,-2 0 0,1 0 0,-1 1 0,0-1 0,-1 1 0,0-1 0,1 1 0,-1 0 0,-1 0 0,0 1 0,0-1 0,-1 1 0,1 0 0,-1 0 0,-1 1 0,1 0 0,-1 0 0,-1-2-45,2 6-12,0 0 1,-1 0 0,1 0-1,0 1 1,-1 0 0,1 0-1,0 0 1,0 1 0,0 0 0,-1 0-1,1 1 1,0 0 0,-1 0-1,1 1 1,0-1 0,0 1-1,0 1 1,0-1 0,1 1-1,-1 0 1,0 0 0,1 1 0,-2 1 11,-5 4-47,1 1 1,0 0 0,0 1 0,0 1 0,1 0 0,1 0-1,0 1 1,-6 11 46,11-19-104,1 0 0,-1 0-1,1 1 1,0-1 0,0 0-1,0 1 1,1 0 0,-1 0-1,1-1 1,0 1 0,1 0-1,-1 0 1,1 0 0,0 0-1,0 0 1,1 0 0,-1 0-1,1 0 1,0 0 0,0-1-1,1 1 1,0 2 104,71 61-3313,-36-50-854</inkml:trace>
  <inkml:trace contextRef="#ctx0" brushRef="#br1" timeOffset="-165645.33">3339 2904 5569,'0'0'1737,"0"0"-341,0 0-393,0 0-519,0 0-139,-6 14 106,-22 46 10,27-55-450,1 0 0,0 0-1,-1 0 1,2 0-1,-1 0 1,0 0 0,1-1-1,0 1 1,0 0-1,0 0 1,0-1 0,1 1-1,-1 0 1,1-1-1,0 0 1,0 0 0,1 1-1,-1-1 1,1-1-1,-1 1 1,1 0 0,-1-1-1,1 0 1,1 0-1,-1 0 1,0 0 0,1 0-1,-1-1 1,1 0-1,0 0 1,0 0 0,0-1-1,0 1 1,0-1-1,0 0 1,-1 0 0,2-1-11,-4 1 8,13 5 13,-1 0 0,0-1 1,1-1-1,0-1 0,0 0 1,0-1-1,0-1 0,0 0 1,3-2-22,-14 1 39,0-1 0,0 0 0,0 1 0,-1-1 0,1-1-1,0 1 1,0-1 0,0 1 0,-1-1 0,1 0 0,-1 0 0,1 0 0,-1 0 0,0-1 0,0 1 0,1-1 0,-2 0 0,0 0 0,1 0 0,0 0 0,-1 0 0,1 0 0,-1 0 0,0-1 0,0 1 0,0 0 0,0-1 0,0 1 0,0-4-39,5-109 1149,-6 112-1164,0-2 30,1-1 0,-2 1 0,1-1-1,0 1 1,-1-1 0,0 1 0,0-1 0,-1 1 0,0 0-1,1 0 1,-2 0 0,1 0 0,-1 0 0,1 0 0,-1 1-1,1-1 1,-2 1 0,1 0 0,-1 1 0,0-1 0,0 1-1,0-1 1,-1 2 0,1-1 0,-1 0 0,0 1 0,1 0-1,0 1 1,-2-1 0,1 1 0,0 0 0,0 0 0,-1 1-1,1 0 1,0 0 0,-1 1 0,2-1 0,-2 2 0,1-1 0,-3 1-15,-3 2 30,1 0 1,0 1 0,0 1 0,-1 0 0,1 0 0,0 1 0,2 1 0,-2 0-1,1 1 1,0 0 0,1 0 0,0 1 0,-5 8-31,-24 66-1070,36-79 819,1 1 1,0-1-1,0 0 1,0 1-1,0-1 1,1 1-1,-1-1 0,1 0 1,0 0-1,0 1 1,0-1-1,1 0 1,-1 0-1,1 0 0,0 0 1,0-1-1,0 1 1,0-1-1,0 1 1,2 0 250,22 24-7089</inkml:trace>
  <inkml:trace contextRef="#ctx0" brushRef="#br1" timeOffset="-165644.33">3771 3008 12947,'0'0'960,"0"9"-960,1-2-2737,5-3-5032</inkml:trace>
  <inkml:trace contextRef="#ctx0" brushRef="#br1" timeOffset="-164379.17">5196 2678 8514,'0'3'1096,"0"10"-738,-1-8-329,1 1 0,-1-1-1,1 0 1,0 0 0,1 0-1,-1 0 1,1 0 0,0 0-1,0 0 1,0-1 0,0 1 0,1 0-1,-1-1 1,1 1 0,0-1-1,0 0 1,1 0 0,-1 0-1,1 0 1,-1 0 0,1 0 0,0-1-29,10 9 170,1-2-1,0 0 1,0-1 0,1-1 0,0 0 0,1-1 0,-2-1 0,2-1 0,0-1 0,0-1 0,0 0 0,1-1 0,-2-2 0,3 0-170,-15 1 46,0-1 1,0 0-1,0-1 1,0 1-1,0-1 1,0 1-1,0-1 0,0 0 1,0 0-1,0-1 1,0 1-1,-1-1 1,1 0-1,0 1 1,0-2-1,-1 1 1,1 0-1,-1-1 0,0 1 1,1-1-1,-1 0 1,0 0-1,0 0 1,-1 0-1,1 0 1,-1 0-1,0-1 1,0 1-1,1-1 0,-1 1 1,-1-1-1,1 0 1,0 1-1,-1-1 1,1 0-1,-1-3-46,2 0 22,-1 0 0,0 0 0,-1 0 0,1 0 0,-1 0 0,0 0 0,-1 0 0,1-1 0,-1 1 0,0 0 0,-1 0 0,1 1 0,-1-1 0,0-1-1,-1 2 1,2-1 0,-2 1 0,0 0 0,0 0 0,-1 0 0,0 0 0,0 1 0,0 0 0,0 0 0,0 0 0,-1 1 0,0-1 0,-3-2-22,3 7-129,0-1 1,0 1-1,0 0 1,0 1-1,0-1 0,0 1 1,0 0-1,0 1 1,1-1-1,0 1 1,-1 1-1,0-1 0,1 1 1,-1-1-1,1 2 1,0-1-1,0 0 1,0 1-1,0 0 0,2 0 1,-2 1-1,0 0 129,-30 32-3971</inkml:trace>
  <inkml:trace contextRef="#ctx0" brushRef="#br1" timeOffset="-165245.28">4255 2734 6953,'0'0'1011,"0"0"-149,0 0-97,-10 15-249,-29 48-130,38-58-368,-1 0 0,1 0-1,0 0 1,0 0 0,1 0 0,-1 0 0,1 0 0,0 0-1,0 0 1,0 0 0,0 0 0,1 0 0,0 0 0,0 0-1,0 0 1,0 0 0,1 0 0,-1 0 0,1-1-1,-1 1 1,1-1 0,0 1 0,1-1 0,0 0 0,-1 0-1,1-1 1,0 1 0,0-1 0,1 1 0,-1-1 0,1-1-1,-1 1 1,1 0 0,0-1 0,0 0 0,-1 0 0,1 0-1,0-1-17,9 8 9,1-1-1,-2-1 0,2 0 1,0-1-1,1-1 0,-2-1 1,2 0-1,0-1 0,-1-1 1,1-1-1,0 0 0,12-3-8,-25 2 72,0-1-1,-1 0 0,1 0 0,0 0 0,-1 0 1,1 0-1,-1-1 0,1 1 0,-1-1 0,1 1 1,-1-1-1,0 1 0,0-1 0,0 0 0,0 0 0,0 0 1,0 0-1,0 0 0,0 0 0,-1 0 0,1 0 1,0 0-1,-1 0 0,0 0 0,1-1 0,-1 1 1,0 0-1,0 0 0,0-1 0,0 1 0,0 0 1,-1-1-72,-5-77 887,4 69-865,0 0-1,-1 0 0,0 1 0,-1-1 0,0 1 1,-1 0-1,1 0 0,-1 1 0,0-1 0,-1 1 0,0 1 1,-1-1-22,5 6-9,-1-1 1,0 1 0,0 0-1,0 1 1,0-1 0,-1 1 0,1-1-1,0 1 1,0 1 0,-1-1-1,1 0 1,-1 1 0,0 0 0,1 0-1,-1 0 1,0 1 0,0 0-1,0-1 1,0 2 0,0-1-1,1 0 1,0 1 0,-1 0 0,0 0-1,1 0 1,-1 1 0,0-1-1,1 1 1,-1 0 0,-2 3 8,1-1-129,-1 0 0,2 0 0,-1 1 0,0 0 0,1 0-1,-1 1 1,1-1 0,0 1 0,0 0 0,1 1 0,-1-1 0,1 1 0,0-1 0,1 1 0,-1 0 0,2 2 129,-11 77-4801,11-46-182</inkml:trace>
  <inkml:trace contextRef="#ctx0" brushRef="#br1" timeOffset="-164877.23">4640 2801 5025,'0'0'2318,"0"0"-200,0 0-526,-5 13-693,-12 44-554,17-55-338,1 0 0,-1-1 0,0 1 0,0 0 0,1 0 0,-1 0 1,1 0-1,0-1 0,-1 1 0,1 0 0,0 0 0,0-1 0,0 1 0,0-1 0,0 1 0,0-1 0,0 0 0,0 1 0,0-1 0,1 0 0,-1 0 0,0 0 0,1 0 0,-1 0 0,1 0 0,-1-1 0,1 1 0,-1 0 0,1-1 0,-2 1 0,2-1 0,0 0 0,0 0-7,4 2 36,21 7 87,0-2 0,0-2 1,0-1-1,0-1 0,1-2 0,-1-1 0,17-4-123,-40 5 38,0-1 1,0 0-1,0 0 0,0 0 1,0-1-1,0 1 0,0-1 1,0 0-1,0-1 0,0 1 1,-2-1-1,2 0 0,0 0 1,-1 0-1,1 0 0,-1-1 1,0 0-1,0 0 0,0 0 1,0 0-1,0 0 0,0-1 1,-1 0-1,1 1 0,-1-1 1,0 0-1,0-1 0,-1 1 1,1 0-1,-1-1 0,0 1 1,1-2-39,-2-5 49,-1-1-1,0 1 1,-1 0 0,0 0 0,1 0 0,-2 0 0,0 1-1,-1-1 1,0 1 0,0 0 0,0 0 0,-1 1 0,-1-1-1,1 1 1,-1 0 0,0 0 0,0 1 0,-8-6-49,12 12-34,-1 0 0,0 0 1,1 1-1,-1-1 0,0 1 1,0-1-1,0 1 0,0 1 1,1-1-1,-1 0 1,0 1-1,-1 0 0,1-1 1,0 2-1,0-1 0,0 0 1,0 1-1,0 0 0,0-1 1,0 1-1,0 1 0,0-1 1,0 1-1,0-1 0,1 1 1,0 0-1,-1 0 1,1 0-1,-1 1 0,1-1 1,-2 3 33,-59 97-3024,38-15-2495,21-58 756</inkml:trace>
  <inkml:trace contextRef="#ctx0" brushRef="#br1" timeOffset="-167348.55">46 2964 7698,'0'0'1504,"0"0"-800,0 0-380,0 0-230,0 0 162,0 0 318,0 0 217,-3-1-120,0 4-624,0 0 1,1 0-1,-1 0 0,1 0 1,-1 1-1,1-1 0,1 1 1,-1-1-1,0 1 1,0 0-1,1 0 0,-1 0 1,1 0-1,0 0 0,0 1 1,0-1-1,0 0 0,1 1 1,0-1-1,-1 0 0,1 1 1,0-1-1,1 1 0,-1 1-47,0-3 3,-2 6-11,1-1 0,0 1 0,0 0 0,1 0 1,0 1-1,0-1 0,0 0 0,1 0 0,0 0 0,1 0 0,0-1 1,0 1-1,0 0 0,1-1 0,0 0 0,0 0 0,0 0 0,1 0 1,0 0-1,1-1 0,0 0 0,0 0 0,0-1 0,1 1 0,-1-2 1,1 1-1,-1-1 0,3 1 8,1 0 23,0 0 0,0-1 0,0-1 0,-1 0 0,2 0 0,0-1 0,0-1 0,-1 0 0,0-1 1,1 0-1,0 0 0,0-1 0,0-1 0,-1 0 0,1-1 0,0 0 0,0-1 0,0 0 0,-2-1 0,2 0 0,-1-1 0,0 0 0,0-1 0,-2 0 1,2 0-1,-1-1 0,0-1 0,-1 0 0,1 0 0,-1 0 0,-2-1 0,2-1 0,-1 1 0,-1-1 0,1 0 0,-1-1 0,-1 1 0,0-1 0,0-1 1,-1 1-1,-1 0 0,1-1 0,-1 0 0,0-3-23,-1 6 15,1 1 0,-1-1 0,-1 0 0,1 1 0,-1-1 0,-1 0 0,1 1 1,-1-1-1,0 0 0,-1 1 0,0 0 0,0-1 0,-1 1 0,1 0 0,0 0 0,-2 0 0,1 1 0,-1-1 1,0 1-1,-1 0 0,0 1 0,1-1 0,-2 1 0,1 0 0,0 1 0,0-1 0,-1 1 0,0 1 0,-1-1 1,1 1-1,-1 0 0,1 1 0,-1 0 0,1 0 0,-1 1 0,0 0 0,0 1 0,-4-1-15,-1 6-17,0 1-1,0 0 1,0 1-1,1 0 0,0 2 1,0-1-1,1 1 1,-1 1-1,2 1 1,-1 0-1,1 0 1,0 1-1,0 0 1,1 1-1,1 0 0,0 1 1,0 0-1,0 0 1,-3 11 17,-59 142-3390,53-113-1641</inkml:trace>
  <inkml:trace contextRef="#ctx0" brushRef="#br1" timeOffset="-167347.55">1335 3120 9674,'0'0'2201,"0"0"-665,0 0-696,0 0-632,0 0-208,0 0-80,4 0 72,5 0-8,2 0 16,7 0 120,5 0 24,9 0-136,4-5 48,4-1-56,1-1-280,2 1-864,-9 1-961,-12 1-2112</inkml:trace>
  <inkml:trace contextRef="#ctx0" brushRef="#br1" timeOffset="-166856.49">1324 2980 9434,'0'0'1504,"0"0"-1176,11 0-272,11-4 224,8-5-15,8-3-9,4 1-128,1-2-72,1 0-56,21-9-112,-12 5-1449,-7-4-6232</inkml:trace>
  <inkml:trace contextRef="#ctx0" brushRef="#br1" timeOffset="-163752.08">6431 1924 7562,'0'0'1331,"0"0"269,-11 3-358,3 0-1036,-61 41 876,40 0-1014,2 1 1,2 2-1,2 1 1,1 1 0,3 1-1,-7 21-68,22-58 13,-30 79 21,4 2 0,3 0 0,4 4 1,3-1-1,3 2 0,5 0 0,2 1 0,3 32-34,6-82-229,2 92-499,20-56-3453,-11-70-152</inkml:trace>
  <inkml:trace contextRef="#ctx0" brushRef="#br1" timeOffset="-163455.04">6462 2843 5513,'8'-11'754,"200"-295"1069,-126 161 4201,-84 162-5816,-17 58-247,4 0-1,1 1 1,3 2 0,3-1 0,4 0 0,2 29 39,8-61-4336,3-34 418</inkml:trace>
  <inkml:trace contextRef="#ctx0" brushRef="#br1" timeOffset="-163454.04">7256 2381 7562,'0'0'773,"0"0"-556,0 0-132,0 0 108,0 0 316,3 13 203,2 3-425,-2 0 0,0 0-1,-1 1 1,0-1-1,-2 1 1,1 0-1,-2-1 1,1 17-287,-52 270-195,59-330-3682,0 0-202</inkml:trace>
  <inkml:trace contextRef="#ctx0" brushRef="#br1" timeOffset="-161478.79">7017 2717 4841,'0'0'2032,"0"0"-1095,0 0-769,0 0 232,0 0 160,45 7 544,-21-7 160,9-13-231,5-7-353,24-12-680,-10 4-48,-6 2-2185</inkml:trace>
  <inkml:trace contextRef="#ctx0" brushRef="#br1" timeOffset="-161477.79">8051 2427 12171,'0'0'897,"0"0"-566,0 0-368,-1 11 1207,-38 117-283,6 30-2563,32-165-1311,1-8 345</inkml:trace>
  <inkml:trace contextRef="#ctx0" brushRef="#br1" timeOffset="-161230.75">7831 2477 9618,'0'0'1608,"0"0"-1400,9 1 40,10 2-248,9 0 409,3-3 335,4 0-408,1 0-160,-1-9-168,-1-3 0,1 2-8,-4 0-424,4 6-817,-9 4-1135,-7 0-1865</inkml:trace>
  <inkml:trace contextRef="#ctx0" brushRef="#br1" timeOffset="-160913.71">8279 2702 1744,'0'0'1453,"0"0"-162,0 0-91,0 0 27,0 0-23,0 0 102,-4 9 111,-11 28-168,50-114-767,1 4 1,3 1 0,24-31-483,-62 143-394,-8 153 213,7-192 175,0-1-1,0 1 1,0 0-1,1-1 1,-1 1-1,0 0 1,0-1-1,1 1 1,-1-1-1,0 1 1,1 0-1,-1-1 1,1 1 0,-1-1-1,1 1 1,-1-1-1,1 0 1,-1 1-1,1-1 1,-1 0-1,1 1 1,-1-1-1,1 0 1,-1 0-1,1 1 1,-1-1-1,1 0 1,0 0-1,-1 0 1,1 0-1,-1 0 1,1 0 0,0 0-1,-1 0 1,0 0-1,0 0 1,1-1-1,0 1 1,-1 0-1,1 0 1,-1-1-1,1 1 1,-1 0-1,1-1 1,-1 1-1,1-1 1,-1 1-1,1-1 1,-1 1 0,0-1-1,1 1 1,-1-1-1,0 1 1,1-1-1,-1 0 1,0 1-1,1-1 1,-1 0-1,0 1 1,0-1-1,0 0 1,0 1-1,0-1 1,1 0-1,-1 1 1,0-1 0,0 0-1,0 0 7,56-103 1337,42-59-1618,-73 140-3606,-17 18-1501</inkml:trace>
  <inkml:trace contextRef="#ctx0" brushRef="#br1" timeOffset="-160575.67">8749 2394 7890,'-22'200'2282,"-3"-121"-1024,78-162 309,-34 54-1467,-2 2-53,0 0 0,-1-1 0,-2-1 0,-1-1 0,0 0 0,-1-1-47,-13 106 721,1-11-623,2-46-131,-2 0 1,1 0-1,-2-1 1,0 1 0,-1 0-1,0 0 1,-1-1-1,-1 1 1,-1-1-1,0 0 1,0 0-1,-4 7 33,0-20-1793,11-27-1754,4-3-2408</inkml:trace>
  <inkml:trace contextRef="#ctx0" brushRef="#br1" timeOffset="-159512.41">8687 2645 4865,'0'0'2417,"0"0"-681,0 0-1232,0 0-496,0 0-8,60 6 176,-26-6 136,-3-1-232,3-7-80,-6 2-984,-8-1-1897</inkml:trace>
  <inkml:trace contextRef="#ctx0" brushRef="#br1" timeOffset="-158913.34">7624 3236 4913,'0'0'1394,"4"0"-213,173-40-297,-145 30-541,81-26 653,22-9 903,2 8-1,81-7-1898,275-10 1274,-446 51-409,-47 3-401,0 0-11,0 0-175,0 0-227,0 0-179,0 0-99,16 3-6157,-11-2 1839</inkml:trace>
  <inkml:trace contextRef="#ctx0" brushRef="#br1" timeOffset="-157837.22">8451 3434 1344,'0'-5'8869,"31"-18"-8977,-20 16 246,1 0 0,1 1 0,0 1 0,-1 1 0,1 0 0,0 1 0,0 1-1,0 0 1,14 1-138,-25 2 32,0 0 0,0 0-1,0 1 1,0-1 0,-1 1-1,1 0 1,0-1-1,-1 1 1,0 0 0,1 0-1,-1 0 1,0 0 0,1 1-1,-1-1 1,0 0-1,0 1 1,0-1 0,0 1-1,-1-1 1,1 1 0,-1 0-1,1-1 1,-1 1-1,0 0 1,1-1 0,-1 1-1,0 0 1,-1-1 0,1 1-1,0 0 1,-1-1-1,1 1 1,-1 0 0,1-1-1,-1 1 1,0-1 0,0 1-1,0-1 1,0 0-1,-1 1 1,1-1 0,-2 2-32,-181 172-1569,184-174 1562,0-1-1,-1 0 0,1 1 0,0-1 1,1 1-1,-1-1 0,0 1 1,0-1-1,0 1 0,1-1 0,-1 0 1,0 1-1,1-1 0,-1 0 0,1 1 1,0-1-1,-1 0 0,1 0 0,0 0 1,-1 0-1,1 1 0,0-1 1,0 0-1,0-1 0,0 1 0,0 0 1,0 0-1,0 0 0,0-1 0,0 1 1,0-1-1,0 1 0,1-1 1,-1 1-1,0-1 0,0 0 0,0 0 1,1 1-1,-1-1 0,0 0 0,0 0 1,0-1-1,1 1 0,-1 0 0,0 0 1,0-1-1,0 1 0,0-1 1,0 1-1,0-1 0,0 0 0,0 0 8,6 3 130,4 0-42,0 1 0,0-1 0,-1-1 0,1-1 0,0 1 0,0-2 0,0 0 0,0-1 0,0 0 1,-1-1-1,1 0 0,-1-1 0,8-5-88,112-80-849,-90 58-2615</inkml:trace>
  <inkml:trace contextRef="#ctx0" brushRef="#br1" timeOffset="-156496.04">9427 1937 6801,'-109'-60'8486,"108"59"-8259,27 25-668,-13-12 441,-2 1 1,1 1 0,-1 0 0,0 0 0,-1 1 0,-1 1 0,0 0-1,0 0 1,-1 1 0,-1 0 0,0 1 0,-2 0 0,0 0 0,0 0-1,10 53 18,-2 0 1,-4 1 0,-2 0-1,-2 1 1,-3-1 0,-5 45-19,2-80-86,-2-2 0,-1 1 0,-1-1 0,-2 0 0,-1-1 0,-1 0 0,-2 0 1,0-2-1,-1 1 0,-3-2 0,0 0 0,0-1 0,-3-1 0,0-1 1,-1-1-1,-1-1 0,0-1 0,-15 11 86,22-22-180,-1-1 1,0-2-1,-2 1 1,2-2-1,-2-1 1,0 0-1,1-1 1,-4 0 179,13-8-5125</inkml:trace>
  <inkml:trace contextRef="#ctx0" brushRef="#br1" timeOffset="-151496.02">9680 1696 1008,'-31'0'11185,"39"-6"-8122,8-15-2764,-1 3-331,-12 15 32,-1 0-7,1-1 1,0 1-1,0 0 0,0 0 1,0 1-1,0-1 1,0 1-1,1-1 0,0 1 1,-1 1-1,1-1 1,0 1-1,0-1 1,-1 1-1,1 0 0,0 1 1,0-1-1,0 1 1,-1 0-1,1 0 0,0 1 1,0-1-1,3 2 7,-5 1 1,0 0 1,0 0-1,-1 0 0,1 1 0,-1-1 0,0 0 0,1 1 0,-2-1 1,1 1-1,0-1 0,0 1 0,-1 0 0,0-1 0,1 1 0,-1 0 1,0 0-1,-1-1 0,1 1 0,0 0 0,-1-1 0,0 1 0,0-1 1,0 1-1,0-1 0,0 1 0,0-1 0,-1 0 0,-1 4-1,-1-2 16,0 1 0,0-1 0,-1 1 0,0-1 0,1-1 0,0 1 0,-2-1 0,1 0 0,0-1 0,-1 1 0,0-1 0,1-1 0,-1 1 0,0-1-16,-38 16-86,47-7 59,-33 10 11,30-21 9,0 0-1,-2 2 32,6 5-982,6-7 1213,37 11-32,-13 6-288,42-3 174,-54-15-89,6-34 542,-28 35-386,1-17-951,20 15-2906,-7-1-274</inkml:trace>
  <inkml:trace contextRef="#ctx0" brushRef="#br1" timeOffset="-150680.91">10011 1743 4425,'0'0'1259,"0"0"-386,0 0-534,0 0-251,0 0 35,0 0 493,0 0 470,-2 1 1514,-7 3-2881,9-3 272,0 0 1,0 0 0,0 0-1,-1 0 1,1 0-1,0 0 1,0 0 0,0 0-1,0 0 1,0 0 0,0 0-1,0 0 1,1 0-1,-1 0 1,0-1 0,0 1-1,1 0 1,-1 0 0,0 0-1,1 0 1,-1 0-1,1-1 1,-1 1 0,0 0-1,1 0 1,0-1 0,-1 1-1,1 0 1,-1-1-1,1 1 1,0-1 0,-1 1-1,1-1 1,0 1 0,0-1-1,-1 0 1,1 1-1,0-1 1,0 0 0,-1 0-1,1 0 1,0 1 0,0-1-1,0 0 1,-1 0-1,1 0 1,0-1 0,0 1-1,0 0 1,-1 0 0,1 0-1,0-1 1,0 1-1,-1-1 1,1 1 0,0 0-1,0-1 9,-1 0 24,1 1 1,-1-1-1,1 0 0,-1 1 0,1-1 0,-1 0 1,1 0-1,-1 1 0,0-1 0,1 0 0,-1 0 1,0 0-1,0 0 0,1 1 0,-1-1 0,0 0 1,0 0-1,0 0 0,0 0 0,0 0 0,0 0 1,0 0-1,0 0 0,0 0 0,0 1 0,-1-1 1,1 0-1,0 0 0,0 0 0,-1 0 0,1 0 1,0 1-1,-1-1 0,1 0 0,-1 0 0,1 1 1,-1-1-1,1 0 0,-1 1 0,1-1 0,-1 1 1,0-1-1,1 1 0,-1-1 0,0 1 0,1-1 1,-1 1-1,0-1-24,0 1-87,1 0 0,-1 0 1,1 0-1,0-1 0,-1 1 0,1 0 1,-1 0-1,1 0 0,-1 0 1,1 0-1,-1 0 0,1 0 0,-1 0 1,1 0-1,0 0 0,-1 0 0,1 0 1,-1 0-1,1 1 0,-1-1 0,1 0 1,0 0-1,-1 0 0,1 1 0,-1-1 1,1 0-1,0 1 0,-1-1 1,1 0-1,0 1 0,-1-1 0,1 1 1,0-1-1,0 1 0,-1-1 0,1 0 1,0 1-1,0-1 0,0 1 0,-1 0 1,1-1-1,0 1 0,0-1 1,0 1-1,0-1 0,0 1 0,0-1 1,0 1-1,0-1 0,0 1 0,0-1 1,0 1-1,0 0 0,0-1 87,0 9-4607</inkml:trace>
  <inkml:trace contextRef="#ctx0" brushRef="#br1" timeOffset="-149862.81">10194 1711 4185,'0'0'533,"0"0"-290,0 0-68,0 0 540,6-9 3808,21-35-4211,8-41 260,-47 93 1147,20 139-1703,-15 27 258,45-174-4328,-21-5-934</inkml:trace>
  <inkml:trace contextRef="#ctx0" brushRef="#br1" timeOffset="-147013.89">9501 1431 5513,'-15'9'3726,"24"-12"-1515,42-16-2217,5 19 382,-56 0-275,0 0 78,0 0 204,0 0 6,7 0-331,5 9-252,-25 25 510,13-33-316,0-1-64,0 0-56,0 0-69,14-9 187,85-65 73,-99 73-76,1 1 0,-1-1 0,1 1 0,0-1 0,-1 1 0,1-1 0,0 1 0,-1-1 0,1 1 0,0 0 0,-1 0 1,1-1-1,0 1 0,-1 0 0,1 0 0,0 0 0,0 0 0,-1 0 0,1 0 0,0 0 0,0 0 0,-1 0 0,1 1 0,0-1 0,-1 0 0,1 0 0,0 1 0,-1-1 0,1 1 0,0-1 0,-1 0 0,1 1 0,-1 0 0,1-1 0,-1 1 0,1-1 0,-1 1 1,1 0-1,-1-1 0,1 1 0,-1 0 0,0 0 0,1-1 0,-1 1 0,0 0 0,1 0 0,-1 0 0,0 0 0,0-1 0,0 1 0,0 0 0,0 0 0,0 0 0,0 0 0,0 0 0,0-1 0,0 1 0,0 0 0,0 0 0,0 0 0,-1 0 0,1-1 0,0 1 1,-1 0-1,1 0 0,0 0 5,-8 61 283,6-53-283,-2 8 126,9-24-53,40-90 99,-44 96-186,-1 0-1,1 0 1,0 0 0,-1 1-1,1-1 1,0 0 0,-1 1 0,1-1-1,0 1 1,0-1 0,-1 1 0,1-1-1,0 1 1,0-1 0,0 1-1,0 0 1,0 0 0,-1 0 0,1-1-1,0 1 1,0 0 0,0 0 0,0 0-1,0 1 1,0-1 0,-1 0 0,1 0-1,-1 1 1,1-1 0,0 0-1,0 1 1,0-1 0,0 1 0,-1-1-1,1 1 1,0 0 0,-1-1 0,1 1-1,0 0 1,-1-1 0,1 1-1,0 0 1,-1 0 0,1 0 0,-1 0-1,0 0 1,1 0 0,-1 0 0,1 0-1,-1 1 15,1 13-123,5 24 428,12-26-3018,-8-13-1892</inkml:trace>
  <inkml:trace contextRef="#ctx0" brushRef="#br1" timeOffset="-145708.72">10227 1286 4217,'-10'3'5936,"8"9"-4561,1 5-1414,-64 83 977,167-265-618,-82 124 126,-19 40-331,-1 1-139,0 0-19,0 0 29,0 0-24,0 0-115,0 0-26,0 0-6,0 0 8,23 40 237,17 36-67,-37-75 6,-2 1-1,1-1 1,1 0 0,-1 1-1,0-1 1,1-1 0,-1 1-1,1 0 1,0-1 0,-1 0-1,1 1 1,-1-1 0,1 0-1,0-1 1,-1 1 0,1 0-1,-1-1 1,1 0 0,-1 0-1,1 0 1,-2 0 0,2 0-1,-1 0 1,2-2 1,2-1 80,-1 1 1,1-1-1,-1-1 1,1 1-1,-1-1 1,0 0-1,-2-1 1,2 1-1,-1-1 1,0 0-1,0 0 1,0-1-1,-1 1 1,0-1-1,0 0 1,0 0-1,-1 0 1,0-1-1,0 1 1,0-1-1,-1 1 1,0-1-1,0 0 1,-1 1-1,0-1 0,0-6-80,17 13-1608,3 1-1203,-2 0-2729</inkml:trace>
  <inkml:trace contextRef="#ctx0" brushRef="#br1" timeOffset="-129399.61">1982 5484 7570,'0'0'1203,"0"0"14,0 0-57,0 0-353,-11-5 936,94-172-1649,96-198-180,-135 309-67,-42 94 38,-67 418 799,52-295-752,13-150-29,0-1 0,0 1 1,0-1-1,1 1 0,-1-1 0,0 0 0,0 1 0,0-1 0,1 1 0,-1-1 0,0 0 0,0 1 0,1-1 0,-1 0 0,0 1 0,1-1 0,-1 0 0,0 1 0,1-1 0,-1 0 0,0 0 1,1 0-1,-1 0 0,0 1 0,1-1 0,-1 0 0,1 0 0,-1 0 0,0 0 0,1 0 0,-1 0 0,1 0 0,-1 0 0,0 0 0,1 0 0,-1 0 0,0 0 0,1-1 0,-1 1 1,1 0-1,-1 0 0,0 0 0,0-1 0,0 1 0,0 0 0,1 0 0,-1-1 0,0 1 0,0 0 0,1-1 0,-1 1 0,0 0 0,0-1 0,1 1 0,-1-1 0,0 1 0,0-1 1,0 1-1,0 0 0,1-1 0,-1 1 0,0-1 97,9-14-6134</inkml:trace>
  <inkml:trace contextRef="#ctx0" brushRef="#br1" timeOffset="-128886.54">2749 4823 5937,'0'0'1995,"0"0"-1214,0 0-449,0 0-35,0 0-120,0 0 50,4-6 114,17-18-94,-10 23 4647,5 16-5562,-12-11 1073,7 9-394,-1 0 0,0 1 1,0 0-1,-2 1 0,0 1 1,0-1-1,0 2 0,-2-1 1,0 1-1,-1 0 1,0 1-1,-1-1 0,-1 2 1,0-1-1,0 0 0,-2 1 1,0-1-1,-1 1 0,0-1 1,-1 0-1,-1 1 1,0-1-1,-2 1-11,2-6 48,-1 1 0,-1-1 0,1 0 0,-1 0 0,-1 0 1,0 0-1,-1-1 0,-1 0 0,1-1 0,-1 0 0,-1 0 0,1-1 0,-1 0 0,-7 6-48,13-15-80,0 0 0,0 0 0,0 0 0,-1 0 1,1-1-1,0 1 0,-1-1 0,2 0 0,-1 0 0,0 0 0,-1 0 0,1 0 0,0-1 0,-1 1 0,1-1 0,0 0 0,0 0 0,0 0 0,-1 0 0,1 0 0,0 0 0,0-1 0,0 1 0,1-1 0,-1 0 0,0 0 0,0 1 0,1-1 0,-1-1 0,1 1 0,-1 0 0,1 0 0,0-1 0,1 0 80,-21-31-4458</inkml:trace>
  <inkml:trace contextRef="#ctx0" brushRef="#br1" timeOffset="-127586.37">2876 4766 6489,'1'0'1249,"0"-1"39,2 0-352,2-3-592,4-4 288,6-3 449,7-6-25,2-2-232,4 0-200,1 1-368,1 4-176,-2 5-80,5 4-456,-6 1-1224,-9 1-4378</inkml:trace>
  <inkml:trace contextRef="#ctx0" brushRef="#br1" timeOffset="-125304.07">3447 4844 2777,'0'0'1300,"0"0"-236,0 0-222,0 0-296,0 0-191,-20 9 2727,10 12-2970,2 1-1,1 0 1,0 0 0,1 1-1,1 0 1,2 1-1,0 0 1,0 0 0,2 0-1,0 10-111,0-29 45,0-1-1,1 1 1,-1 0-1,1-1 1,0 1-1,0 0 0,0-1 1,0 1-1,1 0 1,0-1-1,0 1 1,0-1-1,0 1 0,0-1 1,1 1-1,-1-1 1,1 0-1,-1 0 1,1 0-1,1 0 0,-1-1 1,1 1-1,-1-1 1,1 1-1,0-1 1,0 0-1,0 0 0,1-1 1,-1 1-1,0-1 1,1 0-1,-1 0 1,1 0-1,-1-1 0,3 2-44,7-3 81,0 1-1,0-2 0,-1 0 0,1-1 1,-1 0-1,1-1 0,-1-1 0,0 0 1,0-2-1,0 1 0,-1-2 0,1 0 1,-1 0-1,0-1 0,-1-1 0,0 0 1,0-1-1,0 0 0,-1-1 0,-1 0 1,1-1-1,-1 0 0,-1-1 0,1 0 1,-2 0-1,0-1 0,-1 0 1,5-15-81,-7 24 5,-1 0 1,0 1 0,1-1 0,-1 0 0,0 0 0,-1 0 0,1-1 0,-1 1 0,0 0 0,0-1 0,0 1 0,-1-1 0,0 1 0,0-1 0,0 1 0,0-1 0,-1 1 0,1-1 0,-1 1 0,0-1 0,-1 1 0,1 0 0,-1 0 0,0 0 0,0 0 0,0 0 0,0 0 0,-1 1-1,0-1 1,0 1 0,0 0 0,0 0 0,1 0 0,-2 0 0,1 1 0,-5-3-6,-6 3-27,-1 1-1,1 1 0,-1 1 0,1 0 1,0 1-1,-1 1 0,0 1 1,1 0-1,1 2 0,-2 0 0,1 0 1,2 2-1,-2 0 0,1 1 1,0 0-1,1 1 0,0 1 0,-2 3 28,-97 91-821,48-20-3775,33-44-2467</inkml:trace>
  <inkml:trace contextRef="#ctx0" brushRef="#br1" timeOffset="-124532.97">2130 6169 6281,'0'0'1362,"0"0"213,-3 1-311,-61 39-228,-3 4 1525,89-44-2650,105-41 243,140-78 327,2-1-44,60-5-437,200-22 159,142 3-159,-609 126 118,-75 12 288,-23 6-4158,18 0-6369</inkml:trace>
  <inkml:trace contextRef="#ctx0" brushRef="#br1" timeOffset="-124191.93">2979 6618 10058,'0'0'1599,"0"0"-949,6-16-424,94-284 1144,-99 299-1364,-1-1 0,1 1 0,0 0 0,-1 0 0,1 0 0,0 1 0,-1-1 0,0 0 1,1 0-1,0 0 0,0 1 0,0-1 0,0 0 0,0 1 0,0-1 0,0 1 0,0 0 0,0-1 0,0 1 0,0 0 0,0 0 0,0-1 0,0 1 0,0 0 1,0 0-1,0 1 0,1-1 0,-1 0 0,0 0 0,0 1 0,0-1 0,0 0 0,0 1 0,0-1 0,0 1 0,0 0 0,-1-1 0,1 1 0,0 0 1,0 0-1,0 0 0,0 0 0,-1-1 0,1 1 0,0 0 0,-1 1 0,1-1 0,-1 0 0,1 0 0,-1 0 0,1 0 0,-1 0 0,0 1 0,1-1 0,-1 0 1,0 0-1,0 1 0,0-1 0,0 0 0,0 1 0,0-1 0,0 0 0,0 0 0,0 1-6,29 124-231,-29-125 72,1 1-1,0-1 1,-1 0-1,1 0 1,0 0-1,0 0 1,-1 0-1,1 0 1,0-1-1,0 1 1,0 0-1,0 0 1,0-1-1,0 1 1,0 0-1,0-1 1,0 0-1,1 1 1,-1-1-1,0 0 1,0 1-1,0-1 1,0 0-1,0 0 1,0 0-1,1 0 1,-1-1-1,0 1 1,-1 0-1,1 0 1,0-1-1,0 1 1,0-1-1,0 1 1,1-1 159,11-13-4613</inkml:trace>
  <inkml:trace contextRef="#ctx0" brushRef="#br1" timeOffset="-123874.89">3385 6166 6449,'0'0'2011,"0"0"-222,0 0-766,0 0-518,0 11-263,0 36-18,0-44-207,0 0 1,1 0 0,-1-1 0,1 1 0,-1 0 0,1 0 0,0-1-1,0 1 1,0-1 0,0 1 0,0-1 0,0 1 0,0-1 0,1 0-1,-1 1 1,1-1 0,-1 0 0,1 0 0,0-1 0,0 1 0,0 0-1,0-1 1,0 1 0,0-1 0,0 0 0,0 0 0,0 0 0,1 0-1,-1 0 1,0 0 0,0-1 0,1 1-18,71 2 972,-69-3-941,1 0 1,-1-1-1,0 0 1,-1 0-1,1 0 1,0-1-1,0 0 1,0 0-1,0-1 1,-1 1-1,1-1 1,-1 0-1,1-1 1,-2 0-1,1 1 1,0-1-1,0-1 1,-1 1-1,1-1 1,-1 1-1,0-1 1,0-1-1,0 1 1,-1 0-1,1-1 1,-1 1-1,0-1 1,-1 0-1,1 0 1,-1 0-1,0 0 1,0 0-1,0 0 1,-1-1-1,0 1 1,0 0-1,-1-6-31,1 7 0,-1 1-1,-1 0 1,1-1-1,0 1 1,-1 0-1,0 0 0,1 0 1,-2 0-1,1 1 1,0-1-1,0 0 1,-1 1-1,0 0 1,1 0-1,-1 0 1,0 0-1,0 0 1,-1 1-1,1 0 1,0 0-1,0 0 1,0 0-1,-1 0 0,0 1 1,1 0-1,-1 0 1,0 0-1,1 0 1,-4 1 0,-1-2-41,1 2 0,-1-1 1,0 1-1,-1 1 0,1 0 1,0 0-1,0 1 0,1 0 1,0 1-1,-1 0 0,0 0 1,1 1-1,-5 3 41,9-5-150,-1 0 0,1 1 0,-1 0 0,0 0 0,1 0 0,0 1 0,0-1 0,-1 1 0,2 0-1,-1 0 1,0 0 0,1 0 0,-1 1 0,1-1 0,0 1 0,2 0 0,-2-1 0,1 1 0,-1 0 0,1 0 0,0 1 0,1-1 0,-1 0 0,1 0 0,0 1 150,1-3-166,1 0 1,0 0 0,0 0 0,-1 0 0,1-1 0,0 1 0,1-1 0,-1 1 0,1-1-1,-1 0 1,1 0 0,0 0 0,-1-1 0,1 1 0,0-1 0,0 1 0,0-1-1,0-1 1,0 1 0,0 0 0,0-1 0,-1 0 0,2 1 0,-1-2 0,0 1 0,0 0-1,0-1 1,0 1 0,2-2 165,2 2-98,8-2 9,0 0-1,0-1 1,0-2-1,0 1 1,0-2-1,-1-1 1,0 0-1,0-1 1,0 0-1,4-6 90,16-7-3514</inkml:trace>
  <inkml:trace contextRef="#ctx0" brushRef="#br1" timeOffset="-122974.72">3746 6076 4561,'0'0'2010,"0"0"-178,0 0-806,0 0-521,10 5-194,108 35 1187,-109-38-1399,0 0 1,0-1 0,1-1 0,-2 0-1,1 0 1,0-1 0,0 0 0,0-1 0,0 0-1,-1-1 1,1 0 0,0-1 0,-1 0-1,0 0 1,0-1 0,0-1 0,-1 0 0,1 0-1,-1 0 1,0-1 0,0-1 0,4-7-100,-9 13 17,-1-1 0,0 0 0,0 0 0,-1-1-1,1 1 1,-1 0 0,1 0 0,-1 0 0,0-1 0,0 1 0,0 0 0,0 0 0,0 0 0,-1-1 0,1 1 0,-1 0 0,1 0 0,-1 0 0,0 0 0,0 0 0,-1 0 0,1 0 0,0 0 0,-1 1 0,1-1 0,0 1 0,-1-1 0,0 1 0,0 0 0,0-1 0,0 1 0,0 1 0,0-1 0,-1 0 0,1 1 0,0-1-1,-1 1 1,1 0 0,-1 0 0,0 0 0,1 0 0,-1 0 0,0 1 0,1-1 0,-1 1 0,0 0 0,0 0-17,-8-2-95,0 0-1,-1 0 1,1 2 0,0-1-1,0 2 1,-1 0 0,1 0-1,0 2 1,0-1 0,0 2-1,0 0 1,1 0 0,-1 1-1,1 1 1,0 0 0,0 1 0,1 0-1,-1 1 1,1 0 0,0 1-1,1 0 1,-1 1 0,2 0-1,0 0 1,0 1 0,0 0-1,1 1 1,0 0 0,0 0-1,1 0 1,0 7 95,-4 31-2265,8-9-1729</inkml:trace>
  <inkml:trace contextRef="#ctx0" brushRef="#br1" timeOffset="-122062.65">1486 4831 8618,'-2'-35'2411,"3"20"-2528,-1 15 197,-1 0 1,1 0 0,0 0-1,0 0 1,0 0 0,0 0-1,0 0 1,-1 0 0,1 0-1,0-1 1,0 1 0,-1 0-1,1 0 1,0 0-1,0-1 1,-1 1 0,1 0-1,0 0 1,0-1 0,0 1-1,-1 0 1,1 0 0,0-1-1,0 1 1,0 0 0,0-1-1,0 1 1,0 0 0,-1-1-1,1 1 1,0 0-1,0-1 1,0 1 0,0 0-1,0-1 1,0 1 0,0 0-1,0-1-80,-8 19 2,0 1 0,0 0 0,2 0-1,0 1 1,1 0 0,2 0-1,-1 1 1,1-1 0,1 1 0,0 6-2,-8 57-3,3 0 1,2 0-1,4 1 1,3-1-1,3 0 1,3 0-1,3-1 1,2 0-1,17 56 3,-15-94-72,2 1 0,2-2 0,1-1 0,2-1 0,1-2 0,2 0 0,0-2 0,3-1 0,0-2 0,3-1 0,-1-2 0,2-2 0,11 7 72,93 68-2837,-85-71 97</inkml:trace>
  <inkml:trace contextRef="#ctx0" brushRef="#br1" timeOffset="-119542.33">4639 3961 5113,'0'0'1886,"0"0"-182,0 0-293,0 0-429,0 0-242,0 0-137,0 0-225,0 0-194,0 0-110,0 0-41,9 16 234,19 11 316,16 14-266,-1 3 1,-2 2-1,-2 2 0,27 43-317,-30-35 7,0 3-1,-4 2 0,-2 1 1,-1 2-1,-4 1 0,-1 2 1,-3 1-1,-2 0 0,-3 2 1,-3 1-1,-1 1 0,-3 0 1,-3 0-1,-3 0 0,-2 1 1,-6 51-7,-1-79 47,-2-1 0,-2 0 0,-1 0 0,-2-2 0,-1 0 0,-2-1 0,-1 1 1,-2-3-1,0-1 0,-3-1 0,-1-1 0,-1-1 0,-1-1 0,-1-2 0,-3 0-47,5-9 96,0-1-1,-1-2 1,0-1-1,-2-2 1,-12 6-96,-3 13-3944,35-27-999</inkml:trace>
  <inkml:trace contextRef="#ctx0" brushRef="#br1" timeOffset="-118192.15">5400 4135 1616,'-6'-16'11485,"15"2"-11438,13-8-284,-2-2 1,0-1-1,-2 0 0,0-2 1,-1-1-1,-2 0 0,0-1 0,5-15 237,-10 3 747,-21 52 237,4 2-1019,1 0-1,0 1 0,1 0 1,0 0-1,1 0 0,0 1 0,1 0 1,0 0-1,1 0 0,1 0 1,0 0-1,1 0 0,0 1 1,0-1-1,2 14 36,-1 13-1057,-1-36-1134</inkml:trace>
  <inkml:trace contextRef="#ctx0" brushRef="#br1" timeOffset="-117691.09">5401 4219 5209,'56'-10'7235,"32"-28"-6382,-40 16-295,-5 2-654,-1 3 0,2 3 1,0 1-1,1 3 0,0 2 0,22 1 96,-67 7-1874,0 0-1786</inkml:trace>
  <inkml:trace contextRef="#ctx0" brushRef="#br1" timeOffset="-115339.26">5580 4425 4889,'0'0'1594,"0"0"-107,0 0-278,0 0-358,0 0-185,0 0-24,14-1 971,136-30-649,-148 31-962,0 1 1,-1 0-1,1-1 0,0 1 1,0 0-1,-1 0 0,1 0 1,0 0-1,-1 1 0,1-1 1,-1 0-1,1 1 1,-2 0-1,1-1 0,1 1 1,-1 0-1,0 0 0,0-1 1,0 1-1,0 0 0,0 0 1,0 1-1,-1-1 0,1 0 1,-1 0-1,1 0 0,-1 1 1,1-1-1,-1 0 1,0 0-1,0 1 0,0-1 1,0 0-1,0 1 0,-1 0-2,-12 83 111,-49 2 24,83-83-352,6-6 322,-2-2 0,1-1 1,-1-2-1,1-1 0,-1-2 1,0 0-1,-1-3 1,11-6-106,-49 19 5384,-2-4-10460,13-1-59</inkml:trace>
  <inkml:trace contextRef="#ctx0" brushRef="#br1" timeOffset="-114471.14">6630 5333 5089,'0'0'1338,"0"0"-211,0 0-317,0 0-267,0 0-40,0 0 34,0 0 53,0 0 145,-14 8 2886,28-6-3604,-2-1 0,1-1 0,0 0 0,0-2 0,0 0 0,0 0 0,-1-1 0,1-1 0,2-2-17,3 0 11,161-37-230,-101 35-2938,-63 7-1771</inkml:trace>
  <inkml:trace contextRef="#ctx0" brushRef="#br1" timeOffset="-113092.96">7453 5137 7394,'0'0'1255,"0"0"-646,16-2 361,-7-4-719,0 0 1,0-1 0,-1-1-1,0 0 1,-1 0 0,1-1 0,-1 0-1,0 0 1,0-1 0,-1 0 0,5-10-252,-2 2 15,34-66 1445,-36 119-525,-4-13-870,13 93 455,-4 1 0,-1 91-520,-11-207 53,0 0-30,0 0 23,0 0-3,0 0-28,0 0-7,0 0 0,0 0 0,0 0 0,0 0 9,0 0 28,0 0-26,0 0-6,0 0 3,0 0 19,0 0-19,0 0 4,0 0 13,0 0-38,0 0-27,0 0 31,0 0 9,0 0 6,0 0 29,0 0 5,0 0-40,0 0-95,0-3-1601,0-1-1819</inkml:trace>
  <inkml:trace contextRef="#ctx0" brushRef="#br1" timeOffset="-111439.75">8900 4228 6489,'0'0'1883,"0"0"-197,0 0-199,0 0-461,0 0-476,-14 3 2135,16-1-2679,0 1 0,0 0 0,1-1 0,-1 0 0,1 1 0,0-1 0,-1 0 0,1 0 0,0 0 0,0-1 0,0 0 0,0 0 0,0 0 0,0 0 0,-1 0 0,1-1 0,1 1 0,1-1-6,-5 0 1,21 20 1229,4 74-1063,-23 51-115,-4 1 1,-7 23-53,3-70 11,3-29 10,4 1 1,1-2 0,4 1-1,2 9-21,1-1 1,-2 1 0,-3 0 0,-4 0 0,-1 0-1,-7 29 0,7-105-3,0 1-1,0-1 1,-1 1-1,1-1 1,-1 0-1,0 0 1,0 0-1,0 0 1,0 0-1,0 0 1,0-1-1,0 1 1,-1-1-1,1 0 1,-1 0-1,0 0 1,0 0-1,0 0 1,1-1-1,-1 0 1,-1 1-1,1-1 1,0-1-1,0 1 1,0 0-1,-3-1 4,-17 9-7,-210 99 1352,248-119-4247,3-6-598</inkml:trace>
  <inkml:trace contextRef="#ctx0" brushRef="#br1" timeOffset="-109172.45">562 5097 2561,'-3'5'6856,"-1"4"-4190,14-4-2583,2-1 1,0-1 0,-1 0 0,0-1-1,1-1 1,0 0 0,0-1 0,-1 0 0,1-1-1,0-1 1,0-1 0,0 1 0,-2-2-1,2 0 1,-1-1 0,0 0 0,-1-1-1,4-3-83,2 2 21,52-25 134,-67 32 17,-6 5 356,-1 4-567,-35 13-897,-36-17-506,74-6 1431,1 0 0,-1-1 0,0 2 1,0-1-1,0 0 0,1 1 0,-1-1 0,1 1 0,-1 0 0,0 0 0,0 1 0,0-1 0,1 1 0,-1-1 1,0 1-1,0 0 0,1 0 0,-1 1 0,0-1 0,1 1 0,-1-1 0,1 1 0,-1 0 0,1 0 0,0 0 0,0 1 1,0 0 10,1 45 288,0 603 488,2-626-582,0 0 1,2 0 0,1-1 0,1 1-1,1-1 1,0 0 0,8 17-195,-7 16 1449,10-57-1491,134-38 55,-146 36-12,13-5 79,144-37 809,-162 44-76,0 0-342,0 0-299,0 0-136,0 0-128,0 0-227,10 0-4594,-8 0-3314</inkml:trace>
  <inkml:trace contextRef="#ctx0" brushRef="#br1" timeOffset="-107510.24">9952 4709 360,'0'0'1818,"0"0"-48,-2 7-151,-11 19-541,-2 5 3777,5-22-1332,-21 2-1813,32-36-1391,1 18-321,0 0 1,1 1 0,0-1 0,0 1 0,0-1-1,1 1 1,-1 0 0,1 0 0,0 1 0,0 0 0,1 0-1,0 0 1,-1 0 0,2 1 0,-1 0 0,0 0-1,0 1 1,0 0 0,1 0 0,0 0 0,0 1-1,0 0 1,0 0 0,0 1 0,0 0 0,0 0-1,0 1 1,0 0 0,1 0 1,-4 2 1,1-1 0,-1 1 0,1 0-1,-1 0 1,0 1 0,0-1 0,-1 1 0,1 0 0,0 0 0,0 0-1,-1 0 1,1 0 0,-1 1 0,1-1 0,-1 1 0,0 0 0,-1 0-1,1 0 1,0 0 0,-1 0 0,0 0 0,0 1 0,0-1 0,0 0-1,-1 1 1,1-1 0,-1 1 0,0-1 0,0 1 0,0-1 0,-1 1-1,1-1 1,-1 1 0,0-1 0,0 0 0,0 1 0,0-1 0,-1 0-1,0 0 1,1 0 0,-1 0 0,-2 1-1,-107 207 143,94-183-187,-2-1 0,0 0 0,-2-2 0,0-1 0,-1 0 0,-2-3 0,-6 6 44,73-25-1107,53 13 1083,45 0 1127,-133-19-1206,0-1 0,0 0 0,0 0 0,-2-1 1,1 0-1,1-1 0,-2 1 0,1-2 0,0 1 1,-1-1-1,-1 0 0,0-1 0,1 0 0,-1 0 1,0 0-1,-1-1 0,0 0 0,0 0 0,2-7 103,-2 9-454,11-27-3372</inkml:trace>
  <inkml:trace contextRef="#ctx0" brushRef="#br1" timeOffset="-106556.11">10633 4693 9402,'3'0'2446,"41"1"2166,52-13-6909,-58-3-3192,-25 9-1313</inkml:trace>
  <inkml:trace contextRef="#ctx0" brushRef="#br1" timeOffset="-106555.11">10655 4824 7802,'0'0'1616,"0"0"-384,0 0 297,0 0-585,81-8-264,-53 0-328,0 1-8,0-2-168,8-5-176,-8 0-264,-6 2-2312</inkml:trace>
  <inkml:trace contextRef="#ctx0" brushRef="#br1" timeOffset="-106554.11">11357 4397 10730,'3'4'4581,"8"19"-4582,-9-10 44,-1 1 0,0 0 0,-1-1 0,0 1 1,-1-1-1,0 1 0,-1-1 0,0 1 0,0-1 0,-4 12-43,4-16-8,-17 73 87,15-81-4363,4-18-267</inkml:trace>
  <inkml:trace contextRef="#ctx0" brushRef="#br1" timeOffset="-106303.07">11210 4512 7282,'-11'-14'5132,"25"-6"-3305,27-4-1546,0 10 216,1 1 0,1 3 0,-1 3 0,1 1 1,16 2-498,12-2-1066,-31 1-976,-10 2-1952</inkml:trace>
  <inkml:trace contextRef="#ctx0" brushRef="#br1" timeOffset="-105904.03">11628 4734 5265,'0'-4'8039,"13"-28"-7557,20-49 576,-24 57-930,1 1 1,-1 0-1,2 0 0,1 1 0,1 1 0,12-16-128,-24 37 2,0 0 0,-1 0 0,1 0 0,0 0 0,0 0 0,0 0 0,-1 0 0,1 1 0,0-1 0,0 0 0,-1 1 0,1-1 0,0 1 0,0-1 0,-1 1 0,1-1 0,0 1 0,-1-1 0,1 1 1,-1 0-1,1 0 0,-1-1 0,1 1 0,-1 0 0,1 0 0,-1 0 0,1-1 0,-1 1 0,0 0 0,0 0 0,1 0 0,-1 0 0,0 0 0,0 0 0,0 0 0,0 0 0,0 0 0,0 0 0,0 0 0,0 0 0,0 0 0,0 0 1,0 0-1,0-1 0,-1 1 0,1 0 0,-1 1-2,3 7 17,51 150 36,-52-158-52,-1 0 0,1 0 0,-1 0 0,1-1 0,0 1 0,-1 0 0,1 0 0,0-1 0,-1 1 0,1 0 0,0-1 0,0 1 0,0-1 0,-1 1 0,1-1 0,0 0 0,-1 1 0,1-1 0,0 0 0,0 0 0,0 0 0,0 0 0,0 0 0,-1 0 0,1 0 0,0 0 0,0 0 0,0 0 0,0-1 0,0 1 0,0 0 0,0-1 0,-1 1 0,1-1 0,0 1 0,0-1 0,0 1 0,-1-1 0,1 0 0,0 0 0,-1 1 0,1-1 0,0 0 0,-1 0 0,1 0 0,-1 0 0,1 0-1,-1 0 1,0 0 0,1 0 0,-1 0 0,0 0 0,1-1-1,181-339 1055,-181 340-1180,3-5-750,-2 9-2864,-2 5-590</inkml:trace>
  <inkml:trace contextRef="#ctx0" brushRef="#br1" timeOffset="-105221.94">12174 4272 9946,'0'0'1199,"0"0"-409,0 0-18,0 0-316,7 12-256,-1-3-169,-4-5-21,1 0 1,0 0-1,-1 1 1,1-1-1,-1 1 1,0-1 0,0 1-1,0 0 1,-1 0-1,1 0 1,-1 0 0,0 0-1,0 1 1,0-1-1,-1 0 1,0 3-11,-3 19 142,-1 1 0,-1-1 0,-1 0 0,-2-1 0,1 0 0,-2 0 0,-1-1 0,-1-1 1,0 0-1,-12 19-142,19-35-13,170-387-918,-165 379 931,-2-1 13,1 1-1,0-1 1,0 0 0,0 1 0,0-1-1,0 0 1,0 0 0,0 1 0,0-1-1,0 0 1,0 1 0,0-1 0,0 1-1,1-1 1,-1 0 0,0 1 0,0-1-1,1 0 1,-1 1 0,0-1 0,0 1-1,1-1 1,-1 1 0,1-1 0,-1 1-1,0-1 1,1 1 0,-1-1 0,1 1-1,-1 0 1,0-1 0,0 1 0,1 0-1,-1 0 1,1-1 0,-1 1 0,1 0-1,-1 0 1,1 0 0,0 0 0,-1 0 0,1 0-1,-1 0 1,1 0 0,-1 0 0,1 0-1,-1 0 1,1 0 0,0 0 0,-1 0-1,1 1 1,-1-1 0,1 0 0,-1 1-1,1-1 1,-1 0 0,1 1 0,-1-1-1,0 1 1,1-1 0,-1 0 0,1 1-1,-1-1 1,0 1 0,1 0 0,-1-1-1,0 1 1,1 0-13,34 113 593,-28-95-490,0 0 0,0 1 0,-2 0 0,0 0 0,0 0 0,-2 1 0,0 0-1,-1 11-102,-2-33-72,0 0 0,0 0 0,0 0 0,0 0 0,-1 0-1,1 1 1,0-1 0,-1 0 0,1 0 0,0 0-1,-1 1 1,1-1 0,-1 0 0,1 0 0,-1 1-1,1-1 1,-1 1 0,0-1 0,1 0 0,-1 1-1,0 0 1,1-1 0,-1 1 0,0-1 0,1 1 0,-1 0-1,0-1 1,0 1 0,1 0 0,-1 0 0,0 0-1,0 0 1,1 0 0,-1 0 0,0 0 0,0 0-1,1 0 1,-1 0 0,0 1 0,0-1 0,1 0 0,-1 1-1,0-1 1,0 0 0,1 1 0,-1-1 0,1 1-1,-1-1 1,0 1 0,1 0 0,-1-1 0,1 1-1,-1 0 1,1-1 0,-1 1 0,1 0 0,-1 0-1,1-1 1,0 1 0,-1 0 0,1 0 72,-6-24-6999</inkml:trace>
  <inkml:trace contextRef="#ctx0" brushRef="#br1" timeOffset="-105220.94">12124 4560 10458,'8'0'1681,"7"0"-729,22-2 64,4-9-432,8-1-368,3-1-136,-10 1-80,-3 2-336,-12 2-512,-12 3-1585,-9 3-8049</inkml:trace>
  <inkml:trace contextRef="#ctx0" brushRef="#br0" timeOffset="-42722.7">1024 41 6809,'-20'-17'6426,"16"14"-6451,0 0 1,0 0-1,0 1 1,-1-1-1,1 1 1,-1 0-1,0 1 1,1-1-1,-1 1 1,0 0-1,0 1 1,1-1-1,-1 1 1,0 0-1,0 1 1,0-1-1,1 1 1,-1 0 0,0 1-1,0 0 1,1-1-1,0 2 1,0-1-1,-1 1 1,1-1-1,0 2 1,0-1-1,0 0 1,0 1-1,0 0 1,1 0-1,-1 0 1,-1 4 24,-5 5-16,-1 1 0,1 0 0,1 1 0,-1 0 0,3 1 0,-1 0 0,1 1 0,0-1 0,1 2 0,1-1 0,0 1 0,1 0 0,1 0 1,0 1-1,1-1 0,1 1 0,0-1 0,1 1 0,0 1 0,2 0 16,2-8 56,-1 0-1,2-1 1,0 1 0,1-1-1,0-1 1,0 1 0,1-1-1,0-1 1,0 1 0,1-1-1,0-1 1,0 0 0,1 0-1,0-1 1,-1-1 0,1 1-1,1-2 1,0 0 0,0 0 0,-1-1-1,2 0 1,-1-1 0,1-1-1,4 1-55,78-8-957,-39-30-3448,-32 13-1941</inkml:trace>
  <inkml:trace contextRef="#ctx0" brushRef="#br0" timeOffset="-42194.64">1321 166 5313,'0'0'710,"0"0"-416,0 0-136,0 0 284,0 0 605,0 34 2239,0-18-3275,14 172 878,-13-182-860,1-1 0,-2 1 0,2 0 0,-1-1 0,1 1 0,0-1 0,1 1 1,-1-1-1,1 0 0,0 0 0,0-1 0,0 1 0,1-1 0,-1 0 0,1 0 0,0 0 0,0-1 0,0 1 1,-1-1-1,2 0 0,-1 0 0,1-1 0,0 0 0,-1 0 0,1 0 0,0-1 0,0 0 0,0 0 0,0 0-29,1 0-12,0-1 0,0 0-1,0 0 1,1-1 0,-1 1-1,0-2 1,-1 1 0,1-1-1,0 0 1,-1-1 0,1 1-1,0-2 1,-1 1 0,1-1-1,0-1 13,-3 2-288,-1 1 0,1-1 0,-1-1-1,0 1 1,1 0 0,-1-1-1,0 0 1,0 1 0,0-1-1,-1 0 1,1 0 0,-1 0-1,0-1 1,0 1 0,0 0-1,0 0 1,-1-3 288,1-9-2850</inkml:trace>
  <inkml:trace contextRef="#ctx0" brushRef="#br0" timeOffset="-41327.52">1271 407 5601,'0'0'938,"0"0"-513,0 0-285,0 0-96,0 0 86,0 0 284,21 7 891,44-5-2835,-51-9-752</inkml:trace>
  <inkml:trace contextRef="#ctx0" brushRef="#br0" timeOffset="-41326.52">1886 110 7706,'0'0'948,"0"0"-651,6 3-255,-1-1 17,-3-2-27,0 1 0,0-1 0,0 1 1,0 0-1,0-1 0,0 1 0,0 1 1,-1-1-1,1 0 0,0 0 0,-1 1 1,1-1-1,-1 1 0,0 0 0,0-1 1,1 1-1,-1 0 0,0 0 0,0 0 1,0 0-1,0 0 0,0 1 0,0-1 1,0 0-1,-1 0 0,1 1 0,-1-1 1,1 0-1,-1 1 0,0-1 0,0 1 1,0-1-34,1 253 1722,4-235-2057,4-38-5036,-9 0-28</inkml:trace>
  <inkml:trace contextRef="#ctx0" brushRef="#br0" timeOffset="-40645.43">1835 398 7522,'0'0'1272,"0"0"-1176,0 0-16,0 0-80,0 0 344,0 0-192,69 1-152,-51-6-512,4-5-320,-5 2-497,-3-1-1647</inkml:trace>
  <inkml:trace contextRef="#ctx0" brushRef="#br0" timeOffset="-40644.43">2195 255 8834,'0'0'1144,"0"0"-269,0 0-411,0-1 378,0 23-826,0 1 1,1 0 0,2-1-1,0 1 1,0 0 0,2-1-1,-1 0 1,5 6-17,-7-29-4700,-2-10-1236</inkml:trace>
  <inkml:trace contextRef="#ctx0" brushRef="#br0" timeOffset="-40130.37">477 1318 5129,'0'0'808,"0"0"-557,0 0-188,0 0 47,0 0 221,0 0 11,13-1-113,92-14 423,-27-12 12,-1-4 1,-2-4-1,0-3 0,36-31-664,199-94 41,141 21 13,-327 108-47,70-15 940,-153 27-277,-41 23-2059,0 3-1103</inkml:trace>
  <inkml:trace contextRef="#ctx0" brushRef="#br0" timeOffset="-39730.25">1307 1318 8586,'0'0'1551,"0"0"-558,0 0-565,0 0-270,0 0-127,-10 0-23,2-1 27,2 1 1,-2-1 0,1 2-1,-1-1 1,1 1 0,-1 0-1,2 1 1,-1 0 0,-1 0-1,1 1 1,0 0 0,0 1-1,1 0 1,0 0 0,0 1 0,-1 0-1,1 0 1,0 0 0,1 1-1,-1 0 1,-3 6-36,4 5-7,0 0 0,0 0 0,1 1 0,0 0-1,1 0 1,1 0 0,0 0 0,2 1 0,-1-1 0,2 1 0,0-1 0,1 0 7,-2-11 1,1 1-14,0 0 0,1 0 0,0 0 0,0 0-1,0 0 1,1-1 0,0 1 0,0-1 0,1 0 0,-2 0 0,2 0 0,1 0 0,-1-1-1,1 0 1,0 0 0,0-1 0,0 1 0,1-1 0,-1 0 0,0-1 0,1 0 0,1 0 0,-1-1-1,0 0 1,1 0 0,-1 0 0,1-1 0,-1-1 0,1 1 0,0-1 0,0 0 0,0-1-1,0 0 1,-1-1 0,5 0 13,-3 0-292,-1-1 0,0 1-1,0-1 1,0-1 0,-1 0 0,1 0 0,0-1-1,0 0 1,-1 0 0,0-1 0,0 0-1,0 0 1,-1 0 0,1-1 0,-1 0-1,0-1 1,2-2 292,-5 6-200,29-35-4072</inkml:trace>
  <inkml:trace contextRef="#ctx0" brushRef="#br0" timeOffset="-37946.08">1715 1248 6161,'-2'16'4447,"-3"1"-3643,-3 21-1144,6 93 374,3-128 5,-1 1-1,1-1 0,-1 1 1,1-1-1,0 0 0,0 0 1,1 1-1,-1-1 1,1 0-1,-1 0 0,1-1 1,0 1-1,-1 0 0,1-1 1,0 1-1,1-1 0,-1 0 1,0 0-1,0 0 0,0 0 1,1 0-1,-1 0 0,1-1 1,-1 0-1,1 1 0,0-1 1,0 0-1,0-1 0,-1 1 1,1-1-1,1 1-38,93 5 249,-92-6-350,-4 0-75,1 0 0,0 0 0,-1 0 0,1 0 0,0-1 0,-1 1 0,0-1 0,0 1 1,1-1-1,-1 1 0,1-1 0,-1 0 0,1 0 0,-1 0 0,1 0 0,-1 0 0,0 0 0,0-1 1,1 1-1,-1 0 0,0-1 0,0 1 0,0-1 0,0 0 0,0 1 0,-1-1 0,1 0 0,0 1 1,0-3 175,1-9-5862</inkml:trace>
  <inkml:trace contextRef="#ctx0" brushRef="#br0" timeOffset="-37945.08">1562 1499 5977,'-2'0'1097,"0"0"311,2 0-328,0 0-688,0 0-264,12 0 0,7 0 576,8-7-40,2 0-399,4-4-137,-6 3-128,5-5-240,-7 3-641,-7-3-1415</inkml:trace>
  <inkml:trace contextRef="#ctx0" brushRef="#br0" timeOffset="-36497.54">2944 645 7586,'1'0'1136,"-1"0"-584,0 0-504,0 0-48,0 1-8,0-1-72,0 1 80,1 0 0,2 2 120,3 1-8,2 1 72,4 0-56,4-1-48,2 0 0,3-3-32,8-1-48,-2 0-464,-7-1-1272</inkml:trace>
  <inkml:trace contextRef="#ctx0" brushRef="#br0" timeOffset="-36496.54">2970 600 4793,'0'0'1632,"0"0"-399,0 0 7,0 0-72,0 0 32,0 0-135,0 0-385,0 0-416,0 0-264,0 0-48,0 0 48,0 0 0,0 0 48,67-14-48,-20-8-456,-5 1-881,-8-2-4512</inkml:trace>
  <inkml:trace contextRef="#ctx0" brushRef="#br0" timeOffset="-35845.46">4031 435 6633,'20'-35'923,"-3"-2"-1,1 1 0,-3-2 1,-1 0-1,4-16-922,-4 61 49,-10 2-1,0 0 0,0 1-1,-2-1 1,1 1 0,-1 0 0,1 0-1,-2 0 1,1 1 0,-1-1-1,0 11-47,9 53-1123,18-14-4160,-19-53 630</inkml:trace>
  <inkml:trace contextRef="#ctx0" brushRef="#br0" timeOffset="-35844.46">4497 221 5921,'0'0'668,"0"0"-400,0 0-196,0 0 229,0 0 647,0 0 8,0 0-203,0 0-307,0 0-265,14-4 183,-10 14-257,0 0-1,0 0 0,0 0 0,-1 1 0,0-1 1,-1 1-1,0 0 0,0 0 0,-1 0 0,-1 0 1,1 0-1,-1 1 0,-1-1 0,0 3-106,1 15 36,0-17-1158,1-21-2133,1-7 1172,1-6-3322</inkml:trace>
  <inkml:trace contextRef="#ctx0" brushRef="#br0" timeOffset="-35843.46">4477 338 4369,'0'0'1088,"0"0"-16,0 0 225,0 0-137,0 0-504,0 0-448,0 0-208,0 0 16,0 0 8,5 0 264,3 0-56,3-5 0,4-2-104,4 0-88,8-5-40,-4 3-1104,-5 0-3177</inkml:trace>
  <inkml:trace contextRef="#ctx0" brushRef="#br0" timeOffset="-35557.42">4868 137 800,'0'0'5725,"0"0"-4044,0 0-1367,0 0-117,0 0 24,0 0-50,13 25 86,8 155 1298,-21-179-1632,1 0 0,0-1-1,-1 1 1,1-1 0,0 1 0,-1-1-1,1 0 1,0 1 0,0-1 0,0 0-1,-1 0 1,1 1 0,0-1 0,0 0 0,0 0-1,0 0 1,-1 0 0,1 0 0,0-1-1,0 1 1,0 0 0,-1 0 0,1-1-1,0 1 1,0 0 0,-1-1 0,1 1 0,0-1-1,0 1 1,-1-1 0,1 0 0,0 1-1,-1-1 1,1 0 0,-1 1 0,1-1-1,-1 0 1,1 0 0,-1 0 0,1 1 0,-1-1-1,0 0 1,1 0 0,-1 0 0,0 0-1,0 0 1,0 0 0,1 0 0,-1 0-1,0 0 1,0 0 0,0 0 0,0 0 0,0 0-1,-1 0 1,1-1 77,6-21-5108</inkml:trace>
  <inkml:trace contextRef="#ctx0" brushRef="#br0" timeOffset="-34712.31">4890 67 4825,'-2'6'5259,"5"16"-4025,-3-23-1257,0 1 1,0 0-1,0 0 0,0-1 1,0 1-1,1 0 1,-1-1-1,0 1 0,0 0 1,0 0-1,1 0 1,-1-1-1,0 1 0,0 0 1,0 0-1,1 0 0,-1-1 1,0 1-1,0 0 1,1 0-1,-1 0 0,0 0 1,1 0-1,-1 0 1,0 0-1,0 0 0,1 0 1,-1 0-1,0 0 1,1 0 22,-9-25-915,7 24-3625</inkml:trace>
  <inkml:trace contextRef="#ctx0" brushRef="#br0" timeOffset="-34363.25">5231 584 4001,'0'0'2552,"0"0"-1595,0 0-1116,0 34 1358,0 179-952,2-209-209,0 0 1,0 0-1,0 0 1,1 0 0,-1 0-1,1-1 1,0 1-1,0-1 1,0 0 0,0 0-1,1 0 1,-1-1-1,0 1 1,1-1 0,0 0-1,-2 0 1,2-1-1,0 1 1,0-1 0,0 0-1,0 0 1,0-1-1,0 1 1,0-1 0,0 0-1,0 0 1,0-1 0,0 1-1,-1-1 1,1 0-1,0 0 1,-1-1 0,1 1-1,0-1 1,0 0-1,-1-1 1,1 1 0,-1-1-1,2-1-38,51-65-3220,-46 50-2526</inkml:trace>
  <inkml:trace contextRef="#ctx0" brushRef="#br0" timeOffset="-33684.12">5171 765 4961,'0'0'1016,"0"0"-752,0 0-160,0 0 0,0 0-96,69-4 0,-41 4-8,-5 0-88,0 0-1424</inkml:trace>
  <inkml:trace contextRef="#ctx0" brushRef="#br0" timeOffset="-32725.96">5655 728 1320,'1'0'4993,"0"0"-4505,0 0-408,2 9 24,-2 9 209,0 6-41,-1 7-96,0 3-176,0 2-384,-7 6-377,-1-10-287,-1-9-872</inkml:trace>
  <inkml:trace contextRef="#ctx0" brushRef="#br0" timeOffset="-32724.96">5984 401 6553,'0'0'1291,"0"0"-141,0 0-187,0 0-324,0 0-309,0 0-138,0 0 59,0 0-98,0 0-121,-4 12-24,-16 96 10,18 57 20,2-162-38,0-1-1,1 1 1,-1-1-1,1 1 1,-1-1-1,0 0 1,1 1-1,-1-1 1,1 0-1,0 0 1,0 1-1,1-1 1,-1 0-1,0 0 1,1 0-1,-1-1 1,0 1-1,1 0 1,0-1-1,-1 1 1,1-1-1,0 0 1,0 1-1,-1-1 1,1 0-1,0 0 1,0 0-1,0-1 1,0 1-1,0-1 1,0 1-1,1-1 1,-1 0-1,0 0 1,0 0-1,0 0 1,-1 0-1,1-1 1,76-31-705,-23-28-3753,-45 45 591</inkml:trace>
  <inkml:trace contextRef="#ctx0" brushRef="#br0" timeOffset="-32723.96">5893 620 6673,'0'0'1785,"0"0"-1513,0 0-224,0 0 136,0 0 176,0 0 0,60-15-136,-40 10-144,4 0-24,16-8-56,-4 1-800,-4 0-1657</inkml:trace>
  <inkml:trace contextRef="#ctx0" brushRef="#br0" timeOffset="-32303.93">6345 391 5393,'0'0'648,"0"0"-372,0 0-181,4-2-74,16-10 2042,-13 46-390,5 20-1615,3 30 53,-11-27-2857,-4-53 35</inkml:trace>
  <inkml:trace contextRef="#ctx0" brushRef="#br0" timeOffset="-32302.93">6316 561 4641,'0'0'752,"0"0"-752,0 0 0,0 9 0,0-7 0,3-2 688,3 0 385,2 0-113,5 0-304,5-7-304,4-3-352,1-3-696,1 0-1201,6-3-23,-6 2-489,-6 3 609</inkml:trace>
  <inkml:trace contextRef="#ctx0" brushRef="#br0" timeOffset="-32301.93">6649 410 6585,'0'0'2172,"0"0"-271,0 0-875,0 0-691,0 0-255,0 0-64,0 0 4,0 0 37,0 0-20,3 5 35,-1 1-59,0 1-1,0-1 0,-1 1 1,0-1-1,0 1 1,0-1-1,0 1 0,-1 0 1,0-1-1,0 1 0,-1 0 1,0 0-1,0 4-12,8 96 11,5-89-333,-1-12-1267</inkml:trace>
  <inkml:trace contextRef="#ctx0" brushRef="#br0" timeOffset="-606.13">2139 7232 5281,'0'0'1542,"0"0"43,0 0-236,0 0-478,0 0-390,0 0-260,0 0-117,0 0-54,0 0-24,0 0 45,0 0 40,0 0 90,0 0 89,0 0 4,0 0 12,4 19 378,2-1-593,1-1 0,1 0-1,-1 0 1,2 0 0,0-1 0,1-1 0,0 0 0,0-1 0,2-1-1,0 0 1,0 0 0,0-2 0,1 0 0,1 0 0,0-2 0,8 5-91,-7-9 78,0 0 0,-1-1 0,1-1 0,0 0 0,0-2 0,0 0 0,1-1 0,-2-1 1,1-1-1,1 0 0,-2-1 0,1-2 0,0 1 0,0-2 0,-2 0 0,1-2 1,0 1-1,-1-2 0,7-5-78,48-39 82,-39 28-25,2 2 0,1 0 0,0 3 0,0 1 0,10 0-57,172-65 45,-205 80-48,0 2-1,0 0 1,-1 0-1,2 1 1,-1 0-1,0 1 1,0 0 0,0 1-1,0 0 1,0 1-1,0 0 1,0 0 0,0 1-1,-1 1 1,1 0-1,-1 1 1,0-1 0,6 5 3,-12-9 1,-1 0 0,1-1 0,1 1 0,-1-1 0,0 0 0,0 0 0,0 0 1,0 0-1,0-1 0,0 1 0,0 0 0,0-1 0,-1 0 0,1 1 1,0-1-1,-1 0 0,1 0 0,-1 0 0,1-1 0,-1 1 0,0 0 0,0 0 1,0-1-1,0 1-1,9-14 14,8-1-12,0 1-1,0 1 1,2 1 0,0 1 0,-1 1-1,2 2 1,0 0 0,9-2-2,28-15-14,-44 20 14,27-15-1,1 1 1,0 3 0,1 2 0,0 3 0,1 2 0,35-3 0,-49 13-13,0-2 0,0-1 0,-1-1 0,0-2 0,1-2 0,-2-1 0,1-2 0,-2-1 0,0-2 0,0-1 0,-1-2 0,0-1 0,-2-1 0,1-2 0,-2-1 0,0-1 1,14-21 12,-4-26-442,-33 71 429,0 0-1,-1 0 0,1 0 1,0 1-1,-1-1 1,1 0-1,0 0 1,-1 0-1,1 0 1,0 0-1,0 0 0,-1 0 1,1 0-1,0 0 1,-1 0-1,1 0 1,0 0-1,0 0 1,0 0-1,0 0 0,-1 0 1,1-1-1,0 1 1,-1 0-1,1 0 1,0 0-1,0 0 0,-1-1 1,1 1-1,0 0 1,0 0-1,-1-1 1,1 1-1,0 0 1,0-1-1,0 1 0,0 0 1,-1-1-1,1 1 1,0 0-1,0-1 1,0 1-1,0 0 1,0-1-1,0 1 0,0-1 1,0 1-1,0 0 1,0-1-1,0 1 1,0-1-1,0 1 1,0 0-1,0-1 0,0 1 1,0 0-1,0-1 1,0 1-1,0 0 1,0-1-1,1 1 14,-27 26-1955,24-24 1587,-28 32-5262</inkml:trace>
  <inkml:trace contextRef="#ctx0" brushRef="#br0" timeOffset="388.01">3640 7755 3729,'0'0'4984,"0"0"-3373,0 0-1130,0 0-129,0 0 55,0 0-118,8 15-114,48 107 840,-33 10 284,-23-131-1727,0-1-95,-10-16-4881,2 7-1503</inkml:trace>
  <inkml:trace contextRef="#ctx0" brushRef="#br0" timeOffset="1519.16">3618 8025 7258,'0'0'1018,"0"0"-115,-3-4 4567,3-1-5371,72-72 92,11 14-195,-45 45-2370,-26 13-1745</inkml:trace>
  <inkml:trace contextRef="#ctx0" brushRef="#br0" timeOffset="2450.3">4310 7487 3873,'0'0'1477,"0"0"-104,0 0-382,0 0-561,0 0-164,0 0 78,0 0 7,0 0-67,8-2 471,-5 2 2587,7 113-2170,-9 43-368,0-141-929,3 14 466,-2-44-2653,-2-2-1980</inkml:trace>
  <inkml:trace contextRef="#ctx0" brushRef="#br0" timeOffset="45096.78">4368 8416 800,'-5'0'1336,"-4"3"-423,-4 3-177,-4 1 256,0 3 432,0 2-335,0 2-273,2-5-296,4-3-368,1-1-104,1-5-48,-8-17-576,4-6-1113,-1-2-3904</inkml:trace>
  <inkml:trace contextRef="#ctx0" brushRef="#br0" timeOffset="46210.88">4191 7456 5353,'10'-4'5661,"74"-12"-5695,-21 13 1025,-24 8-3395,-24-5-490</inkml:trace>
  <inkml:trace contextRef="#ctx0" brushRef="#br0" timeOffset="46546.92">4658 7404 7218,'0'0'1112,"0"0"-577,0 0-290,0 0-130,0 0-87,0 0 10,0 0 113,0 0 168,-9 9 19,1 0-209,0-1-1,-1 2 0,1-1 0,1 1 0,0 1 0,1-1 0,0 2 1,0-1-1,0 1 0,1 0 0,1 0 0,-3 10-128,6-19 24,-1 1 0,1 0 0,1 0 0,-1 0 0,0 0 0,1 0 0,0 0 0,-1 0 0,2 0 0,-1 0 0,0 0 0,0 0 0,1 0 0,0 0 0,0-1 0,0 1 0,0 0 0,0 0 0,1-1-1,-1 1 1,1-1 0,0 1 0,0-1 0,0 0 0,0 0 0,0 0 0,0 0 0,1 0 0,0-1 0,-1 1 0,1-1 0,0 0 0,0 0 0,1 1-24,2 1 10,0 0 1,1-1-1,-1 0 0,1-1 1,0 1-1,-1-1 0,0-1 1,1 0-1,0 0 0,0 0 1,0-1-1,0-1 1,0 1-1,-1-1 0,1-1 1,0 0-11,27-37-5092,-32 28-1370</inkml:trace>
  <inkml:trace contextRef="#ctx0" brushRef="#br0" timeOffset="47207.97">4639 7590 6225,'-2'-2'1185,"-1"1"-657,2 1 8,0-3-136,0 3 16,1 0-144,0 0-168,0 0-104,0-3-48,0 0-8,7 0 56,5-5-8,0 3-648,-4 1-3289</inkml:trace>
  <inkml:trace contextRef="#ctx0" brushRef="#br0" timeOffset="47208.97">4609 7441 5521,'2'-21'3400,"13"10"-3414,-5 6 354,131-55-1184,-120 57-1886</inkml:trace>
  <inkml:trace contextRef="#ctx0" brushRef="#br0" timeOffset="47693.02">4887 7419 5569,'0'0'1838,"0"0"-854,0 0-516,0 0-168,1 15-29,13 123 527,0-13 682,-9-127-1564,3-29 34,0 1 0,-3-2 0,0 1 0,-1-1 0,1-31 50,-2 30-109,16-102 61,-18 134 59,0 0-1,0 1 1,0-1-1,0 1 1,0 0-1,1-1 1,-1 1-1,-1 0 1,1 0-1,0 0 1,1 0-1,-1 0 1,0 0-1,0 0 1,1 0 0,-1 1-1,0-1 1,0 0-1,0 1 1,0-1-1,0 1 1,1 0-1,-1-1 1,0 1-1,0 0 1,0 0-1,0 0 1,-1 0-1,1 0 1,0 0 0,0 0-1,0 0 1,-1 0-1,1 1 1,0-1-1,-1 0 1,1 1-1,-1-1 1,1 0-1,-1 1 1,0-1-1,1 2 1,-1-2-1,0 1 1,0-1-1,0 2-9,6 8 16,22 29 75,-21-31-63,0-1-1,0 1 1,-1 0-1,0 1 0,-2 0 1,1 0-1,0 0 1,-1 1-1,0 0 1,-1 0-1,2 4-28,19 136 305,-14-140-1872,-2-15-2251,-6-6-2546</inkml:trace>
  <inkml:trace contextRef="#ctx0" brushRef="#br0" timeOffset="48184.06">4968 7498 3929,'0'0'2072,"0"0"-991,0 0-529,0 0 64,0 0-200,0 0-24,0 0 0,0 0 0,0 0-96,0 0-112,74-61-184,-48 49-272,-8 2-6505</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5:01:51.534"/>
    </inkml:context>
    <inkml:brush xml:id="br0">
      <inkml:brushProperty name="width" value="0.05" units="cm"/>
      <inkml:brushProperty name="height" value="0.05" units="cm"/>
    </inkml:brush>
  </inkml:definitions>
  <inkml:trace contextRef="#ctx0" brushRef="#br0">539 2495 2817,'-175'-9'2291,"-14"4"1144,179 6-3089,0 0 0,0 1-1,0 0 1,0 1 0,0 0-1,0 0 1,1 1 0,-1 0 0,1 1-1,0 0 1,-6 5-346,-35 17 1633,48-26-1492,8-1-171,-1-1 28,1 0 0,0-1 0,-1 1 1,1-1-1,-1 0 0,1-1 0,-1 0 0,0 1 1,0-2-1,0 1 0,-1 0 0,1-1 0,-1 0 1,0 0-1,0-1 0,4-4 2,-2 3 2,49-52 63,-4-2 0,-1-2 0,10-23-65,108-165 58,411-719-20,-249 404-29,-80 162-10,-220 362-14,-19 43-36,-11 69-6,-15 138 52,-27 132 50,-90 943 189,99-910-223,0-53 3,0-62 20,-16 72-4,34-89-52,15-241 13,-1 0 0,1 0 0,0 0 0,0 0-1,0 0 1,0 1 0,0-1 0,0 0-1,0 0 1,0 0 0,0 0 0,0 0-1,1 0 1,-1 1 0,0-1 0,1 0 0,-1 0-1,1 0 1,-1 0 0,1 0 0,0 0-1,-1 0 1,1-1 0,0 1 0,0 0-1,0 0 1,-1 0 0,1-1 0,0 1 0,0-1-1,0 1 1,0 0 0,0-1 0,0 0-1,0 1 1,0-1 0,0 1 0,1-1 0,-1 0-1,0 0 1,0 0 0,0 0 0,0 0-1,0 0 1,0 0 0,1 0 0,-1 0-1,0-1 1,0 1 0,0 0 0,0-1 0,1 0 9,64-36-687,34-61-868,-7-34-1006</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5:01:51.961"/>
    </inkml:context>
    <inkml:brush xml:id="br0">
      <inkml:brushProperty name="width" value="0.05" units="cm"/>
      <inkml:brushProperty name="height" value="0.05" units="cm"/>
    </inkml:brush>
  </inkml:definitions>
  <inkml:trace contextRef="#ctx0" brushRef="#br0">1 1 12019,'0'0'1920,"0"0"-856,0 0-576,0 0-368,0 0-120,0 0-664,0 0-208,0 0-1488,0 0-2754</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5:01:53.751"/>
    </inkml:context>
    <inkml:brush xml:id="br0">
      <inkml:brushProperty name="width" value="0.05" units="cm"/>
      <inkml:brushProperty name="height" value="0.05" units="cm"/>
    </inkml:brush>
  </inkml:definitions>
  <inkml:trace contextRef="#ctx0" brushRef="#br0">224 650 4281,'1'-24'1335,"1"21"-1137,-1 0 0,0-1 0,-1 1 0,1-1 0,0 1 0,-1-1-1,0 0 1,0 1 0,0-1 0,0 1 0,-1-1 0,1 1 0,-1-1-1,0 1 1,0-1 0,0 1 0,-1 0 0,1-1 0,-1 1 0,1 0-1,-1 0 1,0 0 0,-1 0 0,1 1 0,0-1 0,-1 0 0,1 1-1,-1 0 1,0 0 0,0-1 0,0 2 0,0-1-198,-3 1 51,1 0 0,-1 1 0,1 0 0,-1 0 0,0 0 0,1 1 0,-1 0 0,1 0 0,-1 0-1,1 1 1,-1 0 0,1 0 0,0 0 0,0 0 0,0 1 0,0 0 0,1 0 0,-1 1 0,1-1 0,-1 1 0,1 0 0,1 0 0,-1 0 0,0 0 0,1 1 0,0 0 0,0-1 0,0 1 0,1 0 0,0 1 0,0-1 0,0 0 0,0 1-51,-7 21-2,0 1 1,2-1-1,1 1 1,2 1-1,1-1 1,0 1-1,3-1 1,0 1-1,4 23 2,1-28-4,1-1-1,2 1 1,0-2 0,1 1-1,2-1 1,0-1 0,1 0-1,1 0 1,1-1-1,1-1 1,0 0 0,2-2-1,0 1 1,1-2 0,0 0-1,2-2 1,-1 0-1,2-1 1,0 0 0,0-2-1,4 0 5,15 10 5,1-2 1,0-1-1,2-3 0,0-1 0,1-2 1,0-2-1,0-2 0,1-2 0,0-2 0,0-1 1,22-4-6,-54 2 7,0-2 0,0 1 0,-1-2 0,1 0 0,0 0 0,-1-1 0,1-1 0,-1 0 0,0 0 0,0-2 1,-1 1-1,0-1 0,1-1 0,-2 0 0,1-1 0,4-4-7,3-6 25,0 0 1,-2-1-1,0 0 0,-1-1 1,-2-1-1,0-1 1,-1 0-1,-1 0 0,0-1 1,-2 0-1,-1-1 0,-1 0 1,3-24-26,2-20 100,-3 0 1,-4 0 0,-2 0-1,-4-36-100,0 69 21,-1 0-1,-2 1 1,-1-1 0,-1 1-1,-2 0 1,-2 0 0,-1 1-1,-1 1 1,-2 0 0,-1 1-1,-2 0 1,-1 1 0,-1 1-1,-7-6-20,13 18 4,-1 1 0,-1 1 0,-1 0 0,0 1 0,-1 1 0,0 0 0,-1 1-1,-1 1 1,1 1 0,-2 1 0,1 0 0,-1 2 0,-1 0 0,1 1-1,-1 1 1,0 1 0,-1 1 0,1 1 0,0 0 0,-9 2-4,10 0 2,0 1 0,0 1 0,1 1 0,-1 0 0,1 1 0,0 2 0,0 0 0,0 1 0,1 0 0,0 2 0,0 0 0,1 1 0,0 1 0,1 0 0,0 1 0,-7 8-2,-13 15-43,2 2 0,1 0 0,3 3 0,1 0 0,1 2 0,3 1 0,1 1 0,3 1 0,1 1 0,2 0 0,3 2 0,1 0 0,-3 31 43,11-52-165,2 0 0,1 1 1,1 0-1,1-1 0,2 1 0,0 0 1,2 0-1,1-1 0,2 0 0,0 0 1,2 0-1,4 8 165,0-7-683,1 0 0,2-1 0,1 0 0,1-1 0,1-1 0,21 22 683,77 82-6296</inkml:trace>
  <inkml:trace contextRef="#ctx0" brushRef="#br0" timeOffset="1">1813 1613 11138,'0'0'2105,"0"0"-1185,0 0-920,0 0-1248,0 0-1945</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5:01:54.139"/>
    </inkml:context>
    <inkml:brush xml:id="br0">
      <inkml:brushProperty name="width" value="0.05" units="cm"/>
      <inkml:brushProperty name="height" value="0.05" units="cm"/>
    </inkml:brush>
  </inkml:definitions>
  <inkml:trace contextRef="#ctx0" brushRef="#br0">496 443 4865,'-2'0'3518,"-11"1"-1802,9 1-1629,0 1-1,0 0 0,0 0 0,0 0 0,1 0 0,-1 0 0,1 1 0,0 0 0,0-1 0,0 1 0,1 0 0,-1 0 0,1 1 0,0-1 0,0 1 0,0-1 0,1 1 0,0-1 0,-1 4-86,-6 12 85,-11 25-23,1 1 1,2 1 0,3 1 0,1-1 0,3 2-1,1 0 1,3 0 0,2 0 0,3 41-63,2-75 18,2 0 0,-1-1 0,2 1 0,-1-1 0,2 0 0,0-1 0,1 0 0,0 1 0,1-2 0,0 1 0,1-1 0,1-1 0,0 0 0,0 0 0,1-1 0,0 0 0,1-1 0,0 0 0,1-1 0,-1 0 0,2-1 0,-1-1 0,1 0 0,0-1 0,0 0 0,5 0-18,19 6 82,2-2 0,-1-1 1,1-2-1,0-2 0,1-2 0,-1-2 0,0-1 1,2-2-83,-23 1 36,0 0 0,1-1 0,-1-1 0,0-1 0,-1-1 0,1 0 0,-1-2 0,-1 0 0,1-1 0,-1 0 0,-1-2 0,0 0 0,0 0 0,-1-2 0,0 0 0,-2 0 0,1-2 0,-2 0 0,0 0 0,0-1 0,-2 0 0,5-9-36,-4-2 63,-2-1 1,0 0-1,-2 0 1,0-1-1,-2 0 1,-2 0-1,0 0 1,-2-1-1,-2 1 1,-3-27-64,0 18 21,-2 0 1,-2 0 0,-1 1 0,-2 1 0,-2-1 0,-1 2 0,-2 0 0,-1 1 0,-2 0 0,-1 2 0,-1 0 0,-2 1 0,-1 2 0,-2 0 0,-26-22-22,28 27-2,0 2 1,-2 0-1,0 2 0,-2 1 1,0 2-1,-1 0 1,0 2-1,-2 1 0,1 1 1,-2 2-1,1 1 0,-2 1 1,1 2-1,-32-2 2,39 5-12,-1 1 0,0 2 0,1 0 0,-1 2-1,0 1 1,0 1 0,1 1 0,-1 1 0,1 2 0,1 0 0,-1 1-1,1 2 1,1 1 0,-1 0 0,2 2 0,0 0 0,-14 13 12,21-13-44,2 2 1,0 0 0,1 0 0,0 1 0,1 1 0,1 0 0,1 0 0,0 1 0,2 0 0,0 1 0,1 0 0,0 0 0,2 0 0,0 0 0,1 1 0,1 0 0,1-1 0,1 1-1,1 0 1,0 0 0,3 7 43,-3-8-158,1-1 0,1 1-1,1-1 1,0 0-1,2 0 1,0 0 0,1-1-1,0 0 1,2 0-1,0-1 1,1 0 0,0 0-1,1-1 1,1-1 0,0 0-1,1 0 1,8 5 158,167 113-2618,4-32-515</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5:01:54.471"/>
    </inkml:context>
    <inkml:brush xml:id="br0">
      <inkml:brushProperty name="width" value="0.05" units="cm"/>
      <inkml:brushProperty name="height" value="0.05" units="cm"/>
    </inkml:brush>
  </inkml:definitions>
  <inkml:trace contextRef="#ctx0" brushRef="#br0">181 550 3625,'-21'-21'5978,"-38"16"-3683,54 5-1944,2 0-330,1 0-1,-1 1 0,1-1 1,-1 1-1,1 0 0,-1 0 1,1 0-1,0 0 0,-1 0 1,1 0-1,0 1 0,0-1 1,0 1-1,0-1 0,0 1 1,1 0-1,-1 0 0,0 0 1,1 0-1,-1 0 0,1 0 1,0 0-1,0 1 0,-1-1 1,2 0-1,-1 1 0,0-1 1,0 1-1,1-1 0,-1 2-20,-9 86-68,10-82 94,0-3-25,-2 9-7,2 0-1,0 0 1,0 0 0,2 0 0,-1-1 0,2 1 0,0 0 0,0 0 0,5 7 6,8 4-2,1-1 0,1-1 0,2 0 1,0-1-1,1-2 0,1 0 0,1-1 1,1-1-1,25 14 2,-17-11 27,2 0 0,0-3 0,1 0 0,1-2 0,1-2 0,0-2 0,1-1 0,0-1 0,0-3 0,1-1 0,0-2-1,0-1 1,19-2-27,-47-2 47,0 1-1,0-2 0,-1 1 0,1-2 0,0 1 1,-1-1-1,0-1 0,0 0 0,0 0 0,0-1 0,0 0 1,-1-1-1,0 0 0,0 0 0,-1-1 0,0 0 0,0-1 1,0 0-1,-1 0 0,0-1 0,-1 1 0,0-1 1,0-1-1,1-3-46,9-18 75,-2-1 0,-1-1 0,-1 0 0,-2 0 0,-1-1 0,-1-1 0,-3 1 0,0-1 0,-3 0 0,0 0 0,-3 0 0,-4-35-75,2 45 7,-1 0 0,-2 1 1,0-1-1,-2 1 0,0 1 0,-2-1 1,0 1-1,-2 1 0,0 0 0,-2 1 1,0 0-1,-2 1 0,0 0 0,-1 2 1,0 0-1,-2 1 0,0 0 0,-1 2 1,-1 0-1,0 2 0,-1 0 0,0 1 1,-1 2-1,0 0 0,-1 1 0,0 1 1,0 2-1,-1 0 0,0 2 0,-10-1-7,12 2-23,0 2 1,0 0-1,0 1 0,0 1 0,0 1 0,1 2 0,-1 0 1,1 1-1,0 1 0,0 1 0,0 1 0,1 1 1,0 1-1,1 0 0,0 2 0,1 1 0,-2 2 23,3-1-126,1 0-1,0 2 0,1 0 1,0 1-1,2 0 0,0 2 1,1-1-1,0 2 0,2 0 1,0 0-1,2 1 1,0 0-1,1 0 0,2 1 1,0 0-1,1 1 0,1-1 1,1 1-1,1 0 0,1 0 1,1-1-1,1 1 1,4 20 126,0-20-405,2 1 0,1-2 0,1 1 0,0-1 1,2 0-1,0-1 0,2-1 0,0 0 0,1 0 0,1-1 1,13 11 404,76 62-4505</inkml:trace>
  <inkml:trace contextRef="#ctx0" brushRef="#br0" timeOffset="1">1867 0 5393,'0'0'1398,"0"0"-341,0 0-417,-34 43-302,-102 144-26,131-180-278,1 1 0,0 0 0,0 0-1,1 0 1,0 0 0,0 0 0,1 1 0,0-1 0,0 1-1,1 0 1,0-1 0,1 1 0,0 4-34,0 0 70,1-1 1,-1 1-1,2 0 1,0-1-1,1 1 1,0-1-1,1 0 0,0 0 1,1 0-1,0-1 1,1 1-1,0-1 0,1 0 1,0-1-1,6 7-70,33 38 233,2-2 0,3-2 0,2-2 0,1-3 0,3-2 0,2-3 0,17 7-233,-52-32 48,0-1-1,1-2 0,1 0 1,0-2-1,1-1 1,0-1-1,1-1 0,-1-1 1,1-2-1,1-1 1,-1-1-1,1-1 0,5-1-47,-28-3 63,1 0-1,-1 0 0,0-1 1,0 0-1,0 0 0,0 0 1,-1-1-1,1 1 0,-1-1 1,0-1-1,0 1 0,0-1 0,-1 0 1,0 0-1,0 0 0,0 0 1,0-1-1,-1 0 0,0 0 1,0 0-1,0 0 0,-1 0 1,0 0-1,0-1 0,-1 1 1,0-1-1,0 1 0,0-1 0,-1-5-62,10-45 214,-3-1 0,-3 0 0,-1 0-1,-6-45-213,3 83 21,-1-1 0,-1 0 0,-1 1 0,0-1 0,-2 1 0,0 0 0,-2 0 0,0 1 0,-1 0 0,-7-13-21,1 8-3,-1 1 1,-2 0 0,1 1 0,-2 1-1,-1 0 1,-1 2 0,-1 0-1,0 1 1,-1 1 0,-1 2-1,0 0 1,-1 1 0,-1 1 0,0 1-1,-1 2 1,0 0 0,-1 2-1,-11-2 3,4 4-50,1 0-1,-1 2 0,0 2 1,-1 1-1,1 2 0,0 1 1,-30 6 50,45-2-67,1 1 0,0 0 0,1 2 1,-1 0-1,2 1 0,-1 0 0,2 2 1,-1 0-1,1 0 0,1 1 0,1 1 1,0 1-1,0 0 0,2 0 0,0 1 1,0 1-1,2 0 0,-7 16 67,-81 155-1582,32-8-1061</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5:01:52.616"/>
    </inkml:context>
    <inkml:brush xml:id="br0">
      <inkml:brushProperty name="width" value="0.05" units="cm"/>
      <inkml:brushProperty name="height" value="0.05" units="cm"/>
    </inkml:brush>
  </inkml:definitions>
  <inkml:trace contextRef="#ctx0" brushRef="#br0">639 604 7522,'0'0'1941,"0"0"-666,0 0-376,-43-2-196,-135 0-206,173 1-478,0 1-1,0 0 0,0 0 0,0 0 1,0 0-1,0 1 0,0 0 0,1 0 1,-1 0-1,0 1 0,0-1 0,1 1 1,-1 0-1,1 1 0,0-1 0,-1 1 1,1-1-1,0 1 0,1 1 0,-1-1 1,0 1-1,1-1 0,0 1 0,-1 0-18,-3 6 53,-3 6-29,1 2-1,0-1 1,2 1-1,0 1 1,1 0-1,0-1 1,2 2 0,0-1-1,2 0 1,0 1-1,1-1 1,1 1-1,0 0 1,3 11-24,-3-6 8,0 13-10,1-1 0,1 1 0,3 0 0,0-1 1,3 0-1,1 0 0,2-1 0,1 0 1,10 18 1,-8-24 2,0-1 0,2 0 0,1-1 1,2 0-1,0-2 0,2 0 0,1-1 1,1-1-1,1-2 0,1 0 0,0-1 1,2-2-1,0-1 0,2-1 0,0-1 0,0-1 1,1-2-1,1-1 0,0-2 0,1-1 1,0-1-1,15 1-2,-29-5 10,1-1-1,-1-1 1,1 0-1,0-2 1,-1 0-1,1-1 1,0 0 0,-1-2-1,0 0 1,1-1-1,-1-1 1,-1-1 0,1 0-1,-1-2 1,0 0-1,12-8-9,-1-10 42,-1-2 0,-1-2-1,-2 0 1,-1-1 0,-1-1 0,-2-2-1,-1 0 1,-2 0 0,-1-2-1,-2 0 1,9-35-42,0-2 60,-4-1-1,-3-1 1,-3 0-1,-3-1 1,-4-1-1,-3-68-59,-1 122 7,-2-1-1,-1 1 1,0-1-1,-2 1 0,-1 0 1,0-1-1,-2 2 0,-1-1 1,-1 1-1,0 0 0,-2 0 1,0 1-1,-10-12-6,3 9 14,-2 0 0,-1 2 0,-1 0 0,0 2 0,-2 0 0,0 1 0,-1 2 0,-1 0 0,-1 2 0,0 0 0,-1 2 0,0 1 0,-1 1 0,0 2 0,-1 1 0,-8-1-14,4 1 19,0 2 0,-1 1 1,0 1-1,0 2 0,0 2 0,0 0 0,0 3 0,0 1 1,1 1-1,-1 2 0,2 1 0,-1 2 0,1 1 0,-22 12-19,13 3-43,1 2 0,2 2 0,1 1 0,1 2 0,2 2 0,1 1 0,2 1 0,2 2 0,1 1 0,2 1 0,2 1 0,2 2 0,1 0 0,3 1 0,-11 41 43,17-51-212,1 1 0,2 0 0,2 1 0,1 0 0,1 0 0,3 0 1,1 0-1,1 1 0,5 28 212,1-34-376,1 0 1,1 0 0,2 0-1,1-1 1,1-1 0,2 0-1,1 0 1,1-1 0,2-2-1,0 1 1,9 6 375,95 91-2553</inkml:trace>
  <inkml:trace contextRef="#ctx0" brushRef="#br0" timeOffset="332.85">2179 547 7906,'0'0'953,"0"0"-431,-25 39-208,-84 134-106,101-158-194,0-1-1,1 2 1,0-1-1,1 1 1,1 0-1,1 0 1,0 0-1,1 1 1,1-1-1,0 1 0,1 16-13,0-16-1,0-3 2,-1 1 1,2-1-1,0 1 0,1-1 0,0 0 0,1 1 1,1-1-1,0 0 0,1 0 0,1 0 0,0-1 1,1 1-1,0-1 0,1 0 0,0-1 0,1 0 1,0 0-1,1-1 0,1 0 0,0 0 0,4 3-1,6 1 65,1 0-1,1-1 0,0-1 1,1-2-1,0 0 0,0-1 1,2-1-1,-1-1 0,1-2 0,0 0 1,11 0-65,26 2 188,-1-3 0,1-3 1,0-3-1,15-3-188,-15-3 81,1-3 1,-1-2 0,-1-3-1,0-3 1,-1-2-1,-2-3 1,0-2-1,-1-3 1,-2-3 0,-1-2-1,-1-2 1,3-7-82,-30 23 55,-1-1 0,-1-1 0,-1-1 0,0-1 0,-2-1 0,-1-2 0,-1 1 0,-1-2 0,-2-1-1,0 0 1,-2-1 0,-1 0 0,-1-1 0,-2 0 0,-1-1 0,-2 0 0,0-1 0,-2 0 0,-2 0 0,-1 0 0,-1 0 0,-3-12-55,1 30 24,0-1 1,-2 1-1,0 0 0,0 0 0,-2 0 1,1 0-1,-2 1 0,0-1 0,0 1 1,-1 1-1,-1-1 0,0 1 0,-1 1 0,0 0 1,-1 0-1,0 0 0,-1 1 0,-8-6-24,-6-2 23,0 0-1,0 2 1,-2 1-1,0 1 0,-20-7-22,-35-6 7,-1 3 0,-2 4 1,0 4-1,-1 3 0,0 4 0,-1 4 0,-50 5-7,96-1 4,-1 2-1,1 1 1,0 2 0,0 2 0,0 2 0,1 2 0,0 1-1,-3 3-3,3-1 3,0 2 0,1 2 0,2 1 1,-1 1-1,2 3 0,1 1 0,1 1 0,1 2 0,1 1 0,1 2 0,-1 4-3,23-22-18,1 1 1,0 1 0,1-1 0,0 2-1,1-1 1,1 0 0,0 1 0,0 0-1,1 1 1,1-1 0,1 0 0,0 1-1,1 0 1,0-1 0,1 1 0,2 13 17,0-13-83,1 0-1,0-1 1,1 1 0,1-1 0,0 0 0,1 0-1,0 0 1,1-1 0,1 0 0,0 0 0,0-1 0,2 0-1,-1 0 1,2-1 0,-1 0 0,1-1 0,1-1 0,0 1-1,0-2 1,1 0 0,0 0 0,5 1 83,77 45-1143,2-3 1,3-5-1,2-4 1,14 0 1142,128 33-5005</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5:01:20.516"/>
    </inkml:context>
    <inkml:brush xml:id="br0">
      <inkml:brushProperty name="width" value="0.05" units="cm"/>
      <inkml:brushProperty name="height" value="0.05" units="cm"/>
    </inkml:brush>
  </inkml:definitions>
  <inkml:trace contextRef="#ctx0" brushRef="#br0">684 7834 1792,'0'0'846,"0"0"-231,0 0-195,0 0-152,0 0 7,0 0 106,-12 0 76,-58 0 244,37 0 5908,443-45-6580,135-43 166,345-45-126,-632 108-53,1 5 0,46 5-16,-270 13 0,594-16 19,1606-17 21,-948 34 56,-939-13-39,-1-9-1,119-21-56,313-21 62,2103-72-29,-1154 21 14,-830 85-39,-83-31 16,725-70 241,-882 88-114,249 10-151,348-20 51,-19-36 622,201 11-556,855 34-70,-1602 15 41,144-28-88,1782-165 115,332 15 9,-363 102-100,-619-40 17,-335 3 6,164-42-33,-616 56 37,847-62 63,-1743 157-69,1365-145 187,-351 42 89,-1295 136-317,0 1 0,0 0 0,0-1 0,-1 1-1,1-1 1,0 0 0,-1 1 0,1-1 0,0 0 0,-1 0-1,1 1 1,-1-1 0,0 0 0,1 0 0,-1 0-1,0 0 1,0 0 0,0 0 0,0 0 0,0 0 0,-1 0-1,1 0 1,-1 0 0,1 0 0,-1 0 0,0-1-1,0 1 1,0 0 0,0 0 0,0 0 0,0 0 0,0 0-1,-1 0 1,1 0 0,-1-1 0,0 1 0,0 0-4,-26-30-3909,-54-19-7031</inkml:trace>
  <inkml:trace contextRef="#ctx0" brushRef="#br0" timeOffset="917.45">3910 7116 904,'0'0'914,"0"0"-65,0 0-187,0 0-130,0 0 121,0 0 63,0 0-41,0 0-28,0 0 60,0 0 8,-32-19-199,-91-54-185,39 24 2540,82 48-2640,2 1-177,0 0-99,0 0-4,0 0 33,0 0 25,0 0 72,0 22 85,5 5-108,1 1 0,4 0 0,1 0 0,3-1 1,16 22-59,7 14 50,56 142 165,-16 0-1,-10 37-214,-47-162 882,-30-162-773,-7-1 0,-7 2 1,-41-79-110,41 103 11,-49-111-15,-101-286 16,179 520-776,137 137 754,-82-113 28,-8 1 0,-7 2 0,-9-1 0,2 33-18,46 490 254,-67-565 43,-17-156 613,-1-328-3964,-7 334-1451</inkml:trace>
  <inkml:trace contextRef="#ctx0" brushRef="#br0" timeOffset="7436.01">2089 6291 5353,'-6'-1'55,"2"-1"1,-1 0-1,0 0 0,0 0 1,0 0-1,1 0 0,-1 0 1,1-1-1,0 1 0,0-1 1,1 1-1,0-1 0,0 0 0,0 0 1,0 0-1,1 0 0,0 0 1,0 0-1,0 0 0,1 0 1,0 0-1,0-1 0,1 1 1,0 0-1,0-1 0,0 0 1,1 1-1,0 0 0,0 0 0,0 0 1,1-1-1,0 1 0,1-1-55,-2-14 280,-1 17-44,0 1-55,0 0-64,0 0 41,0 0 107,0 0-38,0 0-122,0 0-81,0 0-10,0 0 6,0 0 65,0 0 126,0 0 78,0 0-78,0 0-106,0 0-81,5 6 4,9-1-20,1-1 0,0 0 0,0 0 0,1 0 0,0-1 0,0 0-1,1-1 1,0 0 0,-1 0 0,0-1 0,1 0 0,11-1-8,2 2 12,574 13 383,-594-14-376,0-1 1,0 0-1,-1 0 1,1 0 0,0 0-1,0-1 1,-1 0-1,1 0 1,0-1 0,-1 1-1,1-1 1,-1 0-1,0-1 1,0 0 0,-2 1-1,2-1 1,-1 0-1,0 0 1,-1-1 0,1 1-1,-1-1 1,-1 0-1,4-2-19,21-17 106,-3 0 1,-1-1-1,-2-1 0,-2-1 0,-2 1 0,-4-2 0,0 1 1,-3-1-1,-2 0 0,2-17-106,-14 43 0,4-8 56,-1-1 0,-1 0 0,0 1 1,-2-1-1,0 0 0,-1 1 0,-1-1 0,0 0 1,-2 1-1,0-1 0,-1 0 0,-1 1 0,0 0 1,-2 0-1,-4-4-56,-6 1 6,-2 1 0,-1 0 0,-1 0 0,-1 1 0,-1 1 1,0 0-1,-1 1 0,-1 0 0,0 0 0,-1 1 0,0 1 1,-1 1-1,-1 0 0,0 1 0,1 1 0,-1 1 0,-1 0 1,0 0-1,2 2 0,-2 0 0,-6 1-6,5 2-49,2 1 1,-1 0-1,0 1 1,0 1-1,3 0 0,-2 1 1,2 2-1,0 0 1,2 0-1,-1 0 0,2 1 1,0 1-1,1 0 1,2 1-1,0 0 0,1 1 1,2 0-1,0 1 0,1 0 1,0 4 48,-413 328-4688,250-192-2236</inkml:trace>
  <inkml:trace contextRef="#ctx0" brushRef="#br0" timeOffset="8628.49">0 10294 5697,'0'0'803,"0"0"-422,0 0-183,0 0-93,0 0 33,0 0 278,0 0 265,13 0 637,33-37-1041,157-161-153,-47 48-53,79-109-71,-227 249 55,23-26 224,-2-1-1,-3 0 0,-4-1 1,-4 1-1,-1-3 1,-4 1-1,2-34-278,-15 72 412,0 1-182,0 6-105,-3 596-160,-66-155-4165,68-394 2128</inkml:trace>
  <inkml:trace contextRef="#ctx0" brushRef="#br0" timeOffset="9177.25">2199 9311 4321,'-3'1'1448,"-8"2"-1324,1 1 0,0 0 0,1 0 0,0 1 0,0 0 0,1 0 0,0 0 0,0 0 0,1 1 0,1-1 0,0 1 0,0 0 0,1 0 0,0 0 0,2 0 0,0 1 0,0-1 0,0 0-1,1 1 1,0 2-124,-1 1 69,1 1 0,1-1 0,0-1 0,2 1 0,0 0 0,1 0 0,1-1 0,0 1 0,2 0 0,0-1 0,0 0 0,1 1 0,2-1 0,0-1 0,1 1 0,1-1 0,6 6-69,9 3 64,0-1 0,2-1 1,1 0-1,1-1 1,2-1-1,0 0 0,1-1 1,2-1-1,1 0 0,-1-1 1,2-1-1,1-2 0,0 0 1,1 0-1,0-2 1,0-1-1,1 0 0,1-2 1,7 0-65,-25 0 76,1-1 1,-1-1 0,1 0-1,-2-1 1,1 0 0,1-1-1,-1 0 1,0-1 0,-2 0-1,2-1 1,-2 0 0,3-1-77,-6 1 35,0-1 1,-2 0-1,1 0 0,-1-1 1,0 0-1,-1-1 1,0 0-1,-1 0 0,0 0 1,-1 0-1,-2-1 1,1 0-1,-1 0 0,-1-1 1,0 0-1,-2 1 1,1-1-1,-2-1 0,0 1 1,-2 0-1,0-1 1,1-4-36,-3 5 22,-1 0 0,-1 0 1,-1 1-1,0-1 1,-1 0-1,0 1 0,-2-1 1,0 1-1,0 0 0,-2-1 1,0 1-1,-1 0 1,0 1-1,-1-1 0,-1 1 1,0 0-1,-1 0 0,0-1-22,-24-16 72,-2 1-1,-3 1 0,0 1 1,-3 1-1,-2 1 0,0 0 0,-2 2 1,-1 1-1,-3 1 0,0 1 1,-8 0-72,48 12-75,1 0 1,-1 1 0,0 0 0,0 0-1,0 0 1,1 1 0,-1-1 0,0 1-1,0 0 1,0 1 0,0 0 0,1-1-1,-1 2 1,0-1 0,0 0 0,1 1-1,0 0 1,1 0 0,-1 1 0,0-1-1,0 1 1,1 0 0,0 0-1,0 1 1,1-1 0,0 1 0,0 0-1,1 0 1,-1 0 0,2 0 0,-3 2 74,-31 28-225,1-1 1,4 1 0,3 0 0,2 1-1,3 2 1,3 0 0,3 0-1,4 0 1,3 2 0,2-1 0,0 34 224,8 35-2414,3-19-2221</inkml:trace>
  <inkml:trace contextRef="#ctx0" brushRef="#br0" timeOffset="9731">4621 9315 5393,'0'0'1685,"0"0"-439,0 0-496,0 0-135,0 0-70,-12-1-245,5 0-295,2 0 11,1-1 0,-1 1 0,1 0-1,-1 1 1,0-1 0,1 0 0,-1 1-1,0-1 1,0 1 0,0 0-1,0 0 1,0 0 0,0 0 0,0 0-1,0 1 1,1-1 0,-1 1 0,0-1-1,0 1 1,1 0 0,-1 0-1,0 0 1,1 1 0,0-1 0,0 1-1,0-1 1,0 1 0,0-1 0,0 1-1,1 0 1,0 0 0,0 0-1,0 0 1,1 0 0,-1 1 0,1-1-1,-1 0 1,1 1-16,-1 89-55,7-84 55,1 1 1,1-2-1,0 1 0,1-1 0,1 0 0,0 0 0,1 0 0,0 0 0,1-1 0,1 0 0,0 0 0,0 0 0,1-1 0,0 0 0,0 0 0,1 0 0,1-1 1,0 0-1,0-1 0,10 2 0,15 5 38,1-1-1,2-1 1,-1 0 0,1-2 0,1-1 0,0-1-1,0 0 1,1-2 0,-1-1 0,1-1 0,9-1-38,-46 1 10,0-1 0,0 1-1,0 0 1,0-1 0,0 0 0,0 0 0,0 0 0,0 0 0,-1-1 0,1 1-1,-1-1 1,0 0 0,0 0 0,0 0 0,0 0 0,-1-1 0,0 1 0,0-2-1,0 2 1,-1-1 0,1 0 0,-1 0 0,0 0 0,-1-1 0,1 1 0,-1 0-1,-1-1 1,1 1 0,-1-1 0,0 0 0,0 0-10,21-125 208,-23 119-194,2-3-1,-1 0-1,-1 0 1,-2 0 0,0 0-1,-1 1 1,-2-1 0,0 0-1,-2 0 1,0 0 0,-2 1-1,0 0 1,-12-10-13,6 10 6,-2 0 0,-1 0 0,-1 1-1,0 0 1,-2 1 0,0 1 0,-1-2 0,-1 3 0,0-1 0,-2 2 0,1 0-1,-1 0 1,-1 1 0,-1 1 0,0 0 0,1 1 0,-1 1 0,-1 0 0,0 1 0,0 0-1,0 2 1,-16-1-6,37 2-68,-1-1 0,0 0 0,0 1-1,1 0 1,0 0 0,-1 0-1,1 1 1,0-1 0,0 1 0,0 0-1,0 0 1,0 0 0,1 0 0,-1 1-1,1-1 1,0 1 0,1 0 0,-1 0-1,1 0 1,1 0 0,-1 1 0,1-1-1,0 1 1,0-1 0,2 1-1,-1 0 1,0 0 0,0 1 68,-45 121-2244,43-102 1838,-14 67-2150,8-6-1964</inkml:trace>
  <inkml:trace contextRef="#ctx0" brushRef="#br0" timeOffset="10149.82">6322 9448 7698,'0'0'1640,"0"0"-152,-75 0-271,58 9-1217,7 9-248,10 13-1385,0-5-807,0-8-3370</inkml:trace>
  <inkml:trace contextRef="#ctx0" brushRef="#br0" timeOffset="10594.62">7439 9036 5457,'-45'0'1887,"-131"-4"250,169 3-2078,0 0 1,0 0-1,-1 0 1,2 0-1,-1 1 1,-1-1-1,1 1 0,-1 0 1,1 0-1,0 1 1,-1-1-1,1 1 1,0 0-1,0 0 1,-1 0-1,2 0 1,-1 1-1,0-1 1,0 1-1,2 0 1,-1 0-1,0 0 1,0 1-1,0-1 1,1 1-1,-1 0 0,1 0 1,1 0-1,-1 0 1,1 0-1,0 0 1,0 0-1,1 1 1,0-1-1,0 1 1,0 0-1,1-1 1,0 1-1,0 0 1,1 0-1,0 0 1,0 1-60,1-4-4,-2 6-9,0 1 0,0-1 0,1 0 0,1 1 0,1 0-1,0-1 1,0 0 0,2 1 0,0-1 0,0 0 0,1 0 0,1 0 0,0 0 0,1 0 13,20 4 27,0 0 0,0-1 0,2 0 0,1-2 0,0 0 0,0 0 0,2-1 0,0 0 0,1-2 0,-1 0 0,2-1-1,-1-1 1,0-1 0,1 0 0,1-2 0,-1 1 0,-1-2 0,14-1-27,-22 2 29,0 1-1,-2-2 0,2 0 1,-1 0-1,1-1 1,-1 0-1,-1-1 0,1-1 1,-1 0-1,0-1 1,0 0-1,-2-1 0,1 0 1,3-2-29,11-6 24,-2-1-1,-2-1 1,-1-1 0,-1 0 0,-1-1 0,-3 0-1,-1-2 1,-1 0 0,-2 0 0,-1-1 0,-3 0 0,-1 0-1,-2-1 1,-2-1 0,-1 1 0,-2-1 0,-3 0 0,-1 0-1,-2 1 1,-1-2 0,-3 1 0,-6-22-24,5 40 6,-1 1 0,0-1 1,0 0-1,-1 1 0,0-1 0,-1 1 1,0 0-1,0 0 0,0 0 0,-1 0 1,0 0-1,-1 1 0,0 0 0,0-1 1,1 1-1,-1 0 0,-1 1 0,0-2 1,0 2-1,-1 0 0,1 0 0,-1 0 0,0 0 1,-1 1-7,-222-21 45,194 20-47,0 0-18,0 0 0,-1 1 1,1 2-1,0-1 0,-1 2 1,2 1-1,-1 1 0,0 0 1,2 2-1,-32 6 20,-88 65-424,78-17-443,7 3 1,4 0 0,-32 46 866,-24 42-2962</inkml:trace>
  <inkml:trace contextRef="#ctx0" brushRef="#br0" timeOffset="11399.9">2089 10357 1880,'0'0'3680,"0"0"-1618,0 0-802,0 0-595,0 0-419,-12-4-169,-37-10 43,36 10 251,13 4 177,0 0-136,0 0-303,0 0-223,8 15-68,0-10 195,1 0-1,0-1 1,0 1-1,1-1 1,0 0-1,0 0 1,1-1-1,0 0 1,0 0-1,1 0 1,-1 0-1,1-1 1,1 0-1,-1-1 1,0 1-1,0-1 1,1 0-1,-1-1 1,4 0-13,-21-6 1092,-9-1-1062,-1 0 0,1 1 0,-2 1 0,0-1-1,-1 1 1,0 0 0,0 1 0,-1 0 0,0 1 0,0 0 0,-1 0 0,1 1 0,-1 0-1,0 1 1,-1 0 0,2 1 0,-9 0-30,522-2-4837,-203-10-1626</inkml:trace>
  <inkml:trace contextRef="#ctx0" brushRef="#br0" timeOffset="12428.21">9842 9270 904,'-268'45'4265,"84"-1"-3387,161-42 3891,-16-3-4751,15 0 202,8 0-153,0 1 0,0 0 0,0 0 0,0 0 0,0 1 0,2 1 0,-2-1 0,1 1 0,-1 1 0,1-1 0,0 1 0,1 1 0,0-1 0,0 1 0,1 1 0,0 0 0,-2 0-67,13-4-5,0-1-1,0 1 1,-1 0-1,1-1 1,1 1-1,-1 0 0,0 0 1,0-1-1,0 1 1,1 0-1,-1 0 1,1 0-1,0 0 1,-1 1-1,1-1 0,0 0 1,0 0-1,0 0 1,0 0-1,1 1 1,-1-1-1,1 0 1,-1 0-1,1 1 1,0-1-1,0 0 0,0 0 1,0 1-1,0-1 1,1 0-1,-1 0 1,1 1-1,0-1 1,-1 0-1,1 0 1,0 0-1,0 0 0,0 1 1,1-1-1,-1 0 1,0 0-1,1 0 1,0 0-1,-1 1 1,1-2-1,0 1 0,0 0 1,0 0-1,0 0 1,0-1-1,0 1 1,0-1-1,0 1 1,1-1-1,-1 1 1,1-1 5,332 1-2652,-174-13 198</inkml:trace>
  <inkml:trace contextRef="#ctx0" brushRef="#br0" timeOffset="12904.99">11155 8667 4521,'0'0'2721,"-3"0"15,-13 2-1976,10 3-740,0 0 0,0 0 0,1 0 0,1 0 0,-1 1 0,1-1 0,1 1 0,0 0 0,1 0 0,-1 0 0,2 0 0,0 0-1,0 0 1,1 0 0,1-1 0,0 1 0,0 0 0,1 0 0,1 1-20,2-4 4,0 0 0,0 1 0,1-1 0,0-1 0,1 1 0,0 0 0,0-1 1,0 0-1,0 0 0,0 0 0,1 0 0,0-1 0,0 1 0,0-1 0,0 0 0,0 0 0,0-1 0,0 1 0,0-1 0,0 0 0,6 0-4,-1 1 22,306 3 338,-302-5-338,1 0 1,-1-1-1,0 0 1,0 0-1,0-1 1,-1 0-1,0-1 1,0 0-1,-1 0 1,1-1-1,-1 0 1,-1 0-1,0-1 1,-2 0-1,1 0 1,0-1-1,-2 0 1,1 0-1,-2 0 1,0-1-1,0 0 1,-2 0-1,1-1 1,-2 1-1,0-1 0,-2 1 1,0-1-1,-1 0 1,1-5-23,-2 8 25,0 0 1,-1-1 0,-1 1-1,0-1 1,-1 1-1,0 0 1,-1-1-1,0 1 1,-1 0-1,-1-1 1,1 1 0,-2-1-1,0 1 1,0 0-1,0 0 1,-1 0-1,-1 1 1,-1-1-1,-5-3-25,-21-2 28,0 2-1,0-1 1,-2 2-1,0 1 1,-1 0-1,0 2 0,0 0 1,-2 1-1,2 0 1,-2 2-1,0 0 1,1 2-1,-1 0 0,-27 3-27,3-5-15,52 1-29,0-1 0,-1 1 0,1 0 0,0 1 0,1-1 0,-2 1 0,1 0 0,0 1 0,0-1 0,-1 1 0,1 0 0,0 0-1,0 1 1,0 0 0,1 0 0,-1 0 0,2 0 0,-1 1 0,0 0 0,1 0 0,-1 0 0,1 0 0,0 1 0,1-1 0,0 1 0,-5 3 44,-6 103-3978,18-65 116</inkml:trace>
  <inkml:trace contextRef="#ctx0" brushRef="#br0" timeOffset="13281.84">12689 8459 6065,'0'0'1670,"0"0"-166,0 0-565,-10 8-319,13-3-624,1 0-1,0 0 1,0-1-1,1 1 1,0 0-1,0-1 1,1 0-1,0 1 1,0-1-1,1-1 1,0 1-1,1 0 0,-1-1 1,1 0-1,0 0 1,0 0-1,1 0 1,-1-1-1,2 0 1,-1 0-1,0 0 1,1 0-1,-1-1 1,1 0-1,0 0 1,0 0-1,0-1 1,-1 1-1,3-1 5,-2 1-1,91 8 124,2-1-1,0-4 1,0-1-1,-1-4 0,52-4-122,-124 5 71,1-1 0,0-1-1,-1 0 1,0-3 0,0 1-1,0 0 1,-1-2 0,-1 1 0,0-2-1,0 0 1,15-6-71,-35 10 47,-2 0 0,0-1 1,1 1-1,-1 0 0,0-1 0,-1 0 0,1 0 1,-2 0-1,1 0 0,-1 0 0,0 0 0,0-1 1,-1 1-1,-1-1 0,1 1 0,-1-1 0,-1 0 1,1 0-1,-2 1 0,1-1 0,-1 0 1,0 0-1,-1 0 0,0 0 0,-1 0 0,0 0 1,0 1-1,-1-1 0,0 1 0,-3-4-47,-13-2 11,0 0 0,0 1 0,-2 0 0,0 1 0,-1 0 0,-1 1 0,0 0 0,0 1 0,-1 0 0,-1 1 0,0 1 0,0 0 0,0 0 0,-8 1-11,-340-13-240,328 16 161,43-1 17,-2 0 1,1 1-1,-1-1 1,0 1-1,1 0 1,-1-1 0,0 1-1,1 0 1,-1 0-1,0 0 1,1 1-1,-1-1 1,0 0-1,1 1 1,-1-1-1,1 1 1,-1 0-1,1-1 1,-1 1-1,1 0 1,0 0-1,0 0 1,0 1-1,0-1 1,0 0-1,1 0 1,-1 2 0,1-2-1,-1 1 1,1-1-1,0 1 1,0 0-1,0-1 1,1 1-1,-1 0 1,1 0-1,0-1 1,0 1-1,0 0 1,0 0-1,0 0 1,1 0-1,0 0 1,0 0-1,0 0 1,0 0 0,0 0-1,1 0 1,0 0-1,0-1 1,0 1-1,0 1 62,38 30-3259,36-9-3080</inkml:trace>
  <inkml:trace contextRef="#ctx0" brushRef="#br0" timeOffset="14267.77">14667 8278 5129,'0'0'1151,"0"0"-611,0 0-397,0 0-35,0 0 327,0 0 93,89 15 35,286 47 33,-164-46 331,-170-17-610,-37 2-254,-1-1 0,1 1 1,0-1-1,0 0 0,0 0 1,0 0-1,0 0 0,0 0 0,0 0 1,0 0-1,-1-1 0,1 1 0,0-1 1,0 0-1,0 1 0,-1-1 1,1 0-1,-1 0 0,1 0 0,-1 0 1,0-1-1,0 1 0,0 0 0,0-1 1,0 1-1,-1-1 0,1 0 1,-1 1-1,0-1 0,0 0 0,0 0 1,0 1-1,0-1 0,-1 0 0,0 0 1,0 0-1,0 0 0,0 0 1,0-1-1,-1 1 0,0 0 0,0 0 1,0 0-1,0 0 0,-1-2-63,2-1 26,-1 0 1,1 1-1,-2-1 0,1 0 0,-1 0 0,-1 0 0,1 0 1,-2 0-1,1 0 0,-1 0 0,0 1 0,-1-1 0,0 1 1,-1 0-1,0 0 0,0 0 0,0 0 0,-1 0 1,0 0-1,0 1 0,-1-1 0,0 1 0,0 0 0,-1 0 1,1 1-1,-1-1 0,-7-1-26,-22-4-199,0 2-1,-1 0 1,0 1-1,0 1 1,-1 1 0,0 0-1,0 2 1,-1 0 0,2 2-1,-2 0 1,1 1-1,1 2 1,-1 0 0,0 1-1,2 0 1,0 2 0,0 1-1,-27 7 200,-109 29-4993</inkml:trace>
  <inkml:trace contextRef="#ctx0" brushRef="#br0" timeOffset="15964.79">25747 4562 6057,'0'0'2478,"0"0"-235,0 0-665,0 0-727,0 0-552,0 0-306,29 48 16,-4-8 2,27 42 22,-7 2 0,-6 0 0,-1 26-33,53 346-24,-75-301-369,14 1 1,13-1 0,12-1 0,13-2 0,64 82 392,-74-166-2831</inkml:trace>
  <inkml:trace contextRef="#ctx0" brushRef="#br0" timeOffset="15965.79">25497 2581 4241,'-17'0'512,"-2"0"-512</inkml:trace>
  <inkml:trace contextRef="#ctx0" brushRef="#br0" timeOffset="16329.63">25497 2581 4481,'-490'-126'3477,"362"101"-1781,64 25 706,63-6-2099,102-493 729,-101 498-1096,0 1-38,0 0-16,-1 29 102,-50 223 89,48 194-74,6-406-220,3 2 1,3-1-1,4-1 0,3 0 1,18 28 220,-4-15-2826</inkml:trace>
  <inkml:trace contextRef="#ctx0" brushRef="#br0" timeOffset="16330.63">42372 5294 3881,'0'-9'768,"0"4"440,0-3-712,0-6-368,19-3-72,27-5-40,-8-6 48,-11 2 353,-9-5 191,-9 0-192,1-4-280,8 3 48,20-25-184,7 9-632,-7 3-1785</inkml:trace>
  <inkml:trace contextRef="#ctx0" brushRef="#br0" timeOffset="16702.49">42465 4492 2665,'0'0'864,"0"0"549,0 0-147,0 0 90,0 0-173,0 0-417,0 0-350,0 0-87,0 0 82,0 0 141,0 0 80,0 0-60,-35-38-6,-114-113-74,57 83-4,36 28 29,36-10 461,-63-82-1154,100 165-57,216 170 211,-30 90-302,-155-212 124,49 29-946,14-59-2726,-52-46-2116</inkml:trace>
  <inkml:trace contextRef="#ctx0" brushRef="#br0" timeOffset="17778.32">41643 1184 6081,'-19'-8'4775,"19"7"-4139,0 1-271,0 0-305,242 0-134,-233 0 75,-1 1 1,1-1 0,0 1 0,0 0 0,0 0 0,-1 1 0,1-1 0,-1 1 0,1 0 0,-1 0-1,0 1 1,-1-1 0,1 1 0,-1 0 0,0 0 0,-1 0 0,0 1 0,0-1 0,0 1 0,-1 0-1,1-1 1,-1 2 0,-1-1 0,0 0 0,0 0 0,0 2 0,-1-2 0,0 1 0,-1-1 0,0 1-1,-1 0 1,1-1 0,-1 1-2,-1 27 229,2-16-186,0 1 0,-3-1 0,0 1-1,-2 0 1,-2 0 0,0-1 0,-2 0 0,-2 0 0,-1-1 0,-13 16-43,-262 187 409,216-174-363,6 1-1,2 3 0,5 0 0,-11 16-45,56-48 0,1 0 0,2 0-1,0-1 1,2 1-1,2 1 1,0-1-1,2 0 1,2 0-1,2 13 1,-2-23-1,0-3 3,1 0-1,0-1 1,0 1-1,1 0 0,0 0 1,-1-1-1,2 1 1,-1-1-1,0 1 1,1-1-1,0 1 1,0-1-1,0 0 1,1 0-1,0 0 1,-1 0-1,1 0 0,1 0 1,-1-1-1,-1 1 1,2 0-1,-1-1 1,1 0-1,0 0 1,0 0-1,0 0 1,0 0-1,0 0 1,1-1-1,-1 1 0,0-1 1,1 0-2,198 8 226,-175-8-172,37-2 1,1-1 0,-2-1-1,1-3 1,-2 0 0,1-2 0,-2-2 0,0-1-1,-3-1 1,40-14-55,769-185-3294,-640 160-683</inkml:trace>
  <inkml:trace contextRef="#ctx0" brushRef="#br0" timeOffset="19328.35">45274 5498 824,'-4'5'-872,"-20"3"9985,15-15-8794,6 6-4810,1 1 4608,-1 0 0,1 1-1,-1-1 1,1 0 0,-1 0 0,1 0-1,-1 0 1,1 0 0,-1 0 0,2 0 0,-2-1-1,1 1 1,-1 0 0,1-1 0,0 1-1,-1-1 1,1 1 0,0-1 0,0 0-1,0 1 1,0-1 0,0 0 0,0 0 0,0 0-1,0 0 1,1 0 0,-1-1 0,1 1-1,-1 0 1,1 0 0,0 0 0,0 0 0,0 0-1,0-1 1,0 1 0,0 0 0,0 0-1,1-1 1,0 1 0,-1 0 0,1-1-1,0 1 1,0 0 0,0-1 0,1 1 0,-1 0-1,0-1 1,1 1 0,0 0 0,-1 0-117,-45-44 844,35-21-1962,-81 21 1909,80 32 320,11 13-1083,0 0 35,0 0 34,0 0 4,0 0-43,8-24 7,234-50-10,7-6 34,-213 59-43,-25 14-44,1-1 1,0 1-1,1 1 0,1-1 1,1 1-1,-1-1 1,2 2-1,0 0 0,0 0 1,-1 0-1,8 0-2,12-2 5,-1-1-1,-1-1 1,1 0-1,-2-1 1,-1-1 0,-1-1-1,28-13-4,165-29-27,488-39-41,443-74 271,-31-17 225,-428 97-377,313-12-51,-507 51 26,-5-13 0,26-15-26,558-88 16,-762 134-17,1 7 0,134 4 1,51-3 1,-358 14 4,-8 3 10,0-4 0,-2-3 1,0-3-1,-2-3 0,28-9-15,976-188 55,-886 170 145,3 5 0,237-17-200,-38 47-90,-473 24-1059,-37 2-784,-17-6-1999</inkml:trace>
  <inkml:trace contextRef="#ctx0" brushRef="#br0" timeOffset="19841.97">57861 3024 1432,'-3'-1'204,"-1"-1"0,1 0 0,-1 1 0,0 0 0,0-1 0,0 1 0,0 0 0,0 0 0,-1 0 0,1 0 0,0 1 0,-1-1 0,1 0 0,0 1 0,-1 0 0,1 0 0,-1 0 0,1 0 0,-1 0 0,0 0 0,1 0 0,-1 1 0,1-1 0,-4 2-204,-11-2 907,-92 0 4046,119 4-4882,17 7-42,0 1 0,-3 1 1,0 0-1,-1 1 1,-1 0-1,-1 1 1,-2 0-1,-2 0 0,0 2 1,-1-1-1,-2 0 1,-1 1-1,-1 0 1,-2 0-1,-1 1-29,16 52 50,-6-1-1,-5 1 1,-5 14-50,-6-68 23,11 124 86,12 0 0,11-1 0,14 8-109,-49-144-56,-1 1 0,1 0 0,0-1 0,1 1 0,0-1 0,0 1 0,0-1 0,1 1 0,0-1 0,0 1 0,1-1 0,0 1 0,0 0 0,0-1 0,1 0 0,0 0 0,0 0 0,0-1 0,1 1 0,-1 0 0,1-1 0,1 1 0,-1-1 0,1 0 0,-1 0 0,1 0-1,0-1 1,0 1 0,0-1 0,0 1 0,1-1 0,-1 0 0,1-1 0,0 1 0,0 0 0,-1-1 0,6 0 56,53-18-2056,-7-33-645</inkml:trace>
  <inkml:trace contextRef="#ctx0" brushRef="#br0" timeOffset="20890.83">57103 133 8186,'0'0'775,"0"0"-235,0 0-227,0 0-160,-16 0-74,-56 0 13,70 0-37,0 0-1,0 1 1,-1-1-1,1 0 1,0 0-1,0 0 0,-1 0 1,1 0-1,0 0 1,0 0-1,-1 0 1,1-1-1,0 1 1,0 0-1,0-1 1,0 1-1,-1-1 1,1 1-1,1-1 1,0 0-1,-1 1 1,0-1-1,0 0 0,0 0 1,1 1-1,-1-1 1,1 0-1,0 0 1,-1 0-1,1 0 1,0 0-1,0 0 1,0 0-1,0 0 1,0-1-1,1 1 1,-1 0-1,0 0 1,1 0-1,0 0 0,0-1 1,0 1-1,0 0 1,0 0-1,0 0 1,0-1-1,1 1 1,-1 0-1,1 0 1,-1 0-1,1 0 1,0 0-1,0-1 1,0 1-1,0 0 1,0 0-1,1 0 0,0 0-53,498-74-50,-183 61-7,-312 14 53,1 1 0,-1-1-1,1 0 1,-1 1-1,0 0 1,0-1-1,0 1 1,1 0-1,-1 1 1,0-1-1,0 0 1,-1 1-1,1-1 1,-1 1-1,1 0 1,-1 0-1,0 0 1,0 0-1,0 0 1,-1 1-1,0-1 1,0 0-1,0 1 1,0 0-1,-1-1 1,1 1-1,-1 0 1,0-1-1,-1 1 1,0 0 0,1 0-1,-2 0 1,1 0-1,-1 0 1,0 0-1,0 3 4,5 110-216,-4-110 213,-1 0 1,0 0-1,-1 0 0,0 2 1,-1-2-1,0 0 0,0 0 1,-1 0-1,-1-1 0,0 1 1,-1 0-1,0-1 0,0 1 1,-1-1-1,-1 0 0,1 0 1,-2 0-1,1 0 0,-1-1 1,0 0-1,-1 1 0,0-2 1,0 1-1,0 0 0,-1-1 1,0 0-1,-1 0 0,1-1 1,-1 0-1,-4 1 3,-139 3 239,152-6-251,2-1-1,-2 1 1,1 0 0,0-1 0,-1 1 0,1-1-1,0 1 1,-1-1 0,1 0 0,0 1 0,0-1-1,0 1 1,0-1 0,0 0 0,0 0 0,0 1-1,1-1 1,-1 0 0,0 0 0,1 0 0,-1 1-1,1-1 1,0 0 0,-1 0 0,1 0 0,0 0-1,0 1 1,0-1 0,0 0 0,0 0 0,1 0-1,-1 0 1,0 0 0,1 1 0,-1-1 0,1 0-1,0 0 1,-1 0 0,1 1 0,0-1 0,0 0 0,0 1-1,0-1 1,0 0 0,0 1 0,0-1 0,0 0-1,2 1 13,14-4-55,2 0 0,0 1 0,1 0 0,-1 1 0,1 0 0,-1 1 0,1 0-1,0 0 1,0 1 0,0 1 0,8 0 55,23 0-66,-41-2 56,0 1 0,0 0 0,0 0 0,-1 1 0,1-1-1,0 1 1,-1 0 0,1 1 0,-1-1 0,0 1 0,1 0 0,-1 0 0,0 1 0,-1-1-1,1 1 1,-1 0 0,0 0 0,0 0 0,-1 1 0,0 0 0,-1-1 0,0 1 0,0 1-1,2 0 11,4 7-3,-1 1 0,-1 0 0,-1-1-1,-1 1 1,-1 0 0,-2 0-1,0 0 1,-1 0 0,-2 1 0,-1-1-1,0 0 1,-2 2 0,-3 5 3,-27 112 16,1-93 14,-4-1 0,-1-1 1,-5 0-1,-2-1 0,-3-2 0,-3-1 1,-2 1-1,-4-3 0,-1-2 1,-55 23-31,57-27 83,-1 0 1,-2-3 0,-2 0-1,-1-3 1,-2 0 0,-1-2-1,-2-2 1,-1 0 0,-1-2-1,-1-3 1,-1 0 0,-56 3-84,-15-11-1471,47-2-3984</inkml:trace>
  <inkml:trace contextRef="#ctx0" brushRef="#br0" timeOffset="21840.66">28584 7506 2841,'-54'0'8164,"53"0"-7837,1 0-229,0 0-67,0 0 49,0 0 136,-20 0 1302,-280-22-1199,241 20-410,1 0 1,-1 2 0,1 2 0,-1 0 0,2 3 0,-1 0 0,0 2-1,2 1 1,0 1 0,-6 3 90,-4 8-23,0 0 0,4 2 1,0 1-1,3 2 0,1 1 0,3 2 1,2 1-1,2 1 0,3 0 0,3 2 1,3 2-1,1 0 0,-4 9 23,31-31-9,2 0-1,0 0 1,1 0 0,1 1-1,1 0 1,1 0 0,2 0-1,0 1 1,2-1 0,0 0-1,2 1 1,1-1 0,1 1-1,1 0 1,1 0 0,2 0-1,0-1 1,2 0 0,1 0-1,0 0 1,2 0 0,1 0-1,1-1 1,1 0 0,4 4 9,11-2 35,0-2 1,2 0-1,-1-1 1,3 0-1,0-2 1,1 0 0,-1 0-1,3-2 1,0 0-1,0-1 1,0-1-1,8 0-35,335 25 355,173-32-23,181-42-104,-127-25-572,440-86 344,-404 44-1626,-172 18-2034</inkml:trace>
  <inkml:trace contextRef="#ctx0" brushRef="#br0" timeOffset="23937.74">45025 6318 1696,'-11'-9'3005,"-174"-40"4658,160 41-7547,-1 1 0,0 0 0,0 1-1,-2 1 1,0-1 0,0 2 0,0 0 0,-1 1 0,-15 0-116,-18 1 35,0 1 0,0 2 0,0 1 0,0 1 0,0 2 0,2 1 0,-1 3 0,2 0 0,-43 10-35,-2 7-8,1 3 1,3 1 0,3 4 0,3 1-1,3 3 1,2 1 0,4 3 0,4 2 0,3 1-1,4 3 1,5 0 0,-13 15 7,59-44-8,3 2 0,0-1 0,2 1 0,1 0 0,3 1 0,1 0 0,2 0 0,3 2 0,1-2 0,2 1 0,1 0 0,3 0 0,1-1 0,3 9 8,1-19 1,0 0-1,1-1 1,1 1 0,1 0 0,1-1-1,2 0 1,0 0 0,1-1-1,0 1 1,2-1 0,1 0 0,0 0-1,1-1 1,0 0 0,2-1-1,0 0 1,1 0 0,0-1 0,1 0-1,0-1 1,1 0 0,10 2-1,30 7 14,0-2-1,3-1 1,-1-2 0,0-1-1,3-1 1,-1-2 0,48 1-14,449-3 53,176-37-58,52-59-306,-130-16-1488,-133 7-2428</inkml:trace>
  <inkml:trace contextRef="#ctx0" brushRef="#br0" timeOffset="35723.58">6386 14196 9194,'0'0'1552,"0"0"129,0 0-801,0 0-712,0 0-160,0 0 8,0 0-8,610-133 56,-342 80-56,10 4 0,-1 5 8,-9 13-16,-9 18-8,17 13-776,-62 8-1849,-67 19-6249</inkml:trace>
  <inkml:trace contextRef="#ctx0" brushRef="#br0" timeOffset="35724.58">6812 13416 6969,'0'0'2521,"0"0"-168,-56-4-769,56-1-1000,0-5-488,129-3-48,158-22-48,166-13 312,138 8-88,29 17-224,-158 23-176,-186 0-1840</inkml:trace>
  <inkml:trace contextRef="#ctx0" brushRef="#br0" timeOffset="58801.44">39175 12347 5041,'-40'-1'5531,"-67"6"-1963,102-11-3412,1 0 0,0 0-1,0 0 1,2 0 0,-1 0-1,2 0 1,-1 0 0,2-1 0,0 1-1,0 0 1,1 0 0,0-1-1,2-3-155,-2-8 182,-2-2-190,2 0 1,1 1-1,2-1 0,1 1 1,2-1-1,1 1 0,2 1 1,2-2-1,17-16 8,33-25-8,4 1 0,5 3 0,6 1 0,4 1 0,3 4 0,41-19 8,-117 67-12,-1 0-1,1 1 1,0-1 0,1 1 0,-1 0 0,1 0-1,0 1 1,-1-1 0,2 1 0,-2 0 0,1 0-1,0 1 1,0 0 0,1-1 0,-1 1 0,0 1-1,1-1 1,-1 1 0,2 0 12,35 0 6,-37-2-7,0 1-1,0 0 0,-1-1 0,1 1 0,0 1 0,0-1 0,0 1 0,-1 0 1,1 0-1,0 0 0,-1 0 0,-1 1 0,1 0 0,0 0 0,0 0 1,0 0-1,-1 1 0,0-1 0,0 1 0,0 0 0,0 1 0,-1-1 0,0 0 1,-1 1-1,5 4 2,10 13-33,-1 1 1,-2 1 0,-2 0-1,-1 0 1,-3 0 0,-1 2-1,-3-1 1,-1 0 0,-3 0-1,-1 0 1,-3 1-1,-2 0 1,-4 9 32,5 38-41,2 71-19,0-142 68,0-1 11,0-4 30,49-66-72,-28 52 8,452-404-215,-334 330 200,-132 90 21,1 0 0,0 0 0,0 0 1,1 1-1,-1-1 0,1 1 1,-2 0-1,2 1 0,0-1 0,-1 1 1,1 0-1,0 0 0,0 0 1,-1 0-1,1 1 0,0 0 0,-1 0 1,1 0-1,-1 0 0,0 1 1,-1 0-1,1 0 0,0 0 0,0 0 1,-1 1-1,0 0 0,0-1 1,0 1-1,-1 1 0,2 0 9,114 41-372,-118-44 371,0-1 0,0 0-1,1 1 1,-1-1 0,0 0-1,0 0 1,0 0 0,0 0-1,0-1 1,0 1 0,0-1 0,0 1-1,0-1 1,-1 0 0,1 0-1,0 0 1,0 0 0,-1 0-1,1 0 1,-1 0 0,0-1 0,1 1-1,-1-1 1,-1 1 0,1-1-1,0 1 1,-1-1 0,1 0-1,-1-1 1,0 1 0,1-1 1,10-6-8,230-132 7,-241 140 0,3-3 0,1 1 0,0-1 0,0 1 0,1-1-1,-2 1 1,2 0 0,1 0 0,-1 1-1,1-1 1,0 1 0,0 0 0,0 0-1,1 0 1,-1 0 0,1 1 0,0 0-1,6-1 2,-13 3-2,1-1-1,0 1 1,-1 0-1,0-1 1,0 1-1,0 0 1,1 0-1,-1 0 1,0 0-1,0 0 1,0 0-1,0 0 1,-1 0-1,1 0 1,0 0-1,-1 0 1,1 1-1,-1-1 1,0 0-1,0 1 0,0-1 1,0 1-1,-1-1 1,1 0-1,-1 1 1,1-1-1,-1 1 1,0-1-1,0 1 1,0-1-1,-1 1 1,1-1-1,-1 2 3,3 6-5,5 291 379,-22-206-250,-9 0 1,-36 70-125,36-103 15,213-315-3655,-94 123-4433</inkml:trace>
  <inkml:trace contextRef="#ctx0" brushRef="#br0" timeOffset="40744.37">22956 16497 9026,'0'0'1971,"0"0"-471,0 0-801,0 0-508,0 0-164,0 0 157,14 41 114,93 282 228,-65-184-324,28 85-17,-7 76-185,-54-111-301,-9-186-413,0-9-537,0-28-1335,0-11-2466</inkml:trace>
  <inkml:trace contextRef="#ctx0" brushRef="#br0" timeOffset="41517.03">21922 17432 7538,'0'0'2724,"0"0"-746,0 0-738,0 0-541,0 0-348,0 0-213,10-8-120,6-1-14,1 0 0,0 1-1,1 0 1,1 1 0,1 0 0,-1 1 0,1 0 0,1 0 0,1 0 0,-1 2-1,1 0 1,0 0 0,1 1 0,21-1-4,37-8 12,1440-265 55,-1314 245-32,-179 28 2968,-2-11-6282,-21-15-2289</inkml:trace>
  <inkml:trace contextRef="#ctx0" brushRef="#br0" timeOffset="40066.67">16682 16271 4905,'-358'-52'7308,"327"38"-6478,31 14-1308,11-5-2137,3 5 2480,-11 0 542,-3 0 481,0 0-35,0 0-280,0 0-217,0 0-293,-1 0 0,0 0 0,1 0 1,-1 0-1,0 0 0,1 0 0,-1-1 0,0 1 0,1 0 0,-1 0 0,1 0 0,-1-1 0,1 1 1,-1 0-1,1 0 0,-1-1 0,1 1 0,-1 0 0,1 0 0,-1-1 0,1 1 0,0 0 1,0-1-1,-1 1 0,1 0 0,0-1 0,0 1 0,-1 0 0,1-1 0,0 1 0,0 0 0,0-1 1,0 1-1,0-1 0,0 1 0,0 0 0,0-1 0,1 1 0,-1 0 0,0-1 0,0 1 1,1 0-1,-1-1 0,0 1 0,0 0 0,1-1 0,-1 1-63,-19 2-1,0 0-1,0 1 1,1 0-1,0 1 1,0 0-1,1 1 1,-1 0-1,2 0 1,-1 0-1,1 1 1,1 1 0,1 0-1,0 0 1,0 0-1,1 1 1,1 0-1,0 0 1,1 0-1,1 1 1,0 0-1,2 0 1,-5 9 1,-19 8-12,-51 48 1,5 3 0,8 0-1,5 3 1,8 1 0,5 1 0,8 2-1,0 16 12,-16 74-34,13 2-1,-3 171 35,47 372-55,50-429 55,-11-174 0,9-2 0,50 74 0,-67-143-1,4-2 0,4 2 0,1-3 0,6-1 0,3-1-1,2 1 1,58 33 1,-36-26-6,2-3-1,4-2 0,5-1 1,2-1-1,3-3 0,87 28 7,-122-52-166,-1-2 1,3-1-1,-1-1 0,3-1 0,-2-2 0,3-1 0,-1-1 0,1-2 0,-1-1 1,2-1-1,-2-1 0,2-2 0,22-3 166,126-6-2549</inkml:trace>
  <inkml:trace contextRef="#ctx0" brushRef="#br0" timeOffset="40471.49">18363 17987 9642,'0'0'1750,"0"0"-273,0 0-722,0 0-733,43-40-74,588-514 133,264-330 706,-828 836-442,-59 55-333,1 175 240,-7 37 67,-2-109-194,2 144 37,-19 0 0,-43 94-162,8-180 18,-33 184-82,84-343-1,0-8 31,0 0 0,-1 0 0,1 1 0,0-1 0,1 0 0,-1 1 0,0-1 0,1 1 0,-1-1 0,1 2 0,0-2 0,0 0 0,0 1 0,0-1 0,0 1 0,1-1 0,-1 0 0,1 1 0,0-1 0,0 1 0,0-1 0,0 0 0,0 1 0,0-1 0,1 0 0,-1 0 0,1 0 0,0 0 0,0 1 0,0-1 1,0 0-1,0-1 0,0 1 0,0 0 0,0 0 0,1 0 0,-1-1 0,0 1 0,1 0 0,0-1 0,-1 1 0,1-1 0,-1 0 0,1 1 0,0-1 0,0 0 0,-1 0 0,1 0 0,0 0 0,-1 0 0,1 0 0,0-1 0,0 1 0,-1 0 0,2-1 34,110-25-2931,22-33-1124</inkml:trace>
  <inkml:trace contextRef="#ctx0" brushRef="#br0" timeOffset="37767.68">22115 11886 1136,'-25'6'846,"-1"0"-1,1-1 1,-2-1-1,0 0 1,0 0-1,0-2 1,0 0-1,-1-1 1,-20 0-846,-512-30 6673,-47 30-6687,525 6 6,-1 1-1,3 3 1,0 2 0,1 2 0,1 1 0,2 2 0,1 2 0,2 1 0,2 3 0,2 0 0,2 4 0,2-1 0,3 3 0,1 0-1,4 2 1,2 3 0,-46 35 8,51-36-8,2 2-1,3 1 0,3 0 1,3 1-1,3 2 1,5 0-1,1 0 0,4 2 1,4 0-1,3 1 1,-7 41 8,21-62-8,2 1 1,1 0 0,2 0 0,3 0-1,1 1 1,2-1 0,2-1-1,1 1 1,3 0 7,11-2-4,2 0 1,1 0-1,2-1 0,1-1 1,2-1-1,2-1 0,0 0 0,3-1 1,1-1-1,1 0 0,0-1 0,2-2 1,2 0-1,-1-2 0,39 7 4,29 5 5,2-4 1,1-2-1,1-1 0,1-4 0,1-3 0,1-2 1,0-3-1,0-3 0,70-5-5,-89-1 86,-1-2 1,-1-3 0,-2-1-1,0-3 1,-1-1-1,-2-3 1,-1-2-1,-3-1 1,41-17-87,-11 2 89,-101 43-150,62 75-3280,-47-36-1589</inkml:trace>
  <inkml:trace contextRef="#ctx0" brushRef="#br0" timeOffset="39349">16154 14750 5497,'-413'1'4816,"358"4"-4519,1 0-1,1 2 1,0 1 0,2 2 0,0 0-1,1 2 1,1 1 0,0 1 0,3 1-1,-11 6-296,-54 14 216,-366 106 1359,547-136-1144,21-5-404,0-2 1,0-2-1,0-3 0,58-8-27,580-83 167,-131 5-150,82-13-8,966-152 69,1627-136-78,-1216 258 21,-934 72 17,916-122-38,-1463 110 45,-115 10-25,92-22 43,-194 38 18,-353 49-153,1 1 1,-1 0-1,0 0 1,-1 0-1,2 0 0,-1 0 1,0 1-1,0-1 0,0 1 1,0 0-1,0 0 1,0 0-1,0 0 0,0 1 1,-1-1-1,0 1 0,1 0 1,-1 0-1,0 0 0,-1 0 1,1 0-1,-1 1 1,1-1-1,-2 1 0,1-1 1,-1 1-1,0 0 0,0 0 1,0 0-1,-1 0 0,1 0 1,-1 0-1,0 0 1,-1 0-1,1 2 72,4 24-4073</inkml:trace>
  <inkml:trace contextRef="#ctx0" brushRef="#br0" timeOffset="43441.75">27706 15805 992,'37'-3'984,"-69"4"-329,2 5-643,1 1-1,1 0 1,0 1 0,0 1-1,1 0 1,2 1-1,0 1 1,1 0 0,1 1-1,-18 11-11,-24 21-1491,64-44 3128,-16 0 5344,-7 0-5309,-280 2 1082,277 3-2750,0 1-1,1 0 0,1 2 0,-1-1 0,2 1 0,0 1 0,2 0 1,0 1-1,1 2 0,0-2 0,1 2 0,2-1 0,1 1 0,-8 8-3,9-8-7,1 0 0,1 1 0,1 0 0,1 0 0,1 2 0,1-1-1,3 0 1,0 0 0,1 0 0,1 1 0,1-1 0,2 1 0,0 0-1,3 6 8,-2 18-10,-2-17 7,3 0-1,1 1 0,2-1 0,2 1 0,2 0 0,1-1 0,3 0 0,5 7 4,-2-7-2,1 0 1,3 0-1,1-1 0,2 0 1,0-1-1,4 0 0,0-1 1,3-1-1,1 1 0,0-2 1,3-1-1,1 0 0,0-1 1,3-1-1,1-1 0,0-1 1,1 0-1,2-2 0,0 0 1,3 0 1,3-4 5,0 0 0,2-2 1,-1-1-1,0-1 0,1-1 1,-1-1-1,1-2 0,0 0 1,12-3-6,-20-3 4,-1-3 1,0 1 0,-2-1-1,0-1 1,-2-1 0,0-1-1,-2-1 1,-1 0 0,-1-1-1,-2 0 1,-1-2 0,-2-1-1,-1 1 1,-1-1 0,-2-1-1,-2 0 1,-2-1 0,8-13-5,8-7 28,-3 0-1,-4 0 1,-5-3 0,-1 1 0,-5 0 0,-3-2 0,-4 2-1,-1-39-27,-6 54 27,1 12 5,-1-1 0,-2 0 0,-1 0 0,-1 0 0,-2 1 0,-1-1 0,-2 1 0,-1-2 0,-1 2 0,-4-3-32,-17-10 13,-2 2 0,-3 0-1,-2 1 1,-1 1 0,-3 1 0,-2 1-1,-1 1 1,-3 1 0,-2 0-1,0 2 1,-18-4-13,41 15-17,-3 0 0,0 1 0,0 0 0,-1 1 0,0 1 0,-1 0 0,0 1 0,0 1 0,-1 1 0,0 0 1,-5 1 16,26 1-27,5-1-16,-1 0 0,0 1 0,0 0 0,0 0 0,1 0 0,-1 0 0,0 0 0,0 1 0,0 0 0,1 0 0,-1 0 0,1 0 0,-1 0 0,1 0 0,0 1 0,1 0 0,-1 0 0,0 0 0,1 0-1,-1 0 1,1 0 0,0 1 0,1 0 0,-1-1 0,1 1 0,0 0 0,-3 3 43,-19 21-912,3 1-1,3 2 0,2-1 0,2 0 1,-8 26 912,-14 48-4792</inkml:trace>
  <inkml:trace contextRef="#ctx0" brushRef="#br0" timeOffset="43871.56">29758 16009 7378,'0'0'2271,"0"0"-448,0 0-791,0 0-560,0 0-130,0 0 43,0 0 31,0 4-132,-1 232-93,-44 153-191,21-227-708,20-57-2584,4-74 236</inkml:trace>
  <inkml:trace contextRef="#ctx0" brushRef="#br0" timeOffset="44626.23">31015 15100 4673,'0'0'1692,"0"0"-21,0 0-354,0 0-486,0 0-347,0 0-143,-14-2 11,-92-6 1275,100 13-1623,0 0-1,1-1 0,0 2 1,1-1-1,0 0 1,0 0-1,1 1 1,1-1-1,-1 1 0,2-1 1,0 1-1,0 1 1,1-2-1,0 1-3,-2 6 0,-7 326-57,11-327 56,1 0 0,1 0 0,1 0 0,1-1 0,1 1 0,1 0 0,0 0 0,2-1 0,0-1 0,1 1 0,1-1 0,0 0 0,2 0 0,-1-1 0,1 0 0,2 0 0,0-1 0,0 0 0,1 0 0,1-1 0,-1 0 0,2-1 0,0 0 0,0 0 0,1-1 0,0 0 0,-1 0 0,2-2 0,0 0 0,0 0 0,0-1 0,9 0 1,-18-1-2,3 2 8,1-1 0,-1-1-1,1 1 1,-1-2 0,1 1-1,-2-1 1,2 0 0,-1-1-1,0 1 1,0-2 0,0 1-1,0-1 1,-1 0 0,0-2-1,-1 1 1,12-4-6,1-5 17,-2 0 0,-2-1 0,-1-1 0,0 0-1,-2 0 1,-1-1 0,-2 0 0,-1-2 0,-1 1 0,-2 0 0,-2-1 0,0 1-1,-2-1 1,-2 0 0,-1-1 0,-1 0 0,-2-16-17,-1 34 34,0 0 0,-1 0 0,1 0 0,-1 0 0,0 0 0,1 1 0,-1-1 0,0 0 0,0 0 0,0 0 0,0 0 0,0 0 0,0 0 0,-1 0 0,1 0 0,-1 0 0,1 1 0,-1-1 0,1 0 0,-1 0 0,0 0 0,0 0 0,0 1 0,0-1 0,0 0 0,0 0 0,0 1 0,-1-1 0,1 0 0,0 1 0,-1-1 0,1 1 0,-1-1 0,1 1 0,-1-1 0,1 1 0,-1 0 0,0-1 0,1 1 0,-1 0 0,0 0 0,1 0 0,-1-1 0,0 1 0,0 0 0,1 0 0,-1 0 0,0 0 0,0 1 0,1-1 0,-1 0 0,0 0 0,1 0 0,-1 1-34,-19-1 90,1 15-73,-37 286-86,-134 298 90,171-439-61,19-154 3,1-5 20,-1 0-1,1 0 0,-1 0 1,1-1-1,0 1 0,-1 0 0,1 0 1,0 0-1,0 1 0,0-2 1,0 1-1,1 0 0,-1 0 1,0 0-1,1 0 0,-1 0 1,1-1-1,-1 1 0,1 0 0,0 0 1,0-1-1,-1 1 0,1 0 1,0-1-1,0 1 0,0 0 1,1-1-1,-1 1 0,0-1 1,0 1-1,1-1 0,-1 1 0,0-1 1,1 1-1,-1-1 0,1 0 1,-1 1-1,1-1 0,0 0 1,-1 0-1,1 1 0,-1-1 1,1 0-1,0 0 0,-1 0 1,1 0-1,-1 0 0,1 0 0,0-1 1,-1 1-1,2 0 18,13-2-255,-2 0 0,2-1-1,-1 0 1,0-1 0,-1 1 0,1-2-1,-1 0 1,-1 1 0,-1-1-1,1-1 1,-1 1 0,0-1 0,-1 0-1,0-1 1,9-6 255,91-63-4041</inkml:trace>
  <inkml:trace contextRef="#ctx0" brushRef="#br0" timeOffset="45295.93">33001 15069 1072,'102'-23'1009,"-57"20"2947,-44 3-1665,-1 0-713,41-18 73,139-52-544,-179 69-924,-1 1 310,0 0 151,-12 0-611,0 0 0,0 0 0,1 1 0,-1 0 0,0 0-1,0 0 1,0 1 0,1 0 0,-1 0 0,1 0 0,0 1 0,1 0-1,-1 0 1,2 1 0,-1-1 0,1 1 0,-1 0 0,1 1 0,1-1-1,0 1 1,0 0 0,1 1 0,0-1 0,0 0 0,1 1-1,1 0 1,0-1 0,0 1 0,1 0 0,1 1-33,1 8-9,2 0 0,1 0 1,0 0-1,2 0 0,2-1 0,1 2 0,1-2 1,1 1-1,1-1 0,2-1 0,1 1 0,0-1 1,2 0-1,1 0 0,1-1 0,0 0 1,2 1-1,20 8 9,50 44-9,-64-47 15,-2 0-1,-2 2 1,-2 0 0,-1-1 0,-1 2-1,-2-1 1,-2 1 0,-1 0-1,-3 1 1,-1 0 0,-1-1-1,-2 15-5,-4-35 1,2 14 44,-1 0 0,-2 0 0,-1 0 1,-1 1-1,-1-2 0,-1 1 0,-2-1 0,-1 1 0,-1-1 0,-12 13-45,10-14-1,0-1 0,-1 1-1,-1-1 1,-1 0 0,-1-1 0,-1 0-1,-1-1 1,-1 0 0,-1 0-1,0-1 1,-1-1 0,-1 1 0,0-2-1,-2 1 1,1-2 0,-1 1 0,-1-2-1,0 0 1,-1 1 0,0-2-1,1-1 1,-2 0 0,1-1 0,-1 0-1,-22-1 2,45 0-15,-1-2-1,1 1 0,-1 0 1,1 0-1,-1-1 0,1 1 1,0 0-1,0-1 0,-1 0 1,1 1-1,0-1 1,0 0-1,0 0 0,0 0 1,1 0-1,-1 0 0,0-1 1,1 1-1,-1 0 0,1 0 1,0-1-1,0 0 0,0 0 1,0 1-1,1-1 1,-2-1 15,-11-28-740,3 0 0,2 0 0,3-1 0,2 0 0,4-28 740,-2-59-5024</inkml:trace>
  <inkml:trace contextRef="#ctx0" brushRef="#br0" timeOffset="46216.52">33260 14919 8010,'0'0'2134,"0"0"-427,0 0-913,0 0-544,0 0-142,0 0-39,79-26 14,251-81 7,-102 55 81,42 28 263,-226 23-505,-33 0-71,0 1 1,0-1-1,0 1 0,-1 0 1,1 1-1,-1-1 1,1 1-1,-1 0 0,1 1 1,-1-1-1,1 1 1,-1 1-1,0 0 0,0-1 1,-1 1-1,7 2 142,15 10-4295</inkml:trace>
  <inkml:trace contextRef="#ctx0" brushRef="#br0" timeOffset="50000.31">29000 17428 4257,'-5'0'-812,"-10"0"5717,12 0 844,20-1-5059,337-52-699,604-120 16,1945-316 17,-2521 431 8,389-32-32,-442 46 1039,-265 43-866,-62 1-63,-2 0 137,0 0 45,0 0-91,0 0-100,0 0-39,0 0 28,0 0 162,0 0 120,0 0-2,0 0-30,0 0-48,0 0-72,0 0-87,0 0-67,0 0-46,0 0 5,0 0 19,0 0 17,0 0 69,0 0 61,0 0-35,0 0-48,-56 0 85,-80-3-153,89 2-33,46 1-13,1-46 1132,12 40-1877,130-39-2794,-74 9 1010</inkml:trace>
  <inkml:trace contextRef="#ctx0" brushRef="#br0" timeOffset="54478.47">32207 17773 864,'0'0'664,"0"0"-664,0 0-824</inkml:trace>
  <inkml:trace contextRef="#ctx0" brushRef="#br0" timeOffset="55804.89">32207 17773 1464,'-322'34'2369,"184"-23"2863,145-11 721,44-3-6046,-18-4 113,0-1 1,-1-1 0,-1 0 0,0-1 0,-1 0 0,-1-1 0,-1-1-1,22-12-20,2 1 19,549-269 157,-534 264-113,-63 27-22,-4 1 98,0 0-1,11 0-35,-5 0-103,-4 0-7,11 0-44,-8-1 48,-1 0 1,1 1 0,-1 0 0,1 0-1,0-1 1,-1 1 0,1 0-1,-1 1 1,1-1 0,-1 0 0,1 1-1,-1 0 1,1-1 0,-1 1-1,0 0 1,0 0 0,0 0 0,0 0-1,0 1 1,0-1 0,0 0 0,-1 1-1,1 0 1,-1-1 0,0 1-1,0 0 1,-1 0 0,0 0 0,1 0-1,-1 0 1,0 0 0,0 0-1,0 0 1,0 1 0,-1-1 0,0 0-1,1 1 3,20 178 409,-24-122-290,2-14-42,-4 1 0,-4-1-1,-3 1 1,-4-2-1,-13 22-76,-62 75 911,-115 126-911,169-222 68,38-56-244,1-1 0,2 0 0,0 1 0,1 0 0,2 1 0,0-1 0,1 0 0,1 1 0,4-3 176,16-19-735,45-67-2108</inkml:trace>
  <inkml:trace contextRef="#ctx0" brushRef="#br0" timeOffset="57575.11">36948 13753 576,'-30'1'447,"2"1"1,-1 0-1,0 1 0,0 1 0,1 0 0,1 2 1,-1-1-1,2 2 0,-11 2-447,-59 14 741,95-23-741,-2 1 2,-1 0 0,1 0 1,0 0-1,-1 0 0,1 0 1,-1 0-1,1-1 0,0 1 1,-1-1-1,0 1 0,0-1 1,0 0-1,1 0 0,-1 0 1,0 0-1,0 0 0,0 0 1,0 0-1,0-1 0,1 1 1,-1-1-1,0 0 0,1 1 0,-1-1 1,1 0-1,-1 0 0,1 0 1,0 0-1,-3-2-2,-63-46-1099,-2 25 4507,6 1 3648,47 7-5201,18 15-1772,0 1-63,0 0-12,0 0 0,0 0 0,0 0-3,0 0-10,3 5-2,115 100 14,-71-51 125,-6 0 0,-3 0 1,-5 3-1,-5-1 1,8 40-133,54 100 64,123 231 338,-56-108-362,-91-92 89,-49 25 63,-15-163-133,2-24-26,-5-2 1,-6 1-1,-19 50-33,-131 266 72,118-311-40,-7-1 0,-5-1 0,-5-1 0,-46 36-32,-85 100 16,-16 36-8,-65 14 7,-8-22 2,184-143-14,90-84 15,2-3 33,0 0 44,0 0 27,0 0-32,0 0-65,0 0-38,0 0-78,0 0-220,21-25-1297,205-158-1482,-112 85-899</inkml:trace>
  <inkml:trace contextRef="#ctx0" brushRef="#br0" timeOffset="60050.89">42779 11944 6953,'0'0'1241,"0"0"-520,0 0-406,0 0-43,0 0 355,0 0 353,0 0 140,0-3-165,3-15-884,2 0-1,2 1 1,0 0-1,2 0 1,2 0-1,1 0 1,0 1-1,3-1 1,1 1-1,1 1 1,6-3-71,10-13 59,161-137-19,233-153-40,-399 299 3,11 3 153,-37 19-116,-1 3-59,165 285-41,-155-267 68,3 0 0,0-1 0,3 0 0,1-1 0,1 0 0,1-1 0,3 0 0,1-1 0,1 1 0,2-2 0,0-1 0,3 0 0,14 5-8,-37-17 4,0-1 1,0 0-1,0 0 0,1 0 0,0 0 1,-1 0-1,2-1 0,-1 0 0,0 0 0,0 0 1,1-1-1,-1 1 0,0-1 0,1 0 1,-1 0-1,1 0 0,-2-1 0,2 0 1,-1 0-1,0 0 0,0 0 0,0 0 1,0-1-1,0 0 0,-1 0 0,0 0 1,1-1-1,-1 1 0,-1-1 0,1 0 1,-1 0-1,0 0 0,2-2-4,30-24 24,-3 0 0,-2-2-1,-4 0 1,-2-1 0,12-21-24,30-46 62,-7-2 1,-10 1-1,-7-3 1,-8-1-1,-10-1 1,-8 1-1,-6-92-62,-13 115 443,-1 80-453,1 1 1,-1-1-1,0 1 0,1 0 1,-1-1-1,0 1 0,1 0 0,-1-1 1,0 1-1,1 0 0,-1 0 1,0-1-1,0 1 0,0 0 1,0 0-1,0 0 0,1-1 1,-1 1-1,0 0 0,0 0 1,0 0-1,0 0 0,0 0 0,0 0 1,0 0-1,0 0 0,0 0 1,1 0-1,-1 0 0,0 1 1,0-1-1,0 0 0,0 0 1,0 0-1,1 1 0,-1-1 1,0 0-1,0 0 0,1 1 0,-1-1 1,0 0-1,1 1 0,-1-1 1,0 1-1,1-1 0,-1 0 1,1 1-1,-1-1 0,1 1 1,0-1-1,-1 0 0,1 1 1,0 0 9,-49 32-2629,-21 3-2842</inkml:trace>
  <inkml:trace contextRef="#ctx0" brushRef="#br0" timeOffset="61404.29">40357 13620 2032,'-154'17'8702,"161"-12"-6563,20-9-2119,-1-1-1,1 0 0,-1-1 1,-2-1-1,1 0 0,0 0 1,-2-1-1,0-1 0,-1 0 0,-1-1 1,0 0-1,12-10-19,-14 11 7,63-31 67,-3-2 1,-3-1-1,-4-3 1,50-42-75,-91 51 897,-31 36-764,0 1-66,0 0-44,0 0-14,0 0-1,0 0 1,0 4 6,1 52 73,2-15-31,-3 0 0,-4 0 0,-2 0 0,-5-1 1,-18 39-58,-173 267 460,155-273-187,144-150-4609,-38 9-3837</inkml:trace>
  <inkml:trace contextRef="#ctx0" brushRef="#br0" timeOffset="63737.97">43906 12569 968,'0'0'1439,"0"0"-423,0 0-394,0 0-267,0 0-155,0 0-40,0 0 89,0 0 51,-7-4-20,-36-17 497,-54 6 5213,97 1-5798,90-28-136,-69 36-25,47-18 40,-48 15-67,0 1 0,1 0-1,1 1 1,-1 1 0,2 0 0,0 0 0,1 1 0,0 1 0,-1 0-1,2 1 1,0-1 0,0 2 0,6 0-4,-20 56 72,-11-53-67,1 5 19,0-1-1,-1 1 0,0-1 1,0 1-1,-1-1 0,-1 1 1,0-1-1,0 1 0,-1-1 1,0 0-1,-1 0 0,1 0 1,-1 0-1,-1 0 0,-1 0 1,-5 4-24,-65 41 251,233-49-329,-150-1 77,-1-1-1,1 1 1,-1 0-1,1 0 1,-1 0-1,1 1 1,-1-1 0,0 1-1,0 0 1,0 0-1,0 0 1,0 0-1,0 1 1,0-1-1,0 1 1,-1 0 0,1-1-1,-1 1 1,0 1-1,0-1 1,0 0-1,-1 1 1,0-1-1,0 1 1,0 0-1,0 0 1,-1 0 0,0 0-1,0 0 1,0 0-1,-1 0 1,0 0-1,0 1 1,0 2 1,3 86 19,-12-75-4,-1-1 0,-1 0 1,-2 0-1,-1 0 0,-1 1 1,-2-2-1,-1-1 0,-1 1 1,0-1-1,-2-1 0,-2 1 1,0-2-1,-2 0 0,0 0 1,-1-1-1,-2 1 0,0-3 1,-9 3-16,-1 5 8,-2-1 1,-1-1 0,-1-1 0,-2-1 0,-1-1 0,0-1 0,-2 0 0,0-2 0,-19 3-9,39-14-51,40-22-286,207-145-3438,-91 81-1327</inkml:trace>
  <inkml:trace contextRef="#ctx0" brushRef="#br0" timeOffset="64236.75">45274 12316 5049,'0'0'1140,"0"0"-412,0 0-405,0 0-143,0 0 12,-1 39 48,-5 126-114,26-68 56,72-60 856,-72-33-905,1-1-1,0 0 1,-1-1-1,2 1 1,-1-2-1,0-1 1,1 1 0,-1-2-1,0 1 1,1-2-1,-1 0 1,0-1-1,0 1 1,-1-2 0,0 1-1,0-1 1,7-3-133,-6-2 53,-1-1 0,-2 0 1,0-1-1,-1 0 1,0-1-1,-2 0 0,0 0 1,-2-1-1,-2 1 0,0-3 1,0 2-1,5-14-53,15-82 235,-30 107-230,0 0 0,0 0 1,-1-1-1,1 1 0,-1 0 1,0 0-1,0 0 0,-1 0 1,1 0-1,-1 0 0,0 0 1,0 0-1,0 0 0,0 0 1,-1 0-1,0 0 0,0 0 1,0 0-1,0 0 0,0 0 1,-1 1-1,1-1 0,-1 1 1,0-1-1,0 1 0,0-1 1,0 1-1,0 0 0,-1 0 1,1 0-1,-1 0 0,0 0 1,1 0-1,-1 0 0,0 1 1,-1-1-6,-27-2-1,-2 0 0,0 2 0,1 0 0,0 1 0,-1 0 0,0 2 0,-20 2 1,11 2-119,1 1 0,0 0 0,1 2 1,1 1-1,0 1 0,1 1 0,2 1 0,1 0 0,-34 16 119,-128 55-1855,27-7-2475</inkml:trace>
  <inkml:trace contextRef="#ctx0" brushRef="#br0" timeOffset="64619.59">43371 13539 1464,'0'0'4443,"0"0"-3026,0 0-718,89-14-9,580-99 431,592-118 1192,710-171-648,-1792 367-1529,-177 34-133,-1 6 12,-155 64-5298,63-37-3096</inkml:trace>
  <inkml:trace contextRef="#ctx0" brushRef="#br0" timeOffset="64985.45">44091 13881 4601,'-43'0'6124,"40"0"-4740,6 0-1014,429-133-334,-67 25-4,-271 96-87,-82 45-57,-18-9 103,-2 0 1,-1 0-1,-3-1 1,-2 0-1,-1 0 0,-3-1 1,0 1-1,-3-2 1,-9 7 8,-21 25-4,-32 50-316,81-101-390,13-6-201,145-72 545,108-40 519,-142 100 163,-119 16-300,1 0 0,-1 0 0,0 1 0,1-1 0,-1 1 0,0-1 0,1 1 0,-1 0 0,0 0 0,0 0 0,0 0 0,0 0 0,-1 0 0,1 0 0,0 0 0,-1 0 0,0 1 0,1-1 0,-1 0 0,0 1 0,0-1 0,-1 1 0,1 0 0,-1-1 0,1 1 0,-1 0 0,0-1 0,0 1 0,0 0 0,-1 0 0,1-1 0,-1 1 0,0 0 0,0 0 0,0 0 0,0 0 0,0-1 0,-1 2-16,12 175 1215,-15-151-1164,-2 0-1,-2 0 1,-2 0 0,-2-1-1,-3 0 1,-2-1 0,-1 1-1,-2-1 1,-3-1 0,-2-1-1,-2 0 1,-10 6-51,-203 130 85,246-167-473,222-151-4550,-64 47-2313</inkml:trace>
  <inkml:trace contextRef="#ctx0" brushRef="#br0" timeOffset="65470.21">46771 13620 3609,'-6'-26'7744,"-54"16"-5837,45 10-1885,0 0 1,0 0-1,-1 0 0,2 1 0,-1 0 1,0 1-1,0 0 0,1 0 0,-1 1 0,1 0 1,0 0-1,2 0 0,-2 1 0,1 0 1,-11 5-23,-4 0-8,1 0 1,1 0 0,0 2 0,2-1 0,0 2-1,1 1 1,2-1 0,0 1 0,1 1 0,2 0-1,0 0 1,2 1 0,2 0 0,0 0 0,2 1-1,1-1 1,1 3 0,1-2 0,2 1 0,-2 12 7,10-25-4,-1 1 0,1 0 0,1 0 1,0 0-1,0-1 0,1 1 1,0-1-1,0 1 0,1-1 1,0 1-1,1-1 0,0 0 1,0 0-1,0 0 0,1 1 1,0-2-1,1 1 0,-1-1 0,0 0 1,2 0-1,-1 0 0,1 0 1,0-1-1,0 0 0,0 0 1,0 0-1,1 0 0,0 0 1,0-1-1,5 1 4,40 6 11,1-2-1,1 0 1,0-2 0,0-1-1,1-1 1,46-3-11,-81 2 10,0 0 0,0-2 0,0 1 0,0-1 0,0-1 0,0 0 0,0-1 0,-2 0 0,1 0 0,0-1 0,0-1 0,-1 0 0,-1 0 0,0-1 0,-1-1 0,1 1 0,-2-2 0,0 1 0,-1-2 0,-1 1 0,0-1 0,8-6-10,-16 8 7,-1 1 0,0-1 0,-1 0-1,0 0 1,-1 0 0,-1 0 0,0 0 0,-1 0 0,0 0 0,-1-1 0,-1 1 0,0-3-7,-3 5 1,-1 1 1,1 0 0,-1-2 0,-1 2 0,0 0 0,0 0 0,0 0 0,-1 1-1,0-1 1,0 1 0,-1-1 0,0 1 0,0 0 0,0 1 0,0-1 0,-1 1 0,0-1-1,0 1 1,0 0 0,-1 1 0,1-1 0,-1 1 0,0 0 0,0 0 0,0 0-1,0 1 1,0 0 0,0-1 0,1 2 0,-1-1 0,0 1 0,0-1 0,0 1-1,-3 1-1,-2-2 2,-37-1-7,2 1 0,-2 1 0,1 1 0,-1 2 0,2 1 0,-1 0 1,1 2-1,2 1 0,-1 2 0,2 0 0,0 2 0,1 1 0,1 0 0,2 2 0,0 0 0,0 2 5,28-11-14,1 0-1,0 0 0,1 1 0,0 0 0,1 0 1,1 0-1,0 1 0,1 0 0,0 1 1,1-1-1,1 0 0,0 1 0,1-1 1,1 1-1,-2 5 15,7-11-54,0 0 1,0 0-1,0 0 1,1 0-1,0 0 1,0 0-1,0 0 1,1 0-1,0-1 1,0 1-1,0 0 1,1 0-1,0-1 1,0 1-1,0-1 0,0 1 1,1-1-1,-1 0 1,1 0-1,1 1 1,-1-1-1,0-1 1,1 1-1,0 0 1,0-1-1,-1 1 1,1-1-1,0 0 1,0 0-1,1 0 1,-1 0-1,1 0 0,-1 0 1,1-1-1,0 0 1,-1 0-1,1 1 1,0-2-1,-1 1 1,1 0-1,3-1 54,8 3-180,176 10-1925,8-9 131</inkml:trace>
  <inkml:trace contextRef="#ctx0" brushRef="#br0" timeOffset="65942">48601 13146 3393,'16'-6'1474,"8"-3"262,-17 2 3994,-21 7-4860,-1 1-815,1 0 1,0 1-1,0 1 0,0-1 1,0 1-1,1 0 0,1 1 1,-1 0-1,1 0 1,0 0-1,0 1 0,1 0 1,0 0-1,0 0 0,2 1 1,-1 0-1,2 0 0,0 0 1,0 1-1,0-1 1,1 1-1,1 0 0,0 0 1,1 0-1,1 1 0,0 0 1,-2 7-56,3 6 1,1 1 0,2 0 0,2 0 1,2 0-1,2 1 0,1-1 0,2-1 0,2 1 0,9 10-1,-6-14 11,-1 1 0,-1 1 0,-2-1 0,-2 1 0,-1 0-1,-2 0 1,-2 0 0,-1 6-11,-1-2 39,0-12-5,0 0 1,-2 0 0,0 0-1,-2 0 1,0 0 0,-1-1 0,-2 1-1,0 0 1,-4 3-35,5-8 7,0 0-1,-1 0 1,0 0-1,-1-1 1,1 0 0,-2 1-1,0-2 1,-1 1-1,-1 0 1,1-1 0,-2 0-1,1 0 1,-1-1-1,-1 1 1,1-1 0,-1-1-1,0 1 1,0-1-1,-1 0 1,0 0 0,-1-1-1,-5 1-6,11-2-17,0 1 0,0-1 1,-1 0-1,1-1 0,1 1 0,-2-1 0,1 0 0,0 0 0,-1 0 0,1-1 0,0 1 1,0-1-1,-1 0 0,1 0 0,0-1 0,1 1 0,-1-1 0,0 0 0,2 0 0,-1 0 1,0-1-1,0 1 0,1-1 0,-1 0 0,1 0 0,0 0 0,-4-3 17,0-9-316,1-1 0,2 1 0,1-1 0,1 0 0,1 0 0,2 0 0,1 0 0,1 0 0,2-3 316,-2 13-160,0-33-677,-3-6-948,3 1 0,4 0 0,3-1-1,4 1 1,4 1 0,24-42 1785,35-10 2734,-1 88 1845,27 3-3936,-2-1-1,-1-4 0,0-1 0,-2-3 0,1-2 1,-3-2-1,19-7-642,-65 16-90,1-1 1,-1-2-1,-2 0 0,0-3 1,-1 1-1,-2-2 0,-1-1 1,-2 0-1,22-12 90,-11-12-2659</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5:02:46.203"/>
    </inkml:context>
    <inkml:brush xml:id="br0">
      <inkml:brushProperty name="width" value="0.05" units="cm"/>
      <inkml:brushProperty name="height" value="0.05" units="cm"/>
      <inkml:brushProperty name="color" value="#F6630D"/>
    </inkml:brush>
  </inkml:definitions>
  <inkml:trace contextRef="#ctx0" brushRef="#br0">480 1738 912,'0'0'514,"0"0"-156,-16 9 215,-54 32 157,57-34-574,0-1-1,0-1 1,-1 0 0,0-1-1,1-1 1,-1 0-1,-1 0 1,1-2-1,0 0 1,-1-1-1,-11-1-155,-25 2 476,-51 0 3501,59-1-136,33 2-3127,0 0 3596,14-27-4277,90-193 259,7-22-149,241-619-51,-253 600-81,-23 50 59,-64 189-39,-2 20 6,0 3-49,5 149-236,-1 89 240,-4 117 139,-4-72 205,-38 268-336,-20-178 149,-7-65 22,6-57 65,-112 411 374,165-611-716,3 0 1,2 1 0,2 0-1,3 1 106,-1-53-67,1 0-1,-1 0 1,1 0-1,0 0 1,0 0-1,1 0 0,-1 0 1,1 0-1,-1 0 1,1 0-1,0 0 1,0-1-1,0 1 1,0 0-1,1 0 1,-1-1-1,1 1 1,-1-1-1,1 1 0,0-1 1,0 0-1,0 0 1,0 0-1,0 0 1,1 0-1,-1 0 1,1 0-1,0-1 68,97 4-3966,-60-13-719</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5:02:49.310"/>
    </inkml:context>
    <inkml:brush xml:id="br0">
      <inkml:brushProperty name="width" value="0.05" units="cm"/>
      <inkml:brushProperty name="height" value="0.05" units="cm"/>
      <inkml:brushProperty name="color" value="#F6630D"/>
    </inkml:brush>
  </inkml:definitions>
  <inkml:trace contextRef="#ctx0" brushRef="#br0">74 797 8874,'-24'16'4888,"10"38"-5480,11-38 1005,-11 73-322,4 1 0,4 1 0,4 69-91,1-136 7,2 0 0,1-1 0,1 1-1,0-1 1,1 0 0,2 0 0,1-1 0,0 1 0,1-1-1,4 7-6,-1-6 28,-1-1-1,2 1 1,1-1-1,0 0 0,1-2 1,1-1-1,1 1 1,2-2-1,-1 0 1,2-1-1,-1-1 1,2-2-1,-1 0 0,2 0 1,0-2-1,1-1 1,0-1-1,1-1 1,-1 0-1,1-2 0,21 2-27,-28-6 60,0-2 0,0 0 0,0-1 0,0-1 0,1 0 1,0-2-1,-1 0 0,-1 0 0,1-2 0,13-7-60,-9-1 58,-1-1 0,-1 0 1,0-3-1,-1 1 1,-1-2-1,1-1 0,-3 1 1,0-2-1,-1-1 1,4-6-59,8-17 71,-2-1 1,-2-1 0,-1 0-1,-3-2 1,-2 0-1,-2-1 1,-1-1 0,-3 0-1,-1-1 1,-4 0-1,0 0 1,-3 0 0,-2-9-72,1 41 23,0 0 0,-2-1 1,0 1-1,-1 1 1,1-2-1,-3 2 1,0 0-1,-1-1 0,0 1 1,-1 1-1,-1-1 1,-1 2-1,0-1 0,-1 1 1,0 1-1,-2 0-23,-7-5 31,0 0-1,-1 2 1,0 2 0,-2-1-1,0 2 1,-1 1-1,0 0 1,0 2 0,-2 1-1,1 2 1,-1 1-1,0 0 1,-1 1 0,1 2-1,-2 2 1,2 0-1,-2 2-30,9-2-15,0 1 0,0 1-1,0 1 1,0 0-1,0 2 1,0 0-1,1 1 1,-1 1 0,1 0-1,0 3 1,0-1-1,0 1 1,1 1-1,-1 0 1,1 2 0,1-1-1,1 3 1,-1-1-1,1 1 1,1 1 0,0 1-1,1 0 1,-8 11 15,8-3-149,3-1 0,-1 0 0,3 1 0,-1 0 0,1 2 0,3-2 0,-1 1 0,1 1 0,2-1 0,0 1 0,1-1 0,1 2 0,2-2 0,0 0 1,1 1-1,2-1 0,0 0 0,0 0 0,3 0 0,-1-1 0,2-1 0,1 3 149,86 158-3075,13-33-1472</inkml:trace>
  <inkml:trace contextRef="#ctx0" brushRef="#br0" timeOffset="371.83">1696 700 8162,'0'0'2215,"0"0"-407,-2 0-756,-23 31-481,18-5-538,0-1 0,1 1 1,2-1-1,1 1 0,0 0 0,2 0 0,1 0 0,0 0 0,2 0 0,4 14-33,-1-21 36,3 0-1,0 1 1,1-2-1,0 0 1,2 0 0,0-1-1,2 0 1,-1-1-1,0 0 1,2-2 0,1 0-1,0 0 1,0-1 0,1-1-1,0-1 1,1 0-1,0-1 1,1-1 0,0-1-1,7 1-35,5 5 97,0-1-1,1-2 1,0-2-1,1-1 1,-1-1-1,1-2 1,1-2-1,3-1-96,-13 0 96,-17 0-69,0-1-1,-1 0 0,2 0 1,-1-1-1,-1 0 1,1 0-1,1-1 0,-2 1 1,1-1-1,0-1 0,0 1 1,-1-2-1,1 1 0,0 0 1,-1-1-1,0 0 0,1 0 1,-1 0-1,-1-1 0,1 0 1,0 1-1,-1-2 0,0 1 1,0-1-1,1 0-26,6-16 91,0 0 0,-2-2-1,0 1 1,-1 0 0,-1-2-1,2-16-90,1-1 33,-3-2-1,-1 0 1,-1 0-1,-2 1 1,-2-2-1,-2 1 1,-2 0-1,-4-14-32,1 37 0,0 0 0,-2-1 0,0 2 1,-1-1-1,-1 1 0,-1 1 0,0-1 0,-1 2 0,-1 1 0,-1 0 0,0 0 0,0 1 0,-2 1 0,0 0 0,0 2 0,-1 0 0,-1 1 0,0 1 0,0 0 0,0 1 0,-1 2 0,-1 0 0,1 2 1,-1 0-1,0 1 0,0 1 0,-15 0 0,9-2-32,-1 2 0,0 1 0,0 1 1,0 2-1,0 2 0,0 0 0,0 1 0,0 2 1,2 1-1,-2 1 0,2 1 0,0 2 1,0 1-1,1 1 0,0 1 0,1 0 1,-2 6 31,9-8-105,1 1-1,1 1 1,1 1 0,-1 0 0,2 0 0,1 2 0,0 0 0,1 0 0,0 1 0,1 0 0,1 1 0,1 0 0,0 0 0,1 1 0,2 0 0,-1 0 0,2 0 0,0 1 0,1-1 0,1 0-1,1 1 1,2 8 105,2-7-434,0-1-1,2 2 0,0-2 0,1-1 0,1 1 0,1-1 0,0 0 1,2 0-1,0-2 0,1 0 0,1 0 0,0-1 0,12 12 435,79 66-3430</inkml:trace>
  <inkml:trace contextRef="#ctx0" brushRef="#br0" timeOffset="1061.52">3166 344 3697,'0'0'4597,"0"0"-2565,0 0-1154,-12 47-442,-37 158-151,47-194-272,0 0 0,0-1 0,1 2-1,0-1 1,1 0 0,0-1 0,0 1 0,1 1 0,1-1-1,0-1 1,-1 1 0,2-1 0,1 2 0,-1-2-1,2 0 1,-2 0 0,2-1 0,1 1 0,0 0-1,-1-2 1,2 1 0,0-1 0,2 3-13,18 22 159,2-2-1,0-1 1,3-1-1,0-2 1,1-2-1,1-1 1,1-2 0,1-1-1,1-2 1,0-2-1,2-1 1,7-1-159,-7-3 199,0-3 1,0-2-1,1 0 0,1-3 0,-1-2 1,1-2-1,27-4-199,-50 1 59,0-3-1,0 1 1,-1-1 0,0 0-1,0-2 1,-1 0 0,1-1-1,-1-2 1,-1 1 0,0-1-1,-1-1 1,0-1 0,0-1-1,-1 1 1,-1-2 0,0 0 0,-1-1-1,0 0 1,-2 0 0,1-2-1,-2 1 1,0-1 0,-2-1-1,1 1 1,-1 0 0,-2-2-1,0 1 1,0-13-59,2 3 45,-2-2 0,0 1 0,-2-2 0,-2 2 0,0-1 0,-2 1 0,-1-2-1,-1 1 1,-2 2 0,-1-2 0,0 2 0,-3-1 0,-4-8-45,0 11-13,-2 2 0,-1-1 0,-1 2 0,0 0 0,-2 2 0,1 1-1,-2 0 1,-2 1 0,0 1 0,0 2 0,-1 1 0,-1 1 0,-1 0 0,1 2 0,-2 2 0,0 1 0,-1 1-1,1 0 1,-1 3 0,0 1 0,-1 1 0,1 2 13,8 0-29,0 1 0,1 1-1,-1 1 1,0 1 0,1 1 0,0 0 0,-1 2-1,2 0 1,-1 2 0,0 1 0,1 0 0,1 0-1,-1 2 1,2 0 0,-1 2 0,1 1 0,1-1-1,0 2 1,-7 9 29,-51 57-519,4 5 0,2 1 0,6 5 0,-17 34 519,-51 96-3416</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5:02:46.981"/>
    </inkml:context>
    <inkml:brush xml:id="br0">
      <inkml:brushProperty name="width" value="0.05" units="cm"/>
      <inkml:brushProperty name="height" value="0.05" units="cm"/>
      <inkml:brushProperty name="color" value="#F6630D"/>
    </inkml:brush>
  </inkml:definitions>
  <inkml:trace contextRef="#ctx0" brushRef="#br0">254 705 5633,'0'0'2023,"0"0"-78,0 0-641,0 0-579,0 0-191,0 0-54,0 0 1,0 0 144,0-3 64,0 2-642,0 0-1,-1 0 1,1 0 0,0 0-1,-1 0 1,1 0 0,0 0-1,-1 0 1,1 0 0,-1 0-1,1 0 1,-1 1-1,0-1 1,1 0 0,-1 0-1,0 0 1,1 1 0,-1-1-1,0 1 1,0-1 0,0 0-1,0 1 1,1 0 0,-1-1-1,0 1 1,0-1 0,0 1-1,0 0 1,0 0-1,0 0 1,0-1 0,0 1-1,0 0 1,0 0 0,0 0-1,0 1 1,0-1 0,0 0-1,0 0 1,0 0 0,0 1-1,0-1 1,-1 1-47,-7-1 89,8 0-67,-14 3-38,-38 118 0,21-31 16,3 1 0,5 1 0,-6 53 0,16-17-4,5 1 1,7 74 3,1-146-2,2 0 1,3 0-1,2 0 1,3 0-1,2-1 0,2-1 1,3 0-1,2-1 1,3 0-1,1-2 1,5 2 1,-20-41-1,1-1 1,0-1 0,1 0 0,1 0 0,-1-1-1,2 0 1,-1 0 0,1-1 0,1-1 0,-1 0 0,1-1-1,1 0 1,-1-1 0,1 0 0,0-1 0,1 0-1,-1-1 1,1-1 0,0 0 0,0-1 0,0-1 0,10 0 0,-4 2 25,1-2 0,0-1 1,-1 0-1,1-2 0,-1 0 1,1-2-1,-1 0 0,0-1 1,0-1-1,-1-1 0,0-1 1,0-1-1,0 0 0,-1-1 1,1-3-26,12-11 33,-1-2 0,-2-1 0,-1-1 0,-1-2 0,-1 0 0,-1-2 0,-2-1 0,-1 0 0,-2-2 0,-1 0 0,10-31-33,-4 2 22,-3-1 1,-2-1-1,-4 0 1,-2-1 0,-3-1-1,-1-33-22,-5-241 84,-7 309-72,-1 0-1,-2 0 1,-1 1 0,-1 0-1,-2 1 1,-1-1-1,-2 2 1,-1 0-1,-1 1 1,-1 0-1,-1 1 1,-2 1-1,-1 1 1,-1 0-1,-1 2 1,-1 1-1,-1 0 1,-1 2 0,0 1-1,-10-4-11,-8-4 1,0 2 0,-2 3 0,-1 1 0,-1 2-1,0 3 1,-1 1 0,-1 3 0,0 2 0,-1 2 0,0 2-1,-42 1 0,86 4-31,-1 1 0,1 0-1,0 0 1,0 1-1,0-1 1,-1 2 0,1-1-1,0 1 1,0-1-1,-1 2 1,1-1 0,0 1-1,0 0 1,1 0-1,-1 1 1,0-1 0,1 1-1,-1 1 1,1-1-1,0 1 1,0 0-1,0 0 1,1 0 0,-1 1-1,1 0 1,0 0-1,1 0 1,-1 0 0,1 1-1,0-1 1,0 1-1,0 0 1,1 0 0,0 0-1,0 0 1,1 0-1,-1 0 1,1 1 0,1-1-1,-1 4 32,-3 327-3865,12-182-1222</inkml:trace>
  <inkml:trace contextRef="#ctx0" brushRef="#br0" timeOffset="467.79">1688 84 9154,'0'0'1330,"0"0"37,0 0-462,0 0-578,0 0-273,0 0-22,0 6 101,0 805 1695,1-770-1807,2 0 1,2 0-1,1 0 0,2-1 1,2 0-1,1-1 0,2 0 1,2-1-1,1-1 0,2 0 1,1-1-1,2-1 0,2-1 1,0-1-1,3-1 0,14 14-21,-20-29 23,0-1 0,1 0 0,0-2-1,2 0 1,-1-2 0,2 0 0,-1-2-1,1-1 1,1 0 0,0-2 0,0-1-1,0-1 1,1-2 0,0 0 0,-1-1-1,16-2-22,-17 2 40,1-1-1,-1-2 0,1 0 1,0-1-1,-1-2 0,0 0 1,0-2-1,0-1 0,-1 0 1,0-2-1,0-1 0,20-12-39,-25 10 27,-1-2 0,0 0-1,-1-1 1,-1 0-1,0-2 1,-1 1 0,-1-2-1,0 0 1,-2-1 0,0 0-1,-1 0 1,0-1-1,-2-1 1,0 0 0,-2 0-1,0 0 1,-1-1-1,-1 0 1,0-13-27,0 2 36,-1 0 0,-2 0 0,-1 0 0,-1 0 0,-2 0 0,-1 0 0,-2 0 0,-1 1 0,-1 0 0,-13-31-36,-4 19 12,-1 1 1,-3 1-1,-1 1 1,-1 2-1,-3 1 1,-1 2-1,-1 1 1,-2 2-1,-2 2 0,0 1 1,-2 2-1,-35-16-12,33 18 9,-1 3-1,-1 1 0,-1 2 1,0 2-1,-2 3 0,0 2 0,0 2 1,-1 2-1,-4 2-8,-82 3 12,125 3-25,0 0 0,-1 1 0,1 0 0,0 1 1,-1 0-1,1 1 0,0 1 0,0-1 0,0 2 0,1 0 0,-1 0 0,1 1 0,0 0 1,0 1-1,0 0 0,1 0 0,0 1 0,-2 2 13,1 4-163,0 0-1,1 1 1,1 0-1,0 1 1,0 0-1,2 0 1,0 1 0,0-1-1,2 1 1,0 1-1,0-1 1,2 1-1,0-1 1,1 1-1,0 0 1,2-1 0,0 1-1,0 0 1,2-1-1,2 11 164,42 103-2895,18-23-1309</inkml:trace>
  <inkml:trace contextRef="#ctx0" brushRef="#br0" timeOffset="1087.52">3504 84 6265,'0'0'1613,"0"0"-157,0 0-410,0 0-469,0 0-264,0 0-26,-9 50 48,-26 161 125,27-9 300,9-181-685,4 27-1,1-2 0,3 1 0,1-1 0,3-1 0,1 0 0,2-1 0,2 0 0,2-1-1,2-2 1,2 0 0,1-2 0,2 0 0,4 2-74,-18-25 61,0-1 0,0 0 0,2-1-1,0 0 1,0-1 0,1-1-1,1-1 1,0 0 0,1-1 0,0-1-1,0-1 1,0 0 0,1-1 0,1-2-1,2 1-60,-5-2 61,-1-1 0,1-1 0,0-1 0,-1 0 0,1-1 0,0-1 0,0 0 0,-1-2 0,1 0 0,-1 0 0,0-2 0,0 0 0,0-1 0,0-1 0,-1 0 0,12-8-61,-6-2 52,-1-1-1,-1 0 1,-1-2-1,0 0 0,-1-1 1,-2 0-1,0-2 0,-1 0 1,-1 0-1,-2-1 1,0-1-1,-1 0 0,-1 0 1,-2-1-1,0 0 1,-2-1-1,1-15-51,-1 4 34,-2 0-1,-1-1 1,-2 1-1,-1 0 1,-3-1 0,0 1-1,-3 0 1,-1 1 0,-3-6-34,-4 10-1,-2 1 0,-1 1 0,-1 1 0,-2 0 0,-1 2 0,-1 0 0,-1 1 1,-1 2-1,-1 1 0,-2 1 0,0 1 0,-1 1 0,-1 2 0,-1 1 0,-1 2 0,0 1 1,-1 1-1,0 2 0,-1 1 0,0 2 0,-1 2 0,0 1 0,0 1 0,-7 2 1,24 2-16,7-1-14,0 0 0,-1 1 0,1 0 0,-1 1 0,1 1 0,-1 0 0,1 0 1,0 1-1,0 1 0,-1 0 0,2 0 0,-1 1 0,0 1 0,1 0 0,0 0 0,0 1 0,-6 4 30,-20 28-618,1 1-1,2 2 1,2 1 0,-21 39 618,20-33-1181,-69 96-4885</inkml:trace>
  <inkml:trace contextRef="#ctx0" brushRef="#br0" timeOffset="2011.14">215 4467 12763,'0'0'2560,"0"0"-1399,0 0-841,0 0-304,0 0-16,34-17-553,34 3-671,-5-4-1280</inkml:trace>
  <inkml:trace contextRef="#ctx0" brushRef="#br0" timeOffset="2012.14">6624 1014 8586,'-68'-9'5809,"5"0"-4953,34 4-200,14 5-240,15 0-271,0 0-145,0 0-129,49 0-463,4 0-384,-29 0-2209</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4:28:26.128"/>
    </inkml:context>
    <inkml:brush xml:id="br0">
      <inkml:brushProperty name="width" value="0.05" units="cm"/>
      <inkml:brushProperty name="height" value="0.05" units="cm"/>
      <inkml:brushProperty name="color" value="#E71224"/>
    </inkml:brush>
  </inkml:definitions>
  <inkml:trace contextRef="#ctx0" brushRef="#br0">299 118 6633,'0'0'1238,"0"0"130,0 0-337,0 0-335,0 0-153,0 0-228,0 0-148,0 0 103,0 0 21,-10-17 459,3 8-708,-1 0 0,0 1 0,-1 0 0,0 0 0,0 1 0,-1 1 0,1-1 0,-2 2 0,1-1 0,0 1 0,-1 1 0,0 0 0,0 0 0,-1 1 0,1 1 0,0 0 0,-1 0 0,-1 1-42,-30 51-111,42-47 112,-9 20-9,1 0 0,1 1 0,1 0 0,1 0 0,2 0 0,0 0-1,1 1 1,2 0 0,0-1 0,2 1 0,2 18 8,-1-32 4,0 0-1,1-1 1,0 1 0,0-1-1,1 1 1,0-1 0,1 0-1,1-1 1,-1 1 0,1-1 0,1 0-1,-1 0 1,2-1 0,-1 0-1,1 0 1,0-1 0,1 0-1,0 0 1,0-1 0,0 0-1,1-1 1,0 0 0,0-1 0,0 0-1,0 0 1,1-1 0,0 0-1,-1-1 1,1 0 0,10 0-4,83-19-411,-39-8-4115,-42 15 270</inkml:trace>
  <inkml:trace contextRef="#ctx0" brushRef="#br0" timeOffset="738.06">635 550 4825,'0'0'1260,"0"0"-227,0 0-301,0 0-275,0 0-158,0 0 12,0 0-13,0 0 20,-16 0 565,15 1-872,0 0 1,0 1 0,-1-1 0,1 0 0,0 1-1,1-1 1,-1 1 0,0-1 0,0 1 0,1-1-1,-1 1 1,1 0 0,-1-1 0,1 1 0,0 0-1,-1-1 1,1 1 0,0 0 0,0 0 0,0-1-1,1 1 1,-1 0 0,0-1 0,0 1 0,1 0 0,0-1-1,-1 1 1,1 0 0,0-1 0,-1 1 0,1-1-1,0 1 1,0-1 0,1 1-12,2 3 39,1 0 0,0 0 0,-1 0 0,2-1 0,-1 0 0,0 0 0,1 0 0,0-1 0,0 0 0,0 0 0,0 0 0,0-1 0,0 0 0,1 0 0,-1 0 0,1-1 0,0 0 0,-1-1 0,1 1 0,0-1 0,-1 0 0,6-2-40,-3-40 2481,-9 37-2460,0 1 1,-1-1 0,1 1 0,-1-1-1,0 1 1,0 0 0,-1-1 0,1 1 0,-1 0-1,0 0 1,0 0 0,-1 0 0,1 0-1,-1 1 1,1-1 0,-1 1 0,0-1-1,-1 1 1,1 0 0,-1 0 0,1 1-1,-1-1 1,0 1 0,0-1 0,0 1-1,0 1 1,0-1 0,0 0 0,-1 1-1,1 0-20,2 3-68,0-1-1,0 1 0,1 0 0,-1 0 0,1 0 0,-1 0 0,1 0 0,0 1 0,0-1 0,0 0 0,0 1 0,0-1 0,1 1 0,-1-1 0,1 1 0,-1-1 0,1 1 0,0-1 0,0 1 1,0-1-1,0 1 0,0-1 69,0 6-633,-3 22-2000</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9T15:02:52.085"/>
    </inkml:context>
    <inkml:brush xml:id="br0">
      <inkml:brushProperty name="width" value="0.05" units="cm"/>
      <inkml:brushProperty name="height" value="0.05" units="cm"/>
      <inkml:brushProperty name="color" value="#F6630D"/>
    </inkml:brush>
    <inkml:brush xml:id="br1">
      <inkml:brushProperty name="width" value="0.2" units="cm"/>
      <inkml:brushProperty name="height" value="0.2" units="cm"/>
    </inkml:brush>
  </inkml:definitions>
  <inkml:trace contextRef="#ctx0" brushRef="#br0">391 7265 3409,'-24'2'243,"0"0"-1,0 1 1,0 1 0,1 0 0,0 2 0,0 0-1,-15 5-242,-126 26 5333,141-33-3176,45-2 314,63-5-2425,-1-2 0,0-2 0,0-4 0,-1-2-46,57-11-576,2 4 1,0 5 0,124-1 575,-123 16-3059,-37 0-2544</inkml:trace>
  <inkml:trace contextRef="#ctx0" brushRef="#br0" timeOffset="754.66">122 8149 9522,'0'0'2369,"0"0"-249,0 0-1208,0 0-840,0 0-72,0 0 0,389-90 8,-176 52-8,13 5-168,86 0-448,-57 10-1120,-51-11-4698</inkml:trace>
  <inkml:trace contextRef="#ctx0" brushRef="#br0" timeOffset="1173.48">6695 3963 5921,'0'0'2816,"0"0"-800,-35 2-762,-113 8-620,-31 15 1744,104-25-2040,13-2-285,1 2 1,-1 1 0,2 3-1,-2 2 1,3 2 0,-2 1 0,-39 12-54,41-1-7,2 1 1,0 3 0,3 1-1,1 2 1,1 1-1,3 3 1,0 1 0,3 1-1,2 2 1,2 1-1,2 2 1,3 1 0,2 1-1,-25 37 7,39-45-13,3 1 0,1 0 0,2 1 0,1 0-1,3 1 1,2-1 0,2 2 0,2-1 0,2 0-1,3 14 14,-1-37-8,0 0 0,2 0 0,0 0 0,0 0 0,2-1 0,0 1-1,1 0 1,0-1 0,1 0 0,1 1 0,0-2 0,1 1 0,2 0 0,-1-1 0,1 0-1,0-1 1,1 1 0,1-1 0,0-1 0,0 1 0,1-2 0,0 1 0,14 5 8,8 1 4,-1-2 0,1-1 0,1-1 0,1-2 0,0 0 0,0-2 1,1-1-1,0-1 0,0-1 0,0-1 0,1-2 0,-1-1 0,16-2-4,-38 3 4,300-14-29,-140-13-704,-1-6 0,-3-6 1,66-24 728,76-35-4745</inkml:trace>
  <inkml:trace contextRef="#ctx0" brushRef="#br0" timeOffset="2166.04">4084 6679 4505,'0'0'2362,"0"0"-387,0 0-503,0 0-681,0 0-430,0 0-181,0 0 49,-64 11 132,-205 34 39,100-20 667,-18-6 1285,192-19-2361,78 0-11,-1-1 0,1-4 0,-1-2 0,0-3 20,165-34 99,99-33-23,133-35 16,154-30-40,235-30 32,535-44-84,1007-45 495,-626 48 1042,407-131-1537,-1727 251 143,29-21 16,-206 21 1741,-285 93-1576,-2 0-257,0 0-158,0 0-313,-2 0-580,-80 18-2921,-17 1-1303</inkml:trace>
  <inkml:trace contextRef="#ctx0" brushRef="#br0" timeOffset="2491.9">4594 8598 4609,'-16'-27'4928,"-36"-11"-1856,42 32-2137,3 3-714,0 0 0,0 0 0,0 1-1,0-1 1,-1 1 0,1 1 0,-1-1-1,0 1 1,0 0 0,1 0 0,-1 0-1,0 1 1,0 0 0,0 1 0,-1-1-1,1 1 1,0 0-221,-33 0 12,34-1-22,0 1 0,0 0 1,0 0-1,0 1 0,0-1 0,1 1 1,-1 0-1,1 0 0,0 1 0,-2-1 0,3 1 1,-1 0-1,0 0 0,1 1 0,0-1 1,-4 4 9,-3 0-16,-55 39-37,2 1 0,3 3 0,-28 30 53,-149 154-53,120-100 35,8 4-1,9 3 1,7 3 0,9 3 0,10 3 0,-29 94 18,74-148-32,5 2 1,-4 73 31,16 147-57,14-304 54,-3 51-126,4-1 0,4 1 0,3-1-1,4-1 1,20 51 129,-27-103-105,0 0 0,0-1-1,1 1 1,1-1-1,0 0 1,1 0 0,0-1-1,1 1 1,0-2-1,1 1 1,1-1-1,-1 0 1,2 0 0,0-1-1,1 0 1,-1-1-1,1 0 1,0 0 0,1-1-1,0-1 1,0 1-1,0-2 1,1 1 0,14 1 105,156 23-3322,-7-23-2657</inkml:trace>
  <inkml:trace contextRef="#ctx0" brushRef="#br0" timeOffset="2492.9">5832 9703 11450,'70'-57'2996,"187"-135"-2655,36-50-341,209-249 55,-337 332 197,-139 140-187,-26 20-65,0-1 0,0 0 1,0 1-1,0-1 0,-1 0 0,1 1 0,0-1 0,0 1 0,0-1 0,0 0 0,0 1 0,0-1 0,0 0 1,0 1-1,0-1 0,1 0 0,-1 1 0,0-1 0,0 0 0,0 1 0,0-1 0,1 0 0,-1 1 0,0-1 1,1 0-1,-1 1 0,0-1 0,0 0 0,1 0 0,-1 1 0,1-1 0,-1 0 0,0 0 0,1 0 0,-1 1 1,1-1-1,-1 0 0,1 0 0,-1 0 0,0 0 0,2 0 0,-2 0 0,1 0 0,-1 0 0,1 1 0,-1-1 1,1 0-1,-1-1 0,1 1 0,-1 0 0,1 0 0,-1 0 0,1 0 0,-1 0 0,1 0 0,-1 0 0,0 0 1,1-1-1,-2 9 0,-10 39 53,-2-1 1,-2-1 0,-3 1 0,-12 17-54,2 1 78,-114 271 330,-23 142-408,147-411-160,4 0 1,4 0-1,3 37 160,4-93-218,1-1 0,1 1 0,0-1 0,0 1 0,2 0 0,-1-1 1,2 1-1,0-1 0,0 1 0,1-1 0,1 0 0,0 1 0,0-1 0,2-1 0,-1 1 0,1 0 0,1-1 0,0 0 0,1 0 0,0-1 0,1 0 0,0 0 0,0 0 0,1 0 0,0-1 218,78 2-5129</inkml:trace>
  <inkml:trace contextRef="#ctx0" brushRef="#br0" timeOffset="2995.71">9249 8376 11002,'0'0'2497,"0"0"-1457,0 0-800,0 0-232,0 0 80,-98 326-24,55-185-64,15 1 0,14-10 0,7-13 0,7-15-88,0-19-192,0-24-352,0-28-392,0-19-1089,0-14-2056</inkml:trace>
  <inkml:trace contextRef="#ctx0" brushRef="#br0" timeOffset="2996.71">8514 9014 8618,'0'0'2160,"0"0"-463,0 0-1225,0 0-424,0 0-40,85 18-8,14-18 8,21 0 72,21 0-8,1-28-72,6-5-224,37-14-536,-44 9-1409,-20 0-7329</inkml:trace>
  <inkml:trace contextRef="#ctx0" brushRef="#br0" timeOffset="3536.44">10849 8461 8706,'0'0'2587,"0"0"-745,0 1-391,-2 58-1417,0-37-34,0 1 0,2 0 0,1-1 0,1 1 0,2-1 0,1 1 0,2-1 0,0 0 0,2-1 0,2 2 0,-3-9 0,0 0 0,2 0 0,0-1 0,1 0 0,1 0 0,1-1 0,0 0 0,1-1 0,0 0 0,2 0 0,-1-2 0,1 1 0,1-1 0,1-1 0,0 0 0,0-1 0,1-1 0,0 0 0,0 0 0,1-2 0,0 0 0,1 0 0,-1-1 0,0-1 0,1-1 0,-1 0 0,1-1 0,0-1 0,12-1 0,-15-4 44,0 0-1,0-1 0,-1-1 0,0 0 0,0 0 0,-1-1 0,-1-1 0,-1 0 0,0-1 0,0 0 0,-1 0 1,-1-1-1,-1 0 0,1-1 0,-3 0 0,6-8-43,-1 1 28,-2-1 0,-1 1 0,-1-1 0,-1 0-1,-1-1 1,-2 0 0,-1 0 0,-1 0 0,-2 0 0,-1 0 0,-1 0 0,-4-22-28,1 31 0,-2 0 1,0 0-1,-1 0 0,-1 0 1,0 0-1,-1 1 1,-1 0-1,-1 0 0,0 1 1,-1 0-1,-1 0 1,0 1-1,-1 0 1,-1 1-1,0 0 0,0 0 1,-1 1-1,0 1 1,-1 0-1,0 0 0,0 1 1,-2 1-1,1 0 1,-1 0-1,1 2 1,-1-1-1,0 2 0,0 0 1,-2 0-1,2 2 1,0-1-1,-7 2 0,9-3-42,-1 1 1,0 1-1,-1 0 1,1 1-1,0 0 0,1 1 1,-1 0-1,1 1 1,-1 0-1,1 1 0,-1 1 1,2 0-1,0 0 0,0 1 1,0 1-1,1 0 1,0 0-1,1 1 0,0 0 1,-9 8 41,-21 19-876,3 3 0,1 0 1,4 2-1,2 1 0,2 1 0,-4 9 876,-36 79-8011</inkml:trace>
  <inkml:trace contextRef="#ctx0" brushRef="#br0" timeOffset="3537.44">12235 8891 11498,'0'0'2337,"0"0"-1273,0 0-896,0 0-168,-7 321-104,-35-160-200,-15-1-96,8-9-232,21-28-120,28-38-376,0-37-721,7-48-2344</inkml:trace>
  <inkml:trace contextRef="#ctx0" brushRef="#br0" timeOffset="4019.23">14082 7237 3081,'0'0'2177,"0"0"-327,0 0-277,0 0-140,0 0-61,0 0-334,0 0-413,0 0-343,-15 27-187,0-3-85,5-9-10,0 0 1,2 1-1,1 0 0,0 0 1,1 1-1,2-1 0,0 1 0,1 0 1,2 0-1,0 1 0,1 3-1,-3-11 2,1-1-1,1 1 0,0 0 0,1-1 1,1 1-1,0 0 0,0 0 0,1-1 1,1 1-1,0-1 0,1 0 0,0 1 1,1-1-1,1-1 0,-1 1 0,2 0 1,0-1-1,0 0 0,1 0 0,0-1 1,1 0-1,0 0 0,0 0 0,10 5 0,-9-9 30,0 0-1,0-1 0,-1 1 0,1-1 1,1-1-1,-1 1 0,0-1 0,0-1 1,1 1-1,-1-1 0,0-1 1,1 1-1,0-1 0,-1-1 0,0 1 1,0-1-1,0-1 0,0 1 1,-1-1-1,0-1 0,1 1 0,-1-1 1,-1 0-1,4-2-29,28-20 74,-4 0-1,0-2 1,-3-1 0,0-1-1,-3-1 1,-1-1 0,-3-1-1,0 0 1,13-31-74,-15 16 364,-23 46-191,-1 2-73,0 8-76,-10 111 124,-6-1-1,-8 0 1,-22 47-148,9-21 13,19-75-24,-29 187-176,64-239-694,21-37-131,-38 20 1007,82-60-2069,14-29-565</inkml:trace>
  <inkml:trace contextRef="#ctx0" brushRef="#br0" timeOffset="4335.08">15915 7048 5281,'0'0'4166,"18"-13"-2611,155-91-1101,65 5-302,-228 95-10,-9 1 1977,-24 4-2050,11-1-7,-9-1-25,0 1-1,1 1 0,-1 0 1,0 1-1,0 0 0,1 1 0,0 1 1,0 1-1,-8 2-36,19-4 2,0-1-1,0 1 0,-1 1 1,2-1-1,0 1 1,0 0-1,0 1 1,0-1-1,1 1 0,0 0 1,0 1-1,1-1 1,0 1-1,0 0 1,1 0-1,0 0 0,0 1 1,1-1-1,0 1 1,0 0-1,1 0 1,1 0-1,-1 0 1,1 0-1,1 0 0,0 2-1,-1 10-4,1 1 0,1-1-1,1 1 1,2-1-1,0 0 1,2 1-1,0-1 1,2 0-1,4 4 5,44 66 0,-38-67 18,-2 1 0,0 0 1,-3 0-1,-1 1 1,-1 0-1,-2 1 0,4 24-18,-11-37 28,2 1 58,-2 0 0,0 0 0,-1 0 1,-1 0-1,0 0 0,-2 0 0,0 0 0,0-1 0,-2 2-86,-14 9 134,-2-1-1,-1 0 1,-1-2 0,-1 0-1,-1 0 1,-1-2 0,-2-1-1,-1 0 1,-25 11-134,41-20 20,-12 6-11,-1 0 1,-1 0-1,0-2 0,0-1 0,-1 0 0,-2-2 0,0 0 1,1-1-1,-23 2-9,50-9-24,-1-1-1,0 0 1,0 1 0,0-1 0,0 0 0,1 0-1,-1 0 1,0-1 0,0 1 0,0 0 0,1-1-1,-1 0 1,0 1 0,1-1 0,-1 0 0,1 0-1,-1 0 1,1 0 0,-1 0 0,1-1-1,0 1 1,0 0 0,0-1 0,0 1 0,0-1-1,0 0 1,1 1 0,-1-1 0,1 0 0,-1 0-1,1 0 1,0 0 0,0 1 0,0-2 0,0 1-1,1 0 1,-1-1 24,-8-88-2099,9 72 1296,0-83-4350</inkml:trace>
  <inkml:trace contextRef="#ctx0" brushRef="#br0" timeOffset="5496.58">15759 7133 8282,'0'0'2184,"0"0"-463,0 0-929,0 0-352,425-241-32,-255 161-176,0 14-160,-22 14-72,8 28-160,-43 15-848,-35 9-3001</inkml:trace>
  <inkml:trace contextRef="#ctx0" brushRef="#br0" timeOffset="5497.58">17960 5744 7514,'-34'-22'6465,"47"20"-6001,10 5-463,0 0-1,0 0 1,-1 2-1,1 0 1,-1 1 0,0 1-1,-1 0 1,-1 1-1,1 1 1,-1 0-1,-1 1 1,0 1 0,-1 0-1,5 6 0,7 2 8,0 2 1,-3 0-1,-1 1 0,-1 1 0,-2 1 1,0 1-1,-2 0 0,-2 1 0,-2 0 1,-1 1-1,4 12-8,7 17 38,-3 1 0,-4 1 0,-3 1 0,-1 18-38,22 358 148,-35-288-81,-9 0 1,-16 61-68,-12-74 33,-7-1 0,-10-1 0,-5-3 0,-10-1 0,-6-2 0,-8-3 0,-7-2 0,-6-4 0,-8-2 0,-6-4 0,-7-4 0,-85 61-33,-80 50 125,-360 202 345,525-349-447,-31 8-131,143-78 85,0 0-1,-1 0 1,1 0-1,-1 0 1,1 0-1,-1 0 1,1-1-1,-1 1 1,1-1-1,-1 1 1,0-1-1,1 0 1,-2 0-1,1 0 1,0 0-1,1 0 1,-1 0-1,0-1 1,1 1-1,-1 0 1,1-1-1,-1 0 1,1 1-1,-1-1 1,1 0-1,-1 0 1,1 0-1,0 0 1,0-1-1,0 1 1,0 0-1,0-1 1,0 1-1,0-1 1,0 0 23,-25-71-2466,23-62-4680</inkml:trace>
  <inkml:trace contextRef="#ctx0" brushRef="#br1" timeOffset="203884.45">18088 12996 6081,'0'0'1407,"0"0"-452,0 0-284,0 0-251,0 0 23,0 0 244,0 0-13,0 0-135,0 0-49,0 0-140,0 0-150,-64-9-53,-196-26-12,120 27 97,130 8-224,0 0 1,0 1 0,0 1-1,0-1 1,0 1 0,0 0-1,1 1 1,-1-1-1,1 2 1,-1-1 0,1 1-1,0 0 1,1 0 0,0 0-1,-7 6-8,-120 86 19,-69 94-11,-79 142 0,-58 150 3,133-148 57,20 7 0,20 5 0,21 6 0,21 4 0,22 3 1,19 4-1,22 2 0,10 201-68,56-187 109,44-88-46,-29-237-61,1 0 1,4-1-1,3 0 0,3-2 1,4 0-1,2-2 0,3-1 0,2-1 1,4-1-1,2-2 0,18 11-2,-9-9-15,2 0-1,4-3 1,2-2-1,3-2 1,1-2-1,57 22 16,-83-45-157,-1-1 1,1-1-1,1-2 0,0-2 0,1 0 1,1-2-1,-1-2 0,0-1 0,2-1 1,-2-2-1,1-1 0,0-2 0,10-2 157,114-14-2503</inkml:trace>
  <inkml:trace contextRef="#ctx0" brushRef="#br1" timeOffset="202371.01">8876 14673 1736,'0'0'794,"0"-7"-355,0-59 984,0 35 8089,-9 31-8848,-127-1-475,29-2-168,1 3 0,-1 4-1,1 3 1,0 3 0,2 4 0,-49 12-21,89-9-7,2 2 0,1 3 0,1 0 0,1 3 0,3 2 0,0 2 0,3 1 0,2 2 0,-39 31 7,1 8-4,5 2 0,4 4 0,4 1 0,-43 63 4,-39 70-3,69-72 4,7 2-1,8 4 0,10 1 1,7 2-1,10 2 0,8 2 1,10 0-1,8 2 0,8 22 0,10-141-2,1-1-1,3 1 1,1-1 0,3 1-1,2-1 1,1 0 0,4 0-1,0-1 1,3 0 0,1 0-1,2-2 1,16 20 2,1-10-3,1-1 1,2-1-1,3-2 0,2-1 0,2-2 1,2 0-1,3-3 0,0-1 0,3-2 1,1-1-1,1-2 0,3-3 0,-1-1 1,4-1-1,-1-3 0,2-2 0,25 3 3,46-1 97,1-3-1,0-6 0,1-3 0,0-5 0,5-5-96,-33-1 7,2-4 1,-2-3 0,0-4 0,-2-3 0,-1-4-1,-1-2 1,3-6-8,35-18-301,-3-5 0,-3-3 0,71-44 301,74-47-2493,-61 11-3005</inkml:trace>
  <inkml:trace contextRef="#ctx0" brushRef="#br1" timeOffset="203127.69">11069 17111 5977,'-97'0'5045,"96"20"-5202,0-17 162,1 1-1,-1 0 1,1-1 0,1 1 0,-1-1-1,1 1 1,0 0 0,0-1-1,0 1 1,1-1 0,-1 1 0,1-1-1,0 0 1,1 0 0,-1 0 0,1 1-1,0-2 1,0 1 0,0 0-1,0 0 1,1-1 0,-1 1 0,1-1-1,1 1-4,35 17 90,2-2-1,0-1 1,1-2-1,2 0 1,0-3 0,0 0-1,2-3 1,-1 0-1,1-3 1,1 0-1,0-3 1,-1-1-1,2-1 1,-1-2-1,7-2-89,-47 4 43,1 0-1,0 0 1,0-1-1,0 0 1,0 0-1,1 0 1,-2-1-1,1 0 1,0 0-1,0-1 1,0 0-1,-1 0 1,2-1-1,-2 1 1,0-2 0,0 1-1,0 0 1,-1-1-1,0 0 1,0 0-1,0-1 1,0 0-1,-1 0 1,0 0-1,-1 0 1,1 0-1,-1-1 1,-1 0-1,1 0 1,-1 0-1,-1 0 1,0 0-1,2-5-42,-2 2 23,0 1 0,-1-1-1,-1 1 1,1-1 0,-1 1-1,-1-1 1,-1 0 0,-1 1-1,1-1 1,-1 1 0,-1-1-1,0 1 1,0 0 0,-1 0-1,-1 0 1,1 0 0,-2 0-1,0 1 1,0-1 0,0 1-1,-8-5-22,-8 0 25,-1 2-1,-1 0 1,0 1-1,0 0 1,-1 2-1,0 0 1,-1 1-1,-1 1 1,1 1-1,0 1 1,-1 0-1,0 2 1,0 0-1,-15 2-24,-1-3 32,-1 2 0,1 1 0,0 2 0,-1 1 0,-20 4-32,53-6-46,0 0 0,0 0 1,0 1-1,0 0 0,0 0 0,1 1 0,0 0 1,1 0-1,-1 1 0,1 0 0,0 0 0,1 1 1,0 0-1,0 0 0,1 0 0,-1 0 0,2 1 1,-1 0-1,1 0 0,0 1 0,1-1 0,1 1 1,-3 4 45,6-4-133,0 0 1,0-1 0,1 1 0,1 0-1,0-1 1,0 1 0,1-1 0,0 1-1,0-1 1,1 1 0,1-1 0,0 0 0,0 0-1,2 0 1,-1-1 0,0 1 0,1-1-1,0 0 1,1 0 0,0 0 0,0-1-1,0 0 1,1 0 0,0 0 0,1 0 0,4 1 132,164 77-3195,30-22-3286</inkml:trace>
  <inkml:trace contextRef="#ctx0" brushRef="#br1" timeOffset="-98903.82">8487 13346 5433,'0'0'1355,"-41"0"-116,-243 0 811,44 0 1721,148-23-1964,91 22-1745,1 1-50,3 8-40,35 51-91,103 112 10,127 184 89,140 238 28,100 178 12,-94-125 7,854 1278 3,-741-1187-21,-66-82-2,-102-94-6,-116-108 2,-104-124 9,-52-2 13,-82-236 45,9-87-10,2-22-252,-1-1 0,-2 0 1,0-1-1,-1 1 0,-2-2 0,0 1 1,-2-1-1,-1-2 192,43-143-3645</inkml:trace>
  <inkml:trace contextRef="#ctx0" brushRef="#br1" timeOffset="-95079.26">11281 13133 8434,'0'0'1375,"0"0"-171,0 0-504,0 0-445,0 0-162,-57 49-22,-194 166 90,70-54 744,-84 107-905,180-179 93,-248 263 116,-140 152-125,-106 102-57,-1305 1260 36,1295-1339-62,47-47 0,65-53 22,93-53 60,110-75-17,203-219-57,4 2 0,5 2 0,-15 34-9,61-89-25,3 0 0,0 1-1,3 0 1,1 1 0,2 0 0,2 0 0,2 0 0,2 20 25,1-47-46,0 0 1,1 0 0,-1-1-1,1 1 1,0 0 0,1 0-1,0 0 1,-1 0 0,1-1-1,1 1 1,-1 0 0,1-1 0,0 0-1,0 1 1,0-1 0,1 0-1,-1 0 1,1 0 0,0-1-1,0 1 1,0-1 0,1 1-1,-1-1 1,1 0 0,0-1 0,0 1-1,0 0 1,0-1 0,0 0-1,0 0 1,0 0 0,0 0-1,2-1 1,-2 1 0,0-1-1,1 0 1,-1-1 0,0 1 0,1 0-1,-1-1 1,0 0 0,4-1 45,4 3-110,158-1-1853,-1-8-677</inkml:trace>
  <inkml:trace contextRef="#ctx0" brushRef="#br1" timeOffset="-91941.11">78218 8163 4689,'0'-146'4129,"-3"140"-4045,1 1 1,-1-1-1,-1 1 0,0 0 1,0 0-1,0 0 0,0 1 1,-1-1-1,0 1 0,-1-1 1,1 1-1,-1 1 0,0-1 1,0 0-1,-2 1 0,2 0 1,-1 0-1,0 1 0,0-1 1,-2 1-85,-8-5 140,-307-118 727,154 55 552,161 66-386,85 97-1028,-6 2-1,-4 3 1,-7 1-1,-5 3 1,-8 1-1,0 14-4,-6-14 146,-8 0-1,-6 2 1,-5 0 0,-7 1-1,-3 59-145,-11 72 834,-2-221-870,-1 0 0,0 0 0,-1 0 0,-1 0 0,0-1 0,-2 0 0,-1 1 0,0-2 0,-1 1 0,-2-1 0,-3 4 36,13-18-96,0 1 1,0 0-1,0 0 1,0-1-1,-1 1 1,1 0-1,0-1 1,-1 1-1,1-1 1,-1 1-1,1-1 1,0 0-1,-1 1 1,0-1-1,1 0 1,-1 0-1,1 0 1,-1 0-1,1 0 1,-1 0-1,1 0 1,-1 0-1,1 0 1,-1 0-1,1-1 1,-1 1-1,1 0 1,-1-1-1,1 1 1,-1-1-1,1 0 1,0 1-1,0-1 1,-1 0-1,1 1 1,0-1-1,0 0 1,0 0-1,0 0 1,-1 0-1,1 0 1,0 0-1,1 0 1,-1 0-1,0 0 1,1 0-1,-1 0 1,1 0 95,-17-45-4876</inkml:trace>
  <inkml:trace contextRef="#ctx0" brushRef="#br1" timeOffset="-78808.82">75261 18576 3793,'20'-13'136,"0"1"0,1 0 0,0 1 0,1 1-1,1 0 1,1 1 0,-1 1 0,2 1 0,-1 1 0,1 0 0,1 1 0,0 1 0,11-1-136,-28 42 1815,-17 19-1365,-3 1 1,-4-1-1,-4 0 1,-2-1 0,-5-1-1,-1-1 1,-4 0-1,-5 1-450,13-16 71,-32 60-7,-6-2 0,-6-2-1,-5-2 1,-6-2-1,-5-4 1,-24 16-64,92-88 48,1-1 0,-2 0 0,0-1 0,-2 0 1,1-1-1,-2 0 0,-1-1 0,1-1 0,-1 0 0,-1-1 0,0-1 1,0 0-1,-1-1 0,-1-1 0,1-1 0,-1 0 0,0-1 0,0 0 1,-9-2-49,27-2-40,1 0-1,-1 0 1,0-1 0,1 0 0,-1 0 0,1 0 0,0 0 0,0 0 0,0-1-1,0 1 1,1-1 0,-1 1 0,1-1 0,0 0 0,0 0 0,0-1 0,1 1-1,0 0 1,-1-1 0,2 1 0,-1-1 0,0 1 0,1-1 0,0 0 0,0 1-1,0-1 1,1 0 0,0 0 0,0 1 0,0-1 0,0 0 0,1 0 0,0 1-1,0-1 1,0 0 0,1 0 40,-2-5-96,-1-77-841,5 0 0,5 1 0,19-62 937,-7 48-708,-6-1 0,-4 0 0,-7-16 708,-4 107-9,1 2-1,0-1 0,-1 1 0,0 0 0,0 0 0,-1 0 0,-1 0 1,1 0-1,-3 0 0,2 0 0,-1 0 0,0 0 0,-1 1 0,0-1 0,-1 1 0,-4-5 10,-32-25 171,46 28-120,40-6 34,1140-250 1459,-993 219-1441,89-22 773,288-39-876,-181 84 651,-391 28-630,-104 82-6,15-26 168,3 3 0,4 3 0,5 3 1,3 2-1,5 2 0,-37 55-183,89-99 53,2 1 0,1 0 0,3 1 0,2 0 0,1 1 0,3 0-1,2 0 1,2 1 0,1-1 0,3 10-53,-1-28 10,0-1 0,1 1 0,2-1 0,0 1 1,1-1-1,1 1 0,0-1 0,2 0 0,1-1 0,0 1 0,1-1 0,1 0 0,1 0 0,1-1 0,1 0 0,0 0 0,1-1 0,1 0 0,9 6-10,-1-5 49,1-1 1,2-1-1,-1-1 1,1 0-1,0-1 1,1-1-1,1-1 0,0-1 1,-1-1-1,2 0 1,-1-1-1,2-2 1,-1 0-1,-1-1 0,1-1 1,0-1-1,17-2-49,-23 0-101,-1 0-1,0-1 1,0-1-1,1 0 0,-1-1 1,-1-1-1,-1 0 1,0-1-1,0-1 1,-1 0-1,1-1 0,-2 0 1,-1-1-1,0 0 1,-1-1-1,0-1 1,-2 0-1,0 0 1,0-1-1,-2 0 0,0 0 1,-2-1-1,0 0 1,-1 0-1,-1-1 1,0-3 101,12-48-2344</inkml:trace>
  <inkml:trace contextRef="#ctx0" brushRef="#br1" timeOffset="-78369.97">76018 19073 6889,'0'0'1793,"0"0"-985,113-48-520,43 20-80,49 4-56,36-4-24,0 9-120,-23 5-8,-40 0-704,-66 4-1608,-62-4-4946</inkml:trace>
  <inkml:trace contextRef="#ctx0" brushRef="#br1" timeOffset="-78368.97">76824 18274 6545,'0'0'2241,"0"0"-585,0 0-1240,0 0-352,0 0-56,396-19 64,-218 19-72,41 0-864,-35 10-1088,-42-1-1369</inkml:trace>
  <inkml:trace contextRef="#ctx0" brushRef="#br1" timeOffset="-77967.1">78558 18288 5937,'0'0'1011,"0"0"-149,0 0-553,0 0-266,0 0-23,0 0 45,0 0-6,16 51 10,-4-13-29,-2-15-6,-2 1 0,-1-1 0,-2 1 0,-1 1 0,-1-1 0,-2 0 0,-1 0 0,-2 1 0,-1-1 0,-1 0 0,-2 0 0,-1 0 0,-2-1 0,-1 1-34,-172 295 882,-46 37-882,186-294 53,-30 66-30,72-126-34,0-3 8,1 1 0,-1 0 1,0 0-1,1 0 0,-1 0 0,1 0 1,-1 0-1,0 1 0,1-1 0,-1 0 0,0 0 1,1 0-1,-1 0 0,0 0 0,1 0 1,-1 0-1,0 1 0,1-1 0,-1 0 0,0 0 1,1 0-1,-1 0 0,0 1 0,0-1 1,1 0-1,-1 0 0,0 1 0,0-1 0,0 0 1,0 0-1,1 1 0,-1-1 0,0 0 0,0 0 1,0 1-1,0-1 0,0 0 0,0 0 1,0 1-1,0-1 0,0 0 0,0 1 0,0-1 1,0 0-1,0 0 0,0 1 0,0-1 1,0 0-1,-1 0 0,1 1 0,0-1 0,0 0 1,0 0-1,0 1 0,-1-1 0,1 0 1,0 0-1,-1 1 3,74-54-155,115-95 123,136-111 7,-173 140-65,1200-915-4311,-1303 998 4396,4 1-1,1 2 0,1 1 0,3 3 1,1 1-1,18-4 6,-62 27 146,0 0-1,0 0 1,0 1 0,1 0 0,0 1 0,1 0 0,-1 1 0,1 0-1,-1 1 1,0 0 0,1 1-146,20 16 624,-29 53 84,-12-26-406,-1-1 0,-3 0 0,-3 0 0,-2-1 0,-2 0 0,-3-1 0,-2 0 0,-2-1 0,-8 6-302,17-21 76,-450 732 488,343-571-1151,-11-5-1,-83 78 588,151-194-740,64-64 710,0-1 0,0 0 0,1 1 0,-1-1 0,0 1 0,0-1 0,0 0-1,0 1 1,-1-1 0,1 1 0,0-1 0,0 0 0,0 1 0,-1-1 0,1 1-1,0-1 1,-1 1 0,1-1 0,0 1 0,-1-1 0,1 1 0,-1-1 0,0 1 0,1-1-1,-1 1 1,1-1 0,-1 1 0,0 0 0,1-1 0,-1 1 0,0 0 0,1 0-1,-1-1 1,0 1 0,0 0 0,1 0 0,-1 0 0,0 0 0,0 0 0,-1-1 0,2 1-1,-1 0 1,0 0 0,0 1 0,0-1 0,1 0 0,-1 0 0,0 0 0,0 0 0,0 0-1,1 1 1,-1-1 0,0 0 0,1 0 0,-1 1 0,0-1 0,1 0 30,0-5-400,0-62-3706</inkml:trace>
  <inkml:trace contextRef="#ctx0" brushRef="#br1" timeOffset="-82142.43">48629 21492 10970,'-37'64'1574,"-31"161"-1483,58-174-94,-41 213-106,-121 666-354,92-657 447,37-163 107,33-98 377,6-46 200,15-116-488,54-132-191,108-252-673,236-451 684,-251 689-328,-63 145 333,-68 134-87,-9 52 55,98 344 550,-89-303-511,6 0 1,3-2-1,5-2 1,5 0-1,30 35-12,-70-99-30,-1 1-1,1-1 1,1 1-1,0-1 1,1-1-1,0 1 1,1-1-1,0 0 0,0 0 1,1-1-1,0 0 1,0 0-1,1-1 1,0 0-1,0 0 1,0-1-1,1 0 0,0-1 1,0 0-1,2 0 1,-2-1-1,1 0 1,-1 0-1,1-1 1,0-1-1,0 1 1,-1-1-1,1-1 0,0 0 1,1-1-1,-2 1 1,1-2-1,6-1 31,172-111-69,65-99 245,592-557 299,-681 639-314,-158 125-149,1 0-1,0 0 1,0 1 0,1 0 0,1 0-1,-1 1 1,1 0 0,0 0 0,0 1-1,1 1 1,0-1 0,0 1-1,0 1 1,0 0 0,0 0 0,1 1-1,0 0 1,-1 1 0,4 0-12,-15 0 0,0 0 0,0-1 1,0 1-1,0 0 0,0 0 1,0 0-1,0 1 0,0-1 0,0 0 1,-1 0-1,1 1 0,0-1 1,0 1-1,0-1 0,-1 1 0,1 0 1,0 0-1,-1-1 0,1 1 1,0 0-1,-1 0 0,0 0 0,1 0 1,-1 0-1,0 0 0,0 1 1,0-1-1,0 0 0,0 0 1,0 1-1,0-1 0,0 0 0,15 128 140,-45 130 356,-90 117-52,78-261-371,-65 171-3,18 3-1,-35 280-69,110-303-822,14-95-1512,6-72-2413</inkml:trace>
  <inkml:trace contextRef="#ctx0" brushRef="#br1" timeOffset="-83509.99">39536 22323 680,'0'-7'1626,"43"-230"4460,-36 149-2503,-7 85-2527,0 3-325,0 0-271,0 13-374,0 102-365,3 63 241,-10 0-1,-12-1 1,-11 11 38,-15-19-11,-11-3 0,-8-1 1,-11-3-1,-49 67 11,83-156-135,21-35-344,-2-1 0,-2 0-1,-3-1 1,-2-2 0,-4 3 479,-4-5-3334,7-27-3472</inkml:trace>
  <inkml:trace contextRef="#ctx0" brushRef="#br1" timeOffset="-83051.14">37951 22040 9778,'-4'-2'41,"1"1"-1,0-1 1,0 0 0,0 1-1,0-1 1,0 0 0,1 0-1,-1-1 1,1 1 0,0 0 0,0-1-1,0 1 1,0-1 0,0 1-1,1-1 1,-1 0 0,1 1-1,0-1 1,0 0 0,1 0-1,-1 0 1,1 1 0,0-1-1,0 0 1,0 0 0,0 0-1,0 0 1,1 0 0,0 1-1,0-1 1,0 0 0,0 0-1,1 1 1,-1-1 0,1 1-1,0-1 1,0 1 0,0-1-1,1 1 1,-1 0 0,1 0-1,-1 0 1,1 0 0,2-1-41,36-14-22,2 1-1,-1 2 1,2 1 0,1 1 0,0 3-1,1 0 23,251-45 3,105 8 8,186 12-15,386 19 4,-490 13 0,-67-5 6,-75 3 1,547-7 49,-871 11-62,-13 0-6,0-1 0,0 1 0,0-1 0,0 1 0,0 0 1,0 0-1,0 1 0,0-1 0,0 1 0,0 0 0,1 0 0,-2 0 1,1 0-1,0 1 0,-1-1 0,0 1 0,1 0 0,-1 0 0,0 0 1,0 0-1,0 1 0,-1-1 0,1 1 0,-1 0 0,0 0 0,2 1 12,-4 1-15,0 0 1,0 0-1,0 0 0,-1 0 0,0 0 0,-1 0 0,1 0 0,-1 0 0,-1 0 0,1 0 0,-1 0 0,0 0 0,-1 0 0,1-1 1,-1 1-1,0-1 0,-1 1 0,0-1 0,0 0 0,0 0 0,-4 3 15,-285 204 75,140-107-60,-5 2 413,6 4 0,6 6 0,-58 63-428,175-150 58,2 1 0,1 1 0,1 0 0,3 2 0,2 0 1,2 0-1,2 2 0,2-1 0,2 2 0,2-1 0,2 1 1,1 0-1,2 23-58,4-43 0,1 0-1,0 1 1,2-1 0,1 0 0,0 0 0,3 0 0,-1 0 0,2-1-1,0 1 1,1-1 0,1 0 0,1-1 0,1 0 0,0 0 0,2 0-1,0-1 1,1-1 0,15 11 0,9 3 10,1-2-1,2-1 0,2-1 1,0-2-1,1-1 1,2-2-1,0-1 1,2-2-1,0-1 1,1-2-1,1-1 1,0-2-1,22 1-9,74 5 170,0-5-1,1-5 1,146-9-170,143-29 139,-91-31-166,-267 42-393,-1-1-1,-2-4 1,-2-1-1,-1-3 1,-2-2-1,-2-3 1,39-28 420,28-22-2755</inkml:trace>
  <inkml:trace contextRef="#ctx0" brushRef="#br1" timeOffset="-82619.28">41942 23004 9690,'0'0'2049,"0"0"-537,0 0-1344,0 0-160,367-123-16,-83 61-128,34 10-600,57-4-809,-85 18-1023,-77 5-4666</inkml:trace>
  <inkml:trace contextRef="#ctx0" brushRef="#br1" timeOffset="-82618.28">41864 22030 9882,'0'0'2081,"0"0"-1057,0 0-888,623-245 16,-93 131-96,50 15-56,-21 42-512,-177 43-1161,-127 14-991</inkml:trace>
  <inkml:trace contextRef="#ctx0" brushRef="#br0" timeOffset="42655.17">67363 882 4385,'-37'55'1592,"-11"24"2084,48-63-3661,-1-7 26,1 0 1,0 0 0,0 0-1,1 0 1,1 0 0,0 0-1,1 0 1,0 0 0,1 0-1,0-1 1,0 0 0,5 5-42,-3-4 104,1 0 0,1 0 0,0-1 0,0 0 0,1-1 0,1 1 0,-1-1 1,3 0-1,-2-1 0,1 0 0,0 0 0,1-1 0,0 0 0,0-1 1,1 1-1,-1-2 0,1 1 0,0-2 0,1 1 0,0-1 0,-1-1 0,1 1 1,-1-2-1,13 0-104,-16-2 52,-1-1 0,1 0 1,-1-1-1,2 1 1,-2-1-1,-1-1 0,1 1 1,-1-1-1,0 0 0,-1-1 1,1 0-1,-1 1 1,-1-2-1,0 1 0,0 0 1,0-1-1,-1 0 1,-1 0-1,1-1-52,11-11 68,1 1-38,-2-1 0,-1 0 1,-1 0-1,-2-1 1,0 0-1,-2-1 0,-1 0 1,-1 0-1,-1 0 1,-2 0-1,-1-1 0,-1 1 1,-1-1-1,-2 0 1,-2-9-31,1 24 3,0 1 0,0-1 0,-1 1 0,0 0 0,0 0 0,-1 0 0,0 0 0,0 0 0,-1 1 0,0 0 1,0-1-1,-1 1 0,0 0 0,0 1 0,-1-1 0,0 1 0,0 0 0,0 0 0,0 1 0,-2 0 0,1 0 0,0 0 0,0 0 1,0 1-1,-4-1-3,-18-3 3,0 0 1,-1 2 0,0 0 0,0 1 0,0 2 0,-22 0-4,39 2-9,0-1-1,-1 1 1,1 1 0,0 0 0,0 0 0,0 1 0,1 1 0,-2-1 0,2 2-1,0-1 1,1 1 0,-1 1 0,1 0 0,1 0 0,-1 0 0,2 1-1,-1 1 1,0-1 0,2 1 0,-3 3 9,-4 4-11,2 0 1,0 1-1,1 0 0,2 0 1,0 1-1,1 0 0,1 1 1,2-1-1,-1 1 0,2 0 1,1 1-1,2-1 0,0 1 1,2-1-1,1 1 0,1 5 11,1-14-29,0-1 0,1 0 1,0 0-1,1-1 0,0 1 0,2 0 0,-1-1 0,0 0 0,2 0 0,-1 0 0,1 0 0,1-1 0,0 0 0,0 0 0,1-1 0,0 0 1,1 0-1,0 0 0,0-1 0,0 0 0,1 0 0,1-1 0,-1 0 0,0 0 0,1-1 0,9 1 29,28 9-41,1-1 0,1-2 0,0-2 0,1-1-1,-1-2 1,2-2 0,21-1 41,-69-2-2,0 0 0,0 1 0,0 0 0,0-1 0,0 1 0,1 0 0,-1 1 0,0-1 0,-1 0 0,1 1 0,-1 0 0,0 0 0,1 0 0,-1 0 0,0 1 0,-1-1 0,1 1 0,0 0 0,-1-1 0,0 1 0,0 0 0,0 1 0,-1-1 1,1 0-1,-1 1 0,0-1 0,0 1 0,-1-1 0,1 1 0,-1 0 0,0-1 0,0 1 0,-1 0 0,1 0 0,-1-1 0,0 1 0,-1 2 2,3 243 489,-4-217-451,-2 0 0,-3 0 0,-1 0 0,-2 0-1,-1-1 1,-3 0 0,-1-1 0,-13 15-38,-50 85-252,74-97-3492,16-32-1654</inkml:trace>
  <inkml:trace contextRef="#ctx0" brushRef="#br0" timeOffset="42892.05">68792 840 6489,'0'6'626,"-28"298"-637,28-173 301,-1-127-226,0-1 1,0 0 0,1 1 0,0-1 0,0 1 0,0-1 0,0 0 0,1 1-1,-1-1 1,1 0 0,0 1 0,1-1 0,-1 0 0,1 0 0,0 0 0,0 0-1,0 0 1,0 0 0,1 0 0,0 0 0,0-1 0,0 1 0,0-1 0,0 1-1,0-1 1,1 0 0,0 0 0,0 0 0,-1 0 0,1-1 0,1 1 0,-1-1 0,1 0-1,2 1-64,3 0 167,1 0 0,0-1 0,0 0 0,1 0 0,-1-1 1,0 0-1,0-1 0,0 1 0,0-2 0,0 1 0,1-1 0,-1 0 0,-1-1 0,1 0 0,-1 0 0,0-1 0,0 0 0,0 0 0,-1 0 0,0-1 0,3-2-167,0-5 41,0-1 0,-1-1 1,-1 1-1,-1-1 0,0 0 0,-2-1 1,0 1-1,-1-1 0,-1 0 0,-1-1 1,-1 1-1,-1 0 0,-1-1 0,0 1 1,-2-1-1,0 1 0,-2-3-41,3 11 4,2-2-17,-1 1 0,0-1 0,0 1-1,-2 0 1,1-1 0,-1 1 0,-1-1 0,0 1-1,-1 0 1,0 0 0,0 0 0,-1 0-1,-1 0 1,0 0 0,0 1 0,-1 0 0,0 0-1,-1 0 1,0 0 0,0 1 0,-1 0-1,-1 0 1,1 0 0,-1 1 0,0 0 0,-1 0-1,1 0 1,-1 1 0,0 1 0,0-1-1,-1 1 1,0 0 0,1 1 0,-1 0 0,-4 0 13,10 1-57,1 1 1,0 0 0,0 1 0,0-1 0,-1 0-1,1 1 1,0 0 0,0 0 0,0 0 0,0 0 0,0 0-1,1 0 1,-1 1 0,0 0 0,1-1 0,-1 1 0,1 0-1,0 0 1,0 0 0,0 1 0,0-1 0,1 0 0,-1 1-1,1 0 1,0-1 0,0 1 0,0 0 0,0 0-1,0 0 1,1 0 0,0 0 0,0 0 0,-1 3 56,-61 237-3874,54-128-747</inkml:trace>
  <inkml:trace contextRef="#ctx0" brushRef="#br0" timeOffset="45326.99">68099 3221 5089,'0'-19'1304,"0"-9"-1304,63-10-32,8 0-1112,-36 5-936</inkml:trace>
  <inkml:trace contextRef="#ctx0" brushRef="#br0" timeOffset="45869.74">67915 2607 1464,'-17'0'896,"5"1"-358,-1-1 0,0 0 0,0 0 0,0-1 0,0 0 0,0-1 0,0 0 0,1-1 0,-1 0 0,0 0 0,1-1 0,1 0 0,-5-2-538,-27-24 4289,58 25-4409,194-20 211,-1-7 0,-2-7 0,192-57-91,-368 88 12,333-83 123,54-17 164,5 14 1,308-34-300,-613 113 10,-113 14-131,-39 9-1097,-155 83-1149,90-43 275</inkml:trace>
  <inkml:trace contextRef="#ctx0" brushRef="#br0" timeOffset="46391.51">66641 3282 3729,'-18'1'2227,"-15"0"215,40-4 3027,270-42-5640,-150 44 43,-121 2 108,0 1-1,0 0 1,-1 0-1,1 0 1,-1 0-1,0 1 0,0-1 1,0 1-1,0 0 1,-1 0-1,1 0 1,-1 1-1,0-1 1,0 1-1,-1-1 1,0 1-1,0 0 0,0 0 1,0 0-1,-1 1 1,0-1-1,0 0 1,0 1-1,-1-1 1,0 1-1,0-1 1,0 1-1,-1-1 1,0 1-1,0 0 0,-1-1 1,0 1-1,0-1 1,0 1-1,-1-1 1,-1 4 20,3 2-10,0 2 4,0 0 0,-1 0-1,-1 0 1,-1-1 0,0 1 0,0-1 0,-2 1 0,0-1 0,-1 0 0,0 0-1,-1 0 1,-1-1 0,0 0 0,-1 0 0,-1 0 0,0-1 0,-4 3 6,5-5 46,0 1 0,-1-1 0,0-1 0,0 1 0,-1-1 0,0-1 0,0 1 0,-1-1 1,0-1-1,0 0 0,0 0 0,-2 0 0,2-2 0,-1 1 0,0-1 0,-14 1-46,26-4 15,-1 0 0,1 0-1,-1 0 1,1 0 0,-1 0 0,1-1-1,0 1 1,-1 0 0,1-1 0,0 1-1,0 0 1,1-1 0,-1 1 0,0-1-1,1 1 1,-1-1 0,1 1 0,-1-1-1,1 1 1,0-1 0,0 0 0,0 1-1,0-1 1,0 1 0,1-1-1,-1 1 1,1-1 0,-1 1 0,1-1-1,0 1 1,0-1 0,-1 1 0,1-1-1,1 1 1,-1 0 0,0-1 0,1 0-15,8-9-26,1-1-1,1 1 1,0 1 0,1-1 0,0 2 0,2-1 0,0 1 0,0 1-1,0 0 1,13-4 26,8-7-33,2 2-1,0 1 0,1 1 1,2 2-1,0 0 0,0 3 1,1 0-1,1 2 0,0 1 1,0 2-1,1 1 0,0 2 1,22 0 33,-59 4-2,0 1 0,-1-1 0,1 0 0,0 1 0,-1 0 0,0 0-1,0 1 1,0-1 0,0 1 0,-1 0 0,0 0 0,0 1 0,0-1 0,-1 1 0,0-1 0,0 1 0,0 0 0,-1 0 0,0 1 0,-1-1 0,2 0 0,-2 1 0,-1-1 0,1 1 0,-1-1-1,-1 1 1,1 0 0,-1-1 0,0 1 0,-1 0 0,0-1 0,0 1 0,-1-1 0,-2 5 2,4-3 15,-1 5 29,-1 1 1,0-1-1,-1 0 0,-1 1 0,-1-1 0,0 0 1,-1-1-1,0 1 0,-2-1 0,1 0 0,-2 0 0,0-1 1,-1 0-1,0 0 0,-1 0 0,-9 5-44,-14 9 69,-1-1 0,-2-1 0,-1-2 0,-1-1 0,-19 7-69,-121 35 42,179-61-81,0-1 0,0 1 0,0 0 0,0 0 0,0-1 1,0 1-1,0 0 0,0 0 0,0-1 0,0 1 0,0 0 0,0 0 1,0-1-1,0 1 0,0 0 0,-1 0 0,1-1 0,0 1 0,0 0 0,0 0 1,0 0-1,-1-1 0,1 1 0,0 0 0,0 0 0,-1 0 0,1 0 1,0-1 38,4-1-295,73-47-3106</inkml:trace>
  <inkml:trace contextRef="#ctx0" brushRef="#br0" timeOffset="46788.33">68827 2923 7882,'0'0'1169,"0"0"-730,-1 11-1144,-67 57 791,45-51 80,3-4-108,0 0 0,1 2 0,2 0 0,0 0 1,1 1-1,1 0 0,2 1 0,0 1 0,1 0 1,0 0-1,3 0 0,0 1 0,2 0 1,0 0-1,2 1 0,1-1 0,0 8-58,7 180 672,-3-202-637,1-1 1,0 1-1,1-1 0,0 1 0,0-1 0,0 0 0,0 0 0,1 0 0,0 0 0,0 0 1,1 0-1,-1 0 0,1-1 0,0 1 0,0-1 0,1 0 0,0 0 0,0 0 1,0-1-1,0 1 0,0-1 0,1 0 0,-1 0 0,1 0 0,-1 0 0,1-1 1,0 0-1,0 1 0,0-2 0,0 1 0,0 0 0,0-1 0,1 0-35,19 2 66,1-1-1,-1-1 1,0-1 0,0 0-1,0-1 1,1-1-1,-2-2 1,1 1 0,-1-2-1,-1 0 1,1-2-1,-1 0 1,-1-1 0,0 0-1,-1-1 1,7-5-66,-22 11 31,-1 0 0,-1-1 0,0 1 0,0-1 0,0 0 0,-1 0 0,0 0 0,0 0 0,-1 0 0,0-1 0,0 1 0,-1-1 0,1 0 0,-2 0 0,1 1 0,-1-1 0,0 0 0,-1 0 0,0 0 0,0 0 0,-1 0-31,0 2 18,0 1 0,0-1 0,0 0 0,-1 1 0,1-1 0,-1 1 0,-1-1 0,1 1 0,-1 0 0,1 0 0,-1 0 0,-1 0 1,1 0-1,0 0 0,-1 0 0,0 1 0,0 0 0,0-1 0,0 1 0,0 0 0,-1 0 0,0 1 0,0-1 0,1 1 0,-1 0 1,0-1-1,0 2 0,-2-2-18,-151-17 120,142 18-124,-158 5-21,169-3 14,-2 0 0,1 0 1,1 1-1,-1-1 0,1 1 0,0 0 1,-1 0-1,1 1 0,0-1 1,1 1-1,-1-1 0,1 1 0,-1 0 1,1 1-1,1-1 0,-1 0 1,0 1-1,1 0 0,0-1 1,0 1-1,1 0 0,-1 0 0,1 0 1,1 1-1,-1-1 0,1 0 1,-1 3 10,-1-1-91,1 1 0,0 0 0,0 0 0,1-1-1,0 1 1,1 0 0,0 0 0,0 0 0,1 0 0,1 0 0,-1-1 0,1 1 0,1 0 0,-1-1 0,2 1 0,-1-1 0,1 0 0,0 0 0,1 0 0,0 0 0,0 0 0,1-1 0,0 1 0,0-1 0,1 0 0,0-1 0,0 1 91,188 10-2823,-102-15 559</inkml:trace>
  <inkml:trace contextRef="#ctx0" brushRef="#br0" timeOffset="47275.12">70434 2810 5393,'0'0'1224,"0"0"-403,0 0-445,0 0-179,0 0 99,0 0 294,0 0 276,0 0 188,0 0 30,0 0-136,0 0-162,39-15-173,116-45-119,-115 45-105,-40 15-155,0 0-101,0 0-56,0 0-18,0 0-2,0 21-173,-1-6 107,1-1 0,1 0-1,1 0 1,1 0 0,0 0-1,1 0 1,1 0 0,1-1-1,7 12 10,18 26-3,-6-13-1,-1 1-1,-2 0 0,-3 2 1,-3-1-1,-2 1 1,-2 1-1,-3 0 0,1 30 5,-11-62 11,-2-1-1,0 0 1,-1-1 0,0 1-1,0 0 1,-1-1-1,-1 0 1,0 0 0,0 0-1,-1 0 1,-1-1-1,0 0 1,0 0-1,0 0 1,-2-1 0,0 0-1,1 0 1,-1-1-1,-1 0 1,1 0 0,-1 0-1,0-1 1,-1-1-1,1 1 1,-1-2-1,-3 1-10,12-1 3,-59 18 1,-1-1-1,-1-3 1,0-1 0,-2-3 0,0-2 0,-1-2 0,0-2-1,-41-1-3,-33-7-280,134 1 227,0 0 0,1 0 0,-2-1 0,1 0-1,1 0 1,-1 0 0,1 0 0,0-1 0,0 0-1,0 0 1,0 0 0,1-1 0,0 1 0,0-1-1,0 0 1,0 0 0,1 0 0,0-1 0,0 1 0,1-1-1,-1 1 1,1-1 0,1 0 0,-1 0 0,1 0-1,0 0 1,1 0 0,-1-1 0,1 1 0,1 0-1,0 0 1,0-1 0,0 1 0,0 0 0,1-1 0,2-2 53,-4-2-129,-4-128-3661,5-3-5320</inkml:trace>
  <inkml:trace contextRef="#ctx0" brushRef="#br0" timeOffset="48033.82">70356 2739 8938,'0'0'2056,"0"0"-615,396-104-753,-134 57-320,42 4-200,-6 10-112,-29 19-56,-22 14-120,-77 0-1144,-71 19-3177</inkml:trace>
  <inkml:trace contextRef="#ctx0" brushRef="#br0" timeOffset="41579.63">63090 3604 5497,'0'0'2022,"0"0"-11,0 0-432,0 0-475,0 0-536,0 0-360,0 0-126,0 0-53,0-7 34,0-34 689,-67 37-368,39 3-398,-82 11-116,101-2 117,1 0 0,0 0 0,0 1 0,1 0-1,0 0 1,1 0 0,1 0 0,0 1 0,1 0 0,0-1 0,1 1-1,0 1 1,1-1 0,1 0 0,0 0 0,1 0 0,0 1 0,1-1 0,1 0-1,0 0 1,1 2 13,-1 32-27,1-19 23,2 1 1,2-1-1,1-1 0,2 1 0,0-1 0,3 0 0,0-1 0,3 0 0,0 0 0,3-1 1,3 3 3,73 110-7,-88-127 16,-2 1 1,-1 1-1,0-1 1,0 0-1,-1 1 0,-1-1 1,0 1-1,-1 0 1,0-1-1,-1 1 0,0 0 1,-1 0-1,-1-1 1,0 1-1,-1-1 1,0 1-1,-3 3-9,-5-4 20,-1 0 0,0-1 0,0 0 0,-1-1 0,0 0 0,-1 0 0,0-1-1,0 0 1,-1-1 0,-1-1 0,1 1 0,-1-2 0,1 0 0,-1 0 0,0-1 0,0 0 0,0-1 0,0-1 0,-15 0-20,15 1-1,12 0-7,-1-1 0,1 1 0,-1-1 0,1 1 1,-1-1-1,0 0 0,1 0 0,-1-1 1,1 1-1,-1-1 0,1 1 0,-1-1 1,1 0-1,0-1 0,-1 1 0,1 0 0,0-1 1,0 0-1,-1 1 0,2-1 0,-1-1 1,0 1-1,1 0 0,0-1 0,0 1 1,0-1-1,0 1 0,-2-4 8,-4-21-689,2 0 0,2 0 0,1 0 0,1 0 0,2-1 0,3-12 689,-2-72-6612</inkml:trace>
  <inkml:trace contextRef="#ctx0" brushRef="#br0" timeOffset="41580.63">63004 3651 3729,'49'-14'888,"23"0"8,6-1-400,13 11-248,37-1-192,-22 5-56,-14 0-2608</inkml:trace>
  <inkml:trace contextRef="#ctx0" brushRef="#br0" timeOffset="42345.3">64378 2659 4537,'0'0'2014,"0"0"-399,0 0-579,0 0-544,0 0-149,0 0 290,0 0 278,0 0 39,-2 11 223,92 62-1057,-30-28-111,-4 2 1,-2 2-1,-4 1 0,-2 2 0,-3 1 0,-4 2 0,-3 1 1,17 38-6,51 181 82,-73-125 24,-9 2 0,-10 0 0,-11 146-106,-7-187 75,-6 0 0,-22 75-75,-9-71 40,-6-2 0,-7 0 0,-7-3-1,-5-2 1,-8-2 0,-6-3-1,-5-2 1,-7-3 0,-26 17-40,-182 159 30,36-67-27,-112 45-142,336-225-346,-2-1-1,-1-2 0,0-1 1,-4-2-1,1 0 1,-46 12 485,53-27-4693</inkml:trace>
  <inkml:trace contextRef="#ctx0" brushRef="#br0" timeOffset="16607.34">39944 6453 4793,'0'0'1002,"0"0"-330,0 0-156,0 0-105,0 0-38,57-10 163,178-29 30,-90 13 941,-133 24-685,-11 1 637,-31 3-490,13-3-926,0 0 0,0 1 0,1 1 1,-1-1-1,1 2 0,0 0 1,-1 1-1,0 0 0,1 0 1,1 1-1,-1 1 0,1 0 1,0 1-1,1 0 0,0 0 0,0 1 1,0 1-1,1 0 0,-7 6-43,15-7-6,2-1-1,-1 1 1,2-1-1,-1 1 1,1 0-1,0 0 1,1 0-1,0 0 0,0 0 1,1 0-1,1 0 1,-1 0-1,2 4 7,0 17-24,1-11 22,1 0 0,1 0 0,1 0 0,2-1 0,0 0 0,1 0 0,1 0 0,1-1 0,1 0 0,1 0 0,0-1 0,2 0 2,23 31 0,-16-17 26,0 1-1,-4 0 0,-1 1 1,-2 1-1,-1-1 1,-3 2-1,-1-1 1,-2 1-1,-2 1 1,-2-1-1,-2 0 0,-3 33-25,0-55 26,0-1 0,-1 0 0,-1 1 0,0-1 0,0 0-1,-1 0 1,-1 0 0,0 0 0,0 0 0,-1-1 0,-1 0-1,0 0 1,0 0 0,-1-1 0,0 1 0,-1-1 0,0-1-1,-1 0 1,-1 1-26,-14 7 26,0 0 0,-2-2 0,0 0 0,-2-1 0,1-1 0,-1-1 0,-1-1 0,0 0 0,-1-2-1,1-1 1,-1-1 0,-1-1 0,0-1 0,1 0 0,-1-2 0,-3-1-26,31-1-28,-1 1 1,1 0-1,-2-1 1,2 1-1,0-1 0,0 0 1,0 0-1,0 0 1,0-1-1,1 1 0,-1-1 1,1 1-1,0-1 1,0 0-1,0 0 1,1 0-1,-1 0 0,1 0 1,0 0-1,0-1 1,1 1-1,-1 0 0,1-1 1,0 1-1,0-1 1,0 0-1,1 1 0,0-1 1,0 1-1,0-1 1,0 1-1,1-1 0,0 0 1,0 1-1,0-1 1,1 1-1,-1 0 0,3-4 28,-2-26-619,-2-55-1709</inkml:trace>
  <inkml:trace contextRef="#ctx0" brushRef="#br0" timeOffset="17052.15">40524 6377 5553,'42'-14'1857,"37"-5"-1393,19 0-288,22 0-112,22 0-64,-29 5-1145,-35 0-4160</inkml:trace>
  <inkml:trace contextRef="#ctx0" brushRef="#br0" timeOffset="5851.41">20168 4596 3953,'-247'0'11156,"252"-9"-11023,17-8-136,2 1 0,0 1 0,2 1 1,0 0-1,1 1 0,1 1 0,0 1 0,15-3 3,-31 10-9,1-1 0,1 2 0,-1 0-1,1 0 1,0 0 0,0 1 0,1 1-1,-1 0 1,0 0 0,0 1 0,0 1 0,11 1 9,-19 0-3,0 1 1,-1 0 0,1 1 0,-1-1 0,0 1-1,0 0 1,-1 0 0,2 0 0,-2 0 0,-1 1-1,1-1 1,-1 1 0,0 0 0,0-1 0,-1 1-1,0 0 1,0 0 0,0 0 0,-1 1 0,0-1 0,0 0-1,-1 0 1,0 0 0,0 1 0,-1-1 0,0 0-1,0 0 1,-2 5 2,3 4-4,0-5 4,2 8-8,-1 1-1,-1-1 1,-1 0-1,-1 1 1,-1-1-1,-2 0 1,0 0-1,-1 0 1,-1 0-1,-2-1 1,0 0-1,0 0 1,-4 2 8,7-9 0,-1-1 1,-1 1-1,0-1 1,-1 0-1,0 0 1,0 0 0,-1-1-1,0 0 1,-1-1-1,-1 0 1,1 0-1,-1-1 1,0 0 0,0 0-1,-1-1 1,0 0-1,0-1 1,0 0-1,0 0 1,-1-1 0,-4 0-1,8-34-88,15 20 54,0 0 0,1-1 0,1 2 1,2-1-1,-1 1 0,1 0 1,1 0-1,0 1 0,1 0 1,0 0-1,1 1 0,1 0 1,0 0-1,0 1 0,1 0 0,2 1 1,-1 1-1,0-1 0,0 2 1,1 0-1,0 0 0,1 1 1,11-2 33,-24 4-4,1 1-1,-1-1 1,1 1 0,0 0 0,-1 0 0,1 0 0,0 0 0,0 1 0,0 0 0,0-1 0,0 1 0,0 0-1,0 1 1,-1-1 0,1 1 0,0 0 0,0-1 0,0 2 0,-1-1 0,1 0 0,-1 1 0,1-1 0,-1 1-1,0 0 1,0 0 0,0 0 0,1 1 0,-1-1 0,2 3 4,6 120 61,-18-99-8,-1 0 0,-1 0-1,-3-1 1,-1 0-1,-1 0 1,-1-1 0,-2-1-1,-1 1 1,-2-2-1,0 0 1,-3-1 0,-1 0-1,0-1 1,-2-1-1,0-1 1,-2-1 0,-2 0-1,-14 5-52,21-7 35,-2-1 0,-1 0 0,0-2 0,0 0 0,-2-1 1,0-1-1,-13 2-35,26-14-143,33-22-284,209-168-4798,-100 92-1596</inkml:trace>
  <inkml:trace contextRef="#ctx0" brushRef="#br0" timeOffset="6232.92">21378 4449 7330,'-115'25'4816,"107"-21"-4771,1 0 1,0 0-1,0 0 1,1 1-1,0 0 0,0 0 1,0 0-1,1 1 0,0-1 1,0 1-1,0 0 1,1 0-1,0 0 0,1 1 1,0-1-1,0 0 0,1 1 1,-1 4-46,0 0-8,1-1 0,0 0 0,1 1 0,1-1 0,0 1 0,1-1 0,0 1 0,1-1 0,0 0 0,1 1 0,1-1 0,1 0 0,-1-1 0,2 2 8,4-3 0,0-1 0,-1 1 0,2-1 0,-1-1 0,1 1 0,1-1 0,-1-1 0,1 0 0,1 0 0,-1 0 1,1-1-1,1-1 0,0 0 0,-1 0 0,1-1 0,5 1 0,227 10 141,-239-13-116,1 0-1,0 0 1,-1 0-1,1 0 1,-1-1-1,1 0 0,-1-1 1,1 1-1,-1-1 1,1 0-1,-1 0 0,0-1 1,0 1-1,-1-1 1,1 0-1,-1-1 1,0 1-1,0-1 0,-1 0 1,0 0-1,1 0 1,-2 0-1,1-1 1,-1 0-1,0 0 0,0 0 1,0 0-1,-1 0 1,1-4-25,2-6 87,-1 0 1,0-1 0,-2 0 0,-1 0 0,0 0 0,-2 1 0,0-1 0,-1 0 0,-2 0 0,0 0-1,-1 0-87,1 9-30,-1 1 0,0 1 0,0-1 0,-1 0 0,0 1 0,-1-1 0,1 1 0,-1 0 0,0 1 0,-1-1 0,0 1 0,0 0 0,0 0 0,0 0 0,-1 1 0,0 0 0,0 0 0,0 0 0,-1 1 0,0 0 0,1 0 0,-1 1 0,0 0 0,1 0 0,-1 0 0,0 1 0,0 0 0,0 0 0,1 1 0,-1-1 0,0 1 0,0 1 0,1 0 0,-2-1 0,2 2 0,0-1 0,0 1 0,0 0 0,-3 2 30,-84 50-2032,15 10-1512</inkml:trace>
  <inkml:trace contextRef="#ctx0" brushRef="#br0" timeOffset="6688.71">19842 5994 80,'0'0'6247,"0"0"-2900,0 0-1560,0 0-1053,0 0-465,0 0-68,-4 0 33,-5 1 491,38-4-206,277-70 312,-203 42-670,1371-414 338,-1388 416-514,4 3-1,0 3 1,1 3-1,2 3 1,1 2-1,0 4 1,65-1 15,-106-2-3655,-50 9-1046</inkml:trace>
  <inkml:trace contextRef="#ctx0" brushRef="#br0" timeOffset="7117.53">20309 6472 5857,'0'0'2614,"-6"0"-448,-17 0-827,19-4-836,70-50-368,-37 38-94,-22 11-29,106-63 196,4 3 0,3 3 0,108-38-208,-108 73 0,-119 27-5,0-1 0,0 1 1,-1 0-1,1 0 0,0 0 0,0 0 1,0 0-1,0 0 0,0 0 1,0 0-1,0 0 0,0 0 0,0 0 1,0 0-1,-1 1 0,1-1 0,0 0 1,0 0-1,0 1 0,0-1 0,-1 0 1,1 1-1,0-1 0,0 1 1,-1-1-1,1 1 0,0-1 0,-1 1 1,1-1-1,-1 1 0,1-1 0,-1 1 1,1 0-1,-1-1 0,0 1 0,1 0 1,-1-1-1,0 1 0,0 0 1,1-1-1,-1 1 0,0 0 0,0-1 1,0 1-1,0 0 0,0-1 0,0 1 1,-1 0-1,1-1 0,0 1 0,0 0 1,-1-1-1,1 1 0,0 0 1,-1 0 4,1 6-52,-2 21-14,-1-1 0,-1 0 1,-2 0-1,-2 0 0,-1-1 1,-3 0-1,0 0 0,-12 16 66,-143 197 7,287-318 448,76-48-414,-195 125-37,1 1 0,0-1 0,0 1 1,0-1-1,0 1 0,0 0 0,1-1 0,-1 1 0,0 0 0,2 0 0,-2 1 0,1-1 1,-1 0-1,1 1 0,0-1 0,-1 1 0,1-1 0,0 1 0,-1 0 0,1 0 0,0 0 1,0 0-1,-1 0 0,1 0 0,0 1 0,-1-1 0,1 1 0,0-1 0,-1 1 0,1 0 0,-1 0 1,1 0-1,-1 0 0,0 0 0,0 0 0,1 0 0,-1 1 0,0-1 0,0 0 0,-1 1 1,1-1-1,0 1 0,-1 0 0,1 0 0,-1-1 0,1 1 0,-1 0 0,0 0 0,0 0-4,2 20 77,-1-1 0,-1 1 0,-1 0 0,-2-1 0,-1 1-1,-1-1 1,-1 0 0,-2 1 0,-1-2 0,-1 1 0,-1-1-1,-1 0 1,-2 0 0,-6 6-77,-38 44 149,-3-3-1,-4-2 1,-25 16-149,-13 17 35,34-12-369,80-79-606,15-17 309,2 0-1,-3-1 0,0-2 0,-1 1 1,-1-2-1,18-12 632,92-61-2528</inkml:trace>
  <inkml:trace contextRef="#ctx0" brushRef="#br0" timeOffset="7983.16">22779 5805 8266,'0'0'3581,"0"0"-1642,0 0-1057,0 0-463,0 0-200,0 0-123,-55 15-113,-172 55-10,219-68 24,-1 1 1,1 1-1,0-1 1,0 1-1,1 0 0,0 0 1,0 1-1,0-1 1,0 1-1,1 1 0,0-1 1,1 0-1,-1 1 1,2 0-1,-1 0 0,1 0 1,0 0-1,0 1 1,0-1-1,2 1 0,-1 1 3,-2 4-4,-7 25-16,2 0 1,2 1-1,2-1 0,3 1 0,2 0 0,3 19 20,-2-11-1,1-31-2,0-1 0,1 1 0,1-1-1,1 0 1,1 0 0,0 0 0,2 0 0,0 0-1,1-1 1,7 7 3,-10-14 11,-3-6 40,-2 0-7,0 0-30,-4 0-7,-13 4-21,1-1 0,0 1 0,0 1 0,0 0 0,1 1 0,1 0 0,-1 1 0,1 0 0,0 1 0,1 0 0,0 0 0,-6 7 14,9-9-45,1-1 1,0 1-1,1 1 0,0-1 1,0 1-1,1 0 0,0 1 1,0-1-1,0 1 1,2 0-1,0 0 0,0 0 1,1 1-1,0-1 0,1 1 1,1 0-1,0 0 45,1-8-28,0 0 1,1 1-1,0-1 1,-1 0-1,1 0 0,0 1 1,0-1-1,0 0 1,0 1-1,0-1 0,0 0 1,0 0-1,1 1 1,-1-1-1,1 0 0,-1 0 1,1 1-1,0-1 1,-1 0-1,1 0 0,0 0 1,0 0-1,0 0 1,0 0-1,0 0 0,1 0 1,-1 0-1,0 0 1,0 0-1,1 0 0,-1-1 1,1 1-1,-1 0 1,1-1-1,-1 1 0,1-1 1,0 1-1,-1-1 1,1 0-1,0 0 0,0 1 1,-1-1-1,2 0 1,-1 0-1,-1 0 0,1 0 1,0 0-1,0-1 0,-1 1 1,1 0-1,0-1 1,-1 1-1,1-1 28,13 2-291,0-2-1,0 1 1,0-2-1,0 1 1,0-2-1,-1 1 1,2-2-1,-2 1 1,0-1 0,0-1-1,10-4 292,63-32-4157</inkml:trace>
  <inkml:trace contextRef="#ctx0" brushRef="#br0" timeOffset="8638.86">22842 5947 2985,'0'0'2155,"0"0"-375,-6-1-397,-30-11 287,30 11-1453,5 1-203,-4-1 90,0 1 1,1 0 0,-1 0-1,-1 0 1,1 0 0,0 1 0,1-1-1,-1 1 1,0 0 0,1 0-1,-1 0 1,1 0 0,-1 1 0,1-1-1,0 1 1,0 0 0,0 0 0,0 0-1,0 1-104,-73 26 1299,123-82-916,124-116-352,-141 137-13,-51 35 1625,8 5-1654,0 0-1,0 1 1,1 0-1,1 0 1,-1 1-1,2 1 1,1-1-1,0 1 0,1 1 1,-7 10 11,12-17-1,-60 86-42,4 3 0,-41 96 43,79-147-2,1-6-7,3 0-1,1 1 0,3 1 0,2 0 1,2 1-1,2-1 0,3 1 0,3 1 1,1-1-1,4 3 10,-1-37-5,1 0 1,1 0-1,-1-1 1,1 1-1,2-1 1,-2 0-1,1 0 1,0 0-1,0-1 1,1 1-1,0-1 1,0 0-1,1 0 1,-1 0-1,1-1 1,0 0-1,0 0 1,1 0-1,-1-1 1,1 1-1,-1-1 1,1-1-1,0 1 1,0-1-1,1 0 0,0 0 1,-1-1-1,0 0 1,0 0-1,0 0 1,1-1-1,-1 0 1,0 0-1,0-1 1,0 1 4,2 1 1,21 0 3,1 0 1,-1-2 0,0 0 0,0-2 0,1-1 0,-2 0-1,0-2 1,0 0 0,0-2 0,-2 0 0,0-1 0,0-2-1,-1 0 1,-1-1 0,0 0 0,4-6-5,-20 9 13,-1-1 0,0-1 0,-1 1-1,-1-1 1,0 0 0,-1 0 0,0 0 0,-2-1 0,0 0 0,-1 1 0,-1-1 0,0 0 0,-2 0-1,0 0 1,0 0 0,-2 0 0,0 0 0,-4-11-13,3 14 8,1-1-1,-2 0 1,-1 1 0,1-1 0,-1 1-1,-1 0 1,0 0 0,-1 1 0,-1-1-1,0 1 1,0 1 0,-1-1 0,-1 1-1,0 0 1,0 0 0,-1 1-1,0 0 1,-1 1 0,-1-1 0,1 2-1,-1-1 1,0 1 0,0 1 0,-1 0-1,0 0 1,0 1 0,0 1 0,-1-1-1,1 2 1,-2-1-8,-10-1-2,1 1-1,-1 0 1,-1 2-1,1 0 1,0 1 0,1 1-1,-1 1 1,0 0-1,0 2 1,1 0 0,1 1-1,0 1 1,0 1-1,0 0 1,-15 8 2,13-4-132,0 1 0,0 1-1,2 1 1,1 1 0,1 0 0,0 1-1,2 1 1,0 0 0,2 1 0,1 1-1,1 0 1,1 0 0,2 1 0,0 1 0,2 0-1,2 0 1,0 0 0,1 1 0,3 0-1,-2 18 133,7-37-110,0 0-1,1 0 1,0 0-1,0-1 1,0 1-1,0 0 1,1 0-1,0-1 1,0 1-1,1-1 1,0 1-1,0-1 1,0 0-1,0 0 1,0 0-1,0 0 1,1 0 0,0 0-1,0-1 1,0 1-1,0-1 1,0 0-1,1 0 1,0 0-1,-1 0 1,1-1-1,0 1 1,0-1-1,0 0 1,0 0-1,0 0 1,0-1-1,0 1 1,1-1-1,-1 0 1,2 0 110,-7 0-9,134 17-2453</inkml:trace>
  <inkml:trace contextRef="#ctx0" brushRef="#br0" timeOffset="11885.42">32316 655 5009,'0'0'587,"0"0"-266,0 0-35,-3-1 8336,-7-3-9493,-9-1 887,-1 0 1,0 1-1,0 1 1,-1 1-1,0 0 1,1 0 0,-1 2-1,0 0 1,1 1-1,-2 0 1,-2 2-17,-6-2-17,-22 6-5,-1 1-1,2 2 1,-1 1 0,3 2 0,0 2-1,-1 1 1,3 2 0,1 2 0,1 1-1,-9 6 23,-8 2-14,3 2-1,1 1 0,2 3 1,3 1-1,1 2 0,3 1 1,3 2-1,0 2 15,19-16-8,1 1 0,2 1 0,1 1-1,2 0 1,2 1 0,2 1 0,2 0 0,2 0 0,2 1 0,1 1 0,3-1 0,1 7 8,5-25-3,-2-4 3,1-1 0,1 1 0,1 0-1,0-1 1,1 1 0,1-1 0,1 1 0,0-1 0,0 0 0,1 1 0,1-1 0,0-1 0,1 1 0,0 0 0,8 8 0,1-9 30,-1 1 0,2-2 0,0 1 0,0-2 0,2 1 0,-1-2 0,1 0 0,0 0 0,0-1 0,0-1 0,1 0 0,1-1 1,-1-1-1,0 0 0,1-1 0,-1 0 0,0-1 0,1-1 0,0 0 0,12-3-30,60-2 225,-1-3-1,0-4 1,-1-2-1,-2-3 1,68-22-225,1 3 39,176-30 2,-328 66-172,0 0 0,0 0 1,-1 1-1,1-1 0,0 1 0,0 0 0,1 0 1,-1 1-1,0-1 0,0 1 0,-1-1 0,1 1 1,0 0-1,0 0 0,-1 1 0,1-1 0,-1 1 1,0 0-1,0 0 0,0 0 0,0 0 1,0 0-1,0 1 0,-1-1 0,1 1 0,-1 0 1,0 0 130,14 17-4661</inkml:trace>
  <inkml:trace contextRef="#ctx0" brushRef="#br0" timeOffset="9187.61">24299 5683 512,'12'-8'8299,"-1"1"-7408,-7 4-671,0 1 0,0-1 0,0 1 0,0-1 0,1 0 0,-2 0 0,0 0 0,1 0 0,-2-1 0,1 1 0,0 0 0,-1-1 0,0 0 0,0 1 0,0-1 0,-1 0 0,0 0 0,0 0 0,0 0 0,-1 0 0,1 0-220,-72-2 85,67 5-88,0 1 1,0 0-1,0 0 0,0 0 0,0 0 1,0 0-1,0 0 0,0 1 0,0-1 1,0 1-1,0 0 0,0 0 1,1 0-1,-1 0 0,1 1 0,-1-1 1,1 1-1,-1 0 0,1-1 0,0 1 1,0 0-1,0 0 0,1 1 0,-1-1 1,1 0-1,-2 1 0,2-1 0,0 1 1,0-1-1,1 1 0,-1 0 1,1 0-1,-1-1 0,1 1 0,0 0 1,1 0-1,-1 0 0,1 0 0,-1 2 3,0 4-12,-1 0 0,1 0 0,1 0 0,0 0 0,1 0 0,0 0 0,1 0 0,0-1 0,1 1 0,0 0 0,1-1 0,0 1-1,2-1 1,-1 0 0,1 0 0,0 0 0,0-1 0,1 1 0,1-1 0,3 2 12,54 41-8,69 70 17,-114-23 92,-21-68-39,-1-14-32,-1 0 0,-3 0-1,2 0 1,-2-1 0,-1 1 0,0-1 0,-2 0 0,0-1-1,-1 0 1,0 0 0,-1 0 0,-2-1 0,1 0-1,-6 2-29,0 3 20,-4 9-10,-3-1-1,0-1 0,-2 0 1,-3-2-1,0-1 0,0 0 1,-3-2-1,0 0 0,-2-2 1,0-1-1,-1-1 0,-2-1 1,-17 4-10,52-17-15,0-1-1,1 1 1,-1-1 0,0 1 0,0-1-1,0 0 1,1 0 0,-1 0 0,0 0-1,0 0 1,0 0 0,1 0 0,-1-1 0,0 1-1,0-1 1,1 0 0,-1 1 0,0-1-1,1 0 1,-1 0 0,1 0 0,0 0-1,-1-1 1,0 1 0,1 0 0,0-1-1,0 1 1,0-1 0,0 0 0,1 1-1,-1-1 1,1 0 0,-1 0 0,1 0 0,0 0-1,0 1 1,0-2 15,-17-87-1987,17 82 1659,-1-101-4950</inkml:trace>
  <inkml:trace contextRef="#ctx0" brushRef="#br0" timeOffset="10071.23">24095 5626 6617,'0'0'3113,"0"0"-592,0 0-1321,0 0-920,169-66-224,-27 33-40,34-5-8,16-9-8,49-29-744,-58 10-1657,-34-5-7041</inkml:trace>
  <inkml:trace contextRef="#ctx0" brushRef="#br0" timeOffset="10072.23">26182 3358 8002,'4'61'6456,"8"50"-5041,5 48-1909,-15 387-618,0-657-1040,3 16-1657</inkml:trace>
  <inkml:trace contextRef="#ctx0" brushRef="#br0" timeOffset="11562.57">25298 3887 7009,'0'0'2649,"0"0"-761,0 0-1551,0 0-337,0 0 0,0 0 72,0 0 88,0 0 272,0 0-16,0 0 80,0 0-176,0 0-120,424 57-48,-262-57-80,107-24-72,-28-18-536,-42-15-2465</inkml:trace>
  <inkml:trace contextRef="#ctx0" brushRef="#br0" timeOffset="13182.85">28439 3400 6065,'173'2'4752,"392"-15"-3005,-230-28-1383,113-29-63,116-22 0,1385-242 399,-1827 312-643,2745-445 915,-2405 415-653,-86 10-6,663-60 784,-910 75-291,-128 26-835,10-5-242,-9-4-3099,-2-2-1576</inkml:trace>
  <inkml:trace contextRef="#ctx0" brushRef="#br0" timeOffset="13573.68">28538 6911 3329,'0'0'1656,"0"0"234,0 0-50,0 0-134,-2-9-183,-2-30-399,-38 9 1187,33 28-1916,-2-1-313,-1 1 0,0 1 0,0 0-1,0 0 1,-1 1 0,1 0 0,0 0 0,0 1 0,0 0-1,0 1 1,-4 1-82,-7 2 0,0 2 1,0 0-1,1 1 0,1 0 0,0 1 0,0 1 0,2 1 1,-20 11-1,-94 68-7,5 4 0,6 4 1,6 3-1,6 5 0,6 2 1,-41 63 6,-208 251-66,-163 280 66,360-452-13,134-205 0,2 0 1,1 2 0,4-1-1,3 1 1,3 1-1,3-1 1,2 1-1,3 0 1,3 4 12,-3-8-105,1-1 1,4 0-1,2 0 1,2 0 0,3 0-1,3-1 1,3 0-1,1-1 1,3-1-1,2 0 1,2-1-1,15 14 105,-1-9-1059,3-1-1,4-1 0,1-2 0,2-1 1,33 17 1059,43 14-8077</inkml:trace>
  <inkml:trace contextRef="#ctx0" brushRef="#br0" timeOffset="14056.47">29253 8532 7314,'405'-443'4140,"-402"440"-4127,226-249 331,72-122-344,-117 84 2941,-174 280-2442,-9 27-569,-2-7 92,-5 35-38,-1 0-1,-3 0 1,-3-1-1,-2 0 1,-18 32 16,20-45 6,-498 1132 285,469-1077-519,4 1 1,6 1-1,1 16 228,28-43-1699,28-39-2891,31-18-3848</inkml:trace>
  <inkml:trace contextRef="#ctx0" brushRef="#br0" timeOffset="16082.63">37623 6656 4809,'0'0'1771,"0"0"-169,0 0-510,0 0-247,0 0-46,0 0-61,0 0-225,0 0-275,-1 15-196,-27 93-20,16-87 19,-11 14-3,3 1-1,1 0 1,3 1 0,1 0 0,3 1 0,-2 15-38,11 167-10,1-213 12,1 0-1,0-1 0,1 1 1,0 0-1,1 0 0,0-1 0,0 1 1,0 0-1,1-1 0,1 1 1,1-1-1,-1 1 0,0-1 0,1 0 1,0 0-1,1 0 0,0 0 1,0-1-1,1 1 0,0-1 1,0 0-1,0 0 0,1-1 0,0 0 1,0 1-1,1-2 0,-1 1 1,1-1-1,0 0 0,0 0 0,1 0 1,0-1-1,3 1-1,7-4 37,0 0 1,0 0-1,-1-1 0,1-1 1,-1 0-1,2-1 0,-2-1 1,-1 0-1,1-1 0,-1 0 1,-1-1-1,1 0 1,-1-1-1,0-1 0,-1 0 1,-1 0-1,0-1 0,-1 0 1,-1-1-1,0 0 0,0-1-37,53-38 29,-4-2-1,-1-2 0,-5-2 1,-3-2-1,-3-1 0,-5-2 1,-1-1-1,20-50-28,-33 15 573,-30 96-303,0 1 35,-6 20 167,-102 194-433,-67 385-38,141-494-214,33-99 89,1-5 83,-1 0-1,1 0 1,-1-1-1,1 1 1,-1 0-1,1 0 1,0 0-1,0-1 1,-1 1-1,1 0 1,0 0-1,0 0 1,0 0-1,0-1 1,0 1-1,1 0 1,-1 0-1,0 0 1,0 0-1,1-1 1,-1 1-1,1 0 1,-1 0-1,1-1 1,-1 1-1,1 0 1,0-1-1,-1 1 1,1 0-1,0-1 1,0 1-1,0 0 1,-1-1-1,1 1 1,0-1-1,0 0 1,0 1-1,0-1 1,0 1-1,0-1 1,0 0-1,0 0 1,1 1-1,-1-1 1,0 0-1,0 0 1,0 0-1,0 0 1,0 0-1,0 0 1,1 0-1,-1 0 1,0-1 41,64 1-2419,11-4-227</inkml:trace>
  <inkml:trace contextRef="#ctx0" brushRef="#br0" timeOffset="14457.29">32429 7228 6313,'0'0'2081,"0"0"-633,0 0-788,16 10 256,-10 208 977,-12-157-1614,-3 1 1,-4-2-1,-4 1 1,-3-1-1,-8 10-279,-21 65 165,-12 61-575,-12 118 410,66-198-4989,7-95 908</inkml:trace>
  <inkml:trace contextRef="#ctx0" brushRef="#br0" timeOffset="15210.97">31424 8248 5945,'0'0'2473,"0"-9"-905,0-1-1144,65-13-256,27-10 208,13-5 497,23-10 103,14-4-272,28-9-288,13 0-248,129-43-168,-50 14-528,-36 10-2633</inkml:trace>
  <inkml:trace contextRef="#ctx0" brushRef="#br0" timeOffset="15614.78">34892 7280 5449,'-79'-23'2764,"58"21"-2359,-290-21 3560,292 27-3931,-1 0 1,1 1-1,1 1 1,0 0 0,1 0-1,-1 2 1,2-1-1,0 2 1,-1 0 0,2 0-1,0 1 1,1 0-1,1 1 1,0 0-1,1 1 1,0 0 0,2 0-1,-1 1-34,9-11 4,-17 15-5,1 1 0,2 0 0,1 1 0,1 0 0,1 0 0,1 1 0,2 1 0,0-1 0,1 1 0,2 0 0,1 1 0,2-1 0,1 1 0,1 0 0,1-1 0,2 1 0,1 0 0,2 7 1,-1-21 2,0 0 0,1 0 0,0 0 0,1 0 0,1-1 0,0 0 0,0 1 0,0-2 0,1 1 0,0 0 0,0-1 0,1 0 0,1 0 0,-1-1 0,1 0 0,0 0 0,1 0 0,-1-1 0,1 0 0,7 1-2,9 4 50,0-2 0,1-1 0,0 0 0,1-1 1,-1-1-1,1-1 0,24 0-50,-22-2 46,-1-1 1,0 0-1,0-2 1,0 0-1,0-2 1,-1 0 0,1-1-1,-2-2 1,2 0-1,-2-1 1,-1-1-1,0 0 1,14-8-47,1-2 23,-2-1 0,0-1 0,-2-1 0,-1-2 0,-2-1 0,-2-1 0,0 0 1,-2-2-1,-2-1 0,-2-1 0,-2 0 0,-1-1 0,-2-1 0,-2-1 0,-2 0 0,-2 0 0,3-16-23,-13 37 7,-1 0 0,0 0 0,-1 0 0,-1 0-1,0-1 1,0 1 0,-2-1 0,0 1 0,-3-1 0,1 1-1,0 0 1,-2 0 0,0 0 0,-1 0 0,0 0 0,-2 0 0,0 1-1,0 0 1,-1 0 0,-1 0 0,-1 1 0,-3-3-7,-7 5-1,-2 0 0,-1 1 1,1 0-1,0 2 0,-1 0 1,0 1-1,-1 0 0,0 2 0,0 0 1,1 1-1,-1 0 0,0 2 1,-7 0 0,25-1-2,-238 12-114,177 1 37,0 3 0,2 1-1,1 3 1,1 2 0,1 1 0,2 3-1,-19 12 80,22-9-249,3 1-1,0 2 0,3 2 0,2 2 0,2 1 1,-5 8 249,-135 154-4090,96-77-2874</inkml:trace>
  <inkml:trace contextRef="#ctx0" brushRef="#br0" timeOffset="15615.78">36278 7388 5857,'0'0'2089,"0"0"-1593,0 0-216,0 0-128,0 0-104,0 0-32,0 0 240,171 213 664,-214-95-168,-42 14-360,0 15-216,0-1-104,8-9-72,12-19-128,23-18-680,14-34-1120,21-38-4378</inkml:trace>
  <inkml:trace contextRef="#ctx0" brushRef="#br0" timeOffset="18074.29">41168 5144 9114,'2'7'6719,"11"57"-7115,30 56 420,6-55 1351,-28-17-1373,-2 0 1,-4 1 0,-2 1 0,0 15-3,4 16 3,26 139 11,-14 0-1,-12 2 0,-14 2-13,-5 262 66,-9-416-57,-4-1 1,-4 0-1,-31 66-9,33-89 4,-181 420 52,168-399-47,-2-1 1,-5-1-1,-3-1 1,-5-1-1,-2-2 0,-5-2 1,-3-1-1,-3-2 1,-4-2-1,-5 0-9,-28 10-45,-3-3-1,-4-3 1,-9-1 45,48-23-9,-497 293-178,375-224 226,184-102-10,1-1 115,0 0 114,0-29-492,35-21-1703,1-18-2710</inkml:trace>
  <inkml:trace contextRef="#ctx0" brushRef="#br0" timeOffset="23793.64">42917 3396 6481,'-1'-44'3322,"-1"31"-3137,1 0 0,1 0 0,0-1-1,1 1 1,1 0 0,1 0 0,0 0 0,1 0 0,1 0 0,1 0 0,3-2-185,73-89 912,-85 75 778,-38 33-1697,-1 1-1,2 1 1,0 1 0,-1 2-1,2 1 1,1 2 0,-1 0-1,2 2 1,1 1 0,1 1-1,0 2 1,2 0 0,1 1-1,-5 6 8,22-16-18,1 1 0,0 0-1,1 0 1,1 1 0,0 1-1,1-1 1,1 1 0,1 1-1,0-1 1,1 1 0,0 0-1,1 1 1,1-1 0,1 1-1,1 0 1,1 0 0,0 0-1,1 0 1,1 1 0,2 2 18,-2-9-6,0 0 0,1 1 0,1-1 0,0 0 0,0 0 0,1 1 0,0-1 0,1 0 1,1 0-1,-1 0 0,2-1 0,-1 1 0,3-1 0,-2 1 0,1-1 0,1-1 0,-1 1 1,2-1-1,2 3 6,6 3 1,1 0 0,1 0 0,0-2 0,2 1 0,-1-2 0,1 0 0,0-1 0,1 0 0,0-1 0,1-1 0,1 0 0,-1-2 0,1 0 0,0 0 0,0-2 0,1 0 0,12-1-1,-25-1 6,-5 1 17,-1 0 0,1 0 0,0-1 0,0 1 0,0-1 0,0-1 1,0 1-1,0 0 0,0-1 0,0 0 0,0 0 0,0 0 0,0-1 0,0 0 0,-1 1 0,1-1 0,-1-1 0,0 1 0,0-1 0,0 1 1,0-1-1,-1 0 0,0 0 0,0 0 0,0-1 0,0 1 0,0-1 0,2-4-23,0-6 64,-1-1 0,-1 1 0,-1-1 0,0 0 0,-2 0-1,0-1 1,-1 1 0,-1 0 0,-1 0 0,-4-13-64,2 19-4,1 1 0,-2-1 0,1 0 0,-2 1 0,0 0 0,0 0 0,-1 0 1,0 0-1,0 1 0,-2 0 0,1 0 0,-1 1 0,-1-1 0,0 2 0,1-1 0,-2 1 0,1 0 0,-1 0 0,0 1 1,0 0-1,-1 1 0,0-1 0,1 2 0,-1-1 0,-2 1 0,2 1 0,0 0 0,0 0 0,-1 1 0,1 0 0,-1 0 1,0 1 3,3 2-63,1 1 1,0-1 0,1 1 0,-2 0 0,2 1 0,0-1 0,1 1 0,-1 1 0,1-1-1,1 1 1,-1 0 0,1 0 0,1 0 0,-1 0 0,1 1 0,1 0 0,0 0 0,0 0-1,1 0 1,0 0 0,1 1 0,0-1 0,0 0 0,1 1 0,0-1 0,1 1 0,0 0 0,1 0 62,0 234-5016,34-147-805</inkml:trace>
  <inkml:trace contextRef="#ctx0" brushRef="#br0" timeOffset="25625.98">43455 3315 3305,'-72'0'2704,"-84"1"324,139 0-3001,0-1 0,0 2 0,1 0 0,-1 0 1,0 1-1,1 1 0,-1 0 0,1 0 0,0 2 0,1-1 1,0 1-1,0 1 0,1 0 0,1 1 0,-2 0 0,2 0 0,1 1 1,0 0-1,1 1-27,-2 4-15,1 1 0,2 0-1,0 0 1,1 1 0,1 0 0,1 0 0,1 1 0,-1 0 0,3-1 0,1 1 0,1 0 0,0 0 0,2 1 0,1-1-1,1 0 1,2 9 15,-1-19 13,-1 0 0,3 0 0,-2 0 0,1 0 0,1-1 0,-1 1-1,2-1 1,-1 0 0,1 0 0,0 0 0,1 0 0,0-1 0,0 0 0,0 0 0,1 0-1,0-1 1,0 0 0,1 0 0,-1 0 0,1-1 0,0 0 0,2-1 0,-2 1-1,0-1 1,1 0 0,0-1 0,0 0 0,-1 0 0,1 0 0,0-1 0,0 0-1,0-1 1,0 0 0,0 0 0,3-1-13,11-1 140,-1-1 0,0-1 1,0 0-1,-1-1 0,1-1 0,-1 0 0,-1-2 1,0 0-1,-1 0 0,-1-1 0,1-1 0,-1-1 1,-2 0-1,0-1 0,-1 0 0,-1 0 0,12-14-140,-9 14 25,-2-1-1,-1 1 0,0-2 1,-2 1-1,0-2 1,-1 1-1,-1-1 0,-1 0 1,-1-1-1,-1 0 0,0 0 1,-2 0-1,-1-1 1,-1 1-1,-1-1 0,-1 0 1,-1 0-1,-2-7-24,0 19 8,0 1 0,-1-1-1,0 1 1,0-1 0,0 1 0,-1 0 0,-1-1 0,1 1-1,-2 0 1,1 1 0,0-1 0,-1 0 0,0 1-1,0 0 1,0 0 0,-1 0 0,0 0 0,0 1-1,0-1 1,0 1 0,-1 0 0,0 1 0,1-1 0,-2 1-8,-188-30 168,166 28-216,-1 2 0,0 0 0,-1 1 1,2 1-1,-1 2 0,0 0 0,0 1 0,0 2 0,1 0 0,1 1 1,0 1-1,-1 1 0,1 2 0,2 0 0,0 0 0,-1 2 0,2 1 0,1 0 1,1 2 47,-15 19-707,1 2 1,3 1 0,2 1 0,2 1-1,2 1 1,3 1 0,-3 11 706,-36 96-6167</inkml:trace>
  <inkml:trace contextRef="#ctx0" brushRef="#br0" timeOffset="27354.78">41778 2399 1296,'-21'-16'3984,"-39"1"-2714,50 13-897,-218-12 2602,192 43-2972,-6 12 27,-1-2 0,-2-2 0,-4 0 0,0-3 0,-2-1 0,-38 17-30,-84 56 245,135-76-236,3 2-1,2 1 1,0 1-1,4 1 1,1 0-1,3 2 1,2 1-1,2 0 1,-12 32-9,10-26 15,13-19 11,2 0 0,1 1 0,1 0 0,2-1 0,1 1 0,2 1 0,2-1 0,3 18-26,0-26 57,2 0 0,0 0-1,1-1 1,1 0-1,2 0 1,0 0 0,1-1-1,1 0 1,1-1 0,2 0-1,0 0 1,0-1-1,2-1 1,0 0 0,1-1-1,1 0 1,1-1 0,0 0-1,0-1 1,1-1 0,1-1-1,0 0 1,2-1-1,-2-1 1,2 0 0,-1-1-1,1-1 1,6 0-57,23 1 198,0-2 0,1-1 0,-2-3 1,1 0-1,17-4-198,-45 1 30,0-1 0,1 0 0,-2-1 0,0-2 1,0 1-1,-1-2 0,-1 0 0,1-1 0,-1-1 0,-2 0 0,0-2 0,0 1 1,-2-2-1,1 0 0,-2 0-30,-8 4 68,-1 0-1,-1 0 1,0 0 0,0-1 0,-2 0-1,1 1 1,-2-2 0,0 1-1,-1 0 1,-1-1 0,0 1 0,-1-1-1,0 1 1,-1-1 0,-1 1-1,-1-1 1,0 1 0,-2-3-68,-3 5 46,0 0 1,-1 0-1,-1 1 0,1 0 1,-2 0-1,0 1 0,0 0 1,-1 0-1,-1 1 0,1 0 1,-1 0-1,0 1 1,0 0-1,-1 1 0,0-1 1,0 2-1,-11-2-46,-18-6-28,0 2-1,-1 1 1,-1 2-1,1 1 1,0 2 0,-2 1-1,-26 1 29,60 2-47,0 0 0,-1 1-1,1 0 1,0 0 0,1 1-1,-1 0 1,1 0 0,0 1-1,0 0 1,0 0 0,1 1-1,0 0 1,0 0 0,1 0-1,0 1 1,-1 0 0,1 0 0,1 1-1,1-1 1,-1 1 0,2 0-1,-1 1 1,1-1 0,0 1-1,1 0 1,1 0 0,-1 0-1,2 0 1,-2 5 47,-121 309-4673,81-177-1328</inkml:trace>
  <inkml:trace contextRef="#ctx0" brushRef="#br0" timeOffset="27955.51">41884 4383 4441,'0'0'1160,"20"-20"6171,2243-440-7451,-1882 374 207,257-87-87,-421 101 196,-88 47-646,67 25-4719,-148 0 782</inkml:trace>
  <inkml:trace contextRef="#ctx0" brushRef="#br0" timeOffset="28481.27">41622 5290 4585,'0'0'1771,"0"0"-333,0 0-273,0 0-518,0-4-496,17-18-54,297-116 411,-267 118-501,-32 12-6,0 1-1,1-1 1,1 2 0,0 0 0,0 0 0,0 1-1,1 1 1,-1 0 0,1 1 0,1 0 0,0 1-1,-1 0 1,1 2 0,-1-1 0,14 2-1,-29 1-11,0-1 1,0 0 0,0 1-1,0 0 1,-1-1-1,1 1 1,-1 0 0,0 0-1,0 0 1,1 0-1,-1 0 1,0 0 0,0 1-1,-1-1 1,1 0-1,-1 1 1,0-1 0,0 1-1,0-1 1,0 1-1,-1-1 1,0 1 0,1 0-1,-1-1 1,0 1-1,-1-1 1,1 2 10,0 1-9,3 12 15,-1-1-1,-1 1 1,-1 0-1,-1-1 1,-1 1-1,-1-1 1,-1 1-1,-1-1 0,-2 0 1,0 0-1,-1-1 1,0 1-1,-5 4-5,2-5 29,-1-1-1,0 0 1,-1 0-1,-1-1 1,-1 0-1,-2-1 1,1 0-1,-1-1 1,0 0-1,-1-1 1,-1 0-1,0-1 1,-1-1 0,-1-1-1,0 0 1,0-1-1,0 0 1,-12 1-29,18-14 920,26-7-918,0 0-1,2 1 1,0 1 0,1-1-1,1 1 1,0 1 0,1 0 0,0 1-1,3 0 1,-2 1 0,1 1 0,1 0-1,4-1-1,2-3 8,-8 5-6,15-12 11,2 2 1,1 1-1,1 1 0,1 1 1,0 2-1,1 0 0,2 2 1,-1 1-1,1 2 0,1 1 1,30-2-14,-67 8-2,-1 1 0,1 0 0,-1 0 0,0 0 0,1 0 0,-1 1 1,0-1-1,0 0 0,0 1 0,0 0 0,0-1 0,-1 1 1,2 0-1,-2 0 0,0 0 0,1 1 0,-1-1 0,0 0 1,-1 1-1,1-1 0,-1 0 0,1 1 0,-1 0 0,0-1 1,0 1-1,0-1 0,-1 1 0,1 0 0,-1 0 0,0-1 1,0 1-1,0 0 0,-1-1 0,1 1 0,-1 0 0,0-1 1,0 1-1,-1 2 2,2 7 18,0 1 13,0-1 0,-1 1 0,0 0 1,-2 0-1,0-1 0,-1 1 1,0-1-1,-2 0 0,0 0 1,-1 0-1,0-1 0,-1 1 0,-1-1 1,0-1-1,-1 1 0,-1-1 1,-9 7-32,-219 131 536,112-77-332,123-68-283,5-3 41,-1 0 1,1 0 0,-1 0-1,1 1 1,-1-1 0,0 0-1,1 0 1,-1 1 0,0-1-1,1 0 1,-1 1 0,0-1-1,0 0 1,1 1 0,-1-1-1,0 0 1,0 1 0,0-1-1,1 0 1,-1 1 0,0-1-1,0 0 1,0 1 0,0-1 0,0 1-1,0-1 1,0 0 37,156-41-2165,49-36-797,11-19-2427</inkml:trace>
  <inkml:trace contextRef="#ctx0" brushRef="#br0" timeOffset="28898.08">44226 4695 7242,'0'0'2660,"0"0"-920,0 0-929,0 0-467,0 0-196,-63 16-180,11-4 20,-11 2 7,0 2-1,2 2 1,1 2-1,1 2 1,1 2-1,-7 6 6,2 2-3,4 1 1,0 3-1,3 1 0,3 2 0,-17 17 3,51-39-10,1 0 0,1 1-1,1 0 1,0 1 0,2 1 0,2-1-1,0 2 1,2-1 0,1 1-1,1 0 1,2 0 0,0 1 0,2 0-1,2 0 1,0 0 10,2-9-16,-1-4 11,-1 1 0,2-1-1,0 0 1,0 0 0,1 0 0,1 0-1,0 0 1,1 0 0,0-1 0,0 1-1,2-1 1,-1 1 0,1-1 0,1 0-1,0 0 1,0 0 0,8 6 5,-1-6 17,1-1 1,1 0 0,-1-1-1,0 0 1,1 0 0,0-1-1,1-1 1,0 0 0,0 0-1,1-2 1,-1 1-1,0-1 1,1-1 0,-1 0-1,1-1 1,0 0 0,11-2-18,7-1 58,-1-2 0,0 0 0,0-1-1,-1-2 1,0-1 0,-1 0 0,1-2 0,-3-1 0,0 0 0,0-2 0,-2-1 0,1 0 0,-2-2 0,19-15-58,-43 31 16,0 0 0,0 0 1,0 0-1,0 0 0,-1 0 1,1-1-1,0 1 1,-1-1-1,1 1 0,-1-1 1,0 0-1,0 0 0,0 1 1,0-1-1,1 0 1,-2 0-1,1-1 0,-1 1 1,1 0-1,-1 0 0,0 0 1,0-1-1,-1 1 0,1 0 1,-1-1-1,1 1 1,-1-1-1,0 1 0,0 0 1,0-1-1,-1 1 0,1-1 1,-1 1-1,0 0 1,1 0-1,-2-1 0,1 1 1,0 0-1,0 0 0,-1 0 1,0 0-1,0 0 0,0 0 1,0 0-1,-1 0 1,1 0-1,0 1 0,-1-1 1,1 1-1,-1-1 0,-2 0-16,-39-6 3,-1 1-1,-1 2 0,0 1 0,1 2 1,-2 2-1,-13 1-2,23-1-24,15 0-6,-1-2-16,1 0 0,0 2 0,-1 0-1,0 0 1,0 2 0,1 0 0,0 1 0,0 0 0,0 2 0,0 0 0,1 0 0,0 2 0,1 0 0,0 1 0,0 0 0,1 1 0,0 1 0,1 0 46,16-9-42,-1 1 0,1 0 0,0 0 1,0-1-1,0 1 0,0 0 0,1 0 0,-1 0 1,1 1-1,0-1 0,-1 0 0,1 0 0,1 1 0,-1-1 1,0 0-1,1 1 0,-1-1 0,1 0 0,0 1 0,0-1 1,0 1-1,1-1 0,-1 0 0,1 1 0,0-1 0,0 0 1,0 1-1,0-1 0,0 0 0,0 0 0,1 0 1,0 0-1,-1 0 0,1 0 0,0 0 0,0 0 0,1 0 1,-1-1-1,0 1 0,1-1 0,0 1 0,-1-1 0,1 0 1,0 0-1,0 0 0,0 0 0,1 0 42,132 22-1071,360-11-1928,-266-12-707</inkml:trace>
  <inkml:trace contextRef="#ctx0" brushRef="#br0" timeOffset="29251.92">45464 4808 5217,'0'0'2351,"0"0"-516,0 0-714,0 0-596,0 0-226,4-13-25,13-109 1684,-19 120-1925,0 0 0,-1 0 0,1 1 0,-1-1 0,0 0 0,0 1 0,0-1 0,0 1 0,0 0 0,0 0 0,0 0 0,0 0 0,-1 0 0,1 0 0,0 1 0,-1-1 0,1 1 0,0 0 0,-1-1 0,1 1 0,-1 0 0,1 1 0,0-1 0,-1 0 0,1 1 0,-1-1-33,-4 1 37,-2-3-40,0 1 1,-1 1-1,1 0 1,0 0-1,-1 0 0,1 1 1,0 0-1,0 1 1,0 0-1,0 0 0,0 0 1,1 1-1,-1 0 1,1 0-1,0 1 0,1 0 1,-1 0-1,1 0 0,-1 1 1,1 0-1,1 0 1,0 1-1,0 0 0,-1 1 3,1 1-12,1 0-1,0 1 1,1-1-1,1 1 1,-1 0-1,2 0 1,0 0-1,0 0 1,1 0-1,1 0 1,0 1-1,0-1 1,1 0-1,1 0 1,0 1-1,1-1 1,0 0-1,1 0 1,1 0-1,0 0 1,3 6 12,10 4-13,1-1 1,1 0-1,2 0 1,0-2 0,1 0-1,25 14 13,5 4-1,-37-23 2,102 86-12,-113-93 14,0 0 0,-1 0 0,0 1 0,0-1 0,-1 1 0,1-1 0,-1 1 0,0 0 0,-1 0 0,0 0 0,0 0 0,0 0 0,-1 0 0,0 0 0,0 0 0,-1 0 0,1 0 0,-2 0 0,1 0 0,-1-1 0,0 1 0,0 0 0,-1 0 0,-1 2-3,-12 7 25,0 0-1,-1-1 0,0-1 0,-1 0 0,-1-1 0,-1 0 0,0-2 1,-1 1-1,-5 0-24,-23 14 30,-2-1 0,-2-3-1,-1 0 1,-1-3 0,0-2 0,-2-1 0,-54 7-30,108-20-10,0-1 0,1 0 0,-1-1 0,-1 1 0,1 0-1,0-1 1,1 1 0,-1-1 0,0 1 0,1-1 0,-1 0 0,1 0 0,-1 0-1,1 0 1,-1 0 0,1 0 0,0-1 0,0 1 0,0 0 0,0-1 0,0 0-1,0 1 1,0-1 0,1 0 0,-1 1 0,1-1 0,0 0 0,0 0 0,-1 0-1,2 0 1,-1 0 0,0 0 0,1 0 0,-1 0 0,1 0 0,0 0 0,-1-1 0,2 1-1,-1 0 1,0 0 0,0 0 0,1 0 0,0 0 0,-1 0 0,1 0 0,0 0-1,0 0 1,1-1 10,-1-17-230,1-92-2157,10-13-2632</inkml:trace>
  <inkml:trace contextRef="#ctx0" brushRef="#br0" timeOffset="31532.85">45628 4435 7938,'0'0'4081,"0"0"-2377,0 0-1040,0 0-480,502-151-104,-262 123-80,51-10-544,-65 9-1840,-78-8-8283</inkml:trace>
  <inkml:trace contextRef="#ctx0" brushRef="#br0" timeOffset="31533.85">48854 1260 3793,'-43'-57'2746,"38"48"-2182,0-1 0,-1 1-1,-1 0 1,0 0 0,-1 0 0,0 1 0,-1 0-1,-1 0 1,1 1 0,-1 0 0,-1 0 0,1 1 0,-2 0-1,-5-3-563,15 9 23,1 0 0,-1 0-1,0 0 1,0 0 0,1 0-1,-1 0 1,0 1 0,0-1-1,1 0 1,-1 1-1,0-1 1,1 1 0,-1 0-1,1-1 1,-1 1 0,1 0-1,-1 0 1,1-1 0,0 1-1,0 0 1,-1 0 0,1 0-1,0 0 1,0 0-1,0 0 1,0 0 0,0 1-1,1-1 1,-1 0 0,0 0-1,1 1 1,-1-1 0,1 0-1,0 0 1,-1 1 0,1-1-1,0 0 1,0 1-1,0-1 1,0 0 0,1 1-1,-1-1 1,0 0 0,1 0-1,-1 1 1,1-1-23,-80 594-135,54-371 111,-4 40-304,-30 59 328,56-309-157,4-11 60,-1-1-1,0 1 1,0 0 0,0 0-1,0-1 1,0 1-1,-1 0 1,0 0 0,0-1-1,0 1 1,0-1-1,-1 1 1,1-1-1,-1 1 1,0-1 0,0 1-1,0-1 1,0 0-1,0 0 1,-1 0 0,0 0-1,1 0 1,-1 0-1,0 0 1,0-1-1,0 1 1,0-1 0,-1 0-1,-2 1 98,-18-9-2410,-10-28-1360</inkml:trace>
  <inkml:trace contextRef="#ctx0" brushRef="#br0" timeOffset="31534.85">47333 2073 5857,'-7'0'2713,"7"0"-617,0 0-999,28-14-833,71-1-80,29-8 16,27-1 160,15 1-8,6-1 32,16 0-200,5 5-64,30-4-120,113-15-264,-57 10-1552,-56-15-3882</inkml:trace>
  <inkml:trace contextRef="#ctx0" brushRef="#br0" timeOffset="31535.85">53765 173 3809,'0'0'2296,"0"-2"-363,-1-3-1747,-1-1 0,1 1 0,-1 0 1,-1 0-1,1 0 0,-1 0 0,0 0 1,-1 1-1,1-1 0,-2 1 0,1-1 1,-1 1-1,0 0 0,0 0 0,0 0 1,0 1-1,-1-1 0,1 1 0,-1 0 1,0 0-1,-4-1-186,-151-47 376,111 42-337,-1 3-1,1 1 0,-2 2 0,1 2 1,-1 1-1,1 2 0,-11 2-38,3 4 4,2 1 1,-1 3-1,2 1 0,0 2 0,2 1 0,1 3 0,0 1 0,2 2 1,1 2-1,-33 21-4,15-13 26,3 3 0,1 2 0,4 2 0,0 2 1,4 2-1,3 1 0,1 3 0,4 0 0,2 3 1,4 1-1,-8 17-26,38-45 7,1 0 0,1 1 0,2 1 0,1-1 0,2 1 0,1-1 0,2 1 0,2 22-7,-2-40 2,2 0-1,-1 0 1,1 0 0,1 0 0,0 0 0,0 0 0,0 0-1,2 0 1,-1 0 0,1 0 0,0 0 0,1-1 0,0 1-1,0-1 1,2 0 0,-1 0 0,1 0 0,0 0 0,0-1-1,0 0 1,1 0 0,0 0 0,1 0 0,-1-1-1,1 0 1,0 0 0,4 1-2,24 7 60,0-1 0,1-1 0,0-1 0,1-2 0,0-1-1,1-1 1,-1-1 0,2-2 0,-2 0 0,24-3-60,77 5-15,0-5 1,0-4-1,-1-4 0,0-5 1,122-26 14,382-113-3489,-408 85-1391</inkml:trace>
  <inkml:trace contextRef="#ctx0" brushRef="#br0" timeOffset="32323.49">51323 2640 80,'-197'9'12899,"339"-4"-12443,-81-5-226,81 0 364,-2-4 0,84-12-594,119-29 302,111-25-90,1990-239 348,-759 83-232,-1258 165-205,55-4 17,-72 14 7,297-27 316,80 23 29,-466 37-303,-303 17-158,16-3 188,-62 9 209,-243 52-4824,111-23-1781</inkml:trace>
  <inkml:trace contextRef="#ctx0" brushRef="#br0" timeOffset="37940.22">55356 3561 4481,'-57'0'816,"-14"0"-400,-28 5-416,-70 28-344,20-9-1224,8 4-809</inkml:trace>
  <inkml:trace contextRef="#ctx0" brushRef="#br0" timeOffset="38517.97">54110 3769 1400,'0'0'368,"0"0"-368</inkml:trace>
  <inkml:trace contextRef="#ctx0" brushRef="#br0" timeOffset="38518.97">53282 3726 6905,'-11'-37'4998,"-51"4"-2909,41 28-1867,0 1-1,0 0 1,0 2 0,-1-1-1,-1 2 1,2 0-1,-1 1 1,-3 1-222,11 1 1,0 0 1,1 1 0,-1 1 0,0 0-1,1 0 1,0 1 0,0 0 0,1 0-1,0 1 1,0 1 0,1-1-1,0 1 1,1 1 0,0 0 0,-1 0-1,2 0 1,1 1 0,0 0 0,0 0-1,2 0 1,-1 1-2,2-4-2,-96 110-11,8 3 0,6 4-1,7 2 1,6 8 13,-81 134-5,16 4 1,17 5-1,15 3 1,17 3-1,-17 162 5,73-179-40,22 89 7,11-328-37,0-1 1,3 0-1,0 1 0,3-1 1,1 0-1,1 0 0,1-1 1,2 1-1,2-2 0,1 1 1,2-1-1,0 0 0,11 10 70,-18-25-103,0-1 0,1 1-1,0-1 1,1 0 0,0 0-1,0-1 1,1 0-1,0 0 1,1-1 0,0 0-1,0-1 1,0 0 0,0 0-1,1-1 1,0 0-1,-1-1 1,1 0 0,1 0-1,0-1 1,-1 0 0,0-1-1,1 0 1,-1-1-1,0 0 1,0 0 0,1-1-1,5-2 104,195-44-3288,-13-47-2808</inkml:trace>
  <inkml:trace contextRef="#ctx0" brushRef="#br0" timeOffset="38939.78">52928 6146 8546,'2'-20'160,"2"1"0,0 0 0,2 0-1,1 0 1,1 0 0,1 1 0,1 0 0,0 0 0,2 1 0,1 0 0,1 0 0,1 1 0,1 1 0,4-4-160,0 0 59,149-158 24,-8 12 87,-10-5-1,28-54-169,-157 194 613,-2-1-1,-2 0 0,-1-1 0,-3 0 0,5-20-612,-29 153 959,-103 361-851,91-340-352,8 0 1,6 0-1,11 67 244,-3-175-213,1 0 0,1 0 0,0 1 0,2-1 0,0 0 0,1 0 0,1-1 0,0 1 0,2-1 0,1 0 0,-1-1 0,2 1 0,0-1 0,1 0 0,6 4 213,67 19-2986</inkml:trace>
  <inkml:trace contextRef="#ctx0" brushRef="#br0" timeOffset="39450.57">55717 4733 9722,'-6'226'2853,"-87"152"-1512,71-268-1332,6 1 0,3 91-9,13-202-29,-1 0 0,1 1 0,-1-1 0,1 1 0,-1-1 0,1 1 0,0-1 0,-1 1 0,1-1 0,0 1 0,-1-1 0,1 1 0,0-1 0,0 1 0,0-1 0,0 1 0,0 0 1,0-1-1,0 1 0,0-1 0,0 1 0,0-1 0,0 1 0,0-1 0,0 1 0,0-1 0,1 1 0,-1 0 0,0-1 0,1 1 0,-1-1 0,0 1 0,1-1 0,-1 0 0,1 1 0,-1-1 0,1 1 0,-1-1 1,1 0-1,0 1 0,-1-1 0,1 0 0,-1 1 0,1-1 0,0 0 0,-1 0 0,1 1 0,0-1 0,1 0 0,-2 0 0,1 0 0,0 0 0,0 0 0,-1 0 0,1 0 0,0 0 0,0 0 0,-1 0 1,1 0-1,0 0 0,0 0 29,29-33-2012,1-24-158</inkml:trace>
  <inkml:trace contextRef="#ctx0" brushRef="#br0" timeOffset="39451.57">54924 5418 6225,'0'0'2009,"0"0"-129,0 0-840,0 0-327,0 0-249,43 0-416,49 0 16,49 0 56,29 0-120,34 0-128,-5-19-617,28-9-703,-65-1-688,-34 1-3658</inkml:trace>
  <inkml:trace contextRef="#ctx0" brushRef="#br0" timeOffset="39874.37">57330 5012 5537,'0'0'1843,"0"0"-481,0 0-709,0 0-413,0 0-152,-7 17 0,-28 128 322,34-102-242,-1-26-78,0 1 1,1-1 0,2 1-1,0 0 1,2-1 0,0 1 0,2-1-1,1 0 1,0 0 0,2 0-1,0-1 1,2 1 0,0-2-1,13 15-90,-12-23 68,0-1 0,1 0 0,-1-1 0,3 0-1,-2-1 1,1 1 0,0-2 0,0 1 0,0-2 0,0 1-1,1-1 1,0-1 0,0 0 0,0 0 0,0-1-1,0 0 1,-1-1 0,1 0 0,0 0 0,-1-2-1,1 1 1,-1-1 0,1 0 0,-1-1 0,4-2-68,44-14 106,-1-3 1,-1-2 0,-2-1-1,46-29-106,-84 46 10,31-15 0,0-2 1,-1-1-1,-3-2 1,-2-2-1,0 0 1,-4-3-1,-1 0 1,16-20-11,-47 45 0,-1-1 0,-1 0 0,0 0 0,0 0 0,-1-1 0,-1 0 0,-1 1 0,0-1 0,0 0 0,-2 0 0,0 0 0,0 0 0,-1-1 0,-1 1 0,-1 0 1,0 0-1,-1 1 0,-1-1 0,0 0 0,0 1 0,-2-1 0,0 1 0,0 0 0,-9-9 0,-7 4-27,-2 2 0,1 0 1,-1 1-1,-1 0 0,-1 2 0,-1 0 0,0 1 0,0 2 1,-1 0-1,0 0 0,-1 2 0,0 1 0,0 1 0,0 0 1,-1 2-1,1 0 0,0 2 0,-26 2 27,13-3-29,0 1-1,1 2 1,-1 1-1,1 1 1,0 1-1,0 2 1,1 1 0,1 2-1,0 1 1,1 1-1,-6 3 30,15-4-102,-2 1 0,3 1 0,0 0 0,2 2-1,0 0 1,0 2 0,2 0 0,2 0 0,0 2 0,2 0 0,0 1 0,-7 11 102,16-9-571,2 0 0,0 1 1,3 0-1,0 0 0,2 0 1,2 0-1,1 0 0,1 1 1,5 21 570,12 52-5987</inkml:trace>
  <inkml:trace contextRef="#ctx0" brushRef="#br0" timeOffset="40722.01">59538 4879 5433,'0'0'1793,"0"0"-1153,0 0 672,0 0-296,0 33-176,-58 43-272,-19 33 25,-29 32-209,-7 25-200,-1-1-88,15-14-96,29-18-48,49-39-592,21-37-1057,0-48-2200</inkml:trace>
  <inkml:trace contextRef="#ctx0" brushRef="#br0" timeOffset="41137.83">60564 3826 4977,'0'0'1531,"-5"0"-352,-19 11-354,-7 12-744,2 1-1,2 1 1,0 1-1,2 0 1,2 2-1,2 0 0,1 1 1,2 0-1,1 1 1,-5 17-81,7-9 27,2 1 0,2 0 1,3 1-1,2 0 0,2 0 1,3 27-28,0-63 18,0 1 0,0 0 0,1-1 0,-1 1 0,2 0 0,-1-1 0,1 1 0,0-1 0,0 1 0,1 0 0,-1-1 0,1 0 0,1 1 0,-1-1 0,1 0 0,0 0 0,0 0 0,1 0 0,-1 0 0,1-1 0,0 1 0,1-1 0,-1 0 0,1 0 0,0 0 0,0 0 0,0 0 0,0-1 0,1 0 0,-1 0 0,2 0 0,-1 0 0,0-1 0,0 1 0,0-1 0,0 0 1,0-1-19,6 1 68,0 0 1,-1-1 0,1 0-1,0 0 1,0-1 0,-1-1 0,2 1-1,-2-1 1,0 0 0,1-1 0,-1 0-1,-1-1 1,1 0 0,-1 0-1,0 0 1,0-1 0,0 0 0,-1-1-1,3-1-68,151-131 390,-161 135-384,138-150 124,-9-5-1,-3-14-129,-83 110 7,-43 91 87,-77 535 845,64-206-1470,11-345 380,-1-11 101,1-1 0,-1 1 0,0-1-1,1 0 1,-1 1 0,1-1 0,0 1 0,-1-1 0,1 1 0,0-1 0,0 1 0,0-1 0,1 1 0,-1-1 0,0 1 0,1-1 0,0 1 0,-1-1 0,1 1-1,0-1 1,1 0 0,-1 1 0,0-1 0,0 0 0,0 0 0,1 1 0,-1-1 0,0 0 0,1 0 0,-1 0 0,1 0 0,0 0 0,-1-1 0,1 1 0,0 0 0,0 0-1,-1-1 1,1 1 0,0-1 0,0 1 0,0-1 0,0 0 0,0 0 0,0 0 0,0 1 0,0-1 0,2-1 50,57-3-1902,9-20-92</inkml:trace>
  <inkml:trace contextRef="#ctx0" brushRef="#br1" timeOffset="204351.3">20041 16298 4153,'0'0'1056,"0"0"-110,0 0-277,0 0-339,0 0-29,0 0 196,0 0 110,0 0 33,0 0-25,0 0-112,31-42-163,224-312-24,398-477 790,-512 686-512,-118 128-486,-22 17-88,-1 0 18,0 147 294,-44 397 507,8-275-814,9 132-25,25-393-142,1-1-1,0 1 1,0 0-1,1 0 1,0 0-1,1 0 1,0-1-1,1 1 1,0 0-1,0-1 1,1 1-1,1-1 1,-1 1-1,2-1 1,-1 0 0,2 0-1,0-1 1,0 1-1,0-1 1,1 0-1,-1 0 1,2 0-1,-1-1 1,1 1-1,0-2 1,1 1-1,0-1 1,0 0-1,9 4 143,60-2-3942</inkml:trace>
  <inkml:trace contextRef="#ctx0" brushRef="#br1" timeOffset="209349.73">37207 11857 1320,'-51'9'9020,"-40"24"-6560,88-35-2417,1 0 0,-1 0 0,1 0-1,0 0 1,0 0 0,0 0 0,0 0 0,0 0 0,1 0-1,-1-1 1,1 1 0,0-1 0,0 1 0,0-1 0,0 1 0,1-1-1,-1 1 1,1-1 0,0 1 0,0-1 0,0 1 0,0-1-1,1 0 1,0 1 0,-1-1 0,1 1 0,0-1 0,2-1-43,-2-12 82,0-431 96,0 430-180,2-1 0,1 1 0,0 0-1,2 0 1,1 0 0,1 0-1,9-12 3,-12 26-16,0 1 0,0 0 0,1 0 0,-1 0 0,1 0 0,0 1 0,-1 0 0,1 0 0,0 0 0,0 0 0,0 1 0,0-1 0,0 1 0,0 1 0,0-1-1,0 0 1,0 1 0,1 0 0,-1 0 0,-1 0 0,1 1 0,0-1 0,-1 1 0,1 0 0,3 2 16,1 0-2,0 0 0,-1 0 1,1 0-1,-1 1 0,0 0 0,-1 1 0,0-1 0,0 1 1,1 0-1,-2 0 0,-1 1 0,1 0 0,-1 0 1,-1 0-1,0 0 0,0 1 0,-1 0 0,0-1 0,-1 1 1,0 0-1,0 0 0,-1 2 2,14 217 174,-18-151-164,2-46-11,21 170 43,-7-158-8,2 0-1,4 0 0,1-2 1,28 39-34,-7-58 81,-31-15-95,0-1 0,0 0 0,0 0 0,0-1 0,1 0 0,0 0 0,-1-1 0,2 0 0,-1-1 0,0 0 0,2-1 0,-1 1 0,-1-2 0,6 1 14,5-1 31,-19 1-22,-1-1 0,1 1 0,-1-1 0,1 0 0,-1 0 0,1 0 0,-1 0-1,1 0 1,-1 0 0,1-1 0,-1 0 0,1 1 0,-1-1 0,0 0 0,1 0 0,0 0-1,-1 0 1,0-1 0,0 1 0,0-1 0,-1 1 0,1-1 0,0 0 0,-1 0-1,0 0 1,1 0 0,-1 0 0,0-1-9,75-157 299,-40 58-269,-8 0 0,-6-2 0,-6 0 0,-6-1 0,-6 0 0,-6-2-30,1 72-1,2 21 21,0-1-1,-2 1 1,0-1 0,-2 1 0,0 0 0,-1-1-1,0 1 1,-2 0 0,0 0 0,-1 1 0,-1-1-1,-1 1 1,-1 0 0,-1-1-20,-87-67 229,94 79-549,3 1-1639,0-3-3055</inkml:trace>
  <inkml:trace contextRef="#ctx0" brushRef="#br1" timeOffset="210118.49">37221 11328 904,'-18'-11'4335,"-63"3"-1370,78 9-2899,0 1 0,0-1 0,0 1 0,1-1 0,-1 1 0,0 0-1,1 0 1,0 0 0,0 0 0,0 0 0,0 0 0,0 0-1,0 1 1,1-1 0,0 0 0,-1 1 0,1-1 0,0 1 0,1-1-1,-1 1 1,1 0 0,-1-1 0,1 1 0,0-1 0,0 1 0,0 0-1,1-1 1,0 1 0,-1-1-66,-2 18 160,-70 297 84,-9-33 404,7 53-648,10-102 843,30-182 850,33-52-1217,1-1-187,0 0-225,10-15-396,104-107-2343,-69 51-2280</inkml:trace>
  <inkml:trace contextRef="#ctx0" brushRef="#br1" timeOffset="204718.18">24208 14782 6361,'0'0'1126,"0"0"-581,0 0-379,9-2-132,-2 1 231,15-3-683,4 1 3565,-26 9-2500,-7 92-42,-5 0-1,-24 71-604,-7 43 62,14 251-1342,29-460-396,0-7-676,0-16-723</inkml:trace>
  <inkml:trace contextRef="#ctx0" brushRef="#br1" timeOffset="205278.04">23522 15363 3065,'0'0'4369,"0"0"-2153,0 0-408,0 0-503,0 0-929,0 0-376,0 0-152,-42-10 88,176-9 64,50-18 104,64-15-64,35-15-40,142-27-1088,-72 18-1641,-48 6-4753</inkml:trace>
  <inkml:trace contextRef="#ctx0" brushRef="#br1" timeOffset="205279.04">27739 13955 3001,'0'0'2432,"0"0"-586,0 0-526,0 0-538,0 0-393,0 0-136,0 0-27,0 4-45,1 91 20,1 27 143,-7 1 1,-6-1-1,-11 15-344,-15 16 69,-11-1 1,-38 73-70,-26-46-461,99-170-1115,5-7-1389</inkml:trace>
  <inkml:trace contextRef="#ctx0" brushRef="#br1" timeOffset="205676.89">26742 14470 5601,'0'0'1693,"0"0"-373,0 0-244,0 0-622,39-21-426,331-144-16,226-38 872,282-54-884,-749 223 104,-49 9 36,1 4 1,1 2-1,2 3 0,-1 2 1,3 4-1,-1 2 1,3 2-141,-94 28 741,-84 79-562,-405 461-242,470-534 58,2 1-1,2 1 0,1 1 1,3 0-1,1 0 1,2 1-1,3 1 1,1 0-1,1 0 1,3 1-1,1-1 0,3 18 6,2-40-10,1 0 0,0 0-1,1 0 1,0 0-1,2 0 1,-1 0 0,2-1-1,1 1 1,0-1-1,0 0 1,1 0 0,0 0-1,1-1 1,1 0-1,6 6 11,5 4 3,2 0-1,0-1 0,3-1 1,0 0-1,0-1 0,2-2 0,0 0 1,2 0-1,0-2 0,0-1 1,2-1-1,0-1 0,0 0 1,1-2-1,0-1 0,2-1 0,-2-1 1,25 1-3,-39-4 8,1 1 1,-1-2 0,0 0-1,0-1 1,0 0 0,0-1-1,0 0 1,-1-1 0,2 0-1,-2-2 1,0 1 0,0-1-1,-1-1 1,0 0 0,0-1-1,-1-1 1,1 1 0,0-3-9,18-12-107,-2-1 1,0-2-1,-2 0 1,-1-2-1,-3 0 1,-1-2-1,18-24 107,-28 30-539,0-1 0,-2 0 0,-2 0 0,-1-1 0,-1 0 0,1-14 539,-5-21-3990</inkml:trace>
  <inkml:trace contextRef="#ctx0" brushRef="#br1" timeOffset="206000.78">28744 14654 6249,'0'0'2849,"0"0"-857,0 0-1303,0 0-609,0 0 0,403-137-80,-211 90 0,-9 9-88,1 24-1041,-50 9-847,-41 5-1081</inkml:trace>
  <inkml:trace contextRef="#ctx0" brushRef="#br1" timeOffset="206445.65">29416 13714 4537,'0'0'2120,"0"0"-151,0 0-233,0 0-520,-56-29-375,56 20-585,0 0-256,21-15-48,49-9 48,30-10 104,34-4-56,14-5-48,72 14-520,-43 15-1129,-36 18-2944</inkml:trace>
  <inkml:trace contextRef="#ctx0" brushRef="#br1" timeOffset="207898.19">31957 13865 5673,'0'0'1650,"0"0"-497,0 0-639,0 0-407,-31 63-27,-223 439 0,126-271 726,-13-4 0,-13-6-1,-27 14-805,167-219 89,7-6 3,0 0 0,-2-1 0,0 0 0,0 0 0,0 0 1,-1-1-1,-1 0 0,1-1 0,-2 0 0,-3 2-92,14-9 20,0 0 0,0 0-1,0-1 1,0 1 0,0 0 0,0 0-1,0-1 1,0 1 0,0-1 0,0 1 0,0 0-1,0-1 1,0 1 0,1-1 0,-1 0-1,0 1 1,0-1 0,1 1 0,-1-1 0,0 0-1,1 1 1,-1-1 0,1 0 0,-1 0-1,1 1 1,0-1 0,-1 0 0,1 0 0,0 1-1,0-1 1,0 0 0,0 0 0,0 0-1,0 1 1,0-1 0,0 0 0,0 0 0,0 0-1,1 1 1,-1-1 0,0 0 0,1 0-1,-1 1 1,0-1 0,1 0 0,0 0 0,-1 1-1,1-1 1,-1 1 0,2-1-20,-2-12 123,5-45-46,3 1-1,4 0 0,3 0 0,3 1 1,26-48-77,120-267-36,21 5 1,29-5 35,-124 231 47,9 4 1,26-19-48,-30 64 0,-93 90-11,1-1 0,-1 1 1,1 0-1,-1 1 1,1-1-1,0 0 0,-1 0 1,1 1-1,0 0 0,0-1 1,0 1-1,-1 0 1,1 0-1,0 0 0,0 0 1,0 0-1,0 0 0,-1 1 1,1-1-1,0 1 0,0 0 1,-1-1-1,1 1 1,-1 0-1,1 0 0,-1 0 1,1 0-1,-1 1 0,0-1 1,2 0-1,-2 1 1,0-1-1,1 2 11,16 16-6,-2 0-1,0 0 1,-2 1-1,-1 1 1,-1 0-1,9 20 7,35 75 57,-7 2-1,-6 1 1,14 95-57,-21-43 48,-9 1 0,-5 135-48,-2 286 85,1-478-77,-21-114-62,1 1 1,0-1-1,0 1 0,-1-1 1,1 0-1,0 1 0,1-1 1,-1 0-1,0 0 0,0 0 1,1 0-1,-1 0 1,0-1-1,1 1 0,-1 0 1,1-1-1,-1 1 0,1-1 1,0 0-1,-1 0 0,1 0 1,0 0-1,-1 0 0,1 0 1,0 0-1,0-1 0,0 1 1,-1-1-1,1 1 0,-1-1 1,0 0-1,1 1 0,-1-1 1,0 0-1,1 0 0,-1-1 1,0 1-1,0 0 0,0 0 1,0-1-1,-1 1 1,1-1-1,0 1 0,-1-1 1,1 0-1,-1 1 0,0-1 1,0 0-1,0 0 0,0 0 1,0 1-1,-1-1 0,1 0 1,-1 0-1,1 0 0,-1 0 54,36-60-2332</inkml:trace>
  <inkml:trace contextRef="#ctx0" brushRef="#br1" timeOffset="208475.01">31015 14531 6305,'0'0'2033,"0"0"-17,0 0-1040,0 0-800,0 0-176,71-5-72,50-13 72,48-16 0,51-17 16,162-53-16,-50 4-1328,-35 6-5161</inkml:trace>
  <inkml:trace contextRef="#ctx0" brushRef="#br1" timeOffset="208476.01">34433 12622 5337,'-23'1'821,"0"-1"0,0-1 0,0-1 0,0 0 0,0-2 0,0 1 0,1-2 0,1 0 0,-1-1 0,1-1 0,-14-6-821,27 8 1262,77 54-1271,-4 3-1,-2 1 1,-4 2 0,-2 2 0,-5 2-1,-3 2 1,-2 1 0,-6 1-1,4 15 10,16 42-4,-7 2-1,-8 1 0,-7 2 0,10 86 5,-8 43-22,-15 2-1,-15 0 0,-19 82 23,-6-171-6,-11-1 0,-12 19 6,4-70-24,-7-1 0,-47 85 24,-120 155-12,-8-81 15,48-114 13,-7-4 0,-9-7 1,-10-6-1,-128 70-16,262-173 3,-46 34-40,88-54-2416,59-42-2697</inkml:trace>
  <inkml:trace contextRef="#ctx0" brushRef="#br1" timeOffset="211633.02">39902 15925 6577,'-182'14'7427,"181"-14"-6941,1 0-143,7-6-355,186-45-251,-183 48 261,50-14-117,0 1-1,2 3 1,0 2 0,2 1 0,-1 3-1,30 0 120,155 6-5862,-159 1-1484</inkml:trace>
  <inkml:trace contextRef="#ctx0" brushRef="#br1" timeOffset="211634.02">39839 15249 6665,'-7'0'2601,"-1"-4"-385,8-1-695,0 0-705,0-4-368,8-5-448,76-10 32,51-14-32,56-9 56,42-19 120,100 18-176,-64 15-632,-56 19-3705</inkml:trace>
  <inkml:trace contextRef="#ctx0" brushRef="#br1" timeOffset="-207415.75">44834 12830 544,'0'0'632,"0"0"400,-382 251 121,262-171-105,42-28 360,36-19-680,28-5-496,14-4-152,0 0 16,0 9-88,0 5 40,0-1-23,-29 15 47,-28 14-16,-6 10-56,-29 23-104,21-14-1001,7-23-3456</inkml:trace>
  <inkml:trace contextRef="#ctx0" brushRef="#br1" timeOffset="-205506.98">46030 12637 4721,'-9'0'1708,"1"0"-1310,0 0 0,0 0-1,-1 0 1,1 0-1,0-1 1,0 0 0,1 0-1,-1-1 1,0 0-1,1 0 1,-1 0 0,1 0-1,0-1 1,0 0-1,-3-2-397,-21-6 101,1 0 0,-1 2-1,-1 0 1,0 2 0,-1 0 0,0 2-1,0 1 1,0 1 0,-1 1 0,1 1-1,-1 1 1,1 1 0,-25 4-101,-47-4 172,64-1-156,24-1-7,0 0-1,-1 1 1,0 0-1,1 1 1,0 0-1,0 1 1,0 1 0,0 0-1,0 1 1,1 0-1,-1 1 1,1 0-1,0 1 1,-13 7-9,-429 283 19,371-243 65,-136 102 417,211-141-498,2 1 0,0 1 1,1 0-1,1 0 0,1 0 0,1 0 0,1 1 0,1 0 0,1 0 1,0 0-1,2 0 0,1 0 0,3 14-3,-9 53 6,-85 435 337,76-441-284,5 1 0,5 0 1,4 0-1,5 3-59,2-53 15,2 0 0,1 0 0,2-1 0,2 0 0,1-1 0,4 5-15,16 30 42,1 10 20,-19-31-43,2-1 1,3-1-1,1 0 1,3-1-1,4-1 1,0-1-1,2-1 1,3-1-1,26 20-19,-22-26 16,2 0-1,3-2 1,0-1-1,2-2 0,2-1 1,0-2-1,3-1 1,-1-2-1,1-1 1,3-2-1,-1-2 1,1-1-1,0-3 0,53 5-15,125-13 311,-210-3-288,-2 0 0,0-1 0,0 0 0,-1-1 0,1 0-1,0-1 1,-2-1 0,0 0 0,0-1 0,-1 0 0,0-1 0,-1 0 0,9-8-23,92-44 14,127-9-709,-88 37-1037,-11 4-1865</inkml:trace>
  <inkml:trace contextRef="#ctx0" brushRef="#br1" timeOffset="-204366.38">47367 15117 2697,'-7'-11'4088,"-22"0"-2258,10 5-563,-75 1 2341,87 7-3605,1 1 1,0 0-1,0 0 1,1 0-1,-1 1 1,1 0-1,-1-1 0,1 1 1,1 0-1,-1 1 1,1-1-1,0 1 1,1-1-1,0 1 1,0 0-1,0 0 1,0 0-1,1 0 1,1 0-1,-1 0 1,1 1-4,-7 28 0,2 0-1,1 1 1,3-1 0,2 1 0,2-1 0,5 18 0,-3-37-1,1-1 1,1 1 0,0-1 0,2 1 0,0-1 0,1-1 0,1 1 0,2-1 0,-1-1 0,1 1 0,1-2-1,1 1 1,0-1 0,1-1 0,0 0 0,1 0 0,2-1 0,-1-1 0,0 0 0,1-1 0,1 0 0,-1-1 0,1 0-1,2-2 1,-2 1 0,1-2 0,0 0 0,0-1 0,1 0 0,4-1 0,-4 1 15,-2-1 0,1-1 0,-1-1 0,1 0 0,-1 0 1,2-2-1,-2 1 0,0-2 0,0 0 0,-1-1 0,1 0 0,-1-1 0,0-1 1,-1 0-1,8-4-15,7-7 31,-2-1 1,1-1-1,-3-1 1,-1-1 0,-1 0-1,-2-2 1,0 0-1,-2-1 1,-2 0 0,-1-1-1,-2-1 1,-2-1-1,-1 1 1,-1-2 0,-2 1-1,-2-1 1,-2-1 0,-1 1-1,-2 0 1,-2-3-32,-2 23 11,3-5 24,-1 0 0,-1 0 0,-1-1 0,-1 1-1,0 0 1,-2 0 0,0-1 0,-1 1 0,-1 1 0,0-1 0,-2 0 0,0 1 0,-2 0 0,1 0 0,-11-10-35,1 9 20,-2-1 1,0 2 0,-1 0 0,-2 0 0,1 2 0,-1 0 0,-1 1 0,0 1 0,-1 0 0,-2 2 0,2 0 0,-1 1 0,-1 1 0,0 1 0,-1 0 0,1 2-1,0 0 1,0 1 0,0 2 0,-20 1-21,32-2-23,-1 1 0,0 1-1,1-1 1,0 2 0,-1 0 0,1 0-1,0 1 1,0 0 0,1 1 0,0 0-1,1 1 1,-1 0 0,2 1 0,-2 0-1,2 0 1,0 1 0,1 0 0,0 1-1,1 0 1,1 0 0,0 0-1,0 1 1,1 0 0,1 0 0,0 1-1,1 0 1,-4 9 23,-17 38-908,5 2 0,3-1 0,4 2-1,-4 44 909,2 53-4941</inkml:trace>
  <inkml:trace contextRef="#ctx0" brushRef="#br1" timeOffset="-201253.36">58526 12268 7498,'8'31'1761,"-6"272"-846,-16-230-574,-5 0-1,-4 0 1,-5-2 0,-3 0-1,-5-2 1,-34 47-341,47-75 85,-83 139 392,-9-3 1,-99 105-478,153-199-118,78-94-567,157-156-2083,-81 49-686</inkml:trace>
  <inkml:trace contextRef="#ctx0" brushRef="#br1" timeOffset="-200214.68">57400 12863 6225,'0'0'1306,"4"0"-461,90-39-82,73-20-525,4 5-1,2 6 0,2 6 0,4 5 0,1 7 1,1 5-1,3 6 0,14 5-237,681-38 1044,-755 51-897,-125 5 65,-87 65 392,-613 337-431,666-384-172,-1 2 0,4 1 0,1 1 0,1 1 0,2 1 0,0 1 0,4 0 0,1 2 0,1 0 0,3 0 0,1 2 0,2 0 0,2 0 0,3 1 0,1 0 0,1 4-1,7 156-16,5-174 23,2 0 0,0 0 0,2 0 0,1 0 0,1-1-1,1 0 1,2 0 0,0-1 0,1 0 0,2-1-1,0 0 1,1 0 0,2-2 0,0 1 0,1-2-1,2 0 1,-1 0 0,2-2 0,0 0 0,1 0-1,0-2 1,2 0 0,0-1 0,0-1 0,0-1-1,1-1 1,2 0 0,-2-1 0,6-1-7,-6-1 18,-1-1-1,1-1 1,0 0 0,-1-2 0,0 0 0,1-1 0,0-1-1,-1-1 1,-1 0 0,1-1 0,-1-2 0,0 1-1,0-2 1,19-9-18,0-7-122,0-2 0,-3-1-1,-1-2 1,-1-1 0,-3 0 0,23-28 122,90-116-3781,-101 111 648</inkml:trace>
  <inkml:trace contextRef="#ctx0" brushRef="#br1" timeOffset="-200213.68">59191 13274 3697,'0'0'1304,"0"0"-608,0 0 40,0 0 145,0 0 111,0 0-376,0 0-48,0 0 320,0 0-304,0 0-400,0 0-64,0 0-32,537-122-88,-338 98-136,49-23-1280,-51 9-712,-41 0-2529</inkml:trace>
  <inkml:trace contextRef="#ctx0" brushRef="#br1" timeOffset="-199984.75">59756 12344 4305,'0'0'2128,"-14"-5"-327,7 5-377,7 0-464,0 0-192,0-5-95,0 5-121,0 0-208,0 0-304,0 0-40,57 0-48,42 0-56,120 0-1145,-20 10-1343,-22-6-4530</inkml:trace>
  <inkml:trace contextRef="#ctx0" brushRef="#br1" timeOffset="-199388.94">61575 12334 6329,'0'0'941,"0"0"-199,0 0-320,0 0-342,0 0-71,0 0 11,-14 46 16,-49 153 6,-108 177 863,92-196-519,9 3 0,2 39-386,37-106 803,31-115-691,0-25 574,6-23-578,3 0 0,2 0 0,3 1 1,2 1-1,3 0 0,8-9-108,8-26 31,376-857 22,-337 688 1013,-73 222-42,-1 26-835,0 3-122,4 36-78,3-1-1,1 1 1,3-1 0,3 0 0,1-1 0,3 1 11,10 31-12,81 161 12,-107-226-1,-1 0 0,1 0 0,0 0 0,0-1-1,0 1 1,1 0 0,-1-1 0,1 0 0,0 1 0,0-1 0,0 0-1,0 0 1,0 0 0,1 0 0,-1-1 0,1 1 0,-1-1 0,1 1-1,0-1 1,0 0 0,0 0 0,0 0 0,0-1 0,0 1 0,0-1-1,1 1 1,0-1 0,-1 0 0,0 0 0,0-1 0,0 1 0,0-1-1,1 1 1,-1-1 0,0 0 0,-1 0 0,1 0 0,0-1 0,0 1-1,-1-1 1,1 1 0,-1-1 0,1 0 0,-1 0 0,0 0 0,0 0-1,0-1 1,-1 1 0,3-2 1,178-178 43,202-226-7,-313 353-49,-71 55 11,0 0 1,0-1-1,-1 2 1,1-1 0,0 0-1,0 0 1,0 0 0,-1 0-1,1 0 1,0 0 0,0 0-1,-1 1 1,1-1 0,0 0-1,-1 1 1,1-1 0,0 0-1,-1 1 1,1-1 0,-1 0-1,1 1 1,0-1-1,-1 1 1,0-1 0,1 1-1,-1-1 1,1 1 0,-1-1-1,0 1 1,1-1 0,-1 1-1,0-1 1,0 1 0,1 0-1,-1-1 1,0 1 0,0-1-1,0 1 1,0 0 0,0-1-1,0 1 1,0-1-1,-1 1 1,1-1 0,0 1-1,0 0 1,0-1 0,-1 1-1,1-1 1,-1 1 0,1-1-1,0 1 1,-1-1 0,1 1-1,-1-1 1,1 1 1,-1 6-6,3 900 157,4-749-255,10-1 0,32 104 104,-45-247-62,-4-11 0,0 1 0,1 0-1,0 0 1,0 0-1,1 0 1,-1 0 0,1-1-1,0 1 1,0 0-1,1 0 1,0-1 0,0 1-1,0 0 1,0-1-1,1 1 1,-1-1 0,1 0-1,0 0 1,1 0-1,-1 0 1,1 0 0,-1 0-1,1-1 1,0 0-1,1 1 1,-1-1 0,1 0-1,-1 0 1,1-1-1,0 1 1,-1-1 0,1 1-1,0-1 1,0 0 0,1-1-1,-1 1 1,1-1-1,1 0 63,13-3-279,-1-1-1,0-1 0,0-1 0,0 0 1,-1-1-1,1 0 0,-2-1 0,0-1 1,-1 0-1,0 0 0,-1-1 1,2-3 279,92-73-2964</inkml:trace>
  <inkml:trace contextRef="#ctx0" brushRef="#br1" timeOffset="-202556.94">55426 12693 6545,'0'0'1429,"0"0"-4,0 0-544,0 4-605,13 44-235,-4 54 2271,-8-58-2189,-2 1 0,-4-1 0,-1 1 0,-3-1 0,-7 13-123,-258 573 1000,254-589-1013,2 1-1,2 1 1,3 0-1,2 1 1,3-1-1,0 15 14,16-55-629,-2-3 525,1-1 1,-1 1 0,1-1-1,-1 0 1,0 0 0,0-1-1,0 1 1,0-1 0,0 0-1,0 0 1,0-1 0,-1 1 0,1-1-1,-1 0 1,0 0 0,-1 0-1,3-3 104,188-165-2988,-115 85 64</inkml:trace>
  <inkml:trace contextRef="#ctx0" brushRef="#br1" timeOffset="-201482.28">54677 13482 3849,'0'0'1774,"0"0"-169,0 0-291,0 0-185,0 0-239,-7 0-294,-22 0-292,22 0-180,7 0-61,0 0 22,0 0 46,0 0-3,9-1-32,255-93 143,-37 13 18,5 8 0,3 7 0,5 7 0,105-10-257,-307 63 377,-37 6 335,-1 0 18,-9 0-47,8 0-716,-1 0 1,1 0-1,0 0 1,-1 0-1,1 0 1,-1 1 0,1-1-1,0 0 1,-1 0-1,1 1 1,0-1-1,-1 1 1,1-1-1,0 1 1,0-1 0,0 1-1,0-1 1,-1 1-1,1 0 1,0-1-1,0 1 1,1 0-1,-1 0 1,0 0-1,0 0 1,0-1 0,1 1-1,-1 0 1,1 0-1,-1 0 1,1 0-1,-1 0 1,1 0-1,0 0 1,0 0-1,-1 0 1,1 0 0,0 0-1,0 0 1,0 1-1,1-1 1,-1 0-1,0 0 1,1 0-1,-1 0 1,0 0 0,1 0-1,-1 0 1,1-1-1,0 1 1,0 0 32,12 27-2510,6-8-3285</inkml:trace>
  <inkml:trace contextRef="#ctx0" brushRef="#br1" timeOffset="-203601.61">51499 11148 4889,'-3'5'6125,"-2"0"-4112,-9-5-1967,1 1 0,0 0 0,-1 1 0,1 0 0,0 0 1,0 1-1,1 1 0,-2-1 0,2 2 0,0-1 0,0 1 0,1 1 0,0-1 0,0 1 1,0 1-1,2 0 0,-1 0 0,-6 6-46,-8 8 88,2 1 1,2 1-1,1 0 0,1 1 1,2 0-1,-5 14-88,-447 839 0,375-711 3,-53 90 23,15 5 1,15 3 0,10 23-27,50-84 133,13 2 0,11 1 1,7 98-134,25-267 14,-5 84 30,7 1-1,7-1 1,8-1-1,14 30-43,2-41 27,7-2 0,7-1 0,5-1 0,6-3 0,7-1 1,75 86-28,-9-31 123,10-5 1,8-4-1,160 119-123,-193-173 350,-109-86-260,29-2 1344,123-71-4203,-62 3 140</inkml:trace>
  <inkml:trace contextRef="#ctx0" brushRef="#br1" timeOffset="-203001.8">51712 14295 3625,'0'0'1297,"-11"1"2417,8-10 917,6-15-4623,3 1 0,0 0 0,2-1 1,1 2-1,2-1 0,1 1 0,1 0 0,17-18-8,-23 29 4,237-332 351,19 9 0,167-150-355,-348 391 630,-81 91-328,-1 2-23,13 245-51,-14 322-199,-11-481-21,-5-1 0,-4-1-1,-6 0 1,-37 75-8,-59 206 18,117-259-423,7-104 320,0 0 0,1 0 1,-1 0-1,1 0 0,0-1 1,0 1-1,0 0 0,0-1 0,0 0 1,0 1-1,0-1 0,1 0 0,-1 0 1,1 1-1,-1-2 0,1 1 1,0 0-1,-1 0 0,1 0 0,0-1 1,0 0-1,-1 1 0,1-1 0,0 0 1,0 0-1,0 0 0,0 0 0,0 0 1,-1 0-1,4-1 85,6 1-615,59 1-3784</inkml:trace>
  <inkml:trace contextRef="#ctx0" brushRef="#br1" timeOffset="-198280.29">63167 10359 6953,'0'0'1430,"0"0"-247,0 0-517,0-5-316,0 2-291,-1 2-49,1 0 1,0 1-1,0-1 1,0 0-1,0 0 1,0 0-1,0 0 0,0 1 1,0-1-1,0 0 1,0 0-1,1 0 1,-1 1-1,0-1 0,1 0 1,-1 0-1,1 1 1,0-1-1,-1 0 1,1 0-1,-1 1 0,1-1 1,0 0-1,0 1 1,0-1-1,-1 1 1,1-1-1,0 1 0,0-1 1,0 1-1,0 0 1,0-1-1,0 1 0,0 0 1,0-1-1,2 1 1,-2 0-1,0 0 1,0 0-1,0 0 0,0 0 1,0 0-1,0 0 1,1 0-11,8-1 71,16-1 37,-1 1 0,1 0 0,0 1 1,1 1-1,-2 1 0,1 1 0,-1 1 0,1 0-108,3 7 24,-3 1 0,1 0 0,-2 1 0,0 2 1,0 0-1,-3 0 0,0 2 0,-1 0 0,-1 1 0,6 7-24,162 165 90,27 95 42,-2 96-23,-146-231-52,-8 2 0,-10 1 0,-8 2 0,10 139-57,-37 155 105,-17-347-81,-7 0 0,-6-1-1,-5 0 1,-6-1 0,-8-2-1,-3 0 1,-15 15-24,-179 251 33,-24-69 35,12-73 116,105-122 190,-5-4 1,-6-5-1,-5-4 0,-47 13-374,140-68 29,-274 138 79,247-123-1564,86-45-2920</inkml:trace>
  <inkml:trace contextRef="#ctx0" brushRef="#br1" timeOffset="-153041.11">64080 8309 2913,'0'0'1001,"0"0"-66,0 0-219,0 0-285,-28 0-210,-89 0-37,7-10 2728,75-3-1197,35 12-1690,0-30 829,3 23-845,2 0 1,-1 0 0,2 0-1,-1 1 1,1-1 0,1 1 0,0 0-1,0 0 1,2 1 0,-1 0 0,0 0-1,1 0 1,0 0 0,2 1-10,12-11 1,30-21 8,3 3 1,1 1-1,2 2 0,2 2 1,48-16-10,-93 41-1,0 0 0,1 1 1,0 0-1,0 1 1,0 1-1,0 0 0,0 1 1,0 0-1,0 1 1,0 0-1,5 2 1,-17-1 1,1 1 0,-1-1-1,-1 1 1,1 0 0,0 1 0,-1-1 0,0 0 0,0 1 0,0 0 0,-1 0-1,0 0 1,0 0 0,0 0 0,0 0 0,-1 1 0,0-1 0,0 1-1,-1-1 1,0 1 0,0-1 0,0 1 0,-1 0 0,1-1 0,-2 1-1,1 0 1,-1-1 0,0 1 0,0 0 0,0-1 0,-2 3-1,2 13 23,-5 1-5,0 0 0,-2 0 0,-2-1 0,0 1-1,-2-1 1,-1-1 0,-1 0 0,-2 0 0,0-1 0,-1-1-1,-1 0 1,-1-1 0,-1 0 0,-1-1 0,-2-1 0,-6 4-18,-73 45 233,95-62-154,13-5-91,13-5-9,0 1 0,0 0 1,0 1-1,1 0 0,0 2 0,1-1 1,0 2-1,0 0 0,1 1 0,-1 0 1,1 2-1,-1 0 0,10 0 21,-21 4-34,0-1-1,0 1 0,0 1 0,0-1 0,-1 1 0,1 1 1,-1-1-1,-1 1 0,1 0 0,-1 1 0,0-1 1,0 1-1,-1 0 0,0 1 0,-1-1 0,0 1 1,0 0-1,-1 0 0,-1 0 0,1 1 0,-1 0 1,-1-1-1,0 1 0,-1 0 0,0 0 0,0 0 1,0 7 34,-1-10-12,14 43-22,-3 0-1,-3 1 0,-3 0 1,-2 0-1,-4 0 0,-4 15 35,4-52 4,0 0 1,-2 0-1,0 0 0,-1 0 0,0-1 0,-2 1 0,0-1 0,0 0 0,-1 0 0,-1 0 0,-1 0 0,0-1 0,0 0 0,-1 0 0,-1-1 0,-1 0 1,1 0-1,-3 0 0,1-1 0,-12 6-4,-5 1 2,1-2 0,-2 0 0,-1-1 0,0-2 0,-1 0 0,0-2 0,-1 0 1,0-2-1,-1 0 0,1-2 0,-2-1 0,1-1 0,0-1 0,-13-1-2,38 0-59,-1 1 0,1-1-1,0 0 1,-1-1 0,1 1 0,0-1-1,-1-1 1,1 1 0,0-1 0,0-1-1,1 1 1,-1-1 0,-1 0-1,2 0 1,0-1 0,0 0 0,1 0-1,-1 0 1,1-1 0,1 0 0,-1 0-1,1 0 1,-2-3 59,-48-65-2516,29-3-1893</inkml:trace>
  <inkml:trace contextRef="#ctx0" brushRef="#br1" timeOffset="-152240.36">66535 7817 4929,'-4'0'112,"-27"-1"306,0 1 1,-1 1 0,0 1 0,1 1 0,1 1 0,-2 1-1,2 1 1,-7 3-419,-27 10 80,3 2 1,-1 2-1,4 2 0,-1 2 0,3 1 1,2 3-1,1 1 0,3 2 1,0 2-1,4 1 0,2 1 0,2 2 1,2 2-1,4 0 0,1 2 0,-2 7-80,22-21 5,3-1-1,0 1 0,3 1 0,2 0 0,1-1 0,2 1 0,2 1 1,1-1-1,3 6-4,-1-29 0,-1 1 0,1-1 0,1 0 0,0 0 0,0 0 0,1 0 1,0-1-1,1 1 0,0-1 0,1 1 0,0-1 0,1 0 0,0 0 0,0 0 0,1-1 1,0 0-1,0 0 0,1 0 0,1-1 0,0 0 0,-1 0 0,1 0 0,6 2 0,6 4 66,1-1-1,0-1 0,1 0 0,1-1 1,-1-1-1,1 0 0,1-2 1,-1 0-1,2-1 0,0 0 0,-1-2 1,0 0-1,1-2 0,0 0 0,0-1 1,-1 0-1,11-3-65,-20-1 32,2-1 0,-2-1-1,-1 1 1,0-2 0,0 0 0,-1 0 0,0-1-1,-1 0 1,0 0 0,-1-1 0,0-1 0,-1 0-1,-1 0 1,0 0 0,-1-1 0,-1 0-1,-1 0 1,0-1 0,-1 1 0,-1-1 0,0 0-1,-1 0 1,-1-1 0,-1 1 0,0-11-32,7-121 195,-8 139-173,-1 1 1,0-1 0,0 1 0,-1-1 0,0 1 0,0 0 0,-1-1 0,1 1 0,-2 0-1,1 0 1,-1 0 0,0 0 0,0 0 0,-1 0 0,0 0 0,0 1 0,-1 0-1,1-1 1,-1 1 0,0 0 0,-1 1 0,1-1 0,-1 1 0,0 0 0,0 0 0,0 0-1,-1 0 1,0 1 0,1 0 0,-2 0 0,-2 0-23,-3-2 12,0 1-1,-1 1 1,1-1 0,-1 2 0,0-1-1,0 1 1,0 1 0,0 0 0,0 0-1,0 1 1,0 1 0,0-1 0,1 2-1,-1-1 1,1 2 0,0-1 0,0 1-1,-1 1 1,2-1 0,0 2-1,0-1 1,1 1 0,0 1 0,0-1-1,-8 8-11,5 0-173,1 1-1,0 0 0,2 1 0,0 0 0,2 0 0,1 0 0,0 1 0,2 0 0,0 0 0,2 1 0,0-1 1,2 1-1,0 0 0,2-1 0,1 7 174,9 72-2865,36-18-3439</inkml:trace>
  <inkml:trace contextRef="#ctx0" brushRef="#br1" timeOffset="-151622.55">67200 7883 3849,'0'0'1033,"29"0"-107,67 0 267,-112-14 2515,-169 16-3160,180-2-546,2 1 1,-1 0-1,1 0 0,-1 0 1,1 1-1,-1-1 0,1 1 1,0-1-1,0 1 0,0 0 0,0 0 1,0 0-1,1 0 0,-1 0 1,1 0-1,0 0 0,0 1 1,0-1-1,0 1 0,0-1 1,1 1-1,-1 0 0,1-1 0,0 1 1,0 0-1,1 0 0,-1-1 1,1 1-1,-1 0 0,1 0 1,1 1-3,5 95-54,-6-97 55,115 285-11,-92-38 86,-22-237-66,-1 1-1,-1-1 1,-1 0 0,0 0-1,-1 0 1,0-1-1,-2 1 1,0 0-1,0-1 1,-2 0-1,0 0 1,0 0-1,-1-1 1,-1 0-1,-1 0 1,0 0-1,-1-1 1,0 0-1,0-1 1,-1 0-1,-1 0-9,6-5 11,1 0-1,-1 0 1,1-1-1,-1 1 1,0-1-1,0-1 1,-1 1-1,1-1 1,-1 0-1,0 0 1,1 0-1,-1-1 1,1 0-1,-4 0-10,-31-14-15,-9-153-2582,42 65-1783</inkml:trace>
  <inkml:trace contextRef="#ctx0" brushRef="#br1" timeOffset="-150984.76">67631 7784 7178,'0'0'928,"0"0"-648,0 0-176,369-170-104,-242 123-464,-21 18-2569</inkml:trace>
  <inkml:trace contextRef="#ctx0" brushRef="#br1" timeOffset="-150170.01">64243 9547 3089,'0'0'1484,"0"0"-664,0 0-370,0 0-269,0 0-72,0 0 119,0 0 258,0 0 237,0 0 102,75 15 75,260 48-157,-291-57-653,1-1 0,0-2 0,0-1-1,0-1 1,0-2 0,0-2 0,-1-1 0,4-2-90,26-1 65,357-29 139,278 8-204,755 27 92,-1376 10-1351,-83 1-734</inkml:trace>
  <inkml:trace contextRef="#ctx0" brushRef="#br1" timeOffset="-148969.62">64844 10388 2721,'-41'0'7443,"40"0"-6945,1 0-243,0 0-92,1-3-31,6-2-126,0-1 1,1 1-1,0 0 1,0 1-1,0 0 0,1 0 1,0 0-1,0 0 1,0 1-1,1 0 1,0 1-1,0 0 1,0 0-1,0 0 0,0 1 1,0 0-1,0 1 1,0-1-1,0 1 1,0 1-1,0 0 1,10 1-7,-16-2 2,20 0-16,-18-2 3,-1 2 0,1-1 0,0 0 0,0 1 0,-1 0 0,1 0 1,0 0-1,0 0 0,0 1 0,-1 0 0,1 0 0,0 0 0,-1 0 1,1 1-1,-1-1 0,0 1 0,2 0 0,-2 0 0,-1 1 0,1-1 0,0 1 1,-1 0-1,1 0 0,-1 0 0,0 0 0,-1 1 0,1-1 0,-1 1 1,0-1-1,1 2 11,-1 1-63,0 0 0,0 1 0,-1 0 0,0-1 0,0 1 0,-1 0 0,0 0 0,0 0 0,-1-1 0,-1 1 0,0 0 0,0 0 0,0 0 0,-1-1 0,-1 1 0,1 0 0,-2-1 0,1 0 0,-1 1 0,0-1 0,-1 0 0,0 0 0,0-1 1,-1 1-1,1-1 0,-2 0 0,1 0 0,-7 3 63,-57 8 552,79-36-96,10 10-460,1 0 0,1 1 0,0 1 0,1 1 1,-1 0-1,2 1 0,-1 1 0,1 0 0,1 1 0,18-1 4,-27 2-1,-1-1 0,1 2 0,0 0 0,1 0 0,-1 1 0,0 0 0,0 1 0,0 0 0,0 1 0,1 0 0,-2 1 0,1 0 0,1 1 0,-2 0 0,1 1 0,-1 0 0,0 1 0,-1 0 0,0 1 0,0-1 0,0 2 0,-1 0 0,1 0 0,-2 0 0,0 1 0,-1 0 1,4 4 0,-2 10 5,-2 0 1,0 0 0,-2 1 0,-2 0-1,0 0 1,-2 0 0,-2 1 0,-1-1 0,-1 1-1,-1-1 1,-2 1 0,-3 6-6,2-14 21,0-1-1,-2 0 1,0 0 0,-1 0-1,-1 0 1,-1-1 0,-1 0 0,0-1-1,-1 1 1,-1-1 0,-1-1-1,-2 0 1,1 0 0,-1-1 0,0-1-1,-1 1 1,-14 5-21,23-11 16,-1-1 0,0 0 1,-1 0-1,0 0 0,0 0 0,0-1 0,-1-1 0,1 1 1,-1-1-1,1 0 0,-1 0 0,0-1 0,0 0 1,-8 0-17,-18-8-318,25-24-1302</inkml:trace>
  <inkml:trace contextRef="#ctx0" brushRef="#br1" timeOffset="-148968.62">66988 10638 7458,'-54'115'1696,"51"-101"-1698,1 0-1,0 1 1,2-1-1,0 1 1,1-1 0,1 0-1,1 0 1,1 1-1,1-1 1,1 1 2,5-2 2,2 0-1,0-1 1,2 0 0,-1-1 0,1 0-1,1-1 1,1 0 0,-1-1 0,2 0-1,0-1 1,1 0 0,0-2 0,8 3-2,9 2 180,0-1 0,2-2 0,-1-1 0,1-1 1,1-1-1,-1-1 0,1-2 0,39-1-180,-72-1 34,-1 0-1,1 0 0,0 0 0,0 0 1,0-1-1,0 1 0,-1-1 0,1 0 1,0-1-1,-1 1 0,0-1 0,1 0 1,-1 0-1,0 0 0,1 0 0,-1-1 1,0 1-1,-1-1 0,0 0 0,1 0 1,-1 0-1,-1-1 0,1 1 0,-1-1 1,0 1-1,0-1 0,0 0 1,0 0-1,-1 0 0,0 0 0,0 0 1,-1-1-1,1-1-33,9-110 696,-11 110-656,0 1 0,-1-1 1,0 0-1,0 1 0,-1-1 1,0 0-1,0 1 0,-1-1 0,0 1 1,0 0-1,0 0 0,-1 0 0,0 0 1,-1 0-1,1 1 0,-1-1 0,0 1 1,-1 0-1,1 0 0,-1 0 0,-1 1 1,0 0-1,1-1 0,-1 2 0,1-1 1,-1 0-1,0 1 0,-1 0 0,1 0 1,0 1-1,-1 0 0,-3-1-40,-15-2-16,-1 1 0,1 1 0,0 1 0,0 0 0,0 2-1,-1 0 1,1 1 0,0 1 0,0 1 0,1 1 0,-1 0 0,1 1 0,1 1-1,0 1 1,0 1 0,1 0 0,0 1 0,1 1 0,1 1 0,1 0 0,-10 8 16,-82 56-2048</inkml:trace>
  <inkml:trace contextRef="#ctx0" brushRef="#br1" timeOffset="-142530.22">70129 8672 704,'0'0'1303,"0"0"79,0 0 147,0 0-284,0 0-374,0 0-121,0 0 172,0 0 18,0 0-272,-30 2 268,14 4-837,1 1-1,0 0 0,0 1 0,1 0 0,1 1 1,-1 0-1,1 0 0,1 1 0,1 0 0,0 1 1,-7 10-99,-41 44 56,6 1 0,4 2 0,2 2 0,-26 63-56,58-103 7,1 1 1,1 1 0,3-1-1,2 1 1,2 1-1,2-1 1,0 26-8,9-57 64,3-4-51,0 1 0,0-1-1,-1 0 1,2-1 0,-2 0 0,0 0 0,-1 0-1,1 0 1,-1-1 0,0 1 0,0-1 0,-1 0 0,0-1-1,0 1 1,-1-1 0,0 0 0,0-1-13,0 3-1,29-35 29,-1-2 0,-4 0 0,-2-2 0,-3 0 0,-2-1 0,-2-1 0,-3 0 0,-3-1 0,3-31-28,-16 53 51,3 1-1,0 0 1,2 0-1,2 0 1,0 0-1,2 1 1,2 0-1,0 0 1,2 1-1,1 0 1,2 1-1,1 0 1,1 0-1,0 2 1,13-10-51,-29 27-2,-1 0 1,0 0-1,1 0 1,0 1-1,-1-1 1,1 0-1,0 0 1,0 1-1,-1-1 1,1 1-1,0-1 1,0 1-1,0 0 0,0 0 1,0-1-1,0 1 1,0 0-1,1 0 1,-1 1-1,-1-1 1,1 0-1,0 0 1,0 1-1,0-1 1,0 0-1,0 1 1,-1 0-1,1-1 0,0 1 1,0 0-1,-1-1 1,1 1-1,-1 0 1,1 0-1,-1 0 1,0 0-1,1 0 1,-1 1-1,0-1 1,0 0-1,0 0 1,0 0-1,0 1 0,0-1 1,-1 0-1,1 1 1,0-1-1,-1 1 1,0-1-1,1 0 1,-1 1-1,0-1 1,0 1-1,0-1 1,0 1-1,-1 0 2,3 2 11,155 283 71,6-28-113,-152-247 28,2 1 0,1-2 0,0 0 0,1 0-1,0 0 1,1-2 0,0 1 0,1-2 0,1 1 0,0-2 0,1 0 0,-1 0 0,1-2 0,1 1 0,-1-2-1,1 0 1,1-1 0,0 0 0,-1-1 0,1-1 0,-1 0 0,1-2 0,0 1 0,0-2 0,5-1 3,-9-2 5,-1-1 0,0 0 1,0-1-1,0 0 0,-1-1 1,0-1-1,-1 0 0,-1 0 1,0-1-1,-1 0 0,0 0 1,-1-1-1,-1 0 0,0-1 1,0 0-1,-2 0 0,0 0 1,-1-1-1,-1 0 0,0-3-5,18-43 64,-4 0 0,-3-1-1,-4 0 1,-3-1 0,-4 0-1,-2 0 1,-5-1 0,-6-17-64,7 67 44,0 0-1,-1 0 1,0 0 0,-2 0 0,0 0 0,0 1 0,-2-1 0,0 1-1,0-1 1,-2 1 0,0 0 0,0 1 0,-1-1 0,-1 1 0,-1 0-1,1 1 1,-5-3-44,12 10-17,0 0 0,1 1 0,-1-1 0,0 0 0,0 1-1,0-1 1,0 1 0,0 0 0,0 0 0,-1-1 0,1 1 0,-1 0-1,1 0 1,-2 0 0,2 1 0,-1-1 0,0 0 0,1 1 0,-1 0 0,0-1-1,0 1 1,0 0 0,1 0 0,-1 0 0,0 0 0,0 0 0,0 1-1,1-1 1,-1 0 0,0 1 0,0 0 0,1 0 0,-1-1 0,1 1 0,-1 0-1,1 0 1,0 1 0,-1-1 0,1 0 0,0 1 0,0-1 0,0 1-1,0-1 1,0 1 0,1-1 0,-2 2 17,-26 33-2368</inkml:trace>
  <inkml:trace contextRef="#ctx0" brushRef="#br1" timeOffset="-98259.39">42152 11650 4425,'0'0'1854,"0"0"-205,0 0-180,-62-18-517,-198-59-193,97 21 656,60-15 1123,103 71-2523,1 1 0,-1-1 0,0 1 0,0-1 1,0 1-1,0-1 0,0 1 0,-1-1 0,1 1 1,0-1-1,0 1 0,0-1 0,0 1 0,-1-1 1,1 1-1,0-1 0,-1 1 0,1-1 0,0 0 1,-1 1-1,1-1 0,-1 1 0,1-1 0,-1 0 0,1 1 1,-1-1-1,1 0 0,-1 0 0,0 1 0,1-1 1,-1 0-1,1 0 0,-1 1 0,0-1 0,1 0 1,-1 0-1,0 0 0,1 0 0,-1 0 0,0 0 1,1 0-1,-1 0 0,0 0 0,0 0 0,1 0 1,-1 0-1,0 0 0,0-1-15,131 141-10,-72-85 9,124 119 1,401 412 8,-245-183 0,394 588 23,-442-584-23,77 66-3,27-13-1,376 331-4,-666-692 4,-7 4-1,81 111-3,-133-153 13,-3 1 0,-2 2 0,-6 0 0,-3 2 0,19 68-13,-35-38-7293,-15-90 167</inkml:trace>
  <inkml:trace contextRef="#ctx0" brushRef="#br1" timeOffset="-96412.91">46009 10289 5265,'-8'-9'3390,"-34"13"-2943,-78 100 1652,113-52-1536,7-52-296,50 0 31,26-4-688,-75 4 439,-1 0 84,0 0 195,0 0 172,0 0 43,-84 164 185,-76 130-714,-97 181-20,-78 132 6,-1181 1970 75,1187-2055-63,41-92-11,56-109 6,164-233-2,-4-3 1,-84 76-6,-73 34-91,196-159-1097,20-29-2625</inkml:trace>
  <inkml:trace contextRef="#ctx0" brushRef="#br1" timeOffset="-94420.69">41360 10171 6345,'0'0'1139,"0"0"111,0 0-161,0 0-376,0 0-171,0 0-71,0 0-13,0 0 56,0 0-88,0 0-212,-5 4-174,4 0-39,1-1 0,-1 1 0,1-1-1,0 1 1,1 0 0,-1-1-1,1 1 1,0-1 0,0 1-1,0-1 1,1 1 0,-1-1 0,1 0-1,0 1 1,1-1 0,-1 0-1,1 0 1,-1 0 0,1 0-1,1-1 1,-1 1 0,0 0 0,1-1-1,0 0 1,0 0 0,1 0-1,-1 0 1,0 0 0,0 0-1,4 0 0,26 22 5,191 190 98,-210-194 42,-14-20 388,-1 0 288,0 0 48,-11-7-114,-176-118-691,173 116-52,13 9-25,1 0-34,0 0 3,0 0 24,0 0 8,0 0-7,0 0 8,0 0 2,0 0-4,0 0 6,0 0 14,-2 0 14,-13 1-16,0 0-1,0 1 0,0 1 1,0 0-1,0 0 1,0 1-1,1 0 0,0 1 1,1 0-1,0 1 1,0 0-1,0 1 0,-7 5-4,-17 6-1,-436 210-114,41-27-27,-2256 912-89,2500-1044-185,4 7 1,6 5-1,3 6 0,6 6 1,6 5-1,-111 88 416,258-174-394,0 0-1,0 1 1,2 0 0,1 1-1,1 0 1,0 0-1,1 1 1,-1 4 394,10-15-2583</inkml:trace>
  <inkml:trace contextRef="#ctx0" brushRef="#br1" timeOffset="-93029.87">37143 10157 4177,'0'0'1931,"0"0"-497,0 0 18,-28-35 50,-93-107-103,30 71 638,91 71-2011,0 1-1,0 0 0,0-1 1,0 1-1,0-1 0,-1 1 0,1-1 1,0 1-1,0-1 0,-1 1 1,1-1-1,-1 1 0,1-1 1,0 1-1,-1-1 0,1 1 1,-1-1-1,1 0 0,-1 1 0,0-1 1,1 0-1,-1 1 0,0-1 1,1 0-1,-1 1 0,0-1 1,1 0-1,-1 0 0,0 0 1,0 0-1,1 1 0,-1-1 1,0 0-1,0 0 0,1 0 0,-1 0 1,0 0-1,0 0 0,1 0 1,-1-1-1,0 1 0,0 0 1,1 0-1,-1 0-25,170 182-73,2 6 71,66 94 2,205 302-8,316 592 8,-713-1098 30,-4 2 0,-6 2 0,-3 0 0,-6 1 0,-2 14-30,-21-17 1226,-3-79-816,0-1-49,0 0-117,1 0-138,4 0-126,-4 0-183,-1 35-837,-6 4-749,-23-4-2649</inkml:trace>
  <inkml:trace contextRef="#ctx0" brushRef="#br1" timeOffset="-85514.06">70704 8300 2961,'-9'1'278,"0"-1"-1,0 0 1,0-1 0,-1 1 0,1-1 0,0 0 0,1-1 0,-1 0 0,0 0 0,1 0 0,-1-1 0,1 0 0,0 0 0,0 0 0,1-1-1,0 0 1,-1 0 0,1 0 0,1-1 0,-3-1-278,-3-6 252,0-1 1,1 0-1,1 0 0,1-1 1,1 1-1,0-2 0,1 1 1,1-1-1,1 0 0,1 0 1,0-2-253,-23-57 521,-77-95 1402,40 87-1702,220 223-345,-97-95 99,-9-5 25,41 26 3,-3 3 0,-6 3 0,-4 2 0,-4 3 0,-5 2 0,-5 2 0,-4 2 0,-1 11-3,-32-37 4,-5 0 0,-4 1-1,-2 1 1,-5 0 0,-3 0 0,-2 36-4,-5 249-1557,4-354-506,18-42-1814</inkml:trace>
  <inkml:trace contextRef="#ctx0" brushRef="#br1" timeOffset="-83897.87">72954 6859 7586,'0'0'926,"0"0"-84,0 0-214,0 0-157,-83 34-271,-299 141-108,295-123-58,1 3 0,5 3-1,-21 22-33,-974 795 447,648-553 44,-22-13-491,192-134-80,171-115-268,82-56 97,5-5 185,0 1 0,-1 0 0,1 0 1,0 0-1,-1 0 0,1-1 0,0 1 0,0 0 1,-1 0-1,1 0 0,0 0 0,-1 0 0,1 0 1,0-1-1,-1 1 0,1 0 0,0 0 0,-1 0 1,1 0-1,0 0 0,-1 0 0,1 0 0,0 0 1,-1 0-1,1 0 0,0 0 0,-1 0 0,1 1 1,0-1-1,-1 0 0,1 0 0,0 0 0,-1 0 1,1 0-1,0 0 0,-1 1 0,1-1 1,0 0-1,0 0 0,-1 0 0,1 1 66,18-41-2838</inkml:trace>
  <inkml:trace contextRef="#ctx0" brushRef="#br1" timeOffset="-80694.88">54013 21312 10818,'0'0'1905,"0"0"-1345,339-52-496,64-33 232,128-5-120,-21 15-112,-107 42-64,-63 33-632,-157 42-1049,-48 20-1327</inkml:trace>
  <inkml:trace contextRef="#ctx0" brushRef="#br1" timeOffset="-80693.88">54013 21841 11883,'0'0'1184,"0"0"376,0 0-1120,0 0-344,644-146-96,21 94 0,105-5-152,-140 19-1240,-148 10-3233</inkml:trace>
  <inkml:trace contextRef="#ctx0" brushRef="#br1" timeOffset="-80269.01">65800 17438 3121,'-81'1'762,"0"4"0,0 1 0,0 4 1,1 2-1,1 3 0,1 2 0,-55 18-762,89-21 229,-1 1 0,2 1 0,1 2 0,1 1 0,1 1 0,2 2 0,-2 2-229,-192 148 617,-82 119-259,-90 147-55,-60 97-114,-463 627-15,543-636-79,76-43 13,92-44 29,178-337-104,6 1-1,-12 96-32,27 172 2,19-300-51,5-1 1,4 0-1,20 59 49,-12-79-188,5 0-1,1-1 1,3-1 0,28 35 188,114 102-1962,-13-83-1731</inkml:trace>
  <inkml:trace contextRef="#ctx0" brushRef="#br1" timeOffset="-79531.61">65383 21015 7842,'0'0'585,"0"0"406,0 0-184,105-81-479,399-296-160,568-344-31,-551 377-121,-77 47-1,-111 70 20,-91 58-22,21-4 2,-239 157-17,-18 11-7,1 0 1,0 0-1,1 0 1,-1 0-1,1 1 1,0 0-1,0 0 1,1 1-1,1 0 1,-1 0-1,0 0 0,0 1 1,0 0-1,6-1 9,-8 26-52,-11 18 118,-3-1 0,-2 0-1,-2-1 1,-2 0 0,-3 0-1,-3-1 1,-1-1 0,-5 3-66,-173 290 564,-252 407-97,304-461-463,129-239-149,2 0 1,3 1 0,2 0 0,2 1 0,2-1-1,2 1 1,3 2 144,8 33-1763,22-35-1034</inkml:trace>
  <inkml:trace contextRef="#ctx0" brushRef="#br1" timeOffset="-79530.61">71716 18572 7522,'0'0'104,"0"0"120,-36 85-208,36 5-8,0 42 8,-7 43 176,-14 66 88,-42 52 104,-15-24-128,-7-38-128,-14-51-120,7-81 72,-7-9-24,-8-14 32,16-43-88,20-43 0,22-47-744,20-28-1785</inkml:trace>
  <inkml:trace contextRef="#ctx0" brushRef="#br1" timeOffset="-79529.61">70230 19701 5641,'0'0'848,"0"0"649,0 0-345,0 0-656,0 0-440,0 0 384,389-99 72,-141 66-256,49 0-152,15 0-104,-8 4-272,-14 6-736,-36 4-296,-27 0 240,49-10 487,-63 11-119,-44-6-1408</inkml:trace>
  <inkml:trace contextRef="#ctx0" brushRef="#br1" timeOffset="-76344.6">78473 18699 7282,'-14'0'672,"14"0"448,7 0-1040,107-4 16,119-15-16,134-10 72,9 6-16,-22 4-136,56 9-136,-155 10-1880,-8-4-2321</inkml:trace>
  <inkml:trace contextRef="#ctx0" brushRef="#br1" timeOffset="-76343.6">83383 16035 5433,'9'-6'149,"1"1"0,-1 0 0,0 1-1,1 0 1,0 0 0,0 1 0,0-1 0,0 2-1,1-1 1,0 1 0,-1 0 0,1 1 0,0 0-1,1 0 1,-1 1 0,1 0 0,-1 0 0,0 1-1,3 0-148,-7 2 52,1 0 0,-1 0-1,0 0 1,0 1 0,0 0-1,0-1 1,-1 2-1,1-1 1,-1 1 0,-1-1-1,0 1 1,0 0 0,0 1-1,-1-1 1,0 1-1,0-1 1,-1 1 0,0 0-1,0 0 1,-1 0 0,0 0-1,-1 0 1,1 0-1,-1 5-51,37 186 1107,-40 138 36,-13-174-721,-9-1-1,-11 7-421,-25 40 605,-92 189-605,-5-62 152,-20-7 0,-18-5 0,-20-7 0,-16-7 0,-20-8 0,-17-8 0,-17-9-1,-242 180-151,310-294 48,-149 85-48,158-128 18,-170 78-18,-172 43 17,63-72-25,92-69-103,316-89-345,-2-3-1,1-2 1,-1-3-1,-1-2 0,-37-3 457,-22-10-4283</inkml:trace>
  <inkml:trace contextRef="#ctx0" brushRef="#br1" timeOffset="-75275.94">85464 12411 7626,'-190'-124'3500,"180"117"-3330,0 0 0,0 0 0,0-1 0,1 0-1,0-1 1,1 1 0,1-1 0,0 0 0,1 0 0,0-1-1,1 1 1,0-1 0,1 0 0,1 0 0,-2-10-170,5 17 8,0 0 0,0 0-1,1 0 1,-1 0 0,1 1 0,0-1 0,0 0 0,1 0 0,-1 1 0,1-1 0,-1 1 0,1-1 0,0 1 0,0-1 0,1 1 0,-1 0 0,1 0 0,0 0 0,-1 0 0,1 0 0,0 0 0,0 0 0,1 1 0,-1 0 0,0-1-1,1 1 1,-1 0 0,1 0 0,0 0 0,-1 0-8,68-18 2,0 2-1,1 2 0,1 3 1,61-4-2,216 1-570,-345 15 556,0 1-1,0 0 1,0 0-1,1 0 1,-1 0-1,-1 1 1,1 0 0,0-1-1,-1 1 1,0 1-1,1-1 1,-1 0-1,0 1 1,-1-1-1,1 1 1,0 0-1,-1 0 1,0 0 0,0 0-1,0 1 1,-1-1-1,0 0 1,1 1-1,-1-1 1,-1 1-1,1 0 1,-1 0-1,0-1 1,0 1 0,0 0-1,-1 0 1,0 0-1,0 0 1,0 0-1,-1-1 1,1 1-1,-1 0 1,-1 0-1,1 0 1,-2 3 14,3 2-37,-1 9-21,-1 0 0,-2 0 0,0 0 0,-1-1 0,-1 1 0,-1-1-1,-2 0 1,0-1 0,-1 1 0,-1-1 0,-2-1 0,0 0 0,-1 0 0,0-1-1,-2 0 1,0-1 0,-10 7 58,2-1-12,-2-1 0,0-1-1,-1 0 1,0-2 0,-3 0-1,1-1 1,-2-2 0,1 0 0,-2-1-1,-1-2 1,0 0 0,0-1-1,-1-2 1,-24 2 12,5-8 72,40-15 6,42-34-120,112-28-279,-26 27-84,3 5 0,2 3 0,3 4 0,1 5 0,7 2 405,-92 22-35,-1 1-1,0 2 0,2 1 1,-1 1-1,0 1 0,1 2 1,0 1-1,2 1 36,-37 0-1,-1 0 1,0 0-1,0 0 0,1 0 0,-1 1 1,0-1-1,0 1 0,-1 0 1,1 0-1,1 0 0,-2 0 1,0 0-1,0 1 0,1-1 0,-2 1 1,1 0-1,0-1 0,-1 1 1,0 0-1,0 0 0,0 0 1,0 0-1,-1 0 0,1 1 1,-1-1-1,0 0 0,0 0 0,-1 1 1,1-1-1,-1 0 0,0 1 1,0-1-1,-1 1 0,1-1 1,-1 0-1,0 0 0,0 1 0,-1-1 1,1 0-1,-1 0 0,0 0 1,0 0-1,0 0 0,-3 2 1,-10 24 12,-4 0 1,0 0-1,-2-2 0,-2 0 0,-1-1 0,-1 0 0,-3-2 0,-1 0 0,0-1 1,-12 5-13,-69 47 202,-3-3 0,-5-4 0,-4-4 0,-3-4 0,-4-4 0,-3-4 0,-3-4 1,-2-5-1,-136 28-202,415-123-1686,38-19-1787</inkml:trace>
  <inkml:trace contextRef="#ctx0" brushRef="#br1" timeOffset="-75274.94">87502 12155 5417,'-3'1'32,"1"-1"-1,-1 1 0,0-1 1,1 1-1,-1 0 0,0-1 1,1 1-1,0 0 0,-1 0 1,1 1-1,0-1 0,0 0 1,-1 0-1,1 1 0,1-1 1,-2 1-1,1 0 0,0-1 1,1 1-1,-1 0 0,1 0 1,0-1-1,0 1 0,0 0 1,0 0-1,0 0 0,0 0 1,1 0-1,-1 0 1,1 0-1,0 0 0,0 0 1,0 0-1,0 0 0,1 2-31,-3 6 55,-10 49-48,5 0 0,2 0-1,4 1 1,9 57-7,-7-104 35,0-1-1,1 0 1,1 0-1,0 0 1,1 0 0,1 0-1,1 0 1,0-1-1,2 0 1,-1 0-1,1 0 1,1-1 0,0 1-1,1-2 1,1 1-1,0-1 1,0 0-1,1-1 1,1 0 0,0 0-1,1-1 1,0 0-1,0-1 1,1 0-1,-1-1 1,9 2-35,3-4 302,2 0 0,-1-2 1,-1 0-1,1-1 0,0-1 0,0-1 1,0 0-1,12-4-302,2-5 116,0-1 1,-1-1-1,-2-1 0,1-2 1,-2-1-1,-1-1 0,-1-1 1,0-2-1,-3 0 0,-1-2 1,-1 0-1,1-3-116,-14 14-8,-1-1 0,-1-1-1,-1 0 1,0 0 0,-1-1-1,-1 0 1,-1-1 0,0 1 0,-2-2-1,-1 1 1,-1-1 0,0 0-1,-2 0 1,-1 0 0,-1-1 0,0 1-1,-2-1 1,-1 0 0,-2-8 8,0 18-34,0 1 0,-1 0-1,-1-1 1,1 1 0,-2 0 0,1 0 0,-1 1 0,0-1 0,-1 1 0,0 0 0,-2 0 0,1 0 0,0 0 0,0 1 0,-1 0 0,0 0-1,0 1 1,-1-1 0,0 1 0,0 1 0,0-1 0,0 1 0,-7-1 34,-22-5-166,2 1 0,-1 2 0,-1 0 0,-1 2 0,-31 0 166,13-2-86,1 3-1,-1 1 1,1 2 0,0 2-1,-1 1 1,1 3 0,0 1-1,1 2 1,-1 2 0,3 2-1,0 1 1,-35 14 86,50-8-296,0 0 0,2 2 1,2 1-1,1 0 0,0 2 0,3 1 1,1 1-1,-23 28 296,-16 52-2903</inkml:trace>
  <inkml:trace contextRef="#ctx0" brushRef="#br1" timeOffset="-75035.02">84954 13412 4233,'0'0'731,"0"15"-349,0-13-361,-1 1 0,1-1 0,0 0-1,0 0 1,0 1 0,1-1 0,-1 0-1,1 0 1,0 0 0,-1 0-1,1 1 1,0-1 0,1 0 0,-1 0-1,0 0 1,1 0 0,0-1-1,-1 1 1,2 0 0,-1 0 0,0-1-1,0 1 1,1-1 0,-1 1 0,0-1-1,1 0 1,0 0 0,-1 0-1,1 0 1,0 0 0,-1 0 0,1 0-1,0-1 1,0 1 0,0-1-1,0 1 1,0-1 0,0 0 0,1 0-21,230 10 2017,27-18-700,152-40-540,157-22-293,59 2-206,4 21-1,356 14-277,-779 32 6,350 13 19,-322 21-31,-234-32-23,1-1 0,-1 1 0,0-1 0,0 1 0,0 0-1,0 0 1,0 1 0,0-1 0,-1 1 0,1-1-1,-1 1 1,1 0 0,-1 0 0,0 0 0,0 0-1,1 0 1,-1 0 0,0 1 0,-1-1 0,1 1 0,-1 0-1,0-1 1,0 1 0,0 0 0,-1 0 0,1 0-1,-1 0 1,0 0 0,0 0 0,-1 0 0,1 0 0,-1 1-1,0-1 1,0 3 29,-12 36-1898,-47-7-1013</inkml:trace>
  <inkml:trace contextRef="#ctx0" brushRef="#br1" timeOffset="-74476.19">85598 14386 6041,'0'-3'1946,"45"-37"295,-32 33-2001,56-24-152,2 3 0,1 2 0,2 2 0,0 3 1,3 2-1,0 3 0,6 1-88,-24 3-168,1 2-1,1 1 1,0 3-1,1 1 1,-1 3-1,60 2 169,-109 11-184,-17 6 178,-1-1 0,-1 0 1,0 0-1,-2 0 0,-1-1 0,-1 0 0,0 0 0,-2-1 0,-1 0 0,1-1 1,-2 0-1,-1-1 0,0 0 0,-1 0 0,0-2 0,-18 9 6,33-18-1,-18 14-4,-1 0-1,0-2 0,-2 0 0,0 0 1,-2-2-1,1 0 0,-1-1 1,-1-1-1,0-1 0,-12 2 6,16-8 17,198-30-639,163 4 486,-336 23 136,0 1 0,1-1-1,-1 1 1,0 0 0,1 0 0,-1 0 0,0 0 0,1 0 0,-1 0 0,0 1 0,0-1 0,1 1 0,-1-1 0,0 1 0,0 0 0,0 0 0,0 0 0,1 0 0,-1 1 0,-1-1 0,1 1 0,0-1 0,-1 1 0,1 0 0,-1-1 0,0 1 0,0 0 0,0 0 0,0 0 0,0 1 0,-1-1 0,1 0-1,-1 0 1,0 1 0,0-1 0,0 0 0,0 1 0,-1-1 0,1 1 0,-1 1 0,0 12 17,-1-1 1,-1 1-1,0-1 0,-2 1 0,0-1 0,-2 0 1,0 0-1,-1 0 0,-2-1 0,0 0 0,-1 0 1,0 0-1,-2-1 0,0 0 0,0-1 1,-2 0-1,0-1 0,-1 0 0,0 0 0,-12 5-17,-70 49 149,-5-3 0,-3-4 0,-4-3-1,-2-3 1,-15 0-149,-2 4-606,125-54-2032,3-2-2873</inkml:trace>
  <inkml:trace contextRef="#ctx0" brushRef="#br1" timeOffset="-74009.33">88995 14230 6121,'-7'-2'827,"-256"-15"679,230 20-1503,1 0 0,-1 2 0,1 1 0,1 1 0,0 1 0,0 1 0,1 1 0,0 1 0,2 1 0,0 0 0,0 2 0,2 1 0,0 0 0,2 1 0,0 1 0,1 1-1,-13 14-2,18-16 2,0 0 0,2 1 0,1 1 0,0-1-1,2 2 1,1-1 0,1 1 0,1 1-1,2 0 1,0 0 0,2 0 0,1 0-1,1 1 1,1-1 0,2 1 0,1 0-1,1 0 1,1-1 0,4 16-2,-3-27 56,0 0 0,1-1 0,0 1 1,1-1-1,0 0 0,1 0 0,0 0 0,0 0 1,1-1-1,1 0 0,0 0 0,0 0 1,1-1-1,0 0 0,1 0 0,-1-1 0,1 1 1,1-2-1,-1 1 0,1-1 0,0 0 0,0-1 1,0 0-1,1 0 0,1-1 0,-2 0 0,1 0 1,0-1-1,0-1 0,0 1 0,1-1 0,-1-1 1,0 0-1,0 0 0,0 0 0,0-1 0,0-1 1,0 0-1,-1 0 0,0 0 0,7-4-56,14-10 42,-1-2-1,-1-1 0,-2 0 1,-1-2-1,-1 0 0,-1-1 1,12-17-42,-29 32-54,-1 0 0,0-1 1,-1 0-1,0 0 0,-1 0 0,-1 0 1,0-1-1,0 1 0,-1-1 1,-1 0-1,1-5 54,-3 14-5,0-1 0,0 0 0,0 1 0,0-1 0,-1 0 1,1 1-1,-1-1 0,1 0 0,-1 1 0,0-1 0,1 0 0,-1 1 0,0-1 0,-1 1 0,1-1 0,0 1 1,-1 0-1,1-1 0,-1 1 0,1 0 0,-1 0 0,0-1 0,1 1 0,-1 0 0,0 0 0,0 1 1,0-1-1,0 0 0,0 0 0,-1 1 0,1-1 0,0 1 0,0-1 0,0 1 0,-1 0 0,1 0 1,0 0-1,-1 0 0,1 0 0,0 0 0,-1 0 0,1 0 0,0 1 0,0-1 0,0 1 0,-1-1 0,-1 2 5,-8-3-22,-32 3-86,2 0 0,0 3 1,-1 0-1,2 2 0,-1 1 1,1 2-1,1 1 0,1 1 1,-1 1-1,2 2 0,-17 10 108,31-17-311,0 2-1,1 0 1,1 1 0,0 0-1,2 2 1,0 0-1,0 0 1,1 1 0,2 1-1,0 1 1,1-1-1,1 2 1,2 0 0,0 0-1,0 1 1,2 0 311,3 37-3929</inkml:trace>
  <inkml:trace contextRef="#ctx0" brushRef="#br1" timeOffset="-72566.79">90254 14541 3913,'207'-70'1924,"-207"70"-1866,-1 0-1,0 0 0,0 0 1,0 1-1,0-1 0,0 0 1,0 0-1,0 0 0,0 0 1,1 0-1,-1 0 0,0 0 1,0 0-1,0-1 0,0 1 1,0 0-1,0 0 0,0 0 1,1-1-1,-1 1 1,0 0-1,0-1 0,0 1 1,1-1-1,-1 1 0,0 0 1,1-1-1,-1 1 0,1-1 1,-1 0-1,0 1 0,1-1 1,-1 1-1,1-1 0,0 1 1,-1-1-1,1 0 0,0 1 1,0-1-1,-1 0 0,1 1 1,0-1-1,0 0 0,0 1 1,0-1-1,0 0 0,0 0 1,0 1-1,0-1 1,1 0-1,-1 1 0,0-1 1,0 0-1,1 1 0,-1-1 1,1 1-1,-1-1 0,1 0 1,-1 1-1,1-1 0,-1 1 1,1-1-1,-1 1 0,1-1 1,0 1-1,0 0 0,-1-1-57,-121-9 1705,107 16-1617,14 3-89,1 0 0,0-1 0,0 1 0,1 0 0,1-1 1,0 0-1,1 1 0,0-1 0,0 0 0,1 0 0,1 0 0,0-1 0,1 0 1,3 4 0,9 14-2,-1-1 7,-1 2-1,-1 0 0,-2 0 0,-2 1 0,-1 0 0,-2 0 0,0 1 1,-3 0-1,-2 0 0,0 25-4,-3-44 4,-1 0 1,0 0 0,-1-1-1,0 1 1,-1 0 0,-1 0-1,0-1 1,0 1 0,-1-1-1,0 0 1,-2 0 0,1 0-1,-1 0 1,0 0 0,-1-1-1,0 0 1,0 0 0,-6 3-5,-11 7 11,0-2 1,-2 0 0,-1-1-1,0-1 1,-1 0 0,-1-2-1,-1-1 1,0 0 0,0-2-1,-1 0 1,-31 3-12,52-8-86,0-1 0,0 1 1,0-2-1,-1 1 0,1-1 0,-1 0 1,1-1-1,-1 0 0,0 0 0,0-1 1,1 0-1,0 0 0,-1-1 0,1 0 1,0 0-1,0 0 0,0-1 1,1-1-1,-1 1 0,1-1 0,0 0 1,1-1-1,-2 1 0,2-1 0,0-1 1,1 1-1,0-1 0,0 0 0,0 0 1,1-1-1,-2-2 86,-33-77-4901</inkml:trace>
  <inkml:trace contextRef="#ctx0" brushRef="#br1" timeOffset="-72565.79">90679 14282 8754,'71'0'872,"48"0"-328,52 0 224,47 0-200,108 52-568,-64-5-248,-49-9-2264</inkml:trace>
  <inkml:trace contextRef="#ctx0" brushRef="#br1" timeOffset="-72564.79">86879 19318 7770,'0'0'1656,"0"-9"-424,56-10-1120,94-5 392,118-18-15,15-1-65,49-4-64,15 4-136,-50 20-144,43 9-80,106 14-296,-85 19-809,-64 18-1775</inkml:trace>
  <inkml:trace contextRef="#ctx0" brushRef="#br1" timeOffset="-72563.79">91902 19852 4137,'232'-132'3490,"-142"74"-3222,-4-3 1,-3-3-1,-3-2 1,-6-3-1,-2-2 1,2-11-269,23-48 569,-7-4 0,-9-2-1,-7-3 1,16-59-569,-62 136 552,-11 36-182,-17 43-442,-1-12 93,-22 257 144,-41 19 98,-18 111-84,-41 296-72,-94 428-1891,140-819-1080</inkml:trace>
  <inkml:trace contextRef="#ctx0" brushRef="#br1" timeOffset="-14852.88">65369 28055 11827,'0'0'528,"0"0"-235,1-55-108,-1 20-158,0-21 3,3 0 0,3 0 0,3 0 0,3 1 0,4 0 0,14-25-30,165-301 146,155-199-146,-344 571 1,448-678 128,-418 637-127,2 2-1,2 1 0,4 1 1,50-41-2,-94 85-1,1 0 1,1 0-1,-1 1 1,0-1-1,1 0 1,-1 1-1,1-1 1,-1 0-1,1 1 1,0 0-1,0-1 1,0 1-1,0 0 1,0 0-1,0 0 1,2 0-1,-2 0 1,0 0-1,1 0 1,-1 0 0,1 1-1,-1-1 1,1 1-1,0-1 1,-1 1-1,1 0 1,-1 0-1,1 0 1,0 0-1,-1 0 1,1 0-1,0 1 1,-1-1-1,1 1 1,-1-1-1,1 1 1,-1 0-1,1 0 1,-1-1 0,0 1-1,0 0 1,1 1-1,-1-1 1,0 0-1,1 1 1,33 118 214,-2 140 334,-12 117-100,1 1521-101,-22-1869-506,10 192-431,11-78-3353,-14-100-2093</inkml:trace>
  <inkml:trace contextRef="#ctx0" brushRef="#br1" timeOffset="-13485.31">69664 26836 7458,'0'76'1512,"0"80"-304,-28 90-168,-43 108-255,-6-23-417,5-57-144,23-90-120,27-80-96,15-10-8,7-8-200,14-30-1321,29-46-2872</inkml:trace>
  <inkml:trace contextRef="#ctx0" brushRef="#br1" timeOffset="-12780.53">72396 25343 3817,'0'-10'2343,"-22"-76"3047,22 85-5321,-1-1-1,0 1 0,-1 0 0,1-1 0,0 1 0,0 0 1,0 0-1,0 0 0,-1 0 0,1-1 0,0 1 1,-1 0-1,0 1 0,1-1 0,-1 0 0,0 0 0,1 0 1,-1 1-1,0-1 0,0 1 0,0-1 0,0 1 0,0-1 1,0 1-1,0 0 0,0 0 0,0 0 0,0 0 0,0 0 1,0 0-1,0 0 0,1 0 0,-1 1 0,-2-1-68,-24 33 51,13 4-64,3 1 1,2 1-1,2-1 0,1 1 1,4 1-1,2 10 13,1 11-5,-3 13-1,5 0-1,4-1 1,6 1-1,15 50 7,-16-80-3,2 0-1,3 0 0,3-2 0,1 1 0,5-2 1,0 0-1,3-1 0,3-1 0,1-2 1,4 0-1,18 14 4,-44-44-6,0-1 0,0 0 1,1 0-1,1 0 0,-1-1 0,1-1 0,0 0 1,0 0-1,1 0 0,-1-1 0,1 0 1,0-1-1,0 0 0,0-1 0,1 0 0,-1-1 1,0 0-1,4 0 6,-3-2-17,1 0 1,-1 0-1,0-1 0,0-1 1,0 0-1,0 0 0,-1-1 0,0 0 1,-1-1-1,0 0 0,0-1 1,0 0-1,-1 0 0,-1 0 1,0-1-1,1 0 0,-2-1 1,0 0-1,-1 0 0,0 0 1,-1-1-1,1-2 17,-3 7-4,52-62-34,-2-1-1,-5-1 1,-3-3-1,-6 0 1,-3-2-1,-5-1 1,13-53 38,-31 54 28,-15 73 70,0 6 105,-21 857 139,21 338-110,1-1147-276,-1-52 36,0-1 0,-1 1 1,1-1-1,0 1 0,0-1 1,0 1-1,0 0 1,0-1-1,0 1 0,0-1 1,0 1-1,1-1 0,-1 1 1,0-1-1,0 1 1,1-1-1,-1 1 0,0-1 1,1 1-1,-1-1 0,1 1 1,-1-1-1,0 1 1,1-1-1,0 0 0,-1 1 1,1-1-1,-1 0 0,1 1 1,-1-1-1,1 0 1,0 1-1,-1-1 0,1 0 1,0 0-1,0 0 0,-1 0 1,1 1-1,0-1 0,-1 0 1,1 0-1,0 0 1,0 0-1,-1 0 0,1 0 1,0 0-1,0 0 0,-1-1 1,1 1-1,0 0 8,16-5-226,-1 0-1,-1-1 1,1-1 0,-1 1-1,0-2 1,-1 0-1,0 0 1,-1-1 0,0 0-1,-1 0 1,-1-1-1,0-1 1,2-2 226,94-96-2639</inkml:trace>
  <inkml:trace contextRef="#ctx0" brushRef="#br1" timeOffset="-12369.66">75374 25513 6529,'68'-41'332,"1"1"1,3 3-1,3 2 0,57-19-332,-68 17 1481,-63 36-346,-16 5 1362,-6 5-2408,1 2 0,-1 0-1,2 0 1,0 2 0,1-1 0,2 2 0,-1 0 0,2 0 0,1 1 0,-1 1 0,2-1 0,2 2 0,0-1-1,1 1 1,1 0 0,2 1 0,0 0 0,0 4-89,4-8 13,0 0 1,1 0-1,2 0 0,0 0 1,0 0-1,2 0 0,0 0 1,2 0-1,0 0 0,4 7-13,9 3 6,2-1-1,2 0 1,1-1-1,1-1 1,1-1-1,25 17-5,-3-3 2,195 146 15,-148-116-1,-3 3-1,-4 3 0,-5 2 1,53 64-16,-122-122 8,-1 0 0,-1 1 1,1 1-1,-3-1 0,-1 1 1,0 0-1,-2 0 0,0 0 0,-1 1 1,-2-1-1,0 1 0,-1 0 1,-1-1-1,-3 12-8,2-20 4,-1 0 0,0-1 0,-1 1 0,0 0 1,0-1-1,-1 0 0,0 0 0,-1 0 0,0 0 0,-1 0 0,-1-1 1,1 1-1,-1-1 0,0-1 0,0 1 0,-1-1 0,0 0 0,0 0 1,-1 0-1,0-1 0,0 0 0,0 0 0,0-1 0,-1 0 0,0 0 1,-1-1-1,1 1 0,-8-1-4,-108 5-81,103-7-67,0-2 0,0 0 1,0-1-1,-1-1 0,2-1 1,0 0-1,0-1 0,0 0 1,1-2-1,0 0 0,0-1 1,2 0-1,0-1 0,-15-10 148,-143-91-3060,23-7-1820</inkml:trace>
  <inkml:trace contextRef="#ctx0" brushRef="#br1" timeOffset="-11445.93">76145 25239 6313,'0'-9'2777,"14"-10"-665,22-19-999,34-23-705,37-24-136,27-5-168,22 0-56,6 10-40,65 4-8,-36 24-448,-35 15-2177</inkml:trace>
  <inkml:trace contextRef="#ctx0" brushRef="#br1" timeOffset="-11444.93">80765 23217 7658,'2'-6'80,"0"0"1,1-1 0,0 1 0,0 0 0,1 0 0,0 0-1,0 1 1,0-1 0,1 1 0,0 0 0,1 0 0,0 0-1,-1 0 1,2 1 0,-1-1 0,1 1 0,0 1 0,0-1-1,1 1 1,3-2-81,6-4 93,-5 1-62,-1 1-1,1 0 0,0 1 1,0 0-1,0 1 0,1-1 1,1 2-1,-1 0 0,1 0 1,0 0-1,1 1 0,-1 1 1,0 0-1,1 0 0,-1 1 1,9 1-31,-20 1 3,0 0 1,0 0 0,0 0-1,0 0 1,-1 1-1,1-1 1,-1 1 0,1 0-1,-1-1 1,0 1-1,0 0 1,0 0 0,0 0-1,0 0 1,0 0-1,0 0 1,-1 0 0,1 1-1,-1-1 1,0 0 0,0 1-1,-1-1 1,1 0-1,-1 1 1,1-1 0,-1 1-1,0-1-3,1 4 4,7 30-12,-3 0 1,-1 1-1,-3-1 0,-2 1 0,-3 2 8,4-29-2,-1 0-1,-1 0 0,0 0 0,-1 0 0,0-1 0,-1 1 0,0-1 0,-2 1 0,0-1 0,0 0 0,0 0 0,-2-1 1,1 0-1,-1 0 0,-1 0 0,-3 3 3,12-12 5,0 1 1,1-1-1,-1 1 1,1-1 0,-1 1-1,0-1 1,0 1-1,1-1 1,-1 0-1,0 1 1,0-1-1,0 1 1,0-1 0,0 1-1,0-1 1,0 0-1,0 1 1,0-1-1,0 1 1,0-1-1,-1 1 1,1-1-1,0 1 1,-1-1 0,1 1-1,0-1 1,-1 1-1,1-1 1,-1 1-1,1-1 1,-1 1-1,1-1 1,-1 1 0,1 0-1,-1-1 1,1 1-1,-1 0 1,0-1-1,1 1 1,-1 0-1,0 0 1,0-1 0,1 1-1,-1 0 1,0 0-1,1 0 1,-1 0-1,0 0 1,0 0-1,0 0 1,1 0 0,-1 0-1,0 0 1,0 0-1,1 0 1,-1 0-1,0 0 1,0 0-1,1 1 1,-1-1-1,0 0-5,1-6 5,7-15-2,1 1 1,2-1 0,0 1 0,2 0-1,0 1 1,2 0 0,2 0 0,0 1-1,1 1 1,1 0 0,1 1 0,1 0-1,1 1 1,2 1 0,-1 0 0,2 1 0,22-9-4,-41 18-1,1 1 1,0-1 0,0 1 0,1 0 0,0 0 0,0 0 0,0 1 0,0 0-1,0 0 1,0 0 0,1 1 0,-1-1 0,1 1 0,-1 1 0,1-1-1,-1 1 1,1 0 0,-1 0 0,1 1 0,0-1 0,-1 1 0,0 1 0,2-1-1,-2 1 1,0 0 0,0 0 0,0 0 0,0 1 0,-1 0 0,1 0 0,1 1 0,0 10 48,-1 1 0,-1 0 1,0 0-1,-1 1 0,-2-1 1,0 1-1,-1-1 1,-1 1-1,-1 0 0,0 0 1,-3 7-49,2 15 64,2-18-35,-1 1 1,-1-1 0,-2 1 0,-1-1 0,0 0-1,-3 0 1,0 0 0,-1 0 0,-2-1 0,0 0-1,-2 0 1,-8 9-30,6-12-109,11-10 38,0-1 0,0 1 0,-1-1 0,1 0 1,-1 0-1,-1 0 0,1 0 0,-1 0 0,0-1 0,0 1 1,-1-1-1,0 0 0,0 0 0,0-1 0,-1 1 1,0-1-1,0 0 0,0 0 0,0-1 0,0 0 0,-1 0 1,1 0-1,-2-1 0,1 1 0,1-1 0,-1-1 0,0 1 1,-7-1 70,-3-8-4076</inkml:trace>
  <inkml:trace contextRef="#ctx0" brushRef="#br1" timeOffset="-11108.06">82556 22811 6969,'-8'9'1210,"-5"1"-1096,0 1-1,2 0 1,0 0 0,0 0-1,2 1 1,-1 0 0,1 1-1,2 0 1,0-1 0,1 2-1,1-1 1,0 0-1,1 1 1,1 5-114,0-11 0,1-1-1,1 1 1,0 0 0,0-1 0,1 1-1,1 0 1,-1-1 0,2 1-1,-1-1 1,1 1 0,1-1-1,0 1 1,0-1 0,1 0 0,0 0-1,1 0 1,0-1 0,1 1-1,-1-1 1,1 0 0,1 0-1,1 0 1,7 4 36,1-1 0,1 0 0,0-1-1,0 0 1,1-1 0,0-1-1,2 0 1,-1-1 0,0 0 0,0-1-1,1-1 1,0 0 0,0-1-1,1-1 1,-1 0 0,0-1 0,1-1-1,0 0-35,-11 0 50,0-1 0,1 0 1,-1 0-1,-1-1 0,1 0 0,-1 0 0,0-1 0,0 0 0,0 0 0,-1-1 1,0 1-1,0-1 0,0-1 0,-1 1 0,0-1 0,-1 0 0,1 0 0,-2 0 1,2-1-1,3-7-50,1-1 43,-1-1 1,-1 0-1,0 0 1,-2-1 0,0 0-1,-2 0 1,0 0-1,0-15-43,-3 28 5,0 0 1,0 0-1,0 0 0,-1 0 0,0-1 1,0 1-1,-1-1 0,0 1 1,0 0-1,0-1 0,0 1 0,-1-1 1,0 1-1,0 0 0,-1 0 0,0-1 1,0 1-1,0 0 0,0 0 0,-1 0 1,0 1-1,0-1 0,-1 0 0,1 1 1,-1-1-1,0 1 0,0 0 0,0 0 1,-1 0-1,0 0 0,1 1 1,-1 0-1,-1-1 0,1 1 0,0 0 1,-3 0-6,-3 0-15,1 1 0,0 0 0,0 0 0,-1 0 0,1 1 1,0 0-1,0 1 0,-1 0 0,1 0 0,0 0 0,0 1 1,0 0-1,0 1 0,0-1 0,1 1 0,-3 2 15,-7 9-331,1 0 0,1 2 0,1-1 0,0 1 0,1 1 0,1 0 0,2 1 0,-5 9 331,-17 46-4636</inkml:trace>
  <inkml:trace contextRef="#ctx0" brushRef="#br1" timeOffset="-10590.22">84721 21677 7666,'0'0'1329,"0"0"-342,0 0-364,0 0-291,-24 59-124,-81 199-27,-50 28 65,132-250-224,-193 279 233,-238 252-255,311-401 5,-110 129-3589,2 29 3584,177-216-2861</inkml:trace>
  <inkml:trace contextRef="#ctx0" brushRef="#br1" timeOffset="-10113.35">84481 23378 3633,'0'0'2103,"0"0"-1232,0 0-611,0 0-170,0 0-23,0 0 89,0 0 144,52-32-25,164-94-108,-154 95-108,-47 36 198,-14 87 1127,-5-67-1342,0-1 1,-2 1-1,-2-1 1,-1-1-1,-1 1 0,-2-1 1,-1 0-1,-1-1 0,-2 0 1,-1-1-1,-2-1 0,0 0 1,-6 3-43,-116 80 1087,146-117-631,10-3-463,1 2-1,1-1 1,2 2 0,-1 0-1,2 0 1,0 1-1,1 1 1,0 1 0,2 0-1,1 1 1,-1 1 0,10-2 7,-16 5-5,1 1 0,2 0 0,-2 1-1,1 0 1,0 2 0,0-1 0,0 2 0,1 0 0,0 1 0,-1 0 0,18 2 5,-31-1 3,-1 1-1,1-1 1,-1 0 0,0 1 0,0 0 0,0 0-1,0 0 1,0 1 0,0-1 0,-1 1-1,0 0 1,1 0 0,-1 0 0,0 0 0,0 0-1,-1 1 1,1 0 0,-1-1 0,-1 1-1,1 0 1,-1 0 0,0 0 0,0 0 0,0 0-1,-1 0 1,0 0 0,0 1 0,0-1 0,-1 1-3,0 133 186,-9-110-137,-3 0 0,0 0 0,-4-1 0,0-1 1,-1 0-1,-2 0 0,-1-1 0,-2-1 1,-2-1-1,-1 0 0,-1-2 0,-12 9-49,20-15-4,-38 31-46,33-37-450,20-9-1626,3 0-2694</inkml:trace>
  <inkml:trace contextRef="#ctx0" brushRef="#br1" timeOffset="-9710.5">86242 22891 6057,'0'0'2277,"0"0"-885,0 0-658,0 0-390,-54 53-231,-170 171-90,212-213-22,1 0 0,0 0 0,1 0 0,1 1 0,0 0 0,1 1 0,0 0 1,2-1-1,0 2 0,1-1 0,1 0 0,1 1 0,-1 6-1,2-7 0,0-5-4,-1 0-1,1 0 1,1 0 0,0 0-1,1 0 1,0 0-1,0 0 1,1 0 0,0 0-1,1 0 1,1 0-1,-1 0 1,2-1-1,-1 1 1,1 0 0,1-1-1,0 0 1,0 0-1,8 6 5,1-6 0,1-1-1,0 0 0,1-1 0,0 0 1,0-1-1,0 0 0,2-1 0,-1 0 1,0-1-1,0 0 0,0-1 0,0-1 1,0 0-1,0-1 0,1 0 0,1-1 1,-14 2 20,0 0-1,0 0 1,0-1-1,0 0 1,1 1-1,-1-1 1,0-1-1,-1 1 0,1 0 1,0-1-1,0 0 1,-1 0-1,1 0 1,-1 0-1,0-1 1,0 1-1,0-1 1,-1 1-1,1-1 1,-1 0-1,1 0 1,-2-1-1,2 1 0,-1 0 1,-1-1-1,1 1 1,-1-1-1,-1 1 1,1-1-1,-1 0 1,0 0-1,0 0 1,0 1-1,-1-1 1,1 0-1,-1 0 0,-1-2-19,-1 4 28,0-1-1,-1 0 0,1 1 0,-1 0 0,0 0 0,-1-1 0,1 1 0,-1 0 0,1 1 1,-1-1-1,1 0 0,-1 1 0,0 0 0,1-1 0,-1 1 0,0 0 0,0 0 0,0 1 1,-1-1-1,1 1 0,0-1 0,0 1 0,0 0 0,0 0 0,-1 1 0,1-1 0,0 0 1,0 1-1,0 0 0,0 0 0,0 0-27,-14-1 133,0 2-102,2-1 0,0 2 0,0-1 0,0 2 0,0 0 0,1 0-1,0 1 1,0 0 0,-1 1 0,2 1 0,0-1 0,1 2 0,0-1 0,1 1 0,0 1 0,0 0 0,1 0 0,1 0-1,-1 1 1,2 1 0,0-1 0,-5 10-31,8-12-67,1 0 0,1 0-1,0 0 1,0 0 0,1 0-1,1 1 1,0-1 0,0 1 0,1-1-1,1 1 1,0 3 67,-1-9-65,1 0-1,0-1 1,0 1-1,1-1 1,-1 1-1,1 0 1,-1-1 0,1 1-1,0-1 1,0 0-1,1 1 1,-1-1 0,1 0-1,-1 1 1,1-1-1,0 0 1,0 0-1,0 0 1,1 0 0,-1 0-1,1 0 1,-1-1-1,1 1 1,0-1-1,0 1 1,0-1 0,0 0-1,0 0 1,0 0-1,0 0 1,1 0 0,-1 0-1,0-1 1,1 1-1,-1-1 1,5 1 65,240 23-3613,-128-22 1058</inkml:trace>
  <inkml:trace contextRef="#ctx0" brushRef="#br1" timeOffset="-9338.6">87615 22962 4321,'0'0'1966,"0"0"97,0-3-249,0 2-1753,0 0 1,0 1 0,0-1 0,0 0-1,0 1 1,0-1 0,0 0 0,0 0-1,-1 1 1,1-1 0,0 0 0,-1 1 0,1-1-1,-1 1 1,1-1 0,-1 0 0,0 1-1,1-1 1,-1 1 0,1-1 0,-1 1 0,0-1-1,0 1 1,1-1 0,-1 1 0,0 0-1,0-1 1,0 1 0,0 0 0,0-1-1,0 1 1,0 0 0,1 0 0,-1 0 0,0 0-1,0 0 1,-1 0 0,1 0 0,0 0-1,0 0 1,0 0 0,0 0 0,0 0 0,0 0-1,0 1 1,0-1 0,0 0 0,0 0-1,1 1 1,-2-1-62,0 0-40,-7 0 135,2 0-72,0-1 1,0 1-1,1 0 1,-1 0-1,0 1 1,0 0-1,1 0 1,-1 0 0,1 0-1,-1 1 1,1 0-1,0 0 1,0 0-1,0 0 1,0 1-1,-1 0 1,0 1-24,-8 3 3,2 0 1,-1 1-1,1 1 0,1-1 1,0 2-1,1-1 1,0 1-1,1 0 0,-1 1 1,2 0-1,1 0 0,0 0 1,1 1-1,1 0 0,0 0 1,2 0-1,-1 0 1,2 1-1,-1 5-3,2 20-3,1-1 1,3 1-1,1 0 0,3-1 1,2 0-1,3 2 3,2 1 11,-2 1 1,-2 0 0,-2 1-1,-4-1 1,-2 1-1,-4 22-11,0-51 27,-2-1-1,1 0 0,-2 0 1,0 0-1,0 0 0,-2 0 1,0-1-1,0 0 1,-2-1-1,1 1 0,-2-1 1,0 0-1,-1-1 0,0 0 1,-1-1-1,-1 0 0,1 0 1,-1-1-1,-1 0 1,0-1-1,0 0 0,0-1 1,-1 0-1,0-1 0,-1 0 1,-8 1-27,22-5-7,1 1 0,0-1 0,-1 0 0,1 1 0,-1-1 0,1 0 0,-1 0 0,1 0 0,-1-1 0,1 1 0,0 0 0,-1-1 0,1 1 0,-1-1 0,1 1 0,0-1 0,0 0 0,-1 0 0,1 0 0,0 0 1,0 0-1,0 0 0,0 0 0,1 0 0,-1-1 0,0 1 0,0-1 7,-13-21-640,1 0 0,1-1 0,2 0 1,2 0-1,1-1 0,2 0 0,-2-22 640,-10-79-6770</inkml:trace>
  <inkml:trace contextRef="#ctx0" brushRef="#br1" timeOffset="-7335.24">87368 22986 5737,'0'0'1617,"0"0"223,0 0-848,537-85-656,-275 70-336,-35 11-1608,-51 4-2905</inkml:trace>
  <inkml:trace contextRef="#ctx0" brushRef="#br1" timeOffset="-7334.24">86638 26732 9994,'-7'0'1945,"7"0"-985,0 0-648,71 0-232,64-9 64,63-24-32,56-10-32,43 1-40,29 9-40,120 33-864,-85 0-1081,-57 14-2672</inkml:trace>
  <inkml:trace contextRef="#ctx0" brushRef="#br1" timeOffset="-7067.31">90905 26614 8970,'798'-913'2290,"-386"473"-1853,-310 347 622,-92 101-148,-9 78-202,-9 125-239,-33 114-93,-11 210-138,37 401-239,33-657-682,5-71-999,-19-41-2112</inkml:trace>
  <inkml:trace contextRef="#ctx0" brushRef="#br1" timeOffset="-6074.64">41220 27786 7466,'-63'-31'4246,"61"30"-4195,1 1-1,0 0 1,-1-1 0,1 1-1,0 0 1,-1 0 0,1 0 0,-1 0-1,1 0 1,0 0 0,-2 0-1,2 0 1,-1 0 0,1 0 0,0 0-1,-1 1 1,1-1 0,0 0-1,-1 1 1,1-1 0,0 1-1,0-1 1,0 1 0,0 0 0,-1-1-1,1 1 1,0 0 0,0 0-1,1-1 1,-1 1 0,0 0 0,0 0-1,0 0 1,1 0 0,-1 0-1,1 0 1,-1 0 0,1 0 0,-1 0-51,-21 33 24,3 1 1,1 1 0,2 0 0,3 0 0,2 1-1,0 0 1,4 1 0,3 0 0,1-1-1,3 1 1,1 0 0,6 20-25,54 179 1,-6-20 26,-11 2 0,-14 1 0,-13 1 0,-13 9-27,-11-233 28,-121-122-682,-4-18-289,-66-69-231,85 91 591,-529-536-2151,576 593 2751,-3 2-1,-4 3 1,-3 2-1,-4 2 1,-3 3-1,-2 3 1,-3 3-1,-4 2 0,-80-28-16,-94 22 2770,266 50-2743,1-1-1,0 1 0,0 0 1,-1-1-1,1 1 1,0 0-1,-1-1 0,1 1 1,0-1-1,-1 1 0,1-1 1,-1 1-1,1-1 0,-1 1 1,1-1-1,-1 1 1,0-1-1,1 0 0,-1 1 1,0-1-1,0 1 0,1-1 1,-1 0-1,0 1 1,0-1-1,0 0 0,0 1 1,0-1-1,0 0 0,0 1 1,0-1-1,-1 1 0,1-1 1,0 0-1,0 1 1,-1-1-1,1 1 0,-1-1 1,1 0-1,0 1 0,-1-1 1,0 1-1,1-1 1,-1 1-1,1-1 0,-1 1 1,0 0-1,1-1 0,-1 1 1,0-1-1,0 1 0,1 0 1,-1 0-1,0-1 1,0 1-1,0 0 0,0 0-26,107-27 19,397-90 296,-46 30-54,1583-203 140,-1325 198-346,-358 43-27,54-5-269,409-12 241,-771 65-279,-41 1 66,-22 4 150,-184 79-130,79-31 150,4 4 0,4 3 1,4 3-1,2 5 0,5 2 1,3 4-1,7 2 0,2 4 1,5 2-1,6 3 0,-48 71 43,106-125 35,1 1 0,3 0 0,2 1 0,2 0 0,1 0 0,3 0 0,1 1 0,2 6-35,2-25 21,1-1 1,0 1-1,2-1 0,0 1 0,1-1 0,1 1 1,0-1-1,1 0 0,1 0 0,1 0 0,1-1 1,0 1-1,1-1 0,1 0 0,0-1 0,1 1 1,2-1-1,7 6-21,12 7 91,2-1-1,1 0 1,2-2 0,1-1 0,1-2 0,1 0 0,1-2 0,1-1-1,0-2 1,37 8-91,14 0 160,1-3-1,2-3 1,1-3 0,59 1-160,46-3 128,-1-6 1,35-8-129,-179 3-16,0-2 0,0-2 0,0-1 0,-2-2 1,1-2-1,-1-2 0,-1-2 0,0-1 0,-2-2 0,-2-1 0,1-2 0,-2-2 0,-1-1 0,-2-2 0,-2-1 0,26-20 16,-57 36-68,0-1-1,-2 0 0,0 0 1,0-1-1,-2 1 0,0-1 1,0-1-1,-2 1 0,0-1 1,0 0-1,-1 0 0,-2 0 1,0-1-1,-1 1 0,-1-1 0,-1 1 1,0-1-1,-2-8 69,-21-97-1954,-66 21-1950</inkml:trace>
  <inkml:trace contextRef="#ctx0" brushRef="#br1" timeOffset="-5785.72">42812 28164 12307,'0'0'1200,"0"0"-1080,240-170-48,-20 57 40,42-1-96,21 15-16,-7 14-176,28 14-920,-71 19-1473,-77 19-3968</inkml:trace>
  <inkml:trace contextRef="#ctx0" brushRef="#br1" timeOffset="-5784.72">43201 27195 11843,'0'0'1264,"0"0"-1008,417-222-104,-155 128-88,36-1-64,140 6-576,-70 32-1577,-50 14-2552</inkml:trace>
  <inkml:trace contextRef="#ctx0" brushRef="#br1" timeOffset="-5317.86">47276 26742 5249,'0'0'2175,"0"58"-781,0 539 713,8-246-1268,53 249-839,-17-368 15,-35-171-1,-1-93 753,34-334-238,-4 37-471,156-1058-234,-179 1297 378,-7 99 109,36 172 1,-14-73-263,5 0 0,8-2 0,5-2 0,6-1-1,46 58-48,9-35 3,-102-118-12,1-1-1,0 1 1,0-1 0,1-1 0,0 1-1,1-1 1,1 0 0,-1-1-1,1 1 1,0-1 0,0-1 0,0 0-1,9 2 10,-13-5-7,0 0-1,1-1 1,-1 0-1,0 0 1,0 0-1,2-1 1,-2 0-1,0 0 1,0 0-1,0-1 1,0 0-1,0 0 1,-1 0 0,1 0-1,-1-1 1,0 0-1,0 0 1,0 0-1,0 0 1,-1-1-1,1 0 1,-1 1-1,-1-2 1,1 1-1,-1 0 1,0-1-1,1-1 8,144-188 3,33-109 69,205-372-8,-331 579-49,6 3 0,5 1 0,20-13-15,-74 88 33,0 1 0,2 0 0,0 1 1,3 0-1,-1 1 0,1 0 0,1 1 0,0 0 0,2 1 0,0 1 0,1 1 0,0 0 0,1 1 0,19-5-33,-38 13 3,0 0 1,0 0-1,0 0 0,1 1 1,-1 0-1,1-1 0,-1 1 1,1 0-1,-1 0 0,0 1 1,0-1-1,1 1 0,-1 0 1,0 0-1,0 0 0,0 0 1,0 0-1,0 0 0,-1 1 1,1 0-1,0-1 0,-1 1 1,1 0-1,-1 0 0,2 2-3,55 96 196,-15 172 257,-14 149 13,-25-325-392,16 300 91,24-1 0,45 108-165,7-211-62,5-93-344,-96-185 187,2 0 1,1 0 0,0-1-1,1 0 1,1-1-1,0 0 1,2 0 0,0-1-1,1 0 1,0-1 0,0 0-1,2 0 1,-1-2 0,2 1-1,0-2 1,1 0-1,-1 0 1,1-2 0,0 1-1,1-2 1,-1 0 0,2-1-1,14 2 219,101 0-3685</inkml:trace>
  <inkml:trace contextRef="#ctx0" brushRef="#br1" timeOffset="-5316.86">54069 26354 12859,'0'0'1472,"0"0"-760,686-245-80,-190 98-376,42 20-256,-92 46-232,-93 63-776,-154 18-1464,-101 18-3626</inkml:trace>
  <inkml:trace contextRef="#ctx0" brushRef="#br1" timeOffset="-5126.94">54501 27347 15019,'0'0'1681,"0"0"-1033,439-237-472,169 6 16,191-43-192,65 9-248,-199 86-1033,-241 61-2759</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Q194"/>
  <sheetViews>
    <sheetView topLeftCell="A188" workbookViewId="0">
      <selection activeCell="D209" sqref="D209"/>
    </sheetView>
  </sheetViews>
  <sheetFormatPr defaultColWidth="11.5546875" defaultRowHeight="14.4" x14ac:dyDescent="0.3"/>
  <cols>
    <col min="3" max="3" width="29" customWidth="1"/>
    <col min="4" max="4" width="32.77734375" customWidth="1"/>
    <col min="5" max="5" width="28" customWidth="1"/>
    <col min="6" max="6" width="17.77734375" customWidth="1"/>
    <col min="7" max="7" width="12.5546875" customWidth="1"/>
    <col min="8" max="8" width="16.5546875" customWidth="1"/>
    <col min="9" max="9" width="15.44140625" customWidth="1"/>
    <col min="10" max="10" width="25.21875" customWidth="1"/>
    <col min="11" max="11" width="22.77734375" customWidth="1"/>
    <col min="12" max="12" width="25.5546875" customWidth="1"/>
    <col min="14" max="14" width="25.44140625" customWidth="1"/>
    <col min="15" max="15" width="21.5546875" customWidth="1"/>
    <col min="16" max="16" width="27" customWidth="1"/>
    <col min="17" max="17" width="28.21875" customWidth="1"/>
  </cols>
  <sheetData>
    <row r="2" spans="1:11" x14ac:dyDescent="0.3">
      <c r="B2" s="1" t="s">
        <v>162</v>
      </c>
      <c r="C2" s="1"/>
      <c r="D2" s="1"/>
      <c r="E2" s="1"/>
    </row>
    <row r="4" spans="1:11" x14ac:dyDescent="0.3">
      <c r="B4" t="s">
        <v>4</v>
      </c>
      <c r="C4" t="s">
        <v>163</v>
      </c>
      <c r="J4" t="s">
        <v>5</v>
      </c>
      <c r="K4" t="s">
        <v>6</v>
      </c>
    </row>
    <row r="5" spans="1:11" x14ac:dyDescent="0.3">
      <c r="B5" t="s">
        <v>7</v>
      </c>
      <c r="C5" t="s">
        <v>8</v>
      </c>
      <c r="K5" t="s">
        <v>9</v>
      </c>
    </row>
    <row r="6" spans="1:11" x14ac:dyDescent="0.3">
      <c r="B6" t="s">
        <v>10</v>
      </c>
      <c r="C6" t="s">
        <v>11</v>
      </c>
      <c r="K6" t="s">
        <v>12</v>
      </c>
    </row>
    <row r="7" spans="1:11" ht="15" thickBot="1" x14ac:dyDescent="0.35">
      <c r="B7" t="s">
        <v>13</v>
      </c>
      <c r="C7" t="s">
        <v>14</v>
      </c>
      <c r="J7" t="s">
        <v>164</v>
      </c>
      <c r="K7" t="s">
        <v>15</v>
      </c>
    </row>
    <row r="8" spans="1:11" x14ac:dyDescent="0.3">
      <c r="B8" s="4"/>
      <c r="C8" s="32" t="s">
        <v>16</v>
      </c>
      <c r="D8" s="8"/>
      <c r="E8" s="8"/>
      <c r="F8" s="8"/>
      <c r="G8" s="11" t="s">
        <v>17</v>
      </c>
      <c r="K8" t="s">
        <v>18</v>
      </c>
    </row>
    <row r="9" spans="1:11" x14ac:dyDescent="0.3">
      <c r="B9" s="12" t="s">
        <v>19</v>
      </c>
      <c r="C9" t="s">
        <v>20</v>
      </c>
      <c r="E9" s="2" t="s">
        <v>21</v>
      </c>
      <c r="F9" s="3" t="s">
        <v>22</v>
      </c>
      <c r="G9" s="59" t="s">
        <v>23</v>
      </c>
    </row>
    <row r="10" spans="1:11" ht="15" thickBot="1" x14ac:dyDescent="0.35">
      <c r="B10" s="14"/>
      <c r="C10" s="15"/>
      <c r="D10" s="15"/>
      <c r="E10" s="30"/>
      <c r="F10" s="15"/>
      <c r="G10" s="16"/>
    </row>
    <row r="12" spans="1:11" ht="15" thickBot="1" x14ac:dyDescent="0.35">
      <c r="A12" s="1" t="s">
        <v>144</v>
      </c>
      <c r="B12" s="1"/>
      <c r="C12" s="1"/>
      <c r="D12" s="1"/>
    </row>
    <row r="13" spans="1:11" ht="15" thickBot="1" x14ac:dyDescent="0.35">
      <c r="C13" t="s">
        <v>25</v>
      </c>
      <c r="D13" s="18">
        <v>0.12</v>
      </c>
      <c r="F13" s="62" t="s">
        <v>26</v>
      </c>
      <c r="G13" s="63" t="s">
        <v>27</v>
      </c>
    </row>
    <row r="14" spans="1:11" x14ac:dyDescent="0.3">
      <c r="C14" t="s">
        <v>28</v>
      </c>
      <c r="D14">
        <v>1</v>
      </c>
      <c r="F14" s="19">
        <f>10000*(1+0.12)^1</f>
        <v>11200.000000000002</v>
      </c>
      <c r="G14" s="20">
        <v>1</v>
      </c>
    </row>
    <row r="15" spans="1:11" x14ac:dyDescent="0.3">
      <c r="C15" t="s">
        <v>29</v>
      </c>
      <c r="D15" s="21">
        <v>10000</v>
      </c>
      <c r="F15" s="22">
        <f>10000*(1+0.12/2)^2</f>
        <v>11236.000000000002</v>
      </c>
      <c r="G15" s="23">
        <v>2</v>
      </c>
    </row>
    <row r="16" spans="1:11" x14ac:dyDescent="0.3">
      <c r="F16" s="22">
        <f>10000*(1+0.12/3)^3</f>
        <v>11248.640000000001</v>
      </c>
      <c r="G16" s="23">
        <v>3</v>
      </c>
    </row>
    <row r="17" spans="2:10" ht="15" thickBot="1" x14ac:dyDescent="0.35">
      <c r="F17" s="24">
        <f>10000*(1+0.12/12)^12</f>
        <v>11268.250301319698</v>
      </c>
      <c r="G17" s="25">
        <v>12</v>
      </c>
    </row>
    <row r="19" spans="2:10" x14ac:dyDescent="0.3">
      <c r="C19" t="s">
        <v>156</v>
      </c>
    </row>
    <row r="21" spans="2:10" x14ac:dyDescent="0.3">
      <c r="B21" s="66" t="s">
        <v>30</v>
      </c>
      <c r="C21" s="66"/>
      <c r="D21" s="67" t="s">
        <v>31</v>
      </c>
      <c r="E21" s="67"/>
      <c r="F21" s="67"/>
      <c r="G21" s="67"/>
    </row>
    <row r="22" spans="2:10" x14ac:dyDescent="0.3">
      <c r="B22" s="17"/>
      <c r="C22" s="17"/>
    </row>
    <row r="23" spans="2:10" x14ac:dyDescent="0.3">
      <c r="B23" s="17" t="s">
        <v>24</v>
      </c>
      <c r="C23" t="s">
        <v>32</v>
      </c>
    </row>
    <row r="24" spans="2:10" x14ac:dyDescent="0.3">
      <c r="C24" t="s">
        <v>33</v>
      </c>
    </row>
    <row r="26" spans="2:10" x14ac:dyDescent="0.3">
      <c r="C26" s="68" t="s">
        <v>165</v>
      </c>
      <c r="D26" s="68"/>
      <c r="E26" s="68"/>
      <c r="F26" s="68"/>
      <c r="G26" s="68"/>
      <c r="H26" s="68"/>
      <c r="I26" s="68"/>
      <c r="J26" s="68"/>
    </row>
    <row r="27" spans="2:10" x14ac:dyDescent="0.3">
      <c r="C27" s="7"/>
      <c r="D27" s="7"/>
      <c r="E27" s="7"/>
      <c r="F27" s="7"/>
      <c r="G27" s="7"/>
      <c r="H27" s="7"/>
      <c r="I27" s="7"/>
      <c r="J27" s="7"/>
    </row>
    <row r="28" spans="2:10" x14ac:dyDescent="0.3">
      <c r="C28" s="7"/>
      <c r="D28" s="7"/>
      <c r="E28" s="7"/>
      <c r="F28" s="7"/>
      <c r="G28" s="7"/>
      <c r="H28" s="7"/>
      <c r="I28" s="7"/>
      <c r="J28" s="7"/>
    </row>
    <row r="29" spans="2:10" x14ac:dyDescent="0.3">
      <c r="B29" s="66" t="s">
        <v>34</v>
      </c>
      <c r="C29" s="66"/>
      <c r="D29" s="67" t="s">
        <v>35</v>
      </c>
      <c r="E29" s="67"/>
      <c r="F29" s="67"/>
      <c r="G29" s="67"/>
      <c r="H29" s="67"/>
    </row>
    <row r="31" spans="2:10" x14ac:dyDescent="0.3">
      <c r="B31" t="s">
        <v>36</v>
      </c>
    </row>
    <row r="32" spans="2:10" x14ac:dyDescent="0.3">
      <c r="B32" t="s">
        <v>37</v>
      </c>
    </row>
    <row r="33" spans="1:6" x14ac:dyDescent="0.3">
      <c r="B33" t="s">
        <v>166</v>
      </c>
      <c r="C33" t="s">
        <v>167</v>
      </c>
    </row>
    <row r="34" spans="1:6" ht="15" thickBot="1" x14ac:dyDescent="0.35">
      <c r="B34" t="s">
        <v>38</v>
      </c>
    </row>
    <row r="35" spans="1:6" ht="15" thickBot="1" x14ac:dyDescent="0.35">
      <c r="D35" s="62" t="s">
        <v>26</v>
      </c>
      <c r="E35" s="63" t="s">
        <v>27</v>
      </c>
    </row>
    <row r="36" spans="1:6" x14ac:dyDescent="0.3">
      <c r="D36" s="19">
        <f>$D$15*(1+$D$13/E36)^($D$14*E36)</f>
        <v>11200.000000000002</v>
      </c>
      <c r="E36" s="20">
        <v>1</v>
      </c>
    </row>
    <row r="37" spans="1:6" x14ac:dyDescent="0.3">
      <c r="D37" s="22">
        <f t="shared" ref="D37:D39" si="0">$D$15*(1+$D$13/E37)^($D$14*E37)</f>
        <v>11236.000000000002</v>
      </c>
      <c r="E37" s="23">
        <v>2</v>
      </c>
    </row>
    <row r="38" spans="1:6" x14ac:dyDescent="0.3">
      <c r="D38" s="22">
        <f t="shared" si="0"/>
        <v>11248.640000000001</v>
      </c>
      <c r="E38" s="23">
        <v>3</v>
      </c>
    </row>
    <row r="39" spans="1:6" ht="15" thickBot="1" x14ac:dyDescent="0.35">
      <c r="D39" s="24">
        <f t="shared" si="0"/>
        <v>11268.250301319698</v>
      </c>
      <c r="E39" s="25">
        <v>12</v>
      </c>
    </row>
    <row r="40" spans="1:6" x14ac:dyDescent="0.3">
      <c r="B40" t="s">
        <v>39</v>
      </c>
    </row>
    <row r="41" spans="1:6" x14ac:dyDescent="0.3">
      <c r="B41" t="s">
        <v>40</v>
      </c>
      <c r="D41" s="18">
        <v>0.12</v>
      </c>
      <c r="E41" t="s">
        <v>168</v>
      </c>
      <c r="F41" t="s">
        <v>169</v>
      </c>
    </row>
    <row r="42" spans="1:6" x14ac:dyDescent="0.3">
      <c r="B42" t="s">
        <v>41</v>
      </c>
      <c r="D42" s="26">
        <v>0.1236</v>
      </c>
      <c r="E42" t="str">
        <f>+E41</f>
        <v xml:space="preserve"> y TNA/m  </v>
      </c>
      <c r="F42" t="s">
        <v>170</v>
      </c>
    </row>
    <row r="43" spans="1:6" x14ac:dyDescent="0.3">
      <c r="B43" t="s">
        <v>42</v>
      </c>
      <c r="D43" s="27">
        <v>0.124864</v>
      </c>
      <c r="E43" t="str">
        <f t="shared" ref="E43:E44" si="1">+E42</f>
        <v xml:space="preserve"> y TNA/m  </v>
      </c>
      <c r="F43" t="s">
        <v>171</v>
      </c>
    </row>
    <row r="44" spans="1:6" x14ac:dyDescent="0.3">
      <c r="B44" t="s">
        <v>43</v>
      </c>
      <c r="D44" s="27">
        <v>0.12682499999999999</v>
      </c>
      <c r="E44" t="str">
        <f t="shared" si="1"/>
        <v xml:space="preserve"> y TNA/m  </v>
      </c>
      <c r="F44" t="s">
        <v>172</v>
      </c>
    </row>
    <row r="45" spans="1:6" x14ac:dyDescent="0.3">
      <c r="D45" s="74"/>
    </row>
    <row r="46" spans="1:6" x14ac:dyDescent="0.3">
      <c r="D46" s="27"/>
    </row>
    <row r="47" spans="1:6" x14ac:dyDescent="0.3">
      <c r="A47" s="1" t="s">
        <v>146</v>
      </c>
      <c r="B47" s="1"/>
      <c r="C47" s="1"/>
      <c r="D47" s="27"/>
    </row>
    <row r="48" spans="1:6" x14ac:dyDescent="0.3">
      <c r="B48" t="s">
        <v>145</v>
      </c>
      <c r="C48" s="18">
        <v>0.5</v>
      </c>
      <c r="D48" s="27"/>
    </row>
    <row r="49" spans="1:17" x14ac:dyDescent="0.3">
      <c r="B49" t="s">
        <v>173</v>
      </c>
      <c r="C49" s="53">
        <v>100000</v>
      </c>
      <c r="D49" s="27"/>
    </row>
    <row r="50" spans="1:17" x14ac:dyDescent="0.3">
      <c r="D50" s="27"/>
    </row>
    <row r="51" spans="1:17" x14ac:dyDescent="0.3">
      <c r="D51" s="27"/>
    </row>
    <row r="52" spans="1:17" x14ac:dyDescent="0.3">
      <c r="A52" t="s">
        <v>147</v>
      </c>
      <c r="B52" s="64" t="s">
        <v>0</v>
      </c>
      <c r="C52" s="65" t="s">
        <v>148</v>
      </c>
      <c r="D52" s="65" t="s">
        <v>149</v>
      </c>
      <c r="E52" s="72"/>
      <c r="H52" t="s">
        <v>150</v>
      </c>
      <c r="I52" s="64" t="s">
        <v>184</v>
      </c>
      <c r="J52" s="65" t="s">
        <v>148</v>
      </c>
      <c r="K52" s="65" t="s">
        <v>149</v>
      </c>
      <c r="L52" s="65" t="s">
        <v>174</v>
      </c>
      <c r="N52" s="3"/>
      <c r="O52" s="81"/>
      <c r="P52" s="72"/>
      <c r="Q52" s="72"/>
    </row>
    <row r="53" spans="1:17" x14ac:dyDescent="0.3">
      <c r="B53" s="56">
        <v>0</v>
      </c>
      <c r="C53" s="52">
        <f>100000*(1+0.5)^B53</f>
        <v>100000</v>
      </c>
      <c r="D53" s="52">
        <f>100000*(1+0.5*B53)</f>
        <v>100000</v>
      </c>
      <c r="I53" s="56">
        <v>0</v>
      </c>
      <c r="J53" s="52">
        <f>100000*(1+0.5/2)^(2*I53)</f>
        <v>100000</v>
      </c>
      <c r="K53" s="52">
        <f>100000*(1+0.5*I53)</f>
        <v>100000</v>
      </c>
      <c r="L53" s="80">
        <f>+J53-K53</f>
        <v>0</v>
      </c>
      <c r="O53" s="2"/>
      <c r="P53" s="82"/>
      <c r="Q53" s="82"/>
    </row>
    <row r="54" spans="1:17" x14ac:dyDescent="0.3">
      <c r="B54" s="56">
        <v>0.5</v>
      </c>
      <c r="C54" s="52">
        <f t="shared" ref="C54:C58" si="2">100000*(1+0.5)^B54</f>
        <v>122474.4871391589</v>
      </c>
      <c r="D54" s="52">
        <f t="shared" ref="D54:D58" si="3">100000*(1+0.5*B54)</f>
        <v>125000</v>
      </c>
      <c r="I54" s="56">
        <v>0.5</v>
      </c>
      <c r="J54" s="52">
        <f t="shared" ref="J54:J58" si="4">100000*(1+0.5/2)^(2*I54)</f>
        <v>125000</v>
      </c>
      <c r="K54" s="52">
        <f t="shared" ref="K54:K59" si="5">100000*(1+0.5*I54)</f>
        <v>125000</v>
      </c>
      <c r="L54" s="80">
        <f t="shared" ref="L54:L59" si="6">+J54-K54</f>
        <v>0</v>
      </c>
      <c r="O54" s="2"/>
      <c r="P54" s="82"/>
      <c r="Q54" s="82"/>
    </row>
    <row r="55" spans="1:17" x14ac:dyDescent="0.3">
      <c r="B55" s="56">
        <v>1</v>
      </c>
      <c r="C55" s="52">
        <f t="shared" si="2"/>
        <v>150000</v>
      </c>
      <c r="D55" s="52">
        <f t="shared" si="3"/>
        <v>150000</v>
      </c>
      <c r="I55" s="56">
        <v>1</v>
      </c>
      <c r="J55" s="52">
        <f t="shared" si="4"/>
        <v>156250</v>
      </c>
      <c r="K55" s="52">
        <f t="shared" si="5"/>
        <v>150000</v>
      </c>
      <c r="L55" s="80">
        <f t="shared" si="6"/>
        <v>6250</v>
      </c>
      <c r="O55" s="2"/>
      <c r="P55" s="82"/>
      <c r="Q55" s="82"/>
    </row>
    <row r="56" spans="1:17" x14ac:dyDescent="0.3">
      <c r="B56" s="56">
        <v>1.5</v>
      </c>
      <c r="C56" s="52">
        <f t="shared" si="2"/>
        <v>183711.73070873835</v>
      </c>
      <c r="D56" s="52">
        <f t="shared" si="3"/>
        <v>175000</v>
      </c>
      <c r="I56" s="56">
        <v>1.5</v>
      </c>
      <c r="J56" s="52">
        <f t="shared" si="4"/>
        <v>195312.5</v>
      </c>
      <c r="K56" s="52">
        <f t="shared" si="5"/>
        <v>175000</v>
      </c>
      <c r="L56" s="80">
        <f t="shared" si="6"/>
        <v>20312.5</v>
      </c>
      <c r="O56" s="2"/>
      <c r="P56" s="82"/>
      <c r="Q56" s="82"/>
    </row>
    <row r="57" spans="1:17" x14ac:dyDescent="0.3">
      <c r="B57" s="56">
        <v>2</v>
      </c>
      <c r="C57" s="52">
        <f t="shared" si="2"/>
        <v>225000</v>
      </c>
      <c r="D57" s="52">
        <f t="shared" si="3"/>
        <v>200000</v>
      </c>
      <c r="I57" s="56">
        <v>2</v>
      </c>
      <c r="J57" s="52">
        <f t="shared" si="4"/>
        <v>244140.625</v>
      </c>
      <c r="K57" s="52">
        <f t="shared" si="5"/>
        <v>200000</v>
      </c>
      <c r="L57" s="80">
        <f t="shared" si="6"/>
        <v>44140.625</v>
      </c>
      <c r="O57" s="2"/>
      <c r="P57" s="82"/>
      <c r="Q57" s="82"/>
    </row>
    <row r="58" spans="1:17" x14ac:dyDescent="0.3">
      <c r="B58" s="56">
        <v>2.5</v>
      </c>
      <c r="C58" s="52">
        <f t="shared" si="2"/>
        <v>275567.59606310754</v>
      </c>
      <c r="D58" s="52">
        <f t="shared" si="3"/>
        <v>225000</v>
      </c>
      <c r="I58" s="56">
        <v>2.5</v>
      </c>
      <c r="J58" s="52">
        <f t="shared" si="4"/>
        <v>305175.78125</v>
      </c>
      <c r="K58" s="52">
        <f t="shared" si="5"/>
        <v>225000</v>
      </c>
      <c r="L58" s="80">
        <f t="shared" si="6"/>
        <v>80175.78125</v>
      </c>
      <c r="O58" s="2"/>
      <c r="P58" s="82"/>
      <c r="Q58" s="82"/>
    </row>
    <row r="59" spans="1:17" x14ac:dyDescent="0.3">
      <c r="I59" s="56">
        <v>3</v>
      </c>
      <c r="J59" s="52">
        <f>100000*(1+0.5/2)^(2*I59)</f>
        <v>381469.7265625</v>
      </c>
      <c r="K59" s="52">
        <f t="shared" si="5"/>
        <v>250000</v>
      </c>
      <c r="L59" s="80">
        <f t="shared" si="6"/>
        <v>131469.7265625</v>
      </c>
      <c r="O59" s="2"/>
    </row>
    <row r="60" spans="1:17" x14ac:dyDescent="0.3">
      <c r="B60" s="55" t="s">
        <v>0</v>
      </c>
      <c r="C60" s="54" t="s">
        <v>152</v>
      </c>
      <c r="D60" s="54" t="s">
        <v>153</v>
      </c>
      <c r="O60" s="2"/>
    </row>
    <row r="61" spans="1:17" x14ac:dyDescent="0.3">
      <c r="B61" s="56">
        <v>0</v>
      </c>
      <c r="C61" s="5"/>
      <c r="D61" s="5"/>
      <c r="I61" s="55" t="s">
        <v>151</v>
      </c>
      <c r="J61" s="54" t="s">
        <v>154</v>
      </c>
      <c r="K61" s="54" t="s">
        <v>155</v>
      </c>
      <c r="O61" s="2"/>
    </row>
    <row r="62" spans="1:17" x14ac:dyDescent="0.3">
      <c r="B62" s="56">
        <v>0.5</v>
      </c>
      <c r="C62" s="57"/>
      <c r="D62" s="58"/>
      <c r="I62" s="56">
        <v>0</v>
      </c>
      <c r="J62" s="5"/>
      <c r="K62" s="5"/>
      <c r="O62" s="2"/>
    </row>
    <row r="63" spans="1:17" x14ac:dyDescent="0.3">
      <c r="B63" s="69">
        <v>1</v>
      </c>
      <c r="C63" s="71">
        <f>+(C55-C53)/C53</f>
        <v>0.5</v>
      </c>
      <c r="D63" s="71">
        <f>+(D55-D53)/D53</f>
        <v>0.5</v>
      </c>
      <c r="E63" s="26"/>
      <c r="I63" s="56">
        <v>0.5</v>
      </c>
      <c r="J63" s="57"/>
      <c r="K63" s="58"/>
      <c r="O63" s="2"/>
    </row>
    <row r="64" spans="1:17" x14ac:dyDescent="0.3">
      <c r="B64" s="56">
        <v>1.5</v>
      </c>
      <c r="C64" s="57"/>
      <c r="D64" s="58"/>
      <c r="I64" s="69">
        <v>1</v>
      </c>
      <c r="J64" s="70">
        <f>+(J54-J53)/J53</f>
        <v>0.25</v>
      </c>
      <c r="K64" s="70">
        <f>+(K54-K53)/K53</f>
        <v>0.25</v>
      </c>
    </row>
    <row r="65" spans="2:11" x14ac:dyDescent="0.3">
      <c r="B65" s="69">
        <v>2</v>
      </c>
      <c r="C65" s="71">
        <f>+(C57-C55)/C55</f>
        <v>0.5</v>
      </c>
      <c r="D65" s="71">
        <f>+(D57-D55)/D55</f>
        <v>0.33333333333333331</v>
      </c>
      <c r="I65" s="56">
        <v>1.5</v>
      </c>
      <c r="J65" s="57"/>
      <c r="K65" s="58"/>
    </row>
    <row r="66" spans="2:11" x14ac:dyDescent="0.3">
      <c r="B66" s="56">
        <v>2.5</v>
      </c>
      <c r="C66" s="57"/>
      <c r="D66" s="58"/>
      <c r="I66" s="69">
        <v>2</v>
      </c>
      <c r="J66" s="70">
        <f>+(J55-J54)/J54</f>
        <v>0.25</v>
      </c>
      <c r="K66" s="83">
        <f>+(K55-K54)/K54</f>
        <v>0.2</v>
      </c>
    </row>
    <row r="67" spans="2:11" x14ac:dyDescent="0.3">
      <c r="B67" s="2"/>
      <c r="C67" s="60"/>
      <c r="D67" s="61"/>
      <c r="I67" s="56">
        <v>2.5</v>
      </c>
      <c r="J67" s="57"/>
      <c r="K67" s="58"/>
    </row>
    <row r="68" spans="2:11" x14ac:dyDescent="0.3">
      <c r="B68" s="2"/>
      <c r="C68" s="60"/>
      <c r="D68" s="61"/>
      <c r="I68" s="69">
        <v>3</v>
      </c>
      <c r="J68" s="70">
        <f>+(J56-J55)/J55</f>
        <v>0.25</v>
      </c>
      <c r="K68" s="71">
        <f>+(K56-K55)/K55</f>
        <v>0.16666666666666666</v>
      </c>
    </row>
    <row r="69" spans="2:11" x14ac:dyDescent="0.3">
      <c r="B69" s="2"/>
      <c r="C69" s="60"/>
      <c r="D69" s="61"/>
      <c r="I69" s="2"/>
      <c r="J69" s="60"/>
      <c r="K69" s="61"/>
    </row>
    <row r="70" spans="2:11" x14ac:dyDescent="0.3">
      <c r="B70" s="17" t="s">
        <v>44</v>
      </c>
      <c r="C70" s="17"/>
      <c r="D70" s="28"/>
      <c r="E70" t="s">
        <v>45</v>
      </c>
    </row>
    <row r="72" spans="2:11" ht="15" thickBot="1" x14ac:dyDescent="0.35">
      <c r="B72" t="s">
        <v>46</v>
      </c>
    </row>
    <row r="73" spans="2:11" x14ac:dyDescent="0.3">
      <c r="B73" s="4"/>
      <c r="C73" s="29" t="s">
        <v>16</v>
      </c>
      <c r="D73" s="29"/>
      <c r="E73" s="8"/>
      <c r="F73" s="11" t="s">
        <v>0</v>
      </c>
    </row>
    <row r="74" spans="2:11" ht="15" thickBot="1" x14ac:dyDescent="0.35">
      <c r="B74" s="14" t="s">
        <v>19</v>
      </c>
      <c r="C74" s="15" t="s">
        <v>20</v>
      </c>
      <c r="D74" s="15"/>
      <c r="E74" s="30" t="s">
        <v>1</v>
      </c>
      <c r="F74" s="31" t="s">
        <v>47</v>
      </c>
    </row>
    <row r="76" spans="2:11" ht="15" thickBot="1" x14ac:dyDescent="0.35"/>
    <row r="77" spans="2:11" x14ac:dyDescent="0.3">
      <c r="D77" s="4"/>
      <c r="E77" s="8"/>
      <c r="F77" s="32" t="s">
        <v>27</v>
      </c>
      <c r="G77" s="33"/>
    </row>
    <row r="78" spans="2:11" x14ac:dyDescent="0.3">
      <c r="B78" t="s">
        <v>48</v>
      </c>
      <c r="D78" s="13" t="s">
        <v>49</v>
      </c>
      <c r="E78" s="2" t="s">
        <v>1</v>
      </c>
      <c r="F78" s="2" t="s">
        <v>50</v>
      </c>
      <c r="G78" s="34">
        <v>-1</v>
      </c>
    </row>
    <row r="79" spans="2:11" ht="15" thickBot="1" x14ac:dyDescent="0.35">
      <c r="D79" s="14"/>
      <c r="E79" s="15"/>
      <c r="F79" s="15"/>
      <c r="G79" s="16"/>
    </row>
    <row r="81" spans="2:15" x14ac:dyDescent="0.3">
      <c r="B81" t="s">
        <v>51</v>
      </c>
    </row>
    <row r="83" spans="2:15" ht="15" thickBot="1" x14ac:dyDescent="0.35"/>
    <row r="84" spans="2:15" x14ac:dyDescent="0.3">
      <c r="B84" s="4"/>
      <c r="C84" s="29" t="s">
        <v>16</v>
      </c>
      <c r="D84" s="8"/>
      <c r="E84" s="11" t="s">
        <v>52</v>
      </c>
      <c r="F84" s="3"/>
      <c r="H84" s="4"/>
      <c r="I84" s="32" t="s">
        <v>16</v>
      </c>
      <c r="J84" s="8"/>
      <c r="K84" s="32"/>
      <c r="L84" s="33" t="s">
        <v>53</v>
      </c>
      <c r="N84" s="3" t="s">
        <v>54</v>
      </c>
      <c r="O84" t="s">
        <v>55</v>
      </c>
    </row>
    <row r="85" spans="2:15" ht="15" thickBot="1" x14ac:dyDescent="0.35">
      <c r="B85" s="14" t="s">
        <v>19</v>
      </c>
      <c r="C85" s="15" t="s">
        <v>20</v>
      </c>
      <c r="D85" s="30" t="s">
        <v>1</v>
      </c>
      <c r="E85" s="31" t="s">
        <v>56</v>
      </c>
      <c r="F85" s="2"/>
      <c r="G85" s="2" t="s">
        <v>57</v>
      </c>
      <c r="H85" s="14" t="s">
        <v>19</v>
      </c>
      <c r="I85" s="15" t="s">
        <v>20</v>
      </c>
      <c r="J85" s="30" t="s">
        <v>1</v>
      </c>
      <c r="K85" s="30" t="s">
        <v>56</v>
      </c>
      <c r="L85" s="16"/>
      <c r="N85" t="s">
        <v>58</v>
      </c>
    </row>
    <row r="87" spans="2:15" ht="15" thickBot="1" x14ac:dyDescent="0.35"/>
    <row r="88" spans="2:15" x14ac:dyDescent="0.3">
      <c r="D88" s="4"/>
      <c r="E88" s="8"/>
      <c r="F88" s="10" t="s">
        <v>59</v>
      </c>
      <c r="H88" s="4"/>
      <c r="I88" s="8"/>
      <c r="J88" s="29" t="s">
        <v>157</v>
      </c>
      <c r="K88" s="33"/>
    </row>
    <row r="89" spans="2:15" ht="15" thickBot="1" x14ac:dyDescent="0.35">
      <c r="B89" t="s">
        <v>48</v>
      </c>
      <c r="D89" s="46" t="s">
        <v>60</v>
      </c>
      <c r="E89" s="30" t="s">
        <v>1</v>
      </c>
      <c r="F89" s="35" t="s">
        <v>61</v>
      </c>
      <c r="G89" s="2" t="s">
        <v>57</v>
      </c>
      <c r="H89" s="46" t="s">
        <v>60</v>
      </c>
      <c r="I89" s="30" t="s">
        <v>1</v>
      </c>
      <c r="J89" s="36" t="s">
        <v>50</v>
      </c>
      <c r="K89" s="35">
        <v>-1</v>
      </c>
    </row>
    <row r="91" spans="2:15" x14ac:dyDescent="0.3">
      <c r="B91" s="17" t="s">
        <v>24</v>
      </c>
    </row>
    <row r="93" spans="2:15" x14ac:dyDescent="0.3">
      <c r="B93" t="s">
        <v>62</v>
      </c>
      <c r="L93" t="s">
        <v>63</v>
      </c>
    </row>
    <row r="94" spans="2:15" x14ac:dyDescent="0.3">
      <c r="B94" t="s">
        <v>64</v>
      </c>
    </row>
    <row r="95" spans="2:15" x14ac:dyDescent="0.3">
      <c r="B95" t="s">
        <v>65</v>
      </c>
    </row>
    <row r="96" spans="2:15" x14ac:dyDescent="0.3">
      <c r="B96" t="s">
        <v>66</v>
      </c>
    </row>
    <row r="97" spans="2:8" x14ac:dyDescent="0.3">
      <c r="F97" t="s">
        <v>67</v>
      </c>
    </row>
    <row r="98" spans="2:8" x14ac:dyDescent="0.3">
      <c r="B98" t="s">
        <v>68</v>
      </c>
      <c r="C98" s="2" t="s">
        <v>49</v>
      </c>
      <c r="D98" s="2" t="s">
        <v>1</v>
      </c>
      <c r="E98" t="s">
        <v>69</v>
      </c>
      <c r="G98" s="2" t="s">
        <v>1</v>
      </c>
      <c r="H98" s="37">
        <f>+((1+0.24*90/365)^(365/90))-1</f>
        <v>0.26259221384140474</v>
      </c>
    </row>
    <row r="99" spans="2:8" x14ac:dyDescent="0.3">
      <c r="C99" s="2"/>
      <c r="D99" s="2"/>
    </row>
    <row r="100" spans="2:8" x14ac:dyDescent="0.3">
      <c r="F100" t="s">
        <v>70</v>
      </c>
    </row>
    <row r="101" spans="2:8" x14ac:dyDescent="0.3">
      <c r="B101" t="s">
        <v>71</v>
      </c>
      <c r="C101" s="2" t="s">
        <v>60</v>
      </c>
      <c r="D101" s="2" t="s">
        <v>1</v>
      </c>
      <c r="E101" t="s">
        <v>69</v>
      </c>
      <c r="G101" s="2" t="s">
        <v>1</v>
      </c>
      <c r="H101" s="38">
        <f>+((1+0.24*90/365)^(30/90))-1</f>
        <v>1.9349220336419837E-2</v>
      </c>
    </row>
    <row r="102" spans="2:8" x14ac:dyDescent="0.3">
      <c r="F102">
        <v>2</v>
      </c>
    </row>
    <row r="103" spans="2:8" x14ac:dyDescent="0.3">
      <c r="B103" t="s">
        <v>72</v>
      </c>
      <c r="C103" s="2" t="s">
        <v>73</v>
      </c>
      <c r="D103" s="2" t="s">
        <v>1</v>
      </c>
      <c r="E103" s="3" t="s">
        <v>74</v>
      </c>
      <c r="F103" t="s">
        <v>75</v>
      </c>
      <c r="G103" s="2" t="s">
        <v>1</v>
      </c>
      <c r="H103" s="9">
        <f>100000*(1+0.24*90/365)^2</f>
        <v>112185.8209795459</v>
      </c>
    </row>
    <row r="105" spans="2:8" x14ac:dyDescent="0.3">
      <c r="B105" t="s">
        <v>76</v>
      </c>
    </row>
    <row r="106" spans="2:8" x14ac:dyDescent="0.3">
      <c r="B106" t="s">
        <v>159</v>
      </c>
    </row>
    <row r="107" spans="2:8" x14ac:dyDescent="0.3">
      <c r="B107" t="s">
        <v>77</v>
      </c>
    </row>
    <row r="108" spans="2:8" x14ac:dyDescent="0.3">
      <c r="B108" t="s">
        <v>78</v>
      </c>
    </row>
    <row r="109" spans="2:8" x14ac:dyDescent="0.3">
      <c r="B109" t="s">
        <v>79</v>
      </c>
    </row>
    <row r="110" spans="2:8" x14ac:dyDescent="0.3">
      <c r="B110" t="s">
        <v>80</v>
      </c>
    </row>
    <row r="112" spans="2:8" x14ac:dyDescent="0.3">
      <c r="B112" t="s">
        <v>81</v>
      </c>
      <c r="C112" t="s">
        <v>82</v>
      </c>
      <c r="D112" s="26">
        <f>RATE(496/365,,-200,219)</f>
        <v>6.9065566840492518E-2</v>
      </c>
      <c r="E112" s="37"/>
    </row>
    <row r="113" spans="2:13" x14ac:dyDescent="0.3">
      <c r="B113" t="s">
        <v>83</v>
      </c>
      <c r="C113" t="s">
        <v>84</v>
      </c>
      <c r="D113" s="26">
        <f>RATE(496/365,,200*43.5,-219*75.9)</f>
        <v>0.61030040082931669</v>
      </c>
      <c r="E113" s="37"/>
      <c r="H113" s="39" t="s">
        <v>85</v>
      </c>
      <c r="I113" s="89">
        <f>200000*43.5</f>
        <v>8700000</v>
      </c>
      <c r="J113" s="40"/>
      <c r="K113" s="40" t="s">
        <v>86</v>
      </c>
      <c r="L113" s="40"/>
      <c r="M113" s="41">
        <f>+(I114-I113)/I113</f>
        <v>0.9105862068965519</v>
      </c>
    </row>
    <row r="114" spans="2:13" x14ac:dyDescent="0.3">
      <c r="E114" s="37"/>
      <c r="H114" s="42" t="s">
        <v>87</v>
      </c>
      <c r="I114" s="90">
        <f>219000*75.9</f>
        <v>16622100.000000002</v>
      </c>
      <c r="J114" s="43"/>
      <c r="K114" s="43"/>
      <c r="L114" s="43"/>
      <c r="M114" s="44"/>
    </row>
    <row r="115" spans="2:13" x14ac:dyDescent="0.3">
      <c r="B115" t="s">
        <v>88</v>
      </c>
      <c r="C115" t="s">
        <v>89</v>
      </c>
      <c r="D115" s="45">
        <f>+((1+D113)/(1+0.3))-1</f>
        <v>0.23869261602255132</v>
      </c>
      <c r="E115" s="37"/>
    </row>
    <row r="116" spans="2:13" x14ac:dyDescent="0.3">
      <c r="B116" t="s">
        <v>90</v>
      </c>
      <c r="C116" t="s">
        <v>91</v>
      </c>
      <c r="D116" s="45">
        <f>+((1+D112)^(30/365))-1</f>
        <v>5.5042683234982626E-3</v>
      </c>
      <c r="E116" s="37"/>
    </row>
    <row r="119" spans="2:13" x14ac:dyDescent="0.3">
      <c r="B119" s="1" t="s">
        <v>92</v>
      </c>
    </row>
    <row r="121" spans="2:13" x14ac:dyDescent="0.3">
      <c r="B121" t="s">
        <v>93</v>
      </c>
    </row>
    <row r="123" spans="2:13" x14ac:dyDescent="0.3">
      <c r="B123" t="s">
        <v>94</v>
      </c>
    </row>
    <row r="124" spans="2:13" x14ac:dyDescent="0.3">
      <c r="B124" t="s">
        <v>95</v>
      </c>
    </row>
    <row r="125" spans="2:13" x14ac:dyDescent="0.3">
      <c r="B125" t="s">
        <v>96</v>
      </c>
    </row>
    <row r="127" spans="2:13" x14ac:dyDescent="0.3">
      <c r="B127" t="s">
        <v>68</v>
      </c>
      <c r="C127" t="s">
        <v>97</v>
      </c>
    </row>
    <row r="128" spans="2:13" x14ac:dyDescent="0.3">
      <c r="C128" t="s">
        <v>98</v>
      </c>
      <c r="D128" s="9">
        <f>100000*(1+0.24*35/360)</f>
        <v>102333.33333333334</v>
      </c>
    </row>
    <row r="130" spans="2:7" x14ac:dyDescent="0.3">
      <c r="B130" t="s">
        <v>99</v>
      </c>
      <c r="C130" t="s">
        <v>100</v>
      </c>
      <c r="D130" s="9">
        <f>100000*(1+0.24)^(35/360)</f>
        <v>102113.38283497305</v>
      </c>
    </row>
    <row r="132" spans="2:7" x14ac:dyDescent="0.3">
      <c r="B132" t="s">
        <v>101</v>
      </c>
    </row>
    <row r="133" spans="2:7" x14ac:dyDescent="0.3">
      <c r="B133" t="s">
        <v>102</v>
      </c>
    </row>
    <row r="134" spans="2:7" x14ac:dyDescent="0.3">
      <c r="B134" t="s">
        <v>161</v>
      </c>
    </row>
    <row r="135" spans="2:7" x14ac:dyDescent="0.3">
      <c r="B135" t="s">
        <v>160</v>
      </c>
    </row>
    <row r="137" spans="2:7" x14ac:dyDescent="0.3">
      <c r="B137" t="s">
        <v>81</v>
      </c>
      <c r="C137" t="s">
        <v>103</v>
      </c>
    </row>
    <row r="138" spans="2:7" x14ac:dyDescent="0.3">
      <c r="C138" t="s">
        <v>104</v>
      </c>
      <c r="D138">
        <f>+((1+0.05*35/360)^(360/35))-1</f>
        <v>5.1143757977570869E-2</v>
      </c>
      <c r="E138" s="45"/>
    </row>
    <row r="139" spans="2:7" x14ac:dyDescent="0.3">
      <c r="C139" t="s">
        <v>105</v>
      </c>
      <c r="D139">
        <f>+(1+D138)*(1+0.3)-1</f>
        <v>0.36648688537084229</v>
      </c>
      <c r="E139" s="45"/>
    </row>
    <row r="140" spans="2:7" x14ac:dyDescent="0.3">
      <c r="C140" t="s">
        <v>106</v>
      </c>
      <c r="E140" s="9">
        <f>100000*(1+D139)^(35/360)</f>
        <v>103082.24418824128</v>
      </c>
      <c r="G140" s="9"/>
    </row>
    <row r="142" spans="2:7" x14ac:dyDescent="0.3">
      <c r="B142" t="s">
        <v>83</v>
      </c>
      <c r="C142" t="s">
        <v>107</v>
      </c>
    </row>
    <row r="143" spans="2:7" x14ac:dyDescent="0.3">
      <c r="C143" t="s">
        <v>108</v>
      </c>
    </row>
    <row r="144" spans="2:7" x14ac:dyDescent="0.3">
      <c r="C144" t="s">
        <v>109</v>
      </c>
      <c r="D144">
        <f>+(1+0.05)*(1+0.3)-1</f>
        <v>0.36500000000000021</v>
      </c>
      <c r="E144" s="45"/>
    </row>
    <row r="145" spans="2:13" x14ac:dyDescent="0.3">
      <c r="C145" t="s">
        <v>106</v>
      </c>
      <c r="E145" s="9">
        <f>100000*(1+D144)^(35/360)</f>
        <v>103071.33393498107</v>
      </c>
      <c r="G145" s="9"/>
    </row>
    <row r="148" spans="2:13" x14ac:dyDescent="0.3">
      <c r="B148" s="1" t="s">
        <v>110</v>
      </c>
      <c r="C148" s="1"/>
      <c r="D148" s="1"/>
      <c r="E148" s="1"/>
    </row>
    <row r="150" spans="2:13" ht="15" thickBot="1" x14ac:dyDescent="0.35">
      <c r="B150" t="s">
        <v>111</v>
      </c>
    </row>
    <row r="151" spans="2:13" x14ac:dyDescent="0.3">
      <c r="F151" s="4"/>
      <c r="G151" s="8"/>
      <c r="H151" s="51" t="s">
        <v>16</v>
      </c>
    </row>
    <row r="152" spans="2:13" x14ac:dyDescent="0.3">
      <c r="F152" s="12" t="s">
        <v>19</v>
      </c>
      <c r="G152" t="s">
        <v>20</v>
      </c>
      <c r="H152" s="6"/>
    </row>
    <row r="153" spans="2:13" ht="15" thickBot="1" x14ac:dyDescent="0.35">
      <c r="F153" s="14"/>
      <c r="G153" s="15"/>
      <c r="H153" s="16"/>
    </row>
    <row r="154" spans="2:13" ht="15" thickBot="1" x14ac:dyDescent="0.35"/>
    <row r="155" spans="2:13" ht="15" thickBot="1" x14ac:dyDescent="0.35">
      <c r="C155" s="4"/>
      <c r="D155" s="33" t="s">
        <v>112</v>
      </c>
    </row>
    <row r="156" spans="2:13" ht="15" thickBot="1" x14ac:dyDescent="0.35">
      <c r="B156" t="s">
        <v>113</v>
      </c>
      <c r="C156" s="46" t="s">
        <v>114</v>
      </c>
      <c r="D156" s="16"/>
      <c r="F156" s="47" t="s">
        <v>115</v>
      </c>
      <c r="G156" s="48"/>
      <c r="H156" s="48"/>
      <c r="I156" s="48"/>
      <c r="J156" s="48"/>
      <c r="K156" s="48"/>
      <c r="L156" s="48"/>
      <c r="M156" s="49"/>
    </row>
    <row r="158" spans="2:13" ht="15" thickBot="1" x14ac:dyDescent="0.35">
      <c r="B158" t="s">
        <v>116</v>
      </c>
    </row>
    <row r="159" spans="2:13" x14ac:dyDescent="0.3">
      <c r="D159" s="4"/>
      <c r="E159" s="33" t="s">
        <v>112</v>
      </c>
      <c r="G159" s="4"/>
      <c r="H159" s="33" t="s">
        <v>0</v>
      </c>
    </row>
    <row r="160" spans="2:13" ht="15" thickBot="1" x14ac:dyDescent="0.35">
      <c r="D160" s="46" t="s">
        <v>114</v>
      </c>
      <c r="E160" s="16"/>
      <c r="F160" s="2" t="s">
        <v>1</v>
      </c>
      <c r="G160" s="14" t="s">
        <v>47</v>
      </c>
      <c r="H160" s="16"/>
    </row>
    <row r="161" spans="2:6" ht="15" thickBot="1" x14ac:dyDescent="0.35"/>
    <row r="162" spans="2:6" x14ac:dyDescent="0.3">
      <c r="B162" t="s">
        <v>117</v>
      </c>
      <c r="D162" s="4"/>
      <c r="E162" s="29" t="s">
        <v>118</v>
      </c>
      <c r="F162" s="33"/>
    </row>
    <row r="163" spans="2:6" ht="15" thickBot="1" x14ac:dyDescent="0.35">
      <c r="D163" s="14" t="s">
        <v>119</v>
      </c>
      <c r="E163" s="15" t="s">
        <v>120</v>
      </c>
      <c r="F163" s="35">
        <v>-1</v>
      </c>
    </row>
    <row r="165" spans="2:6" x14ac:dyDescent="0.3">
      <c r="B165" s="7" t="s">
        <v>2</v>
      </c>
    </row>
    <row r="166" spans="2:6" x14ac:dyDescent="0.3">
      <c r="B166" t="s">
        <v>121</v>
      </c>
    </row>
    <row r="167" spans="2:6" x14ac:dyDescent="0.3">
      <c r="B167" t="s">
        <v>122</v>
      </c>
    </row>
    <row r="168" spans="2:6" x14ac:dyDescent="0.3">
      <c r="B168" t="s">
        <v>123</v>
      </c>
    </row>
    <row r="169" spans="2:6" x14ac:dyDescent="0.3">
      <c r="B169" t="s">
        <v>124</v>
      </c>
    </row>
    <row r="171" spans="2:6" x14ac:dyDescent="0.3">
      <c r="B171" s="3" t="s">
        <v>125</v>
      </c>
      <c r="C171" s="9">
        <f>10000*EXP(0.24)</f>
        <v>12712.491503214047</v>
      </c>
    </row>
    <row r="172" spans="2:6" x14ac:dyDescent="0.3">
      <c r="B172" s="3" t="s">
        <v>126</v>
      </c>
      <c r="C172" s="50">
        <f>+C171/10000-1</f>
        <v>0.27124915032140473</v>
      </c>
    </row>
    <row r="174" spans="2:6" x14ac:dyDescent="0.3">
      <c r="B174" s="7" t="s">
        <v>3</v>
      </c>
    </row>
    <row r="175" spans="2:6" x14ac:dyDescent="0.3">
      <c r="B175" t="s">
        <v>127</v>
      </c>
    </row>
    <row r="176" spans="2:6" x14ac:dyDescent="0.3">
      <c r="B176" t="s">
        <v>158</v>
      </c>
    </row>
    <row r="177" spans="2:3" x14ac:dyDescent="0.3">
      <c r="B177" t="s">
        <v>122</v>
      </c>
    </row>
    <row r="178" spans="2:3" x14ac:dyDescent="0.3">
      <c r="B178" t="s">
        <v>128</v>
      </c>
    </row>
    <row r="179" spans="2:3" x14ac:dyDescent="0.3">
      <c r="B179" t="s">
        <v>129</v>
      </c>
    </row>
    <row r="180" spans="2:3" x14ac:dyDescent="0.3">
      <c r="B180" t="s">
        <v>130</v>
      </c>
    </row>
    <row r="181" spans="2:3" x14ac:dyDescent="0.3">
      <c r="B181" t="s">
        <v>131</v>
      </c>
    </row>
    <row r="182" spans="2:3" x14ac:dyDescent="0.3">
      <c r="B182" t="s">
        <v>132</v>
      </c>
    </row>
    <row r="183" spans="2:3" x14ac:dyDescent="0.3">
      <c r="B183" t="s">
        <v>133</v>
      </c>
    </row>
    <row r="184" spans="2:3" x14ac:dyDescent="0.3">
      <c r="B184" t="s">
        <v>134</v>
      </c>
    </row>
    <row r="185" spans="2:3" x14ac:dyDescent="0.3">
      <c r="B185" t="s">
        <v>135</v>
      </c>
    </row>
    <row r="187" spans="2:3" x14ac:dyDescent="0.3">
      <c r="B187" t="s">
        <v>136</v>
      </c>
      <c r="C187" s="45">
        <f>+((104.34/102)^(12))-1</f>
        <v>0.3128282923604655</v>
      </c>
    </row>
    <row r="188" spans="2:3" x14ac:dyDescent="0.3">
      <c r="B188" t="s">
        <v>137</v>
      </c>
      <c r="C188" s="45">
        <f>+(((104.34*80.5)/(102*69.5))^12)-1</f>
        <v>6.6549231813528875</v>
      </c>
    </row>
    <row r="189" spans="2:3" x14ac:dyDescent="0.3">
      <c r="B189" t="s">
        <v>138</v>
      </c>
      <c r="C189" s="45">
        <f>+LN(1+C187)</f>
        <v>0.2721838117197064</v>
      </c>
    </row>
    <row r="190" spans="2:3" x14ac:dyDescent="0.3">
      <c r="B190" t="s">
        <v>139</v>
      </c>
      <c r="C190" s="45">
        <f>+LN(1+C188)</f>
        <v>2.0353489939649632</v>
      </c>
    </row>
    <row r="191" spans="2:3" x14ac:dyDescent="0.3">
      <c r="B191" t="s">
        <v>140</v>
      </c>
      <c r="C191" s="45">
        <f>+C189/12</f>
        <v>2.2681984309975534E-2</v>
      </c>
    </row>
    <row r="192" spans="2:3" x14ac:dyDescent="0.3">
      <c r="B192" t="s">
        <v>141</v>
      </c>
      <c r="C192" s="45">
        <f>+C190/12</f>
        <v>0.16961241616374692</v>
      </c>
    </row>
    <row r="193" spans="2:3" x14ac:dyDescent="0.3">
      <c r="B193" t="s">
        <v>142</v>
      </c>
      <c r="C193" s="45">
        <f>104.34/102-1</f>
        <v>2.2941176470588243E-2</v>
      </c>
    </row>
    <row r="194" spans="2:3" x14ac:dyDescent="0.3">
      <c r="B194" t="s">
        <v>143</v>
      </c>
      <c r="C194" s="92">
        <f>+(104.34*80.5/(102*69.5))-1</f>
        <v>0.18484553533643688</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V206"/>
  <sheetViews>
    <sheetView tabSelected="1" zoomScale="83" zoomScaleNormal="83" workbookViewId="0">
      <selection activeCell="D2" sqref="D2:G7"/>
    </sheetView>
  </sheetViews>
  <sheetFormatPr defaultColWidth="11.5546875" defaultRowHeight="14.4" x14ac:dyDescent="0.3"/>
  <cols>
    <col min="2" max="2" width="15.21875" customWidth="1"/>
    <col min="3" max="3" width="25.77734375" customWidth="1"/>
    <col min="4" max="4" width="17.44140625" customWidth="1"/>
    <col min="5" max="5" width="25.77734375" customWidth="1"/>
    <col min="6" max="6" width="23.44140625" customWidth="1"/>
    <col min="7" max="7" width="59.44140625" customWidth="1"/>
    <col min="8" max="8" width="5.77734375" customWidth="1"/>
    <col min="9" max="9" width="55.109375" bestFit="1" customWidth="1"/>
    <col min="11" max="11" width="74" bestFit="1" customWidth="1"/>
    <col min="15" max="15" width="24.6640625" bestFit="1" customWidth="1"/>
    <col min="17" max="17" width="52.33203125" bestFit="1" customWidth="1"/>
    <col min="22" max="22" width="40" bestFit="1" customWidth="1"/>
  </cols>
  <sheetData>
    <row r="2" spans="1:10" x14ac:dyDescent="0.3">
      <c r="D2" s="64" t="s">
        <v>175</v>
      </c>
      <c r="E2" s="64" t="s">
        <v>176</v>
      </c>
      <c r="F2" s="64" t="s">
        <v>177</v>
      </c>
      <c r="G2" s="64" t="s">
        <v>178</v>
      </c>
    </row>
    <row r="3" spans="1:10" x14ac:dyDescent="0.3">
      <c r="D3" s="75">
        <v>1</v>
      </c>
      <c r="E3" s="5"/>
      <c r="F3" s="5"/>
      <c r="G3" s="5"/>
      <c r="I3" s="7" t="s">
        <v>181</v>
      </c>
      <c r="J3" s="7"/>
    </row>
    <row r="4" spans="1:10" x14ac:dyDescent="0.3">
      <c r="D4" s="75">
        <v>2</v>
      </c>
      <c r="E4" s="5"/>
      <c r="F4" s="5"/>
      <c r="G4" s="5"/>
    </row>
    <row r="5" spans="1:10" x14ac:dyDescent="0.3">
      <c r="A5" s="76"/>
      <c r="B5" s="76" t="s">
        <v>180</v>
      </c>
      <c r="D5" s="75">
        <v>3</v>
      </c>
      <c r="E5" s="5"/>
      <c r="F5" s="5"/>
      <c r="G5" s="5"/>
    </row>
    <row r="6" spans="1:10" x14ac:dyDescent="0.3">
      <c r="D6" s="75" t="s">
        <v>179</v>
      </c>
      <c r="E6" s="5" t="s">
        <v>179</v>
      </c>
      <c r="F6" s="5" t="s">
        <v>179</v>
      </c>
      <c r="G6" s="5" t="s">
        <v>179</v>
      </c>
    </row>
    <row r="7" spans="1:10" x14ac:dyDescent="0.3">
      <c r="D7" s="75" t="s">
        <v>17</v>
      </c>
      <c r="E7" s="5"/>
      <c r="F7" s="5"/>
      <c r="G7" s="5"/>
    </row>
    <row r="10" spans="1:10" ht="26.4" thickBot="1" x14ac:dyDescent="0.55000000000000004">
      <c r="D10" s="93" t="s">
        <v>192</v>
      </c>
      <c r="E10" s="93"/>
      <c r="F10" s="97" t="s">
        <v>195</v>
      </c>
    </row>
    <row r="11" spans="1:10" ht="25.8" x14ac:dyDescent="0.5">
      <c r="B11" s="77" t="s">
        <v>182</v>
      </c>
      <c r="D11" s="93" t="s">
        <v>193</v>
      </c>
      <c r="E11" s="94"/>
      <c r="F11" s="97" t="s">
        <v>196</v>
      </c>
    </row>
    <row r="12" spans="1:10" ht="4.5" hidden="1" customHeight="1" x14ac:dyDescent="0.5">
      <c r="B12" s="78"/>
      <c r="D12" s="93"/>
      <c r="E12" s="93"/>
      <c r="F12" s="97"/>
    </row>
    <row r="13" spans="1:10" ht="31.5" customHeight="1" x14ac:dyDescent="0.5">
      <c r="B13" s="78"/>
      <c r="D13" s="95" t="s">
        <v>194</v>
      </c>
      <c r="E13" s="95"/>
      <c r="F13" s="97"/>
    </row>
    <row r="14" spans="1:10" x14ac:dyDescent="0.3">
      <c r="B14" s="78"/>
      <c r="D14" s="96"/>
      <c r="E14" s="96"/>
    </row>
    <row r="15" spans="1:10" ht="24" thickBot="1" x14ac:dyDescent="0.5">
      <c r="B15" s="79"/>
      <c r="D15" s="93" t="s">
        <v>197</v>
      </c>
    </row>
    <row r="16" spans="1:10" ht="24" customHeight="1" thickBot="1" x14ac:dyDescent="0.35">
      <c r="B16" t="s">
        <v>183</v>
      </c>
    </row>
    <row r="17" spans="2:5" hidden="1" x14ac:dyDescent="0.3"/>
    <row r="18" spans="2:5" ht="66" customHeight="1" thickBot="1" x14ac:dyDescent="0.35">
      <c r="B18" s="86"/>
      <c r="C18" s="87"/>
      <c r="D18" s="87"/>
      <c r="E18" s="88"/>
    </row>
    <row r="20" spans="2:5" ht="23.4" x14ac:dyDescent="0.45">
      <c r="B20" s="98" t="s">
        <v>185</v>
      </c>
      <c r="C20" s="93"/>
      <c r="D20" s="93"/>
      <c r="E20" s="93"/>
    </row>
    <row r="21" spans="2:5" ht="23.4" x14ac:dyDescent="0.45">
      <c r="B21" s="93"/>
      <c r="C21" s="93"/>
      <c r="D21" s="93"/>
      <c r="E21" s="93"/>
    </row>
    <row r="22" spans="2:5" ht="23.4" x14ac:dyDescent="0.45">
      <c r="B22" s="93"/>
      <c r="C22" s="99">
        <v>1000000</v>
      </c>
      <c r="D22" s="93"/>
      <c r="E22" s="93"/>
    </row>
    <row r="23" spans="2:5" ht="23.4" x14ac:dyDescent="0.45">
      <c r="B23" s="93"/>
      <c r="C23" s="93"/>
      <c r="D23" s="93"/>
      <c r="E23" s="93"/>
    </row>
    <row r="24" spans="2:5" ht="23.4" x14ac:dyDescent="0.45">
      <c r="B24" s="93"/>
      <c r="C24" s="93">
        <v>0.5</v>
      </c>
      <c r="D24" s="93"/>
      <c r="E24" s="93"/>
    </row>
    <row r="25" spans="2:5" ht="23.4" x14ac:dyDescent="0.45">
      <c r="B25" s="93"/>
      <c r="C25" s="93"/>
      <c r="D25" s="93"/>
      <c r="E25" s="93"/>
    </row>
    <row r="26" spans="2:5" ht="23.4" x14ac:dyDescent="0.45">
      <c r="B26" s="93"/>
      <c r="C26" s="93" t="s">
        <v>203</v>
      </c>
      <c r="D26" s="93"/>
      <c r="E26" s="93" t="s">
        <v>202</v>
      </c>
    </row>
    <row r="27" spans="2:5" x14ac:dyDescent="0.3">
      <c r="B27" s="73" t="s">
        <v>190</v>
      </c>
      <c r="C27" s="84"/>
      <c r="D27" s="84" t="s">
        <v>186</v>
      </c>
      <c r="E27" s="84"/>
    </row>
    <row r="28" spans="2:5" x14ac:dyDescent="0.3">
      <c r="B28" s="72" t="s">
        <v>0</v>
      </c>
      <c r="C28" s="72" t="s">
        <v>187</v>
      </c>
      <c r="D28" s="72" t="s">
        <v>188</v>
      </c>
      <c r="E28" s="72" t="s">
        <v>201</v>
      </c>
    </row>
    <row r="29" spans="2:5" x14ac:dyDescent="0.3">
      <c r="B29" s="56">
        <v>0</v>
      </c>
      <c r="C29" s="85">
        <f>100000*(1+0.5/1)^B29</f>
        <v>100000</v>
      </c>
      <c r="D29" s="85">
        <f>100000*(1+0.5/2)^(2*B29)</f>
        <v>100000</v>
      </c>
      <c r="E29" s="85"/>
    </row>
    <row r="30" spans="2:5" x14ac:dyDescent="0.3">
      <c r="B30" s="56">
        <v>0.5</v>
      </c>
      <c r="C30" s="85">
        <f t="shared" ref="C30:C35" si="0">100000*(1+0.5/1)^B30</f>
        <v>122474.4871391589</v>
      </c>
      <c r="D30" s="85">
        <f t="shared" ref="D30:D35" si="1">100000*(1+0.5/2)^(2*B30)</f>
        <v>125000</v>
      </c>
      <c r="E30" s="85"/>
    </row>
    <row r="31" spans="2:5" x14ac:dyDescent="0.3">
      <c r="B31" s="56">
        <v>1</v>
      </c>
      <c r="C31" s="101">
        <f t="shared" si="0"/>
        <v>150000</v>
      </c>
      <c r="D31" s="85">
        <f t="shared" si="1"/>
        <v>156250</v>
      </c>
      <c r="E31" s="85">
        <f>100000*(1+0.5*1)</f>
        <v>150000</v>
      </c>
    </row>
    <row r="32" spans="2:5" x14ac:dyDescent="0.3">
      <c r="B32" s="56">
        <v>1.5</v>
      </c>
      <c r="C32" s="85">
        <f t="shared" si="0"/>
        <v>183711.73070873835</v>
      </c>
      <c r="D32" s="85">
        <f t="shared" si="1"/>
        <v>195312.5</v>
      </c>
      <c r="E32" s="85"/>
    </row>
    <row r="33" spans="2:5" x14ac:dyDescent="0.3">
      <c r="B33" s="56">
        <v>2</v>
      </c>
      <c r="C33" s="85">
        <f t="shared" si="0"/>
        <v>225000</v>
      </c>
      <c r="D33" s="85">
        <f t="shared" si="1"/>
        <v>244140.625</v>
      </c>
      <c r="E33" s="85">
        <f>100000*(1+0.5*2)</f>
        <v>200000</v>
      </c>
    </row>
    <row r="34" spans="2:5" x14ac:dyDescent="0.3">
      <c r="B34" s="56">
        <v>2.5</v>
      </c>
      <c r="C34" s="85">
        <f t="shared" si="0"/>
        <v>275567.59606310754</v>
      </c>
      <c r="D34" s="85">
        <f t="shared" si="1"/>
        <v>305175.78125</v>
      </c>
      <c r="E34" s="85"/>
    </row>
    <row r="35" spans="2:5" x14ac:dyDescent="0.3">
      <c r="B35" s="56">
        <v>3</v>
      </c>
      <c r="C35" s="85">
        <f t="shared" si="0"/>
        <v>337500</v>
      </c>
      <c r="D35" s="85">
        <f t="shared" si="1"/>
        <v>381469.7265625</v>
      </c>
      <c r="E35" s="85">
        <f>100000*(1+0.5*3)</f>
        <v>250000</v>
      </c>
    </row>
    <row r="37" spans="2:5" x14ac:dyDescent="0.3">
      <c r="B37" t="s">
        <v>198</v>
      </c>
      <c r="D37" s="100">
        <f>+C33-100000</f>
        <v>125000</v>
      </c>
    </row>
    <row r="38" spans="2:5" x14ac:dyDescent="0.3">
      <c r="B38" t="s">
        <v>199</v>
      </c>
      <c r="D38" s="9">
        <f>100000*2*0.5</f>
        <v>100000</v>
      </c>
    </row>
    <row r="39" spans="2:5" x14ac:dyDescent="0.3">
      <c r="B39" t="s">
        <v>200</v>
      </c>
      <c r="D39" s="100">
        <f>100000*0.5*0.5</f>
        <v>25000</v>
      </c>
    </row>
    <row r="51" spans="1:10" ht="25.8" x14ac:dyDescent="0.5">
      <c r="A51" s="97" t="s">
        <v>145</v>
      </c>
      <c r="B51" s="97">
        <f>+((150/100)^0.5-1)*2</f>
        <v>0.44948974278317788</v>
      </c>
      <c r="J51" t="s">
        <v>190</v>
      </c>
    </row>
    <row r="52" spans="1:10" ht="25.8" x14ac:dyDescent="0.5">
      <c r="A52" s="97" t="s">
        <v>204</v>
      </c>
      <c r="B52" s="97"/>
    </row>
    <row r="54" spans="1:10" ht="15" thickBot="1" x14ac:dyDescent="0.35"/>
    <row r="55" spans="1:10" ht="33.6" x14ac:dyDescent="0.65">
      <c r="A55" s="102" t="s">
        <v>118</v>
      </c>
      <c r="B55" s="103" t="s">
        <v>21</v>
      </c>
      <c r="C55" s="107" t="s">
        <v>205</v>
      </c>
      <c r="J55" t="s">
        <v>190</v>
      </c>
    </row>
    <row r="56" spans="1:10" ht="34.200000000000003" thickBot="1" x14ac:dyDescent="0.7">
      <c r="A56" s="104" t="s">
        <v>27</v>
      </c>
      <c r="B56" s="105"/>
      <c r="C56" s="106"/>
    </row>
    <row r="63" spans="1:10" ht="25.8" x14ac:dyDescent="0.5">
      <c r="B63" s="91" t="s">
        <v>191</v>
      </c>
    </row>
    <row r="82" spans="2:6" x14ac:dyDescent="0.3">
      <c r="B82" t="s">
        <v>136</v>
      </c>
    </row>
    <row r="83" spans="2:6" ht="23.4" x14ac:dyDescent="0.45">
      <c r="C83" s="93"/>
      <c r="D83" s="93"/>
      <c r="E83" s="93"/>
      <c r="F83" s="93"/>
    </row>
    <row r="84" spans="2:6" ht="23.4" x14ac:dyDescent="0.45">
      <c r="C84" s="93" t="s">
        <v>206</v>
      </c>
      <c r="D84" s="93"/>
      <c r="E84" s="93"/>
      <c r="F84" s="93"/>
    </row>
    <row r="85" spans="2:6" ht="23.4" x14ac:dyDescent="0.45">
      <c r="C85" s="93" t="s">
        <v>207</v>
      </c>
      <c r="D85" s="93"/>
      <c r="E85" s="93"/>
      <c r="F85" s="93"/>
    </row>
    <row r="86" spans="2:6" ht="23.4" x14ac:dyDescent="0.45">
      <c r="C86" s="93"/>
      <c r="D86" s="93"/>
      <c r="E86" s="93"/>
      <c r="F86" s="93"/>
    </row>
    <row r="87" spans="2:6" ht="23.4" x14ac:dyDescent="0.45">
      <c r="C87" s="93" t="s">
        <v>208</v>
      </c>
      <c r="D87" s="93"/>
      <c r="E87" s="93"/>
      <c r="F87" s="93"/>
    </row>
    <row r="88" spans="2:6" ht="23.4" x14ac:dyDescent="0.45">
      <c r="C88" s="93"/>
      <c r="D88" s="93"/>
      <c r="E88" s="93"/>
      <c r="F88" s="93"/>
    </row>
    <row r="89" spans="2:6" ht="23.4" x14ac:dyDescent="0.45">
      <c r="C89" s="93" t="s">
        <v>209</v>
      </c>
    </row>
    <row r="91" spans="2:6" ht="28.8" x14ac:dyDescent="0.55000000000000004">
      <c r="C91" t="s">
        <v>210</v>
      </c>
      <c r="D91" s="108" t="s">
        <v>189</v>
      </c>
    </row>
    <row r="107" spans="6:22" ht="46.2" x14ac:dyDescent="0.85">
      <c r="F107" s="109"/>
      <c r="V107" s="111">
        <f>PMT(0.45*30/365,3,-1000000)</f>
        <v>358289.3119953518</v>
      </c>
    </row>
    <row r="110" spans="6:22" ht="91.8" x14ac:dyDescent="1.65">
      <c r="I110" s="116">
        <f>1000000/(1/(1+0.45*30/365)+1/(1+0.45*60/365)+1/(1+0.45*90/365))</f>
        <v>357707.69720160647</v>
      </c>
      <c r="J110" s="114" t="s">
        <v>213</v>
      </c>
      <c r="K110" s="117">
        <f>-Q206</f>
        <v>354217.47789564228</v>
      </c>
    </row>
    <row r="118" spans="3:4" ht="36.6" x14ac:dyDescent="0.7">
      <c r="C118" s="110" t="s">
        <v>211</v>
      </c>
      <c r="D118" s="110"/>
    </row>
    <row r="119" spans="3:4" ht="36.6" x14ac:dyDescent="0.7">
      <c r="C119" s="110"/>
      <c r="D119" s="110"/>
    </row>
    <row r="134" spans="3:6" ht="46.2" x14ac:dyDescent="0.85">
      <c r="C134" s="112"/>
      <c r="D134" s="112"/>
      <c r="E134" s="112"/>
      <c r="F134" s="112"/>
    </row>
    <row r="135" spans="3:6" ht="46.2" x14ac:dyDescent="0.85">
      <c r="C135" s="112"/>
      <c r="D135" s="112"/>
      <c r="E135" s="112"/>
      <c r="F135" s="112"/>
    </row>
    <row r="136" spans="3:6" ht="46.2" x14ac:dyDescent="0.85">
      <c r="C136" s="112"/>
      <c r="D136" s="112"/>
      <c r="E136" s="112"/>
      <c r="F136" s="112"/>
    </row>
    <row r="137" spans="3:6" ht="46.2" x14ac:dyDescent="0.85">
      <c r="C137" s="112"/>
      <c r="D137" s="112"/>
      <c r="E137" s="112"/>
      <c r="F137" s="112"/>
    </row>
    <row r="138" spans="3:6" ht="46.2" x14ac:dyDescent="0.85">
      <c r="C138" s="112" t="s">
        <v>212</v>
      </c>
      <c r="D138" s="112"/>
      <c r="E138" s="112"/>
      <c r="F138" s="112"/>
    </row>
    <row r="139" spans="3:6" ht="46.2" x14ac:dyDescent="0.85">
      <c r="C139" s="112"/>
      <c r="D139" s="112"/>
      <c r="E139" s="112"/>
      <c r="F139" s="112"/>
    </row>
    <row r="140" spans="3:6" ht="46.2" x14ac:dyDescent="0.85">
      <c r="C140" s="112"/>
      <c r="D140" s="112"/>
      <c r="E140" s="112"/>
      <c r="F140" s="112"/>
    </row>
    <row r="141" spans="3:6" ht="46.2" x14ac:dyDescent="0.85">
      <c r="C141" s="112"/>
      <c r="D141" s="112"/>
      <c r="E141" s="112"/>
      <c r="F141" s="112"/>
    </row>
    <row r="201" spans="15:17" ht="61.2" x14ac:dyDescent="1.1000000000000001">
      <c r="O201" s="113">
        <f>0.45*30/365</f>
        <v>3.6986301369863014E-2</v>
      </c>
      <c r="P201" s="114" t="s">
        <v>213</v>
      </c>
      <c r="Q201" s="113">
        <f>1.45^(30/365)-1</f>
        <v>3.1010583637273825E-2</v>
      </c>
    </row>
    <row r="206" spans="15:17" ht="61.2" x14ac:dyDescent="1.1000000000000001">
      <c r="Q206" s="115">
        <f>PMT(Q201,3,1000000)</f>
        <v>-354217.47789564228</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Interés Compuesto</vt:lpstr>
      <vt:lpstr>Evolución del Monto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FERNANDEZ MOLERO</dc:creator>
  <cp:lastModifiedBy>Federico Lopez</cp:lastModifiedBy>
  <dcterms:created xsi:type="dcterms:W3CDTF">2020-03-16T14:07:57Z</dcterms:created>
  <dcterms:modified xsi:type="dcterms:W3CDTF">2022-09-20T03:28:33Z</dcterms:modified>
</cp:coreProperties>
</file>