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d55e916249d8decc/Documents/Udesa/04 Cuatrimestre/Finanzas 1/01 parcialito/"/>
    </mc:Choice>
  </mc:AlternateContent>
  <xr:revisionPtr revIDLastSave="0" documentId="8_{ECEBEA23-A245-4542-B6D7-D2E606358FA6}" xr6:coauthVersionLast="47" xr6:coauthVersionMax="47" xr10:uidLastSave="{00000000-0000-0000-0000-000000000000}"/>
  <bookViews>
    <workbookView xWindow="-108" yWindow="-108" windowWidth="23256" windowHeight="12456" xr2:uid="{3497CB5C-A8EB-4CCC-9AF2-82F6D2BEAF3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4" i="1" l="1"/>
  <c r="C3" i="1"/>
  <c r="C17" i="1" s="1"/>
  <c r="D17" i="1"/>
  <c r="D11" i="1"/>
  <c r="C11" i="1"/>
  <c r="D5" i="1" l="1"/>
  <c r="D2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Federico Lopez</author>
  </authors>
  <commentList>
    <comment ref="A2" authorId="0" shapeId="0" xr:uid="{F9B7B82A-3E31-4963-B20E-CDBF96A8B88F}">
      <text>
        <r>
          <rPr>
            <b/>
            <sz val="9"/>
            <color indexed="81"/>
            <rFont val="Tahoma"/>
            <family val="2"/>
          </rPr>
          <t>Federico Lopez:</t>
        </r>
        <r>
          <rPr>
            <sz val="9"/>
            <color indexed="81"/>
            <rFont val="Tahoma"/>
            <family val="2"/>
          </rPr>
          <t xml:space="preserve">
En este color datos del ejercicio
</t>
        </r>
      </text>
    </comment>
    <comment ref="D5" authorId="0" shapeId="0" xr:uid="{8F52F295-68FB-427A-AFAE-05F6FEC31E6B}">
      <text>
        <r>
          <rPr>
            <b/>
            <sz val="9"/>
            <color indexed="81"/>
            <rFont val="Tahoma"/>
            <family val="2"/>
          </rPr>
          <t>Federico Lopez:</t>
        </r>
        <r>
          <rPr>
            <sz val="9"/>
            <color indexed="81"/>
            <rFont val="Tahoma"/>
            <family val="2"/>
          </rPr>
          <t xml:space="preserve">
1) Calcule el precio que debería tener el dólar en el mercado de futuros, para que se esté indiferente entre invertir en una moneda o en la otra por un plazo de 180 días (180/365 años). </t>
        </r>
      </text>
    </comment>
    <comment ref="B20" authorId="0" shapeId="0" xr:uid="{BFCFCE3F-EE7A-4336-8A06-73CA22B6A09A}">
      <text>
        <r>
          <rPr>
            <b/>
            <sz val="9"/>
            <color indexed="81"/>
            <rFont val="Tahoma"/>
            <family val="2"/>
          </rPr>
          <t>Federico Lopez:</t>
        </r>
        <r>
          <rPr>
            <sz val="9"/>
            <color indexed="81"/>
            <rFont val="Tahoma"/>
            <family val="2"/>
          </rPr>
          <t xml:space="preserve">
2) Suponiendo que el precio del dólar sea de $165,47 en contratos de futuros con vencimiento dentro de 180 días, diga si es posible realizar un arbitraje. En caso afirmativo, diga en qué moneda invertiría, en qué moneda se endeudaría, en qué mercado compraría y en qué mercado vendería dólares (spot o Futuro). No es necesario que muestre el arbitraje.</t>
        </r>
      </text>
    </comment>
  </commentList>
</comments>
</file>

<file path=xl/sharedStrings.xml><?xml version="1.0" encoding="utf-8"?>
<sst xmlns="http://schemas.openxmlformats.org/spreadsheetml/2006/main" count="34" uniqueCount="30">
  <si>
    <t>TEA PES = 0,7</t>
  </si>
  <si>
    <t>TES DOL = 0,0365</t>
  </si>
  <si>
    <t>TES PES = 0,7/(365/180)</t>
  </si>
  <si>
    <t>FUTURO</t>
  </si>
  <si>
    <t>(1+ TES PES)</t>
  </si>
  <si>
    <t>(1+ TES DOL)</t>
  </si>
  <si>
    <t>FUTURO = 165,47</t>
  </si>
  <si>
    <t>2)</t>
  </si>
  <si>
    <t>1)</t>
  </si>
  <si>
    <t>SEMESTRAL</t>
  </si>
  <si>
    <t>ARBITRAJE?</t>
  </si>
  <si>
    <t>EN QUE MONEDA INVERTIR</t>
  </si>
  <si>
    <t>EN CUAL ENDEUDARSE</t>
  </si>
  <si>
    <t>DONDE VENDER Y DONDE COMPRAR</t>
  </si>
  <si>
    <t>(1 + TES DOL) * FUTURO</t>
  </si>
  <si>
    <t>INVIRTIENDO EN DOLARES =</t>
  </si>
  <si>
    <t>SPOT</t>
  </si>
  <si>
    <t xml:space="preserve">SPOT * </t>
  </si>
  <si>
    <t>S POT= 140</t>
  </si>
  <si>
    <t>INVIRTIENDO EN PESOS =</t>
  </si>
  <si>
    <t>(1 + TES PES) * SPOT</t>
  </si>
  <si>
    <t>ES POSIBLE EL ARBITRAJE</t>
  </si>
  <si>
    <t>EQUILIBRIO</t>
  </si>
  <si>
    <t>RETORNO EN DOLARES</t>
  </si>
  <si>
    <t>RETORNO EN PESOS</t>
  </si>
  <si>
    <t>MAYOR QUE 0,03655</t>
  </si>
  <si>
    <t>MENOR QUE 0,3452</t>
  </si>
  <si>
    <t>CONVIENE INVERTIR EN PESOS</t>
  </si>
  <si>
    <t>ALQUILARÍA DOLARES</t>
  </si>
  <si>
    <t>VENDERÍA DOLARES EN EL MERCADO DE FUTUROS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</si>
</sst>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1" formatCode="0.0000000%"/>
    <numFmt numFmtId="172" formatCode="0.00000000%"/>
  </numFmts>
  <fonts count="5" x14ac:knownFonts="1">
    <font>
      <sz val="11"/>
      <color theme="1"/>
      <name val="Calibri"/>
      <family val="2"/>
      <scheme val="minor"/>
    </font>
    <font>
      <sz val="11"/>
      <color theme="1"/>
      <name val="Calibri"/>
      <family val="2"/>
      <scheme val="minor"/>
    </font>
    <font>
      <sz val="9"/>
      <color rgb="FF00434E"/>
      <name val="Segoe UI"/>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theme="1" tint="4.9989318521683403E-2"/>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2" fillId="0" borderId="0" xfId="0" applyFont="1" applyAlignment="1">
      <alignment horizontal="justify" vertical="center"/>
    </xf>
    <xf numFmtId="0" fontId="0" fillId="0" borderId="0" xfId="0" applyAlignment="1"/>
    <xf numFmtId="0" fontId="0" fillId="0" borderId="0" xfId="0" applyAlignment="1">
      <alignment horizontal="right"/>
    </xf>
    <xf numFmtId="0" fontId="0" fillId="0" borderId="1" xfId="0" applyBorder="1"/>
    <xf numFmtId="0" fontId="0" fillId="3" borderId="0" xfId="0" applyFill="1"/>
    <xf numFmtId="0" fontId="0" fillId="4" borderId="0" xfId="0" applyFill="1"/>
    <xf numFmtId="0" fontId="0" fillId="0" borderId="0" xfId="0" applyFill="1" applyAlignment="1"/>
    <xf numFmtId="0" fontId="2" fillId="2" borderId="0" xfId="0" applyFont="1" applyFill="1" applyAlignment="1">
      <alignment horizontal="justify" vertical="center"/>
    </xf>
    <xf numFmtId="0" fontId="0" fillId="0" borderId="0" xfId="0" applyFill="1" applyBorder="1"/>
    <xf numFmtId="0" fontId="0" fillId="0" borderId="0" xfId="0" applyBorder="1"/>
    <xf numFmtId="171" fontId="0" fillId="3" borderId="0" xfId="1" applyNumberFormat="1" applyFont="1" applyFill="1"/>
    <xf numFmtId="172" fontId="0" fillId="3" borderId="0" xfId="1" applyNumberFormat="1" applyFont="1" applyFill="1"/>
    <xf numFmtId="0" fontId="0" fillId="3" borderId="2" xfId="0" applyFill="1" applyBorder="1" applyAlignment="1">
      <alignment horizontal="center"/>
    </xf>
    <xf numFmtId="0" fontId="0" fillId="3" borderId="2" xfId="0" applyFill="1" applyBorder="1" applyAlignment="1">
      <alignment horizontal="center" vertic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6251F-08D2-4ACC-B315-E1E27633E4CF}">
  <dimension ref="A1:F27"/>
  <sheetViews>
    <sheetView tabSelected="1" topLeftCell="A7" zoomScale="85" zoomScaleNormal="85" workbookViewId="0">
      <selection activeCell="B28" sqref="B28"/>
    </sheetView>
  </sheetViews>
  <sheetFormatPr defaultRowHeight="14.4" x14ac:dyDescent="0.3"/>
  <cols>
    <col min="1" max="1" width="31.77734375" style="2" customWidth="1"/>
    <col min="2" max="2" width="27.21875" customWidth="1"/>
    <col min="3" max="3" width="12.77734375" customWidth="1"/>
    <col min="4" max="4" width="15.21875" customWidth="1"/>
    <col min="5" max="5" width="2.33203125" customWidth="1"/>
  </cols>
  <sheetData>
    <row r="1" spans="1:5" s="6" customFormat="1" x14ac:dyDescent="0.3">
      <c r="A1" s="7" t="s">
        <v>8</v>
      </c>
    </row>
    <row r="2" spans="1:5" x14ac:dyDescent="0.3">
      <c r="A2" s="8" t="s">
        <v>18</v>
      </c>
    </row>
    <row r="3" spans="1:5" x14ac:dyDescent="0.3">
      <c r="A3" s="8" t="s">
        <v>0</v>
      </c>
      <c r="B3" t="s">
        <v>2</v>
      </c>
      <c r="C3">
        <f>0.7/(365/180)</f>
        <v>0.34520547945205476</v>
      </c>
    </row>
    <row r="4" spans="1:5" x14ac:dyDescent="0.3">
      <c r="A4" s="8" t="s">
        <v>1</v>
      </c>
    </row>
    <row r="5" spans="1:5" x14ac:dyDescent="0.3">
      <c r="A5" s="1" t="s">
        <v>3</v>
      </c>
      <c r="B5" s="3" t="s">
        <v>17</v>
      </c>
      <c r="C5" s="4" t="s">
        <v>4</v>
      </c>
      <c r="D5" s="5">
        <f>140*(1+C3)/(1+0.0365)</f>
        <v>181.69683272869045</v>
      </c>
    </row>
    <row r="6" spans="1:5" x14ac:dyDescent="0.3">
      <c r="A6" s="1"/>
      <c r="C6" t="s">
        <v>5</v>
      </c>
    </row>
    <row r="8" spans="1:5" s="6" customFormat="1" x14ac:dyDescent="0.3">
      <c r="A8" s="7" t="s">
        <v>7</v>
      </c>
    </row>
    <row r="9" spans="1:5" x14ac:dyDescent="0.3">
      <c r="A9" s="8" t="s">
        <v>6</v>
      </c>
      <c r="B9" t="s">
        <v>15</v>
      </c>
      <c r="C9" s="10" t="s">
        <v>14</v>
      </c>
      <c r="D9" s="4"/>
      <c r="E9">
        <v>-1</v>
      </c>
    </row>
    <row r="10" spans="1:5" x14ac:dyDescent="0.3">
      <c r="A10" s="8" t="s">
        <v>9</v>
      </c>
      <c r="B10" s="5" t="s">
        <v>24</v>
      </c>
      <c r="D10" s="9" t="s">
        <v>16</v>
      </c>
    </row>
    <row r="11" spans="1:5" x14ac:dyDescent="0.3">
      <c r="A11" s="8" t="s">
        <v>10</v>
      </c>
      <c r="B11" s="5" t="s">
        <v>15</v>
      </c>
      <c r="C11" s="5">
        <f>+(1+0.0365) * 165.47 / 140 - 1</f>
        <v>0.22506896428571421</v>
      </c>
      <c r="D11" s="11">
        <f>+(1+0.0365) * 165.47 / 140 - 1</f>
        <v>0.22506896428571421</v>
      </c>
    </row>
    <row r="12" spans="1:5" x14ac:dyDescent="0.3">
      <c r="A12" s="8" t="s">
        <v>11</v>
      </c>
      <c r="C12" t="s">
        <v>26</v>
      </c>
    </row>
    <row r="13" spans="1:5" x14ac:dyDescent="0.3">
      <c r="A13" s="8" t="s">
        <v>12</v>
      </c>
    </row>
    <row r="14" spans="1:5" x14ac:dyDescent="0.3">
      <c r="A14" s="8" t="s">
        <v>13</v>
      </c>
      <c r="B14" t="s">
        <v>19</v>
      </c>
      <c r="C14" s="10" t="s">
        <v>20</v>
      </c>
      <c r="D14" s="4"/>
      <c r="E14">
        <v>-1</v>
      </c>
    </row>
    <row r="15" spans="1:5" x14ac:dyDescent="0.3">
      <c r="A15" s="1"/>
      <c r="D15" s="9" t="s">
        <v>3</v>
      </c>
    </row>
    <row r="16" spans="1:5" x14ac:dyDescent="0.3">
      <c r="B16" s="5" t="s">
        <v>23</v>
      </c>
    </row>
    <row r="17" spans="1:6" x14ac:dyDescent="0.3">
      <c r="B17" s="5" t="s">
        <v>19</v>
      </c>
      <c r="C17" s="5">
        <f>+(1+C3)*140/165.47 - 1</f>
        <v>0.1381444801068934</v>
      </c>
      <c r="D17" s="12">
        <f>+(1+C3)*140/165.47 - 1</f>
        <v>0.1381444801068934</v>
      </c>
    </row>
    <row r="18" spans="1:6" x14ac:dyDescent="0.3">
      <c r="C18" t="s">
        <v>25</v>
      </c>
    </row>
    <row r="20" spans="1:6" x14ac:dyDescent="0.3">
      <c r="B20" s="13" t="s">
        <v>27</v>
      </c>
      <c r="C20" s="13"/>
      <c r="D20" s="13"/>
    </row>
    <row r="23" spans="1:6" x14ac:dyDescent="0.3">
      <c r="B23" s="14" t="s">
        <v>21</v>
      </c>
      <c r="C23" t="s">
        <v>3</v>
      </c>
      <c r="D23">
        <v>165.47</v>
      </c>
    </row>
    <row r="24" spans="1:6" x14ac:dyDescent="0.3">
      <c r="B24" s="14"/>
      <c r="C24" t="s">
        <v>22</v>
      </c>
      <c r="D24">
        <f>+D5</f>
        <v>181.69683272869045</v>
      </c>
      <c r="F24">
        <f>+D23-D24</f>
        <v>-16.226832728690454</v>
      </c>
    </row>
    <row r="26" spans="1:6" x14ac:dyDescent="0.3">
      <c r="A26"/>
      <c r="B26" t="s">
        <v>28</v>
      </c>
    </row>
    <row r="27" spans="1:6" x14ac:dyDescent="0.3">
      <c r="B27" t="s">
        <v>29</v>
      </c>
    </row>
  </sheetData>
  <mergeCells count="2">
    <mergeCell ref="B20:D20"/>
    <mergeCell ref="B23:B24"/>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Federico Lopez</dc:creator>
  <cp:lastModifiedBy>Federico Lopez</cp:lastModifiedBy>
  <dcterms:created xsi:type="dcterms:W3CDTF">2022-08-30T15:41:15Z</dcterms:created>
  <dcterms:modified xsi:type="dcterms:W3CDTF">2022-08-30T16:17:35Z</dcterms:modified>
</cp:coreProperties>
</file>