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5_Cuatrimestre/Mercado de Capitales/1_ORDENES/"/>
    </mc:Choice>
  </mc:AlternateContent>
  <xr:revisionPtr revIDLastSave="0" documentId="8_{745C8BF8-528C-9A44-ADAD-8060F9FB53B5}" xr6:coauthVersionLast="47" xr6:coauthVersionMax="47" xr10:uidLastSave="{00000000-0000-0000-0000-000000000000}"/>
  <bookViews>
    <workbookView xWindow="0" yWindow="880" windowWidth="36000" windowHeight="21380" xr2:uid="{B9513EA9-16DC-D743-A1BB-46CF9F1753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0" i="1" l="1"/>
  <c r="P31" i="1"/>
  <c r="U30" i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P32" i="1"/>
  <c r="P33" i="1" s="1"/>
  <c r="P34" i="1" s="1"/>
  <c r="P35" i="1" s="1"/>
  <c r="P36" i="1" s="1"/>
  <c r="P37" i="1" s="1"/>
  <c r="P38" i="1" s="1"/>
  <c r="P39" i="1" s="1"/>
  <c r="P40" i="1" s="1"/>
  <c r="P30" i="1" s="1"/>
  <c r="U17" i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P17" i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Y4" i="1"/>
  <c r="Y5" i="1"/>
  <c r="Y6" i="1"/>
  <c r="Y7" i="1"/>
  <c r="Y8" i="1"/>
  <c r="Y9" i="1"/>
  <c r="Y10" i="1"/>
  <c r="Y11" i="1"/>
  <c r="Y12" i="1"/>
  <c r="Y13" i="1"/>
  <c r="Y14" i="1"/>
  <c r="Y3" i="1"/>
  <c r="P3" i="1"/>
  <c r="P4" i="1"/>
  <c r="P5" i="1" s="1"/>
  <c r="P6" i="1" s="1"/>
  <c r="P7" i="1" s="1"/>
  <c r="P8" i="1" s="1"/>
  <c r="P9" i="1" s="1"/>
  <c r="P10" i="1" s="1"/>
  <c r="P11" i="1" s="1"/>
  <c r="P12" i="1" s="1"/>
  <c r="P13" i="1" s="1"/>
  <c r="U3" i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N19" i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X5" i="1"/>
  <c r="Z5" i="1" s="1"/>
  <c r="W4" i="1"/>
  <c r="X4" i="1"/>
  <c r="Z4" i="1" s="1"/>
  <c r="W5" i="1"/>
  <c r="W6" i="1"/>
  <c r="X6" i="1"/>
  <c r="Z6" i="1" s="1"/>
  <c r="W7" i="1"/>
  <c r="X7" i="1"/>
  <c r="Z7" i="1" s="1"/>
  <c r="W8" i="1"/>
  <c r="X8" i="1"/>
  <c r="Z8" i="1" s="1"/>
  <c r="W9" i="1"/>
  <c r="X9" i="1"/>
  <c r="Z9" i="1" s="1"/>
  <c r="W10" i="1"/>
  <c r="X10" i="1"/>
  <c r="Z10" i="1" s="1"/>
  <c r="W11" i="1"/>
  <c r="X11" i="1"/>
  <c r="Z11" i="1" s="1"/>
  <c r="W12" i="1"/>
  <c r="X12" i="1"/>
  <c r="Z12" i="1" s="1"/>
  <c r="W13" i="1"/>
  <c r="X13" i="1"/>
  <c r="Z13" i="1" s="1"/>
  <c r="W14" i="1"/>
  <c r="X14" i="1"/>
  <c r="Z14" i="1" s="1"/>
  <c r="W3" i="1"/>
  <c r="X3" i="1"/>
  <c r="Z3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</calcChain>
</file>

<file path=xl/sharedStrings.xml><?xml version="1.0" encoding="utf-8"?>
<sst xmlns="http://schemas.openxmlformats.org/spreadsheetml/2006/main" count="31" uniqueCount="12">
  <si>
    <t>ID</t>
  </si>
  <si>
    <t>Q</t>
  </si>
  <si>
    <t>P</t>
  </si>
  <si>
    <t>CUMQ</t>
  </si>
  <si>
    <t>TIPO</t>
  </si>
  <si>
    <t>Buy</t>
  </si>
  <si>
    <t>Sell</t>
  </si>
  <si>
    <t xml:space="preserve"> </t>
  </si>
  <si>
    <t>SIDE</t>
  </si>
  <si>
    <t>COMPRA</t>
  </si>
  <si>
    <t>MARKET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</si>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</sst>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_);\(#,##0.0000\)"/>
  </numFmts>
  <fonts count="3" x14ac:knownFonts="1">
    <font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1" fillId="3" borderId="0" xfId="0" applyNumberFormat="1" applyFont="1" applyFill="1"/>
    <xf numFmtId="164" fontId="0" fillId="4" borderId="0" xfId="0" applyNumberFormat="1" applyFill="1"/>
    <xf numFmtId="164" fontId="0" fillId="5" borderId="0" xfId="0" applyNumberFormat="1" applyFill="1"/>
    <xf numFmtId="164" fontId="2" fillId="6" borderId="0" xfId="0" applyNumberFormat="1" applyFont="1" applyFill="1"/>
    <xf numFmtId="164" fontId="2" fillId="7" borderId="0" xfId="0" applyNumberFormat="1" applyFont="1" applyFill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FDD37-C69B-044D-9948-4C9647F8F1FF}">
  <dimension ref="A1:AA41"/>
  <sheetViews>
    <sheetView tabSelected="1" topLeftCell="I2" zoomScale="137" zoomScaleNormal="198" workbookViewId="0">
      <selection activeCell="S7" sqref="S7"/>
    </sheetView>
  </sheetViews>
  <sheetFormatPr baseColWidth="10" defaultRowHeight="16" x14ac:dyDescent="0.2"/>
  <cols>
    <col min="1" max="6" width="10.83203125" style="1"/>
    <col min="7" max="7" width="3" style="2" customWidth="1"/>
    <col min="8" max="8" width="10.83203125" style="1"/>
    <col min="9" max="9" width="15.6640625" style="1" customWidth="1"/>
    <col min="10" max="13" width="10.83203125" style="1"/>
    <col min="14" max="14" width="15.6640625" style="1" customWidth="1"/>
    <col min="15" max="15" width="10.83203125" style="1"/>
    <col min="16" max="16" width="10.83203125" style="1" customWidth="1"/>
    <col min="17" max="20" width="10.83203125" style="1"/>
    <col min="21" max="21" width="10.83203125" style="1" customWidth="1"/>
    <col min="22" max="16384" width="10.83203125" style="1"/>
  </cols>
  <sheetData>
    <row r="1" spans="1:27" x14ac:dyDescent="0.2">
      <c r="I1" s="8" t="s">
        <v>5</v>
      </c>
      <c r="J1" s="8"/>
      <c r="K1" s="8"/>
      <c r="L1" s="8" t="s">
        <v>6</v>
      </c>
      <c r="M1" s="8"/>
      <c r="N1" s="8"/>
      <c r="P1" s="8" t="s">
        <v>5</v>
      </c>
      <c r="Q1" s="8"/>
      <c r="R1" s="8"/>
      <c r="S1" s="8" t="s">
        <v>6</v>
      </c>
      <c r="T1" s="8"/>
      <c r="U1" s="8"/>
    </row>
    <row r="2" spans="1:27" s="3" customFormat="1" x14ac:dyDescent="0.2">
      <c r="A2" s="3" t="s">
        <v>0</v>
      </c>
      <c r="B2" s="3" t="s">
        <v>1</v>
      </c>
      <c r="C2" s="3" t="s">
        <v>2</v>
      </c>
      <c r="D2" s="3" t="s">
        <v>2</v>
      </c>
      <c r="E2" s="3" t="s">
        <v>1</v>
      </c>
      <c r="F2" s="3" t="s">
        <v>0</v>
      </c>
      <c r="I2" s="3" t="s">
        <v>3</v>
      </c>
      <c r="J2" s="3" t="s">
        <v>1</v>
      </c>
      <c r="K2" s="3" t="s">
        <v>2</v>
      </c>
      <c r="L2" s="3" t="s">
        <v>2</v>
      </c>
      <c r="M2" s="3" t="s">
        <v>1</v>
      </c>
      <c r="N2" s="3" t="s">
        <v>3</v>
      </c>
      <c r="P2" s="3" t="s">
        <v>3</v>
      </c>
      <c r="Q2" s="3" t="s">
        <v>1</v>
      </c>
      <c r="R2" s="3" t="s">
        <v>2</v>
      </c>
      <c r="S2" s="3" t="s">
        <v>2</v>
      </c>
      <c r="T2" s="3" t="s">
        <v>1</v>
      </c>
      <c r="U2" s="3" t="s">
        <v>3</v>
      </c>
      <c r="W2" s="3" t="s">
        <v>8</v>
      </c>
      <c r="X2" s="3" t="s">
        <v>4</v>
      </c>
      <c r="Y2" s="3" t="s">
        <v>1</v>
      </c>
      <c r="Z2" s="3">
        <v>9</v>
      </c>
    </row>
    <row r="3" spans="1:27" x14ac:dyDescent="0.2">
      <c r="B3" s="1">
        <f ca="1">+RANDBETWEEN(1,4)*100</f>
        <v>200</v>
      </c>
      <c r="C3" s="1">
        <f ca="1">+RAND()*2+10</f>
        <v>11.966660904205755</v>
      </c>
      <c r="D3" s="1">
        <f ca="1">+RAND()*2+10</f>
        <v>10.303405935869327</v>
      </c>
      <c r="E3" s="1">
        <f ca="1">+RANDBETWEEN(1,4)*100</f>
        <v>200</v>
      </c>
      <c r="I3" s="4">
        <f>+J3</f>
        <v>100</v>
      </c>
      <c r="J3" s="4">
        <v>100</v>
      </c>
      <c r="K3" s="4">
        <v>11.998541323548512</v>
      </c>
      <c r="L3" s="4">
        <v>10.015102580646893</v>
      </c>
      <c r="M3" s="4">
        <v>300</v>
      </c>
      <c r="N3" s="4">
        <f>+M3</f>
        <v>300</v>
      </c>
      <c r="P3" s="5">
        <f>+Q3</f>
        <v>300</v>
      </c>
      <c r="Q3" s="5">
        <v>300</v>
      </c>
      <c r="R3" s="5">
        <v>10.909564639197962</v>
      </c>
      <c r="S3" s="5">
        <v>11.053340001539684</v>
      </c>
      <c r="T3" s="5">
        <v>100</v>
      </c>
      <c r="U3" s="5">
        <f>+T3</f>
        <v>100</v>
      </c>
      <c r="W3" s="1" t="str">
        <f ca="1">+IF(RAND()&lt;0.5,"COMPRA","VENTA")</f>
        <v>VENTA</v>
      </c>
      <c r="X3" s="1" t="str">
        <f ca="1">+IF(RAND()&lt;0.33, "MARKET",IF(RAND()&lt;0.5,"LIMIT","STOP"))</f>
        <v>MARKET</v>
      </c>
      <c r="Y3" s="1">
        <f ca="1">+RANDBETWEEN(1,4)*100</f>
        <v>200</v>
      </c>
      <c r="Z3" s="1" t="str">
        <f t="shared" ref="Z3:Z14" ca="1" si="0">+IF(X3="MARKET", " ", RAND()*2+10)</f>
        <v xml:space="preserve"> </v>
      </c>
    </row>
    <row r="4" spans="1:27" x14ac:dyDescent="0.2">
      <c r="B4" s="1">
        <f t="shared" ref="B4:B33" ca="1" si="1">+RANDBETWEEN(1,4)*100</f>
        <v>200</v>
      </c>
      <c r="C4" s="1">
        <f t="shared" ref="C4:D33" ca="1" si="2">+RAND()*2+10</f>
        <v>11.613168225957091</v>
      </c>
      <c r="D4" s="1">
        <f t="shared" ca="1" si="2"/>
        <v>11.611288747597989</v>
      </c>
      <c r="E4" s="1">
        <f t="shared" ref="E4:E33" ca="1" si="3">+RANDBETWEEN(1,4)*100</f>
        <v>300</v>
      </c>
      <c r="I4" s="4">
        <f>+J4+I3</f>
        <v>500</v>
      </c>
      <c r="J4" s="4">
        <v>400</v>
      </c>
      <c r="K4" s="4">
        <v>11.976691796485426</v>
      </c>
      <c r="L4" s="4">
        <v>10.02223044505673</v>
      </c>
      <c r="M4" s="4">
        <v>100</v>
      </c>
      <c r="N4" s="4">
        <f>+M4+N3</f>
        <v>400</v>
      </c>
      <c r="P4" s="5">
        <f t="shared" ref="P4:P13" si="4">+Q4+P3</f>
        <v>700</v>
      </c>
      <c r="Q4" s="5">
        <v>400</v>
      </c>
      <c r="R4" s="5">
        <v>10.892691864049155</v>
      </c>
      <c r="S4" s="5">
        <v>11.389112456890164</v>
      </c>
      <c r="T4" s="5">
        <v>100</v>
      </c>
      <c r="U4" s="5">
        <f>+T4+U3</f>
        <v>200</v>
      </c>
      <c r="W4" s="1" t="str">
        <f t="shared" ref="W4:W14" ca="1" si="5">+IF(RAND()&lt;0.5,"COMPRA","VENTA")</f>
        <v>COMPRA</v>
      </c>
      <c r="X4" s="1" t="str">
        <f t="shared" ref="X4:X14" ca="1" si="6">+IF(RAND()&lt;0.33, "MARKET",IF(RAND()&lt;0.5,"LIMIT","STOP"))</f>
        <v>STOP</v>
      </c>
      <c r="Y4" s="1">
        <f t="shared" ref="Y4:Y14" ca="1" si="7">+RANDBETWEEN(1,4)*100</f>
        <v>200</v>
      </c>
      <c r="Z4" s="1">
        <f ca="1">+IF(X4="MARKET", " ", RAND()*2+10)</f>
        <v>11.077365368552007</v>
      </c>
    </row>
    <row r="5" spans="1:27" x14ac:dyDescent="0.2">
      <c r="B5" s="1">
        <f t="shared" ca="1" si="1"/>
        <v>300</v>
      </c>
      <c r="C5" s="1">
        <f t="shared" ca="1" si="2"/>
        <v>10.296530046075343</v>
      </c>
      <c r="D5" s="1">
        <f t="shared" ca="1" si="2"/>
        <v>11.648911441912464</v>
      </c>
      <c r="E5" s="1">
        <f t="shared" ca="1" si="3"/>
        <v>200</v>
      </c>
      <c r="I5" s="4">
        <f t="shared" ref="I5:I33" si="8">+J5+I4</f>
        <v>700</v>
      </c>
      <c r="J5" s="4">
        <v>200</v>
      </c>
      <c r="K5" s="4">
        <v>11.935323965616579</v>
      </c>
      <c r="L5" s="4">
        <v>10.146090394752507</v>
      </c>
      <c r="M5" s="4">
        <v>200</v>
      </c>
      <c r="N5" s="4">
        <f t="shared" ref="N5:N33" si="9">+M5+N4</f>
        <v>600</v>
      </c>
      <c r="P5" s="5">
        <f t="shared" si="4"/>
        <v>1100</v>
      </c>
      <c r="Q5" s="5">
        <v>400</v>
      </c>
      <c r="R5" s="5">
        <v>10.852867795396108</v>
      </c>
      <c r="S5" s="5">
        <v>11.404529344318366</v>
      </c>
      <c r="T5" s="5">
        <v>400</v>
      </c>
      <c r="U5" s="5">
        <f t="shared" ref="U5:U14" si="10">+T5+U4</f>
        <v>600</v>
      </c>
      <c r="W5" s="1" t="str">
        <f t="shared" ca="1" si="5"/>
        <v>COMPRA</v>
      </c>
      <c r="X5" s="1" t="str">
        <f ca="1">+IF(RAND()&lt;0.33, "MARKET",IF(RAND()&lt;0.5,"STOP","LIMIT"))</f>
        <v>MARKET</v>
      </c>
      <c r="Y5" s="1">
        <f t="shared" ca="1" si="7"/>
        <v>300</v>
      </c>
      <c r="Z5" s="1" t="str">
        <f t="shared" ca="1" si="0"/>
        <v xml:space="preserve"> </v>
      </c>
    </row>
    <row r="6" spans="1:27" x14ac:dyDescent="0.2">
      <c r="B6" s="1">
        <f t="shared" ca="1" si="1"/>
        <v>300</v>
      </c>
      <c r="C6" s="1">
        <f t="shared" ca="1" si="2"/>
        <v>10.036385220754356</v>
      </c>
      <c r="D6" s="1">
        <f t="shared" ca="1" si="2"/>
        <v>10.900629334033228</v>
      </c>
      <c r="E6" s="1">
        <f t="shared" ca="1" si="3"/>
        <v>200</v>
      </c>
      <c r="I6" s="4">
        <f t="shared" si="8"/>
        <v>1100</v>
      </c>
      <c r="J6" s="4">
        <v>400</v>
      </c>
      <c r="K6" s="4">
        <v>11.853388929684471</v>
      </c>
      <c r="L6" s="4">
        <v>10.197067219089774</v>
      </c>
      <c r="M6" s="4">
        <v>400</v>
      </c>
      <c r="N6" s="4">
        <f t="shared" si="9"/>
        <v>1000</v>
      </c>
      <c r="P6" s="5">
        <f t="shared" si="4"/>
        <v>1300</v>
      </c>
      <c r="Q6" s="5">
        <v>200</v>
      </c>
      <c r="R6" s="5">
        <v>10.791061169207504</v>
      </c>
      <c r="S6" s="5">
        <v>11.579469580413553</v>
      </c>
      <c r="T6" s="5">
        <v>300</v>
      </c>
      <c r="U6" s="5">
        <f t="shared" si="10"/>
        <v>900</v>
      </c>
      <c r="W6" s="1" t="str">
        <f t="shared" ca="1" si="5"/>
        <v>VENTA</v>
      </c>
      <c r="X6" s="1" t="str">
        <f t="shared" ca="1" si="6"/>
        <v>MARKET</v>
      </c>
      <c r="Y6" s="1">
        <f t="shared" ca="1" si="7"/>
        <v>300</v>
      </c>
      <c r="Z6" s="1" t="str">
        <f t="shared" ca="1" si="0"/>
        <v xml:space="preserve"> </v>
      </c>
    </row>
    <row r="7" spans="1:27" x14ac:dyDescent="0.2">
      <c r="B7" s="1">
        <f t="shared" ca="1" si="1"/>
        <v>300</v>
      </c>
      <c r="C7" s="1">
        <f t="shared" ca="1" si="2"/>
        <v>10.603679029985319</v>
      </c>
      <c r="D7" s="1">
        <f t="shared" ca="1" si="2"/>
        <v>11.985131266362215</v>
      </c>
      <c r="E7" s="1">
        <f t="shared" ca="1" si="3"/>
        <v>300</v>
      </c>
      <c r="I7" s="4">
        <f t="shared" si="8"/>
        <v>1400</v>
      </c>
      <c r="J7" s="4">
        <v>300</v>
      </c>
      <c r="K7" s="4">
        <v>11.834326221848123</v>
      </c>
      <c r="L7" s="4">
        <v>10.215389028919349</v>
      </c>
      <c r="M7" s="4">
        <v>400</v>
      </c>
      <c r="N7" s="4">
        <f t="shared" si="9"/>
        <v>1400</v>
      </c>
      <c r="P7" s="5">
        <f t="shared" si="4"/>
        <v>1700</v>
      </c>
      <c r="Q7" s="5">
        <v>400</v>
      </c>
      <c r="R7" s="5">
        <v>10.754036511898001</v>
      </c>
      <c r="S7" s="5">
        <v>11.599872139215107</v>
      </c>
      <c r="T7" s="5">
        <v>400</v>
      </c>
      <c r="U7" s="5">
        <f t="shared" si="10"/>
        <v>1300</v>
      </c>
      <c r="W7" s="1" t="str">
        <f t="shared" ca="1" si="5"/>
        <v>VENTA</v>
      </c>
      <c r="X7" s="1" t="str">
        <f t="shared" ca="1" si="6"/>
        <v>STOP</v>
      </c>
      <c r="Y7" s="1">
        <f t="shared" ca="1" si="7"/>
        <v>200</v>
      </c>
      <c r="Z7" s="1">
        <f t="shared" ca="1" si="0"/>
        <v>10.245481022613269</v>
      </c>
    </row>
    <row r="8" spans="1:27" x14ac:dyDescent="0.2">
      <c r="B8" s="1">
        <f t="shared" ca="1" si="1"/>
        <v>100</v>
      </c>
      <c r="C8" s="1">
        <f t="shared" ca="1" si="2"/>
        <v>11.692686174970987</v>
      </c>
      <c r="D8" s="1">
        <f t="shared" ca="1" si="2"/>
        <v>10.815733091790575</v>
      </c>
      <c r="E8" s="1">
        <f t="shared" ca="1" si="3"/>
        <v>300</v>
      </c>
      <c r="I8" s="4">
        <f t="shared" si="8"/>
        <v>1800</v>
      </c>
      <c r="J8" s="4">
        <v>400</v>
      </c>
      <c r="K8" s="4">
        <v>11.82623326546563</v>
      </c>
      <c r="L8" s="4">
        <v>10.230249445676909</v>
      </c>
      <c r="M8" s="4">
        <v>200</v>
      </c>
      <c r="N8" s="4">
        <f t="shared" si="9"/>
        <v>1600</v>
      </c>
      <c r="P8" s="5">
        <f t="shared" si="4"/>
        <v>1900</v>
      </c>
      <c r="Q8" s="5">
        <v>200</v>
      </c>
      <c r="R8" s="5">
        <v>10.602322149762411</v>
      </c>
      <c r="S8" s="5">
        <v>11.802768590316109</v>
      </c>
      <c r="T8" s="5">
        <v>300</v>
      </c>
      <c r="U8" s="5">
        <f t="shared" si="10"/>
        <v>1600</v>
      </c>
      <c r="W8" s="1" t="str">
        <f t="shared" ca="1" si="5"/>
        <v>VENTA</v>
      </c>
      <c r="X8" s="1" t="str">
        <f t="shared" ca="1" si="6"/>
        <v>LIMIT</v>
      </c>
      <c r="Y8" s="1">
        <f t="shared" ca="1" si="7"/>
        <v>300</v>
      </c>
      <c r="Z8" s="1">
        <f t="shared" ca="1" si="0"/>
        <v>11.984349177530177</v>
      </c>
      <c r="AA8" s="1" t="s">
        <v>7</v>
      </c>
    </row>
    <row r="9" spans="1:27" x14ac:dyDescent="0.2">
      <c r="B9" s="1">
        <f t="shared" ca="1" si="1"/>
        <v>100</v>
      </c>
      <c r="C9" s="1">
        <f t="shared" ca="1" si="2"/>
        <v>11.984907529868323</v>
      </c>
      <c r="D9" s="1">
        <f t="shared" ca="1" si="2"/>
        <v>11.014306524416723</v>
      </c>
      <c r="E9" s="1">
        <f t="shared" ca="1" si="3"/>
        <v>200</v>
      </c>
      <c r="I9" s="4">
        <f t="shared" si="8"/>
        <v>1900</v>
      </c>
      <c r="J9" s="4">
        <v>100</v>
      </c>
      <c r="K9" s="4">
        <v>11.774058430865846</v>
      </c>
      <c r="L9" s="4">
        <v>10.26098316386523</v>
      </c>
      <c r="M9" s="4">
        <v>400</v>
      </c>
      <c r="N9" s="4">
        <f t="shared" si="9"/>
        <v>2000</v>
      </c>
      <c r="P9" s="5">
        <f t="shared" si="4"/>
        <v>2200</v>
      </c>
      <c r="Q9" s="5">
        <v>300</v>
      </c>
      <c r="R9" s="5">
        <v>10.528231293649316</v>
      </c>
      <c r="S9" s="5">
        <v>11.809737194752572</v>
      </c>
      <c r="T9" s="5">
        <v>100</v>
      </c>
      <c r="U9" s="5">
        <f t="shared" si="10"/>
        <v>1700</v>
      </c>
      <c r="W9" s="1" t="str">
        <f t="shared" ca="1" si="5"/>
        <v>VENTA</v>
      </c>
      <c r="X9" s="1" t="str">
        <f t="shared" ca="1" si="6"/>
        <v>MARKET</v>
      </c>
      <c r="Y9" s="1">
        <f t="shared" ca="1" si="7"/>
        <v>400</v>
      </c>
      <c r="Z9" s="1" t="str">
        <f t="shared" ca="1" si="0"/>
        <v xml:space="preserve"> </v>
      </c>
    </row>
    <row r="10" spans="1:27" x14ac:dyDescent="0.2">
      <c r="B10" s="1">
        <f t="shared" ca="1" si="1"/>
        <v>400</v>
      </c>
      <c r="C10" s="1">
        <f t="shared" ca="1" si="2"/>
        <v>11.441857981615929</v>
      </c>
      <c r="D10" s="1">
        <f t="shared" ca="1" si="2"/>
        <v>10.574154111779723</v>
      </c>
      <c r="E10" s="1">
        <f t="shared" ca="1" si="3"/>
        <v>100</v>
      </c>
      <c r="I10" s="4">
        <f t="shared" si="8"/>
        <v>2000</v>
      </c>
      <c r="J10" s="4">
        <v>100</v>
      </c>
      <c r="K10" s="4">
        <v>11.616088630568036</v>
      </c>
      <c r="L10" s="4">
        <v>10.397114413092069</v>
      </c>
      <c r="M10" s="4">
        <v>100</v>
      </c>
      <c r="N10" s="4">
        <f t="shared" si="9"/>
        <v>2100</v>
      </c>
      <c r="P10" s="5">
        <f t="shared" si="4"/>
        <v>2300</v>
      </c>
      <c r="Q10" s="5">
        <v>100</v>
      </c>
      <c r="R10" s="5">
        <v>10.449664721432733</v>
      </c>
      <c r="S10" s="5">
        <v>11.840958967353512</v>
      </c>
      <c r="T10" s="5">
        <v>200</v>
      </c>
      <c r="U10" s="5">
        <f t="shared" si="10"/>
        <v>1900</v>
      </c>
      <c r="W10" s="1" t="str">
        <f t="shared" ca="1" si="5"/>
        <v>VENTA</v>
      </c>
      <c r="X10" s="1" t="str">
        <f t="shared" ca="1" si="6"/>
        <v>LIMIT</v>
      </c>
      <c r="Y10" s="1">
        <f t="shared" ca="1" si="7"/>
        <v>400</v>
      </c>
      <c r="Z10" s="1">
        <f t="shared" ca="1" si="0"/>
        <v>10.275125211924305</v>
      </c>
    </row>
    <row r="11" spans="1:27" x14ac:dyDescent="0.2">
      <c r="B11" s="1">
        <f t="shared" ca="1" si="1"/>
        <v>200</v>
      </c>
      <c r="C11" s="1">
        <f t="shared" ca="1" si="2"/>
        <v>10.921115000415625</v>
      </c>
      <c r="D11" s="1">
        <f t="shared" ca="1" si="2"/>
        <v>10.16171486668377</v>
      </c>
      <c r="E11" s="1">
        <f t="shared" ca="1" si="3"/>
        <v>200</v>
      </c>
      <c r="I11" s="4">
        <f t="shared" si="8"/>
        <v>2100</v>
      </c>
      <c r="J11" s="4">
        <v>100</v>
      </c>
      <c r="K11" s="4">
        <v>11.583883967715545</v>
      </c>
      <c r="L11" s="4">
        <v>10.423144221986508</v>
      </c>
      <c r="M11" s="4">
        <v>100</v>
      </c>
      <c r="N11" s="4">
        <f t="shared" si="9"/>
        <v>2200</v>
      </c>
      <c r="P11" s="5">
        <f t="shared" si="4"/>
        <v>2600</v>
      </c>
      <c r="Q11" s="5">
        <v>300</v>
      </c>
      <c r="R11" s="5">
        <v>10.393527242617687</v>
      </c>
      <c r="S11" s="5">
        <v>11.856920422308283</v>
      </c>
      <c r="T11" s="5">
        <v>400</v>
      </c>
      <c r="U11" s="5">
        <f t="shared" si="10"/>
        <v>2300</v>
      </c>
      <c r="W11" s="1" t="str">
        <f t="shared" ca="1" si="5"/>
        <v>VENTA</v>
      </c>
      <c r="X11" s="1" t="str">
        <f t="shared" ca="1" si="6"/>
        <v>STOP</v>
      </c>
      <c r="Y11" s="1">
        <f t="shared" ca="1" si="7"/>
        <v>100</v>
      </c>
      <c r="Z11" s="1">
        <f t="shared" ca="1" si="0"/>
        <v>10.72138949955829</v>
      </c>
    </row>
    <row r="12" spans="1:27" x14ac:dyDescent="0.2">
      <c r="B12" s="1">
        <f t="shared" ca="1" si="1"/>
        <v>300</v>
      </c>
      <c r="C12" s="1">
        <f t="shared" ca="1" si="2"/>
        <v>10.33328227151234</v>
      </c>
      <c r="D12" s="1">
        <f t="shared" ca="1" si="2"/>
        <v>10.19755158750349</v>
      </c>
      <c r="E12" s="1">
        <f t="shared" ca="1" si="3"/>
        <v>400</v>
      </c>
      <c r="I12" s="4">
        <f t="shared" si="8"/>
        <v>2200</v>
      </c>
      <c r="J12" s="4">
        <v>100</v>
      </c>
      <c r="K12" s="4">
        <v>11.582820738979247</v>
      </c>
      <c r="L12" s="4">
        <v>10.476767203216887</v>
      </c>
      <c r="M12" s="4">
        <v>300</v>
      </c>
      <c r="N12" s="4">
        <f t="shared" si="9"/>
        <v>2500</v>
      </c>
      <c r="P12" s="5">
        <f t="shared" si="4"/>
        <v>2900</v>
      </c>
      <c r="Q12" s="5">
        <v>300</v>
      </c>
      <c r="R12" s="5">
        <v>10.258895468301432</v>
      </c>
      <c r="S12" s="5">
        <v>11.909843443031333</v>
      </c>
      <c r="T12" s="5">
        <v>400</v>
      </c>
      <c r="U12" s="5">
        <f t="shared" si="10"/>
        <v>2700</v>
      </c>
      <c r="W12" s="1" t="str">
        <f t="shared" ca="1" si="5"/>
        <v>COMPRA</v>
      </c>
      <c r="X12" s="1" t="str">
        <f t="shared" ca="1" si="6"/>
        <v>MARKET</v>
      </c>
      <c r="Y12" s="1">
        <f t="shared" ca="1" si="7"/>
        <v>200</v>
      </c>
      <c r="Z12" s="1" t="str">
        <f t="shared" ca="1" si="0"/>
        <v xml:space="preserve"> </v>
      </c>
    </row>
    <row r="13" spans="1:27" x14ac:dyDescent="0.2">
      <c r="B13" s="1">
        <f t="shared" ca="1" si="1"/>
        <v>300</v>
      </c>
      <c r="C13" s="1">
        <f t="shared" ca="1" si="2"/>
        <v>10.635654165703379</v>
      </c>
      <c r="D13" s="1">
        <f t="shared" ca="1" si="2"/>
        <v>10.716472579319145</v>
      </c>
      <c r="E13" s="1">
        <f t="shared" ca="1" si="3"/>
        <v>300</v>
      </c>
      <c r="I13" s="4">
        <f t="shared" si="8"/>
        <v>2400</v>
      </c>
      <c r="J13" s="4">
        <v>200</v>
      </c>
      <c r="K13" s="4">
        <v>11.569520024935116</v>
      </c>
      <c r="L13" s="4">
        <v>10.530861391335909</v>
      </c>
      <c r="M13" s="4">
        <v>100</v>
      </c>
      <c r="N13" s="4">
        <f t="shared" si="9"/>
        <v>2600</v>
      </c>
      <c r="P13" s="5">
        <f t="shared" si="4"/>
        <v>3300</v>
      </c>
      <c r="Q13" s="5">
        <v>400</v>
      </c>
      <c r="R13" s="5">
        <v>10.236894107919635</v>
      </c>
      <c r="S13" s="5">
        <v>11.969453162184477</v>
      </c>
      <c r="T13" s="5">
        <v>200</v>
      </c>
      <c r="U13" s="5">
        <f t="shared" si="10"/>
        <v>2900</v>
      </c>
      <c r="W13" s="1" t="str">
        <f t="shared" ca="1" si="5"/>
        <v>VENTA</v>
      </c>
      <c r="X13" s="1" t="str">
        <f t="shared" ca="1" si="6"/>
        <v>MARKET</v>
      </c>
      <c r="Y13" s="1">
        <f t="shared" ca="1" si="7"/>
        <v>400</v>
      </c>
      <c r="Z13" s="1" t="str">
        <f t="shared" ca="1" si="0"/>
        <v xml:space="preserve"> </v>
      </c>
    </row>
    <row r="14" spans="1:27" x14ac:dyDescent="0.2">
      <c r="B14" s="1">
        <f t="shared" ca="1" si="1"/>
        <v>200</v>
      </c>
      <c r="C14" s="1">
        <f t="shared" ca="1" si="2"/>
        <v>11.682587092546079</v>
      </c>
      <c r="D14" s="1">
        <f t="shared" ca="1" si="2"/>
        <v>10.245343033991512</v>
      </c>
      <c r="E14" s="1">
        <f t="shared" ca="1" si="3"/>
        <v>400</v>
      </c>
      <c r="I14" s="4">
        <f t="shared" si="8"/>
        <v>2800</v>
      </c>
      <c r="J14" s="4">
        <v>400</v>
      </c>
      <c r="K14" s="4">
        <v>11.557312814969007</v>
      </c>
      <c r="L14" s="4">
        <v>10.590674144264277</v>
      </c>
      <c r="M14" s="4">
        <v>200</v>
      </c>
      <c r="N14" s="4">
        <f t="shared" si="9"/>
        <v>2800</v>
      </c>
      <c r="P14" s="5"/>
      <c r="Q14" s="5"/>
      <c r="R14" s="5"/>
      <c r="S14" s="5">
        <v>11.978035932246501</v>
      </c>
      <c r="T14" s="5">
        <v>100</v>
      </c>
      <c r="U14" s="5">
        <f t="shared" si="10"/>
        <v>3000</v>
      </c>
      <c r="W14" s="1" t="str">
        <f t="shared" ca="1" si="5"/>
        <v>COMPRA</v>
      </c>
      <c r="X14" s="1" t="str">
        <f t="shared" ca="1" si="6"/>
        <v>MARKET</v>
      </c>
      <c r="Y14" s="1">
        <f t="shared" ca="1" si="7"/>
        <v>200</v>
      </c>
      <c r="Z14" s="1" t="str">
        <f t="shared" ca="1" si="0"/>
        <v xml:space="preserve"> </v>
      </c>
    </row>
    <row r="15" spans="1:27" x14ac:dyDescent="0.2">
      <c r="B15" s="1">
        <f t="shared" ca="1" si="1"/>
        <v>300</v>
      </c>
      <c r="C15" s="1">
        <f t="shared" ca="1" si="2"/>
        <v>10.262178657352113</v>
      </c>
      <c r="D15" s="1">
        <f t="shared" ca="1" si="2"/>
        <v>11.119447693734525</v>
      </c>
      <c r="E15" s="1">
        <f t="shared" ca="1" si="3"/>
        <v>100</v>
      </c>
      <c r="I15" s="4">
        <f t="shared" si="8"/>
        <v>3000</v>
      </c>
      <c r="J15" s="4">
        <v>200</v>
      </c>
      <c r="K15" s="4">
        <v>11.52881515335808</v>
      </c>
      <c r="L15" s="4">
        <v>10.640545810320249</v>
      </c>
      <c r="M15" s="4">
        <v>200</v>
      </c>
      <c r="N15" s="4">
        <f t="shared" si="9"/>
        <v>3000</v>
      </c>
    </row>
    <row r="16" spans="1:27" x14ac:dyDescent="0.2">
      <c r="B16" s="1">
        <f t="shared" ca="1" si="1"/>
        <v>400</v>
      </c>
      <c r="C16" s="1">
        <f t="shared" ca="1" si="2"/>
        <v>10.436897823787284</v>
      </c>
      <c r="D16" s="1">
        <f t="shared" ca="1" si="2"/>
        <v>11.362753309922052</v>
      </c>
      <c r="E16" s="1">
        <f t="shared" ca="1" si="3"/>
        <v>300</v>
      </c>
      <c r="I16" s="4">
        <f t="shared" si="8"/>
        <v>3100</v>
      </c>
      <c r="J16" s="4">
        <v>100</v>
      </c>
      <c r="K16" s="4">
        <v>11.372294434671353</v>
      </c>
      <c r="L16" s="4">
        <v>10.719562889176299</v>
      </c>
      <c r="M16" s="4">
        <v>300</v>
      </c>
      <c r="N16" s="4">
        <f t="shared" si="9"/>
        <v>3300</v>
      </c>
    </row>
    <row r="17" spans="2:26" x14ac:dyDescent="0.2">
      <c r="B17" s="1">
        <f t="shared" ca="1" si="1"/>
        <v>200</v>
      </c>
      <c r="C17" s="1">
        <f t="shared" ca="1" si="2"/>
        <v>11.71023265992609</v>
      </c>
      <c r="D17" s="1">
        <f t="shared" ca="1" si="2"/>
        <v>10.05934601999609</v>
      </c>
      <c r="E17" s="1">
        <f t="shared" ca="1" si="3"/>
        <v>400</v>
      </c>
      <c r="I17" s="4">
        <f t="shared" si="8"/>
        <v>3300</v>
      </c>
      <c r="J17" s="4">
        <v>200</v>
      </c>
      <c r="K17" s="4">
        <v>11.302226784416638</v>
      </c>
      <c r="L17" s="4">
        <v>10.791911076940631</v>
      </c>
      <c r="M17" s="4">
        <v>400</v>
      </c>
      <c r="N17" s="4">
        <f t="shared" si="9"/>
        <v>3700</v>
      </c>
      <c r="P17" s="6">
        <f>+Q17</f>
        <v>300</v>
      </c>
      <c r="Q17" s="6">
        <v>300</v>
      </c>
      <c r="R17" s="6">
        <v>10.909564639197962</v>
      </c>
      <c r="S17" s="5">
        <v>11.053340001539684</v>
      </c>
      <c r="T17" s="5">
        <v>100</v>
      </c>
      <c r="U17" s="5">
        <f>+T17</f>
        <v>100</v>
      </c>
      <c r="W17" s="1" t="s">
        <v>9</v>
      </c>
      <c r="X17" s="1" t="s">
        <v>10</v>
      </c>
      <c r="Y17" s="1">
        <v>300</v>
      </c>
      <c r="Z17" s="1" t="s">
        <v>7</v>
      </c>
    </row>
    <row r="18" spans="2:26" x14ac:dyDescent="0.2">
      <c r="B18" s="1">
        <f t="shared" ca="1" si="1"/>
        <v>300</v>
      </c>
      <c r="C18" s="1">
        <f t="shared" ca="1" si="2"/>
        <v>10.361636814322743</v>
      </c>
      <c r="D18" s="1">
        <f t="shared" ca="1" si="2"/>
        <v>10.76564065814264</v>
      </c>
      <c r="E18" s="1">
        <f t="shared" ca="1" si="3"/>
        <v>300</v>
      </c>
      <c r="I18" s="4">
        <f t="shared" si="8"/>
        <v>3400</v>
      </c>
      <c r="J18" s="4">
        <v>100</v>
      </c>
      <c r="K18" s="4">
        <v>11.215082100101625</v>
      </c>
      <c r="L18" s="4">
        <v>10.839219072049454</v>
      </c>
      <c r="M18" s="4">
        <v>200</v>
      </c>
      <c r="N18" s="4">
        <f t="shared" si="9"/>
        <v>3900</v>
      </c>
      <c r="P18" s="5">
        <f t="shared" ref="P18:P27" si="11">+Q18+P17</f>
        <v>700</v>
      </c>
      <c r="Q18" s="5">
        <v>400</v>
      </c>
      <c r="R18" s="5">
        <v>10.892691864049155</v>
      </c>
      <c r="S18" s="5">
        <v>11.389112456890164</v>
      </c>
      <c r="T18" s="5">
        <v>100</v>
      </c>
      <c r="U18" s="5">
        <f>+T18+U17</f>
        <v>200</v>
      </c>
    </row>
    <row r="19" spans="2:26" x14ac:dyDescent="0.2">
      <c r="B19" s="1">
        <f t="shared" ca="1" si="1"/>
        <v>400</v>
      </c>
      <c r="C19" s="1">
        <f t="shared" ca="1" si="2"/>
        <v>11.510356772034156</v>
      </c>
      <c r="D19" s="1">
        <f t="shared" ca="1" si="2"/>
        <v>11.609338292776453</v>
      </c>
      <c r="E19" s="1">
        <f t="shared" ca="1" si="3"/>
        <v>200</v>
      </c>
      <c r="I19" s="4">
        <f t="shared" si="8"/>
        <v>3600</v>
      </c>
      <c r="J19" s="4">
        <v>200</v>
      </c>
      <c r="K19" s="4">
        <v>11.135775502950613</v>
      </c>
      <c r="L19" s="4">
        <v>10.871990646890863</v>
      </c>
      <c r="M19" s="4">
        <v>100</v>
      </c>
      <c r="N19" s="4">
        <f t="shared" si="9"/>
        <v>4000</v>
      </c>
      <c r="P19" s="5">
        <f t="shared" si="11"/>
        <v>1100</v>
      </c>
      <c r="Q19" s="5">
        <v>400</v>
      </c>
      <c r="R19" s="5">
        <v>10.852867795396108</v>
      </c>
      <c r="S19" s="5">
        <v>11.404529344318366</v>
      </c>
      <c r="T19" s="5">
        <v>400</v>
      </c>
      <c r="U19" s="5">
        <f t="shared" ref="U19:U28" si="12">+T19+U18</f>
        <v>600</v>
      </c>
    </row>
    <row r="20" spans="2:26" x14ac:dyDescent="0.2">
      <c r="B20" s="1">
        <f t="shared" ca="1" si="1"/>
        <v>400</v>
      </c>
      <c r="C20" s="1">
        <f t="shared" ca="1" si="2"/>
        <v>11.676375354371219</v>
      </c>
      <c r="D20" s="1">
        <f t="shared" ca="1" si="2"/>
        <v>10.211033964031909</v>
      </c>
      <c r="E20" s="1">
        <f t="shared" ca="1" si="3"/>
        <v>200</v>
      </c>
      <c r="I20" s="4">
        <f t="shared" si="8"/>
        <v>3700</v>
      </c>
      <c r="J20" s="4">
        <v>100</v>
      </c>
      <c r="K20" s="4">
        <v>11.075715930134033</v>
      </c>
      <c r="L20" s="4">
        <v>10.915332087876109</v>
      </c>
      <c r="M20" s="4">
        <v>100</v>
      </c>
      <c r="N20" s="4">
        <f t="shared" si="9"/>
        <v>4100</v>
      </c>
      <c r="P20" s="5">
        <f t="shared" si="11"/>
        <v>1300</v>
      </c>
      <c r="Q20" s="5">
        <v>200</v>
      </c>
      <c r="R20" s="5">
        <v>10.791061169207504</v>
      </c>
      <c r="S20" s="5">
        <v>11.579469580413553</v>
      </c>
      <c r="T20" s="5">
        <v>300</v>
      </c>
      <c r="U20" s="5">
        <f t="shared" si="12"/>
        <v>900</v>
      </c>
    </row>
    <row r="21" spans="2:26" x14ac:dyDescent="0.2">
      <c r="B21" s="1">
        <f t="shared" ca="1" si="1"/>
        <v>300</v>
      </c>
      <c r="C21" s="1">
        <f t="shared" ca="1" si="2"/>
        <v>11.901174610070038</v>
      </c>
      <c r="D21" s="1">
        <f t="shared" ca="1" si="2"/>
        <v>10.641403421341181</v>
      </c>
      <c r="E21" s="1">
        <f t="shared" ca="1" si="3"/>
        <v>100</v>
      </c>
      <c r="I21" s="4">
        <f t="shared" si="8"/>
        <v>4100</v>
      </c>
      <c r="J21" s="4">
        <v>400</v>
      </c>
      <c r="K21" s="4">
        <v>11.019125754914805</v>
      </c>
      <c r="L21" s="4">
        <v>10.963110972747199</v>
      </c>
      <c r="M21" s="4">
        <v>400</v>
      </c>
      <c r="N21" s="4">
        <f t="shared" si="9"/>
        <v>4500</v>
      </c>
      <c r="P21" s="5">
        <f t="shared" si="11"/>
        <v>1700</v>
      </c>
      <c r="Q21" s="5">
        <v>400</v>
      </c>
      <c r="R21" s="5">
        <v>10.754036511898001</v>
      </c>
      <c r="S21" s="5">
        <v>11.599872139215107</v>
      </c>
      <c r="T21" s="5">
        <v>400</v>
      </c>
      <c r="U21" s="5">
        <f t="shared" si="12"/>
        <v>1300</v>
      </c>
    </row>
    <row r="22" spans="2:26" x14ac:dyDescent="0.2">
      <c r="B22" s="1">
        <f t="shared" ca="1" si="1"/>
        <v>200</v>
      </c>
      <c r="C22" s="1">
        <f t="shared" ca="1" si="2"/>
        <v>11.375609870457133</v>
      </c>
      <c r="D22" s="1">
        <f t="shared" ca="1" si="2"/>
        <v>11.119882165146347</v>
      </c>
      <c r="E22" s="1">
        <f t="shared" ca="1" si="3"/>
        <v>100</v>
      </c>
      <c r="I22" s="4">
        <f t="shared" si="8"/>
        <v>4500</v>
      </c>
      <c r="J22" s="4">
        <v>400</v>
      </c>
      <c r="K22" s="4">
        <v>11.001544500870256</v>
      </c>
      <c r="L22" s="1">
        <v>11.053340001539684</v>
      </c>
      <c r="M22" s="1">
        <v>100</v>
      </c>
      <c r="N22" s="1">
        <f t="shared" si="9"/>
        <v>4600</v>
      </c>
      <c r="P22" s="5">
        <f t="shared" si="11"/>
        <v>1900</v>
      </c>
      <c r="Q22" s="5">
        <v>200</v>
      </c>
      <c r="R22" s="5">
        <v>10.602322149762411</v>
      </c>
      <c r="S22" s="5">
        <v>11.802768590316109</v>
      </c>
      <c r="T22" s="5">
        <v>300</v>
      </c>
      <c r="U22" s="5">
        <f t="shared" si="12"/>
        <v>1600</v>
      </c>
    </row>
    <row r="23" spans="2:26" x14ac:dyDescent="0.2">
      <c r="B23" s="1">
        <f t="shared" ca="1" si="1"/>
        <v>300</v>
      </c>
      <c r="C23" s="1">
        <f t="shared" ca="1" si="2"/>
        <v>10.83557735305582</v>
      </c>
      <c r="D23" s="1">
        <f t="shared" ca="1" si="2"/>
        <v>10.018151510670402</v>
      </c>
      <c r="E23" s="1">
        <f t="shared" ca="1" si="3"/>
        <v>300</v>
      </c>
      <c r="I23" s="1">
        <f t="shared" si="8"/>
        <v>4800</v>
      </c>
      <c r="J23" s="1">
        <v>300</v>
      </c>
      <c r="K23" s="1">
        <v>10.909564639197962</v>
      </c>
      <c r="L23" s="1">
        <v>11.389112456890164</v>
      </c>
      <c r="M23" s="1">
        <v>100</v>
      </c>
      <c r="N23" s="1">
        <f t="shared" si="9"/>
        <v>4700</v>
      </c>
      <c r="P23" s="5">
        <f t="shared" si="11"/>
        <v>2200</v>
      </c>
      <c r="Q23" s="5">
        <v>300</v>
      </c>
      <c r="R23" s="5">
        <v>10.528231293649316</v>
      </c>
      <c r="S23" s="5">
        <v>11.809737194752572</v>
      </c>
      <c r="T23" s="5">
        <v>100</v>
      </c>
      <c r="U23" s="5">
        <f t="shared" si="12"/>
        <v>1700</v>
      </c>
    </row>
    <row r="24" spans="2:26" x14ac:dyDescent="0.2">
      <c r="B24" s="1">
        <f t="shared" ca="1" si="1"/>
        <v>300</v>
      </c>
      <c r="C24" s="1">
        <f t="shared" ca="1" si="2"/>
        <v>10.683952690243828</v>
      </c>
      <c r="D24" s="1">
        <f t="shared" ca="1" si="2"/>
        <v>10.173652499650014</v>
      </c>
      <c r="E24" s="1">
        <f t="shared" ca="1" si="3"/>
        <v>100</v>
      </c>
      <c r="I24" s="1">
        <f t="shared" si="8"/>
        <v>5200</v>
      </c>
      <c r="J24" s="1">
        <v>400</v>
      </c>
      <c r="K24" s="1">
        <v>10.892691864049155</v>
      </c>
      <c r="L24" s="1">
        <v>11.404529344318366</v>
      </c>
      <c r="M24" s="1">
        <v>400</v>
      </c>
      <c r="N24" s="1">
        <f t="shared" si="9"/>
        <v>5100</v>
      </c>
      <c r="P24" s="5">
        <f t="shared" si="11"/>
        <v>2300</v>
      </c>
      <c r="Q24" s="5">
        <v>100</v>
      </c>
      <c r="R24" s="5">
        <v>10.449664721432733</v>
      </c>
      <c r="S24" s="5">
        <v>11.840958967353512</v>
      </c>
      <c r="T24" s="5">
        <v>200</v>
      </c>
      <c r="U24" s="5">
        <f t="shared" si="12"/>
        <v>1900</v>
      </c>
    </row>
    <row r="25" spans="2:26" x14ac:dyDescent="0.2">
      <c r="B25" s="1">
        <f t="shared" ca="1" si="1"/>
        <v>200</v>
      </c>
      <c r="C25" s="1">
        <f t="shared" ca="1" si="2"/>
        <v>10.041219303068672</v>
      </c>
      <c r="D25" s="1">
        <f t="shared" ca="1" si="2"/>
        <v>10.82225717299432</v>
      </c>
      <c r="E25" s="1">
        <f t="shared" ca="1" si="3"/>
        <v>200</v>
      </c>
      <c r="I25" s="1">
        <f t="shared" si="8"/>
        <v>5600</v>
      </c>
      <c r="J25" s="1">
        <v>400</v>
      </c>
      <c r="K25" s="1">
        <v>10.852867795396108</v>
      </c>
      <c r="L25" s="1">
        <v>11.579469580413553</v>
      </c>
      <c r="M25" s="1">
        <v>300</v>
      </c>
      <c r="N25" s="1">
        <f t="shared" si="9"/>
        <v>5400</v>
      </c>
      <c r="P25" s="5">
        <f t="shared" si="11"/>
        <v>2600</v>
      </c>
      <c r="Q25" s="5">
        <v>300</v>
      </c>
      <c r="R25" s="5">
        <v>10.393527242617687</v>
      </c>
      <c r="S25" s="5">
        <v>11.856920422308283</v>
      </c>
      <c r="T25" s="5">
        <v>400</v>
      </c>
      <c r="U25" s="5">
        <f t="shared" si="12"/>
        <v>2300</v>
      </c>
    </row>
    <row r="26" spans="2:26" x14ac:dyDescent="0.2">
      <c r="B26" s="1">
        <f t="shared" ca="1" si="1"/>
        <v>300</v>
      </c>
      <c r="C26" s="1">
        <f t="shared" ca="1" si="2"/>
        <v>11.925329519545082</v>
      </c>
      <c r="D26" s="1">
        <f t="shared" ca="1" si="2"/>
        <v>10.652381247464479</v>
      </c>
      <c r="E26" s="1">
        <f t="shared" ca="1" si="3"/>
        <v>300</v>
      </c>
      <c r="I26" s="1">
        <f t="shared" si="8"/>
        <v>5800</v>
      </c>
      <c r="J26" s="1">
        <v>200</v>
      </c>
      <c r="K26" s="1">
        <v>10.791061169207504</v>
      </c>
      <c r="L26" s="1">
        <v>11.599872139215107</v>
      </c>
      <c r="M26" s="1">
        <v>400</v>
      </c>
      <c r="N26" s="1">
        <f t="shared" si="9"/>
        <v>5800</v>
      </c>
      <c r="P26" s="5">
        <f t="shared" si="11"/>
        <v>2900</v>
      </c>
      <c r="Q26" s="5">
        <v>300</v>
      </c>
      <c r="R26" s="5">
        <v>10.258895468301432</v>
      </c>
      <c r="S26" s="5">
        <v>11.909843443031333</v>
      </c>
      <c r="T26" s="5">
        <v>400</v>
      </c>
      <c r="U26" s="5">
        <f t="shared" si="12"/>
        <v>2700</v>
      </c>
    </row>
    <row r="27" spans="2:26" x14ac:dyDescent="0.2">
      <c r="B27" s="1">
        <f t="shared" ca="1" si="1"/>
        <v>300</v>
      </c>
      <c r="C27" s="1">
        <f t="shared" ca="1" si="2"/>
        <v>10.122430264158462</v>
      </c>
      <c r="D27" s="1">
        <f t="shared" ca="1" si="2"/>
        <v>10.257886982897432</v>
      </c>
      <c r="E27" s="1">
        <f t="shared" ca="1" si="3"/>
        <v>100</v>
      </c>
      <c r="I27" s="1">
        <f t="shared" si="8"/>
        <v>6200</v>
      </c>
      <c r="J27" s="1">
        <v>400</v>
      </c>
      <c r="K27" s="1">
        <v>10.754036511898001</v>
      </c>
      <c r="L27" s="1">
        <v>11.802768590316109</v>
      </c>
      <c r="M27" s="1">
        <v>300</v>
      </c>
      <c r="N27" s="1">
        <f t="shared" si="9"/>
        <v>6100</v>
      </c>
      <c r="P27" s="5">
        <f t="shared" si="11"/>
        <v>3300</v>
      </c>
      <c r="Q27" s="5">
        <v>400</v>
      </c>
      <c r="R27" s="5">
        <v>10.236894107919635</v>
      </c>
      <c r="S27" s="5">
        <v>11.969453162184477</v>
      </c>
      <c r="T27" s="5">
        <v>200</v>
      </c>
      <c r="U27" s="5">
        <f t="shared" si="12"/>
        <v>2900</v>
      </c>
    </row>
    <row r="28" spans="2:26" x14ac:dyDescent="0.2">
      <c r="B28" s="1">
        <f t="shared" ca="1" si="1"/>
        <v>100</v>
      </c>
      <c r="C28" s="1">
        <f t="shared" ca="1" si="2"/>
        <v>10.56886106023059</v>
      </c>
      <c r="D28" s="1">
        <f t="shared" ca="1" si="2"/>
        <v>11.703320931753531</v>
      </c>
      <c r="E28" s="1">
        <f t="shared" ca="1" si="3"/>
        <v>200</v>
      </c>
      <c r="I28" s="1">
        <f t="shared" si="8"/>
        <v>6400</v>
      </c>
      <c r="J28" s="1">
        <v>200</v>
      </c>
      <c r="K28" s="1">
        <v>10.602322149762411</v>
      </c>
      <c r="L28" s="1">
        <v>11.809737194752572</v>
      </c>
      <c r="M28" s="1">
        <v>100</v>
      </c>
      <c r="N28" s="1">
        <f t="shared" si="9"/>
        <v>6200</v>
      </c>
      <c r="P28" s="5"/>
      <c r="Q28" s="5"/>
      <c r="R28" s="5"/>
      <c r="S28" s="5">
        <v>11.978035932246501</v>
      </c>
      <c r="T28" s="5">
        <v>100</v>
      </c>
      <c r="U28" s="5">
        <f t="shared" si="12"/>
        <v>3000</v>
      </c>
    </row>
    <row r="29" spans="2:26" x14ac:dyDescent="0.2">
      <c r="B29" s="1">
        <f t="shared" ca="1" si="1"/>
        <v>100</v>
      </c>
      <c r="C29" s="1">
        <f t="shared" ca="1" si="2"/>
        <v>11.752540723241504</v>
      </c>
      <c r="D29" s="1">
        <f t="shared" ca="1" si="2"/>
        <v>11.355937536459418</v>
      </c>
      <c r="E29" s="1">
        <f t="shared" ca="1" si="3"/>
        <v>300</v>
      </c>
      <c r="I29" s="1">
        <f t="shared" si="8"/>
        <v>6700</v>
      </c>
      <c r="J29" s="1">
        <v>300</v>
      </c>
      <c r="K29" s="1">
        <v>10.528231293649316</v>
      </c>
      <c r="L29" s="1">
        <v>11.840958967353512</v>
      </c>
      <c r="M29" s="1">
        <v>200</v>
      </c>
      <c r="N29" s="1">
        <f t="shared" si="9"/>
        <v>6400</v>
      </c>
    </row>
    <row r="30" spans="2:26" x14ac:dyDescent="0.2">
      <c r="B30" s="1">
        <f t="shared" ca="1" si="1"/>
        <v>100</v>
      </c>
      <c r="C30" s="1">
        <f t="shared" ca="1" si="2"/>
        <v>10.800585612775471</v>
      </c>
      <c r="D30" s="1">
        <f t="shared" ca="1" si="2"/>
        <v>11.242723533577253</v>
      </c>
      <c r="E30" s="1">
        <f t="shared" ca="1" si="3"/>
        <v>400</v>
      </c>
      <c r="I30" s="1">
        <f t="shared" si="8"/>
        <v>6800</v>
      </c>
      <c r="J30" s="1">
        <v>100</v>
      </c>
      <c r="K30" s="1">
        <v>10.449664721432733</v>
      </c>
      <c r="L30" s="1">
        <v>11.856920422308283</v>
      </c>
      <c r="M30" s="1">
        <v>400</v>
      </c>
      <c r="N30" s="1">
        <f t="shared" si="9"/>
        <v>6800</v>
      </c>
      <c r="P30" s="7">
        <f>+Q30+P40</f>
        <v>3200</v>
      </c>
      <c r="Q30" s="7">
        <v>200</v>
      </c>
      <c r="R30" s="7">
        <f>+Z30</f>
        <v>11.190876948342321</v>
      </c>
      <c r="S30" s="6">
        <v>11.053340001539684</v>
      </c>
      <c r="T30" s="6">
        <v>100</v>
      </c>
      <c r="U30" s="6">
        <f>+T30</f>
        <v>100</v>
      </c>
      <c r="W30" s="1" t="s">
        <v>9</v>
      </c>
      <c r="X30" s="1" t="s">
        <v>11</v>
      </c>
      <c r="Y30" s="1">
        <v>300</v>
      </c>
      <c r="Z30" s="1">
        <v>11.190876948342321</v>
      </c>
    </row>
    <row r="31" spans="2:26" x14ac:dyDescent="0.2">
      <c r="B31" s="1">
        <f t="shared" ca="1" si="1"/>
        <v>400</v>
      </c>
      <c r="C31" s="1">
        <f t="shared" ca="1" si="2"/>
        <v>10.590667792564977</v>
      </c>
      <c r="D31" s="1">
        <f t="shared" ca="1" si="2"/>
        <v>10.668963334384522</v>
      </c>
      <c r="E31" s="1">
        <f t="shared" ca="1" si="3"/>
        <v>300</v>
      </c>
      <c r="I31" s="1">
        <f t="shared" si="8"/>
        <v>7100</v>
      </c>
      <c r="J31" s="1">
        <v>300</v>
      </c>
      <c r="K31" s="1">
        <v>10.393527242617687</v>
      </c>
      <c r="L31" s="1">
        <v>11.909843443031333</v>
      </c>
      <c r="M31" s="1">
        <v>400</v>
      </c>
      <c r="N31" s="1">
        <f t="shared" si="9"/>
        <v>7200</v>
      </c>
      <c r="P31" s="5">
        <f>+Q31</f>
        <v>400</v>
      </c>
      <c r="Q31" s="5">
        <v>400</v>
      </c>
      <c r="R31" s="5">
        <v>10.892691864049155</v>
      </c>
      <c r="S31" s="5">
        <v>11.389112456890164</v>
      </c>
      <c r="T31" s="5">
        <v>100</v>
      </c>
      <c r="U31" s="5">
        <f>+T31+U30</f>
        <v>200</v>
      </c>
    </row>
    <row r="32" spans="2:26" x14ac:dyDescent="0.2">
      <c r="B32" s="1">
        <f t="shared" ca="1" si="1"/>
        <v>400</v>
      </c>
      <c r="C32" s="1">
        <f t="shared" ca="1" si="2"/>
        <v>11.285320320826292</v>
      </c>
      <c r="D32" s="1">
        <f t="shared" ca="1" si="2"/>
        <v>10.249060228240609</v>
      </c>
      <c r="E32" s="1">
        <f t="shared" ca="1" si="3"/>
        <v>400</v>
      </c>
      <c r="I32" s="1">
        <f t="shared" si="8"/>
        <v>7400</v>
      </c>
      <c r="J32" s="1">
        <v>300</v>
      </c>
      <c r="K32" s="1">
        <v>10.258895468301432</v>
      </c>
      <c r="L32" s="1">
        <v>11.969453162184477</v>
      </c>
      <c r="M32" s="1">
        <v>200</v>
      </c>
      <c r="N32" s="1">
        <f t="shared" si="9"/>
        <v>7400</v>
      </c>
      <c r="P32" s="5">
        <f t="shared" ref="P32:P40" si="13">+Q32+P31</f>
        <v>800</v>
      </c>
      <c r="Q32" s="5">
        <v>400</v>
      </c>
      <c r="R32" s="5">
        <v>10.852867795396108</v>
      </c>
      <c r="S32" s="5">
        <v>11.404529344318366</v>
      </c>
      <c r="T32" s="5">
        <v>400</v>
      </c>
      <c r="U32" s="5">
        <f t="shared" ref="U32:U41" si="14">+T32+U31</f>
        <v>600</v>
      </c>
    </row>
    <row r="33" spans="2:21" x14ac:dyDescent="0.2">
      <c r="B33" s="1">
        <f t="shared" ca="1" si="1"/>
        <v>300</v>
      </c>
      <c r="C33" s="1">
        <f t="shared" ca="1" si="2"/>
        <v>11.455963170485681</v>
      </c>
      <c r="D33" s="1">
        <f t="shared" ca="1" si="2"/>
        <v>10.408531140716999</v>
      </c>
      <c r="E33" s="1">
        <f t="shared" ca="1" si="3"/>
        <v>200</v>
      </c>
      <c r="I33" s="1">
        <f t="shared" si="8"/>
        <v>7800</v>
      </c>
      <c r="J33" s="1">
        <v>400</v>
      </c>
      <c r="K33" s="1">
        <v>10.236894107919635</v>
      </c>
      <c r="L33" s="1">
        <v>11.978035932246501</v>
      </c>
      <c r="M33" s="1">
        <v>100</v>
      </c>
      <c r="N33" s="1">
        <f t="shared" si="9"/>
        <v>7500</v>
      </c>
      <c r="P33" s="5">
        <f t="shared" si="13"/>
        <v>1000</v>
      </c>
      <c r="Q33" s="5">
        <v>200</v>
      </c>
      <c r="R33" s="5">
        <v>10.791061169207504</v>
      </c>
      <c r="S33" s="5">
        <v>11.579469580413553</v>
      </c>
      <c r="T33" s="5">
        <v>300</v>
      </c>
      <c r="U33" s="5">
        <f t="shared" si="14"/>
        <v>900</v>
      </c>
    </row>
    <row r="34" spans="2:21" x14ac:dyDescent="0.2">
      <c r="P34" s="5">
        <f t="shared" si="13"/>
        <v>1400</v>
      </c>
      <c r="Q34" s="5">
        <v>400</v>
      </c>
      <c r="R34" s="5">
        <v>10.754036511898001</v>
      </c>
      <c r="S34" s="5">
        <v>11.599872139215107</v>
      </c>
      <c r="T34" s="5">
        <v>400</v>
      </c>
      <c r="U34" s="5">
        <f t="shared" si="14"/>
        <v>1300</v>
      </c>
    </row>
    <row r="35" spans="2:21" x14ac:dyDescent="0.2">
      <c r="P35" s="5">
        <f t="shared" si="13"/>
        <v>1600</v>
      </c>
      <c r="Q35" s="5">
        <v>200</v>
      </c>
      <c r="R35" s="5">
        <v>10.602322149762411</v>
      </c>
      <c r="S35" s="5">
        <v>11.802768590316109</v>
      </c>
      <c r="T35" s="5">
        <v>300</v>
      </c>
      <c r="U35" s="5">
        <f t="shared" si="14"/>
        <v>1600</v>
      </c>
    </row>
    <row r="36" spans="2:21" x14ac:dyDescent="0.2">
      <c r="P36" s="5">
        <f t="shared" si="13"/>
        <v>1900</v>
      </c>
      <c r="Q36" s="5">
        <v>300</v>
      </c>
      <c r="R36" s="5">
        <v>10.528231293649316</v>
      </c>
      <c r="S36" s="5">
        <v>11.809737194752572</v>
      </c>
      <c r="T36" s="5">
        <v>100</v>
      </c>
      <c r="U36" s="5">
        <f t="shared" si="14"/>
        <v>1700</v>
      </c>
    </row>
    <row r="37" spans="2:21" x14ac:dyDescent="0.2">
      <c r="P37" s="5">
        <f t="shared" si="13"/>
        <v>2000</v>
      </c>
      <c r="Q37" s="5">
        <v>100</v>
      </c>
      <c r="R37" s="5">
        <v>10.449664721432733</v>
      </c>
      <c r="S37" s="5">
        <v>11.840958967353512</v>
      </c>
      <c r="T37" s="5">
        <v>200</v>
      </c>
      <c r="U37" s="5">
        <f t="shared" si="14"/>
        <v>1900</v>
      </c>
    </row>
    <row r="38" spans="2:21" x14ac:dyDescent="0.2">
      <c r="P38" s="5">
        <f t="shared" si="13"/>
        <v>2300</v>
      </c>
      <c r="Q38" s="5">
        <v>300</v>
      </c>
      <c r="R38" s="5">
        <v>10.393527242617687</v>
      </c>
      <c r="S38" s="5">
        <v>11.856920422308283</v>
      </c>
      <c r="T38" s="5">
        <v>400</v>
      </c>
      <c r="U38" s="5">
        <f t="shared" si="14"/>
        <v>2300</v>
      </c>
    </row>
    <row r="39" spans="2:21" x14ac:dyDescent="0.2">
      <c r="P39" s="5">
        <f t="shared" si="13"/>
        <v>2600</v>
      </c>
      <c r="Q39" s="5">
        <v>300</v>
      </c>
      <c r="R39" s="5">
        <v>10.258895468301432</v>
      </c>
      <c r="S39" s="5">
        <v>11.909843443031333</v>
      </c>
      <c r="T39" s="5">
        <v>400</v>
      </c>
      <c r="U39" s="5">
        <f t="shared" si="14"/>
        <v>2700</v>
      </c>
    </row>
    <row r="40" spans="2:21" x14ac:dyDescent="0.2">
      <c r="P40" s="5">
        <f t="shared" si="13"/>
        <v>3000</v>
      </c>
      <c r="Q40" s="5">
        <v>400</v>
      </c>
      <c r="R40" s="5">
        <v>10.236894107919635</v>
      </c>
      <c r="S40" s="5">
        <v>11.969453162184477</v>
      </c>
      <c r="T40" s="5">
        <v>200</v>
      </c>
      <c r="U40" s="5">
        <f t="shared" si="14"/>
        <v>2900</v>
      </c>
    </row>
    <row r="41" spans="2:21" x14ac:dyDescent="0.2">
      <c r="S41" s="5">
        <v>11.978035932246501</v>
      </c>
      <c r="T41" s="5">
        <v>100</v>
      </c>
      <c r="U41" s="5">
        <f t="shared" si="14"/>
        <v>3000</v>
      </c>
    </row>
  </sheetData>
  <sortState xmlns:xlrd2="http://schemas.microsoft.com/office/spreadsheetml/2017/richdata2" ref="J3:K33">
    <sortCondition descending="1" ref="K3:K33"/>
  </sortState>
  <mergeCells count="4">
    <mergeCell ref="I1:K1"/>
    <mergeCell ref="L1:N1"/>
    <mergeCell ref="P1:R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López</dc:creator>
  <cp:lastModifiedBy>Federico Lopez</cp:lastModifiedBy>
  <dcterms:created xsi:type="dcterms:W3CDTF">2023-03-13T17:48:50Z</dcterms:created>
  <dcterms:modified xsi:type="dcterms:W3CDTF">2023-05-06T21:57:54Z</dcterms:modified>
</cp:coreProperties>
</file>