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5 Cuatrimestre/Mercado de Capitales/BONOS/"/>
    </mc:Choice>
  </mc:AlternateContent>
  <xr:revisionPtr revIDLastSave="1" documentId="13_ncr:1_{BFA3DA52-F4B9-4598-841D-FC12E07585C5}" xr6:coauthVersionLast="47" xr6:coauthVersionMax="47" xr10:uidLastSave="{5291F75D-9092-2F41-9029-C637D3119771}"/>
  <bookViews>
    <workbookView xWindow="0" yWindow="880" windowWidth="36000" windowHeight="21380" xr2:uid="{A7E8F241-CE5C-48AA-9FA4-A7D725C150C1}"/>
  </bookViews>
  <sheets>
    <sheet name="S31M3" sheetId="3" r:id="rId1"/>
    <sheet name="X21A3" sheetId="4" r:id="rId2"/>
    <sheet name="YCA6O" sheetId="2" r:id="rId3"/>
    <sheet name="AL29" sheetId="6" r:id="rId4"/>
    <sheet name="K26" sheetId="1" r:id="rId5"/>
    <sheet name="TX24" sheetId="7" r:id="rId6"/>
    <sheet name="CER" sheetId="5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I283" i="7"/>
  <c r="K283" i="7" s="1"/>
  <c r="I282" i="7"/>
  <c r="K282" i="7" s="1"/>
  <c r="I281" i="7"/>
  <c r="K281" i="7" s="1"/>
  <c r="I280" i="7"/>
  <c r="K280" i="7" s="1"/>
  <c r="E279" i="7"/>
  <c r="E280" i="7" s="1"/>
  <c r="E281" i="7" s="1"/>
  <c r="E282" i="7" s="1"/>
  <c r="E283" i="7" s="1"/>
  <c r="C7" i="7"/>
  <c r="C8" i="7" s="1"/>
  <c r="C9" i="7" s="1"/>
  <c r="C10" i="7" s="1"/>
  <c r="C11" i="7" s="1"/>
  <c r="C12" i="7" s="1"/>
  <c r="C13" i="7" s="1"/>
  <c r="Q6" i="7"/>
  <c r="AV3" i="7"/>
  <c r="AU3" i="7"/>
  <c r="AS3" i="7"/>
  <c r="AR3" i="7"/>
  <c r="N6" i="7" l="1"/>
  <c r="N7" i="7" s="1"/>
  <c r="R6" i="7" l="1"/>
  <c r="R7" i="7" s="1"/>
  <c r="I2" i="7" l="1"/>
  <c r="K284" i="7" l="1"/>
  <c r="L280" i="7"/>
  <c r="M280" i="7" s="1"/>
  <c r="N280" i="7" s="1"/>
  <c r="L281" i="7"/>
  <c r="M281" i="7" s="1"/>
  <c r="N281" i="7" s="1"/>
  <c r="L283" i="7"/>
  <c r="M283" i="7" s="1"/>
  <c r="N283" i="7" s="1"/>
  <c r="L282" i="7"/>
  <c r="M282" i="7" s="1"/>
  <c r="N282" i="7" s="1"/>
  <c r="K3" i="7" l="1"/>
  <c r="L3" i="7"/>
  <c r="I2" i="6" l="1"/>
  <c r="K3" i="6" l="1"/>
  <c r="L3" i="6"/>
  <c r="I2" i="3" l="1"/>
  <c r="B3" i="4"/>
  <c r="I2" i="4" l="1"/>
  <c r="K3" i="3"/>
  <c r="L3" i="3"/>
  <c r="L3" i="4" l="1"/>
  <c r="K3" i="4"/>
  <c r="I2" i="2" l="1"/>
  <c r="L3" i="2" l="1"/>
  <c r="K3" i="2"/>
  <c r="F1" i="1" l="1"/>
  <c r="I2" i="1" l="1"/>
  <c r="J2" i="1" l="1"/>
  <c r="K3" i="1"/>
  <c r="L3" i="1" l="1"/>
  <c r="M3" i="1"/>
</calcChain>
</file>

<file path=xl/sharedStrings.xml><?xml version="1.0" encoding="utf-8"?>
<sst xmlns="http://schemas.openxmlformats.org/spreadsheetml/2006/main" count="242" uniqueCount="70">
  <si>
    <t>FECHA</t>
  </si>
  <si>
    <t>487836BP2=</t>
  </si>
  <si>
    <t>DURATION</t>
  </si>
  <si>
    <t>CONCERTACION</t>
  </si>
  <si>
    <t>LIQUIDACION</t>
  </si>
  <si>
    <t>TIR</t>
  </si>
  <si>
    <t>Mackaulay</t>
  </si>
  <si>
    <t>Modified</t>
  </si>
  <si>
    <t>Convexity</t>
  </si>
  <si>
    <t>Fecha</t>
  </si>
  <si>
    <t>CUPÓN %</t>
  </si>
  <si>
    <t>RESIDUAL</t>
  </si>
  <si>
    <t>INTERESES</t>
  </si>
  <si>
    <t>AMORTIZAC.</t>
  </si>
  <si>
    <t>SERVICIO</t>
  </si>
  <si>
    <t>VERIFICACIÓN</t>
  </si>
  <si>
    <t>DATOS DE EMISION</t>
  </si>
  <si>
    <t>EMISION</t>
  </si>
  <si>
    <t>VENCIMIENTO</t>
  </si>
  <si>
    <t>ANTERIOR</t>
  </si>
  <si>
    <t>PROXIMO</t>
  </si>
  <si>
    <t>TASA CUPON</t>
  </si>
  <si>
    <t>FRECUENCIA</t>
  </si>
  <si>
    <t>DATOS DEL MERCADO</t>
  </si>
  <si>
    <t>PRECIO</t>
  </si>
  <si>
    <t>CLEAN</t>
  </si>
  <si>
    <t>DIRTY</t>
  </si>
  <si>
    <t>VALOR TECNICO</t>
  </si>
  <si>
    <t>CURRENT YIELD</t>
  </si>
  <si>
    <t>PARIDAD</t>
  </si>
  <si>
    <t>ACCRUED</t>
  </si>
  <si>
    <t>Min Den.:</t>
  </si>
  <si>
    <t xml:space="preserve">El presente informe representa una cartera simulada. Los precios y montos incluidos no corresponden a operaciones realizadas. El Cliente entiende y acepta que Luis Domingo Trucco S.A. no garantiza en modo alguno un rendimiento o resultado determinado por su gestion o intervención en la ejecución de las operaciones. </t>
  </si>
  <si>
    <t>CF_CLOSE</t>
  </si>
  <si>
    <t>ON</t>
  </si>
  <si>
    <t>ARYCA6O3=BA</t>
  </si>
  <si>
    <t xml:space="preserve">CONCERTACION </t>
  </si>
  <si>
    <t>CUPON #</t>
  </si>
  <si>
    <t>CUPON %</t>
  </si>
  <si>
    <t>AMORTIZ.</t>
  </si>
  <si>
    <t>Verificacion</t>
  </si>
  <si>
    <t>1.RENTA</t>
  </si>
  <si>
    <t>2.AMORTIZACION</t>
  </si>
  <si>
    <t>EMISOR</t>
  </si>
  <si>
    <t>LEGISLACION</t>
  </si>
  <si>
    <t>DATOS DE MERCADO</t>
  </si>
  <si>
    <t>DOLARES</t>
  </si>
  <si>
    <t>PESOS</t>
  </si>
  <si>
    <t>CAP RESIDUAL</t>
  </si>
  <si>
    <t>TC:</t>
  </si>
  <si>
    <t>BONO:</t>
  </si>
  <si>
    <t>ARS31M33=BA</t>
  </si>
  <si>
    <t>https://www.argentina.gob.ar/noticias/llamado-licitacion-de-lelites-ledes-y-bonte</t>
  </si>
  <si>
    <t>ARX21A33=BA</t>
  </si>
  <si>
    <t>CER inicial</t>
  </si>
  <si>
    <t>CER vto.</t>
  </si>
  <si>
    <t>https://www.argentina.gob.ar/noticias/llamado-licitacion-de-lelites-ledes-lepase-lecer-boncer-y-canasta-de-lecer</t>
  </si>
  <si>
    <t>-</t>
  </si>
  <si>
    <t>Timestamp</t>
  </si>
  <si>
    <t>Trade Close</t>
  </si>
  <si>
    <t>AL29</t>
  </si>
  <si>
    <t>ARAL293=BA</t>
  </si>
  <si>
    <t>TX24</t>
  </si>
  <si>
    <t>Date</t>
  </si>
  <si>
    <t>Bid Price</t>
  </si>
  <si>
    <t>inicial</t>
  </si>
  <si>
    <t>ULT.</t>
  </si>
  <si>
    <t>actual</t>
  </si>
  <si>
    <t>ULT PAGO</t>
  </si>
  <si>
    <t>ARTX243=BA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</si>
</sst>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0.000%"/>
    <numFmt numFmtId="167" formatCode="_ * #,##0.0000_ ;_ * \-#,##0.0000_ ;_ * &quot;-&quot;??_ ;_ @_ "/>
    <numFmt numFmtId="168" formatCode="[$-409]d\-mmm\-yy;@"/>
    <numFmt numFmtId="169" formatCode="0.000"/>
    <numFmt numFmtId="170" formatCode="_ * #,##0.000_ ;_ * \-#,##0.000_ ;_ * &quot;-&quot;??_ ;_ @_ "/>
    <numFmt numFmtId="171" formatCode="_ * #,##0.00_ ;_ * \-#,##0.00_ ;_ * &quot;-&quot;??_ ;_ @_ "/>
    <numFmt numFmtId="172" formatCode="[$-1540A]dd\-mmm\-yy;@"/>
    <numFmt numFmtId="173" formatCode="[$-1540A]m/d/yyyy;@"/>
    <numFmt numFmtId="174" formatCode="[$-1540A]dd\-mmm\-yy"/>
    <numFmt numFmtId="175" formatCode="_-* #,##0.00_-;\-* #,##0.00_-;_-* &quot;-&quot;??_-;_-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10"/>
      <name val="Calibri"/>
      <family val="2"/>
    </font>
    <font>
      <b/>
      <sz val="10"/>
      <color indexed="9"/>
      <name val="Arial"/>
      <family val="2"/>
    </font>
    <font>
      <b/>
      <sz val="12"/>
      <name val="Calibri"/>
      <family val="2"/>
    </font>
    <font>
      <sz val="9"/>
      <color rgb="FF808080"/>
      <name val="Arial"/>
      <family val="2"/>
    </font>
    <font>
      <sz val="11"/>
      <name val="Calibri"/>
      <family val="2"/>
      <scheme val="minor"/>
    </font>
    <font>
      <sz val="10"/>
      <color theme="1"/>
      <name val="Bahnschrift Light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44061"/>
        <bgColor rgb="FF24406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rgb="FF244061"/>
      </left>
      <right/>
      <top style="thin">
        <color rgb="FF244061"/>
      </top>
      <bottom style="thin">
        <color rgb="FF244061"/>
      </bottom>
      <diagonal/>
    </border>
    <border>
      <left/>
      <right/>
      <top style="thin">
        <color rgb="FF244061"/>
      </top>
      <bottom style="thin">
        <color rgb="FF244061"/>
      </bottom>
      <diagonal/>
    </border>
    <border>
      <left style="thin">
        <color rgb="FF244061"/>
      </left>
      <right/>
      <top style="thin">
        <color rgb="FF24406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24406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244061"/>
      </left>
      <right/>
      <top/>
      <bottom style="thin">
        <color rgb="FF24406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244061"/>
      </bottom>
      <diagonal/>
    </border>
    <border>
      <left/>
      <right/>
      <top style="medium">
        <color indexed="64"/>
      </top>
      <bottom style="thin">
        <color rgb="FF244061"/>
      </bottom>
      <diagonal/>
    </border>
    <border>
      <left/>
      <right style="medium">
        <color indexed="64"/>
      </right>
      <top style="medium">
        <color indexed="64"/>
      </top>
      <bottom style="thin">
        <color rgb="FF244061"/>
      </bottom>
      <diagonal/>
    </border>
    <border>
      <left style="medium">
        <color indexed="64"/>
      </left>
      <right/>
      <top style="thin">
        <color rgb="FF244061"/>
      </top>
      <bottom style="thin">
        <color rgb="FF244061"/>
      </bottom>
      <diagonal/>
    </border>
    <border>
      <left/>
      <right style="medium">
        <color indexed="64"/>
      </right>
      <top style="thin">
        <color rgb="FF244061"/>
      </top>
      <bottom style="thin">
        <color rgb="FF244061"/>
      </bottom>
      <diagonal/>
    </border>
    <border>
      <left/>
      <right/>
      <top style="thin">
        <color rgb="FF244061"/>
      </top>
      <bottom style="medium">
        <color indexed="64"/>
      </bottom>
      <diagonal/>
    </border>
    <border>
      <left/>
      <right style="medium">
        <color indexed="64"/>
      </right>
      <top style="thin">
        <color rgb="FF244061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27">
    <xf numFmtId="0" fontId="0" fillId="0" borderId="0" xfId="0"/>
    <xf numFmtId="0" fontId="6" fillId="0" borderId="0" xfId="0" applyFont="1"/>
    <xf numFmtId="0" fontId="4" fillId="2" borderId="0" xfId="0" applyFont="1" applyFill="1"/>
    <xf numFmtId="165" fontId="6" fillId="0" borderId="0" xfId="0" applyNumberFormat="1" applyFont="1"/>
    <xf numFmtId="0" fontId="8" fillId="0" borderId="0" xfId="3" applyFill="1" applyBorder="1" applyAlignment="1">
      <alignment vertical="center"/>
    </xf>
    <xf numFmtId="0" fontId="0" fillId="3" borderId="0" xfId="0" applyFill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6" fontId="7" fillId="2" borderId="2" xfId="2" applyNumberFormat="1" applyFont="1" applyFill="1" applyBorder="1"/>
    <xf numFmtId="167" fontId="6" fillId="0" borderId="0" xfId="0" applyNumberFormat="1" applyFont="1"/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0" fillId="0" borderId="0" xfId="0" applyFont="1"/>
    <xf numFmtId="168" fontId="11" fillId="4" borderId="10" xfId="0" applyNumberFormat="1" applyFont="1" applyFill="1" applyBorder="1" applyAlignment="1">
      <alignment horizontal="center"/>
    </xf>
    <xf numFmtId="168" fontId="11" fillId="4" borderId="1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65" fontId="7" fillId="2" borderId="12" xfId="0" applyNumberFormat="1" applyFont="1" applyFill="1" applyBorder="1" applyAlignment="1">
      <alignment horizontal="center"/>
    </xf>
    <xf numFmtId="165" fontId="7" fillId="2" borderId="13" xfId="0" applyNumberFormat="1" applyFont="1" applyFill="1" applyBorder="1" applyAlignment="1">
      <alignment horizontal="center"/>
    </xf>
    <xf numFmtId="165" fontId="7" fillId="2" borderId="14" xfId="0" applyNumberFormat="1" applyFont="1" applyFill="1" applyBorder="1" applyAlignment="1">
      <alignment horizontal="center"/>
    </xf>
    <xf numFmtId="168" fontId="6" fillId="0" borderId="0" xfId="0" applyNumberFormat="1" applyFont="1"/>
    <xf numFmtId="166" fontId="6" fillId="0" borderId="0" xfId="2" applyNumberFormat="1" applyFont="1"/>
    <xf numFmtId="167" fontId="6" fillId="0" borderId="0" xfId="4" applyNumberFormat="1" applyFont="1"/>
    <xf numFmtId="164" fontId="6" fillId="0" borderId="0" xfId="4" applyFont="1"/>
    <xf numFmtId="170" fontId="6" fillId="0" borderId="0" xfId="4" applyNumberFormat="1" applyFont="1"/>
    <xf numFmtId="164" fontId="6" fillId="0" borderId="0" xfId="4" applyFont="1" applyFill="1"/>
    <xf numFmtId="166" fontId="11" fillId="4" borderId="10" xfId="2" applyNumberFormat="1" applyFont="1" applyFill="1" applyBorder="1" applyAlignment="1">
      <alignment horizontal="center"/>
    </xf>
    <xf numFmtId="14" fontId="11" fillId="4" borderId="11" xfId="0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9" fontId="11" fillId="4" borderId="15" xfId="2" applyNumberFormat="1" applyFont="1" applyFill="1" applyBorder="1" applyAlignment="1">
      <alignment horizontal="center"/>
    </xf>
    <xf numFmtId="169" fontId="11" fillId="4" borderId="16" xfId="0" applyNumberFormat="1" applyFont="1" applyFill="1" applyBorder="1" applyAlignment="1">
      <alignment horizontal="center"/>
    </xf>
    <xf numFmtId="14" fontId="5" fillId="2" borderId="17" xfId="0" applyNumberFormat="1" applyFont="1" applyFill="1" applyBorder="1" applyAlignment="1">
      <alignment horizontal="center"/>
    </xf>
    <xf numFmtId="14" fontId="5" fillId="2" borderId="18" xfId="0" applyNumberFormat="1" applyFont="1" applyFill="1" applyBorder="1" applyAlignment="1">
      <alignment horizontal="center"/>
    </xf>
    <xf numFmtId="2" fontId="11" fillId="4" borderId="10" xfId="2" applyNumberFormat="1" applyFont="1" applyFill="1" applyBorder="1" applyAlignment="1">
      <alignment horizontal="center"/>
    </xf>
    <xf numFmtId="10" fontId="11" fillId="4" borderId="11" xfId="2" applyNumberFormat="1" applyFont="1" applyFill="1" applyBorder="1" applyAlignment="1">
      <alignment horizontal="center"/>
    </xf>
    <xf numFmtId="10" fontId="13" fillId="4" borderId="10" xfId="2" applyNumberFormat="1" applyFont="1" applyFill="1" applyBorder="1" applyAlignment="1">
      <alignment horizontal="center"/>
    </xf>
    <xf numFmtId="169" fontId="11" fillId="4" borderId="11" xfId="0" applyNumberFormat="1" applyFont="1" applyFill="1" applyBorder="1" applyAlignment="1">
      <alignment horizontal="center"/>
    </xf>
    <xf numFmtId="4" fontId="6" fillId="0" borderId="0" xfId="0" applyNumberFormat="1" applyFont="1"/>
    <xf numFmtId="14" fontId="14" fillId="0" borderId="0" xfId="0" applyNumberFormat="1" applyFont="1" applyAlignment="1">
      <alignment vertical="center" wrapText="1"/>
    </xf>
    <xf numFmtId="164" fontId="6" fillId="0" borderId="0" xfId="1" applyFont="1"/>
    <xf numFmtId="167" fontId="6" fillId="0" borderId="0" xfId="1" applyNumberFormat="1" applyFont="1"/>
    <xf numFmtId="0" fontId="6" fillId="0" borderId="0" xfId="0" applyFont="1" applyAlignment="1">
      <alignment wrapText="1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19" xfId="0" applyFont="1" applyFill="1" applyBorder="1"/>
    <xf numFmtId="0" fontId="5" fillId="5" borderId="22" xfId="0" applyFont="1" applyFill="1" applyBorder="1" applyAlignment="1">
      <alignment horizontal="center"/>
    </xf>
    <xf numFmtId="10" fontId="5" fillId="5" borderId="23" xfId="2" applyNumberFormat="1" applyFont="1" applyFill="1" applyBorder="1" applyAlignment="1">
      <alignment horizontal="center"/>
    </xf>
    <xf numFmtId="172" fontId="15" fillId="3" borderId="24" xfId="0" applyNumberFormat="1" applyFont="1" applyFill="1" applyBorder="1"/>
    <xf numFmtId="172" fontId="15" fillId="3" borderId="25" xfId="0" applyNumberFormat="1" applyFont="1" applyFill="1" applyBorder="1"/>
    <xf numFmtId="0" fontId="5" fillId="5" borderId="26" xfId="0" applyFont="1" applyFill="1" applyBorder="1" applyAlignment="1">
      <alignment horizontal="center"/>
    </xf>
    <xf numFmtId="165" fontId="5" fillId="5" borderId="19" xfId="0" applyNumberFormat="1" applyFont="1" applyFill="1" applyBorder="1" applyAlignment="1">
      <alignment horizontal="center"/>
    </xf>
    <xf numFmtId="43" fontId="0" fillId="3" borderId="0" xfId="0" applyNumberFormat="1" applyFill="1"/>
    <xf numFmtId="2" fontId="16" fillId="6" borderId="0" xfId="0" applyNumberFormat="1" applyFont="1" applyFill="1" applyAlignment="1">
      <alignment horizontal="right"/>
    </xf>
    <xf numFmtId="0" fontId="15" fillId="3" borderId="0" xfId="0" applyFont="1" applyFill="1"/>
    <xf numFmtId="0" fontId="0" fillId="3" borderId="27" xfId="0" applyFill="1" applyBorder="1"/>
    <xf numFmtId="172" fontId="3" fillId="3" borderId="28" xfId="0" applyNumberFormat="1" applyFont="1" applyFill="1" applyBorder="1"/>
    <xf numFmtId="4" fontId="0" fillId="3" borderId="27" xfId="0" applyNumberFormat="1" applyFill="1" applyBorder="1"/>
    <xf numFmtId="164" fontId="0" fillId="3" borderId="27" xfId="1" applyFont="1" applyFill="1" applyBorder="1"/>
    <xf numFmtId="172" fontId="0" fillId="3" borderId="27" xfId="0" applyNumberFormat="1" applyFill="1" applyBorder="1"/>
    <xf numFmtId="10" fontId="0" fillId="3" borderId="27" xfId="0" applyNumberFormat="1" applyFill="1" applyBorder="1"/>
    <xf numFmtId="0" fontId="0" fillId="3" borderId="0" xfId="0" quotePrefix="1" applyFill="1"/>
    <xf numFmtId="14" fontId="0" fillId="3" borderId="0" xfId="0" applyNumberFormat="1" applyFill="1"/>
    <xf numFmtId="173" fontId="15" fillId="3" borderId="22" xfId="0" applyNumberFormat="1" applyFont="1" applyFill="1" applyBorder="1"/>
    <xf numFmtId="173" fontId="15" fillId="3" borderId="29" xfId="0" applyNumberFormat="1" applyFont="1" applyFill="1" applyBorder="1"/>
    <xf numFmtId="174" fontId="0" fillId="6" borderId="30" xfId="0" applyNumberFormat="1" applyFill="1" applyBorder="1"/>
    <xf numFmtId="10" fontId="0" fillId="3" borderId="0" xfId="2" applyNumberFormat="1" applyFont="1" applyFill="1"/>
    <xf numFmtId="0" fontId="15" fillId="3" borderId="31" xfId="0" applyFont="1" applyFill="1" applyBorder="1"/>
    <xf numFmtId="0" fontId="15" fillId="3" borderId="24" xfId="0" applyFont="1" applyFill="1" applyBorder="1" applyAlignment="1">
      <alignment horizontal="center"/>
    </xf>
    <xf numFmtId="0" fontId="15" fillId="3" borderId="25" xfId="0" applyFont="1" applyFill="1" applyBorder="1"/>
    <xf numFmtId="4" fontId="15" fillId="3" borderId="34" xfId="0" applyNumberFormat="1" applyFont="1" applyFill="1" applyBorder="1"/>
    <xf numFmtId="0" fontId="15" fillId="3" borderId="35" xfId="0" applyFont="1" applyFill="1" applyBorder="1"/>
    <xf numFmtId="10" fontId="15" fillId="3" borderId="24" xfId="0" applyNumberFormat="1" applyFont="1" applyFill="1" applyBorder="1"/>
    <xf numFmtId="4" fontId="15" fillId="3" borderId="36" xfId="0" applyNumberFormat="1" applyFont="1" applyFill="1" applyBorder="1"/>
    <xf numFmtId="10" fontId="5" fillId="5" borderId="19" xfId="2" applyNumberFormat="1" applyFont="1" applyFill="1" applyBorder="1" applyAlignment="1">
      <alignment horizontal="center"/>
    </xf>
    <xf numFmtId="171" fontId="0" fillId="3" borderId="27" xfId="1" applyNumberFormat="1" applyFont="1" applyFill="1" applyBorder="1"/>
    <xf numFmtId="14" fontId="0" fillId="0" borderId="0" xfId="0" applyNumberFormat="1"/>
    <xf numFmtId="14" fontId="0" fillId="7" borderId="0" xfId="0" applyNumberFormat="1" applyFill="1"/>
    <xf numFmtId="0" fontId="0" fillId="7" borderId="0" xfId="0" applyFill="1"/>
    <xf numFmtId="14" fontId="16" fillId="6" borderId="0" xfId="0" applyNumberFormat="1" applyFont="1" applyFill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9" fontId="2" fillId="5" borderId="20" xfId="2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2" fontId="2" fillId="5" borderId="42" xfId="0" applyNumberFormat="1" applyFont="1" applyFill="1" applyBorder="1" applyAlignment="1">
      <alignment horizontal="center"/>
    </xf>
    <xf numFmtId="2" fontId="2" fillId="5" borderId="43" xfId="0" applyNumberFormat="1" applyFont="1" applyFill="1" applyBorder="1" applyAlignment="1">
      <alignment horizontal="center"/>
    </xf>
    <xf numFmtId="0" fontId="0" fillId="3" borderId="44" xfId="0" applyFill="1" applyBorder="1"/>
    <xf numFmtId="172" fontId="3" fillId="3" borderId="45" xfId="0" applyNumberFormat="1" applyFont="1" applyFill="1" applyBorder="1"/>
    <xf numFmtId="4" fontId="0" fillId="3" borderId="44" xfId="0" applyNumberFormat="1" applyFill="1" applyBorder="1"/>
    <xf numFmtId="164" fontId="0" fillId="3" borderId="44" xfId="1" applyFont="1" applyFill="1" applyBorder="1"/>
    <xf numFmtId="175" fontId="0" fillId="6" borderId="46" xfId="0" applyNumberFormat="1" applyFill="1" applyBorder="1"/>
    <xf numFmtId="172" fontId="15" fillId="3" borderId="47" xfId="0" applyNumberFormat="1" applyFont="1" applyFill="1" applyBorder="1"/>
    <xf numFmtId="172" fontId="15" fillId="3" borderId="48" xfId="0" applyNumberFormat="1" applyFont="1" applyFill="1" applyBorder="1"/>
    <xf numFmtId="172" fontId="15" fillId="3" borderId="49" xfId="0" applyNumberFormat="1" applyFont="1" applyFill="1" applyBorder="1"/>
    <xf numFmtId="10" fontId="0" fillId="3" borderId="50" xfId="2" applyNumberFormat="1" applyFont="1" applyFill="1" applyBorder="1"/>
    <xf numFmtId="4" fontId="0" fillId="6" borderId="51" xfId="0" applyNumberFormat="1" applyFill="1" applyBorder="1"/>
    <xf numFmtId="2" fontId="0" fillId="6" borderId="52" xfId="0" applyNumberFormat="1" applyFill="1" applyBorder="1"/>
    <xf numFmtId="0" fontId="4" fillId="3" borderId="0" xfId="0" applyFont="1" applyFill="1"/>
    <xf numFmtId="169" fontId="9" fillId="0" borderId="0" xfId="0" applyNumberFormat="1" applyFont="1"/>
    <xf numFmtId="2" fontId="6" fillId="0" borderId="0" xfId="0" applyNumberFormat="1" applyFont="1"/>
    <xf numFmtId="0" fontId="15" fillId="0" borderId="0" xfId="0" applyFont="1"/>
    <xf numFmtId="166" fontId="6" fillId="0" borderId="0" xfId="2" applyNumberFormat="1" applyFont="1" applyFill="1"/>
    <xf numFmtId="167" fontId="6" fillId="0" borderId="0" xfId="4" applyNumberFormat="1" applyFont="1" applyFill="1"/>
    <xf numFmtId="170" fontId="6" fillId="0" borderId="0" xfId="4" applyNumberFormat="1" applyFont="1" applyFill="1"/>
    <xf numFmtId="14" fontId="17" fillId="0" borderId="0" xfId="0" applyNumberFormat="1" applyFont="1" applyAlignment="1">
      <alignment vertical="center" wrapText="1"/>
    </xf>
    <xf numFmtId="14" fontId="10" fillId="0" borderId="0" xfId="0" applyNumberFormat="1" applyFont="1" applyAlignment="1">
      <alignment vertical="center" wrapText="1"/>
    </xf>
    <xf numFmtId="0" fontId="8" fillId="3" borderId="0" xfId="3" applyFill="1"/>
    <xf numFmtId="10" fontId="15" fillId="3" borderId="32" xfId="0" applyNumberFormat="1" applyFont="1" applyFill="1" applyBorder="1" applyAlignment="1">
      <alignment horizontal="center"/>
    </xf>
    <xf numFmtId="10" fontId="15" fillId="3" borderId="33" xfId="0" applyNumberFormat="1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5">
    <cellStyle name="Comma" xfId="1" builtinId="3"/>
    <cellStyle name="Hyperlink" xfId="3" builtinId="8"/>
    <cellStyle name="Millares 2" xfId="4" xr:uid="{E58367D5-CF8F-4624-9C32-F660069F4FD9}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19B9FF11-7192-41B6-AE6F-8AD2372F59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129540</xdr:colOff>
      <xdr:row>7</xdr:row>
      <xdr:rowOff>133350</xdr:rowOff>
    </xdr:from>
    <xdr:to>
      <xdr:col>21</xdr:col>
      <xdr:colOff>342900</xdr:colOff>
      <xdr:row>39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16CE06-C407-4B16-9238-176BF0DFE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453515"/>
          <a:ext cx="5695950" cy="576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133350</xdr:rowOff>
    </xdr:from>
    <xdr:ext cx="13954125" cy="3105150"/>
    <xdr:pic>
      <xdr:nvPicPr>
        <xdr:cNvPr id="2" name="image12.png">
          <a:extLst>
            <a:ext uri="{FF2B5EF4-FFF2-40B4-BE49-F238E27FC236}">
              <a16:creationId xmlns:a16="http://schemas.microsoft.com/office/drawing/2014/main" id="{7A3FD578-A09C-47F6-B8AE-87B90550868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6549390"/>
          <a:ext cx="13954125" cy="31051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ruc/Dropbox/OFICINA%20%20INTERNO/CARTERAS/CARTERAS%20MODELO/CARTERAS%20DE%20BONOS%20ARG/CARTERASLETRAS%2023-03-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ruc/Dropbox/OFICINA%20%20INTERNO/RESEARCH/BONOS/BONOS%20PLANILLAS/CARTERASBONOSPESOS%20%2021-12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31M3"/>
      <sheetName val="X21A3"/>
      <sheetName val="CER"/>
      <sheetName val="LIQUIDEZ"/>
    </sheetNames>
    <sheetDataSet>
      <sheetData sheetId="0">
        <row r="7">
          <cell r="I7">
            <v>45012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sumen"/>
      <sheetName val="TO23"/>
      <sheetName val="TO26"/>
      <sheetName val="PR15"/>
      <sheetName val="TB23P"/>
      <sheetName val="TC23"/>
      <sheetName val="TX23"/>
      <sheetName val="T2X3"/>
      <sheetName val="PR13"/>
      <sheetName val="TX24"/>
      <sheetName val="T2X4"/>
      <sheetName val="TC25P"/>
      <sheetName val="TX26"/>
      <sheetName val="TX28"/>
      <sheetName val="T2V2"/>
      <sheetName val="TV23"/>
      <sheetName val="TV24"/>
      <sheetName val="TDJ23"/>
      <sheetName val="TDL23"/>
      <sheetName val="TDS23"/>
      <sheetName val="TDF24"/>
      <sheetName val="CER"/>
      <sheetName val="Hoja1"/>
      <sheetName val="Hoja2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C4">
            <v>45012</v>
          </cell>
          <cell r="D4">
            <v>85.897900000000007</v>
          </cell>
        </row>
        <row r="5">
          <cell r="C5">
            <v>45011</v>
          </cell>
          <cell r="D5">
            <v>85.721000000000004</v>
          </cell>
        </row>
        <row r="6">
          <cell r="C6">
            <v>45010</v>
          </cell>
          <cell r="D6">
            <v>85.544399999999996</v>
          </cell>
        </row>
        <row r="7">
          <cell r="C7">
            <v>45009</v>
          </cell>
          <cell r="D7">
            <v>85.368200000000002</v>
          </cell>
        </row>
        <row r="8">
          <cell r="C8">
            <v>45008</v>
          </cell>
          <cell r="D8">
            <v>85.192400000000006</v>
          </cell>
        </row>
        <row r="9">
          <cell r="C9">
            <v>45007</v>
          </cell>
          <cell r="D9">
            <v>85.016900000000007</v>
          </cell>
        </row>
        <row r="10">
          <cell r="C10">
            <v>45006</v>
          </cell>
          <cell r="D10">
            <v>84.841800000000006</v>
          </cell>
        </row>
        <row r="11">
          <cell r="C11">
            <v>45005</v>
          </cell>
          <cell r="D11">
            <v>84.667100000000005</v>
          </cell>
        </row>
        <row r="12">
          <cell r="C12">
            <v>45004</v>
          </cell>
          <cell r="D12">
            <v>84.492699999999999</v>
          </cell>
        </row>
        <row r="13">
          <cell r="C13">
            <v>45003</v>
          </cell>
          <cell r="D13">
            <v>84.318700000000007</v>
          </cell>
        </row>
        <row r="14">
          <cell r="C14">
            <v>45002</v>
          </cell>
          <cell r="D14">
            <v>84.144999999999996</v>
          </cell>
        </row>
        <row r="15">
          <cell r="C15">
            <v>45001</v>
          </cell>
          <cell r="D15">
            <v>83.971699999999998</v>
          </cell>
        </row>
        <row r="16">
          <cell r="C16">
            <v>45000</v>
          </cell>
          <cell r="D16">
            <v>83.7988</v>
          </cell>
        </row>
        <row r="17">
          <cell r="C17">
            <v>44999</v>
          </cell>
          <cell r="D17">
            <v>83.624600000000001</v>
          </cell>
        </row>
        <row r="18">
          <cell r="C18">
            <v>44998</v>
          </cell>
          <cell r="D18">
            <v>83.450699999999998</v>
          </cell>
        </row>
        <row r="19">
          <cell r="C19">
            <v>44997</v>
          </cell>
          <cell r="D19">
            <v>83.277199999999993</v>
          </cell>
        </row>
        <row r="20">
          <cell r="C20">
            <v>44996</v>
          </cell>
          <cell r="D20">
            <v>83.104100000000003</v>
          </cell>
        </row>
        <row r="21">
          <cell r="C21">
            <v>44995</v>
          </cell>
          <cell r="D21">
            <v>82.931399999999996</v>
          </cell>
        </row>
        <row r="22">
          <cell r="C22">
            <v>44994</v>
          </cell>
          <cell r="D22">
            <v>82.759</v>
          </cell>
        </row>
        <row r="23">
          <cell r="C23">
            <v>44993</v>
          </cell>
          <cell r="D23">
            <v>82.5869</v>
          </cell>
        </row>
        <row r="24">
          <cell r="C24">
            <v>44992</v>
          </cell>
          <cell r="D24">
            <v>82.415199999999999</v>
          </cell>
        </row>
        <row r="25">
          <cell r="C25">
            <v>44991</v>
          </cell>
          <cell r="D25">
            <v>82.243899999999996</v>
          </cell>
        </row>
        <row r="26">
          <cell r="C26">
            <v>44990</v>
          </cell>
          <cell r="D26">
            <v>82.072900000000004</v>
          </cell>
        </row>
        <row r="27">
          <cell r="C27">
            <v>44989</v>
          </cell>
          <cell r="D27">
            <v>81.902299999999997</v>
          </cell>
        </row>
        <row r="28">
          <cell r="C28">
            <v>44988</v>
          </cell>
          <cell r="D28">
            <v>81.731999999999999</v>
          </cell>
        </row>
        <row r="29">
          <cell r="C29">
            <v>44987</v>
          </cell>
          <cell r="D29">
            <v>81.562100000000001</v>
          </cell>
        </row>
        <row r="30">
          <cell r="C30">
            <v>44986</v>
          </cell>
          <cell r="D30">
            <v>81.392600000000002</v>
          </cell>
        </row>
        <row r="31">
          <cell r="C31">
            <v>44985</v>
          </cell>
          <cell r="D31">
            <v>81.223399999999998</v>
          </cell>
        </row>
        <row r="32">
          <cell r="C32">
            <v>44984</v>
          </cell>
          <cell r="D32">
            <v>81.054500000000004</v>
          </cell>
        </row>
        <row r="33">
          <cell r="C33">
            <v>44983</v>
          </cell>
          <cell r="D33">
            <v>80.885999999999996</v>
          </cell>
        </row>
        <row r="34">
          <cell r="C34">
            <v>44982</v>
          </cell>
          <cell r="D34">
            <v>80.7179</v>
          </cell>
        </row>
        <row r="35">
          <cell r="C35">
            <v>44981</v>
          </cell>
          <cell r="D35">
            <v>80.5501</v>
          </cell>
        </row>
        <row r="36">
          <cell r="C36">
            <v>44980</v>
          </cell>
          <cell r="D36">
            <v>80.382599999999996</v>
          </cell>
        </row>
        <row r="37">
          <cell r="C37">
            <v>44979</v>
          </cell>
          <cell r="D37">
            <v>80.215500000000006</v>
          </cell>
        </row>
        <row r="38">
          <cell r="C38">
            <v>44978</v>
          </cell>
          <cell r="D38">
            <v>80.048699999999997</v>
          </cell>
        </row>
        <row r="39">
          <cell r="C39">
            <v>44977</v>
          </cell>
          <cell r="D39">
            <v>79.882300000000001</v>
          </cell>
        </row>
        <row r="40">
          <cell r="C40">
            <v>44976</v>
          </cell>
          <cell r="D40">
            <v>79.716300000000004</v>
          </cell>
        </row>
        <row r="41">
          <cell r="C41">
            <v>44975</v>
          </cell>
          <cell r="D41">
            <v>79.550600000000003</v>
          </cell>
        </row>
        <row r="42">
          <cell r="C42">
            <v>44974</v>
          </cell>
          <cell r="D42">
            <v>79.385199999999998</v>
          </cell>
        </row>
        <row r="43">
          <cell r="C43">
            <v>44973</v>
          </cell>
          <cell r="D43">
            <v>79.220100000000002</v>
          </cell>
        </row>
        <row r="44">
          <cell r="C44">
            <v>44972</v>
          </cell>
          <cell r="D44">
            <v>79.055499999999995</v>
          </cell>
        </row>
        <row r="45">
          <cell r="C45">
            <v>44971</v>
          </cell>
          <cell r="D45">
            <v>78.928700000000006</v>
          </cell>
        </row>
        <row r="46">
          <cell r="C46">
            <v>44970</v>
          </cell>
          <cell r="D46">
            <v>78.802199999999999</v>
          </cell>
        </row>
        <row r="47">
          <cell r="C47">
            <v>44969</v>
          </cell>
          <cell r="D47">
            <v>78.675799999999995</v>
          </cell>
        </row>
        <row r="48">
          <cell r="C48">
            <v>44968</v>
          </cell>
          <cell r="D48">
            <v>78.549700000000001</v>
          </cell>
        </row>
        <row r="49">
          <cell r="C49">
            <v>44967</v>
          </cell>
          <cell r="D49">
            <v>78.423699999999997</v>
          </cell>
        </row>
        <row r="50">
          <cell r="C50">
            <v>44966</v>
          </cell>
          <cell r="D50">
            <v>78.298000000000002</v>
          </cell>
        </row>
        <row r="51">
          <cell r="C51">
            <v>44965</v>
          </cell>
          <cell r="D51">
            <v>78.172499999999999</v>
          </cell>
        </row>
        <row r="52">
          <cell r="C52">
            <v>44964</v>
          </cell>
          <cell r="D52">
            <v>78.0471</v>
          </cell>
        </row>
        <row r="53">
          <cell r="C53">
            <v>44963</v>
          </cell>
          <cell r="D53">
            <v>77.921999999999997</v>
          </cell>
        </row>
        <row r="54">
          <cell r="C54">
            <v>44962</v>
          </cell>
          <cell r="D54">
            <v>77.7971</v>
          </cell>
        </row>
        <row r="55">
          <cell r="C55">
            <v>44961</v>
          </cell>
          <cell r="D55">
            <v>77.672300000000007</v>
          </cell>
        </row>
        <row r="56">
          <cell r="C56">
            <v>44960</v>
          </cell>
          <cell r="D56">
            <v>77.547799999999995</v>
          </cell>
        </row>
        <row r="57">
          <cell r="C57">
            <v>44959</v>
          </cell>
          <cell r="D57">
            <v>77.423500000000004</v>
          </cell>
        </row>
        <row r="58">
          <cell r="C58">
            <v>44958</v>
          </cell>
          <cell r="D58">
            <v>77.299300000000002</v>
          </cell>
        </row>
        <row r="59">
          <cell r="C59">
            <v>44957</v>
          </cell>
          <cell r="D59">
            <v>77.175399999999996</v>
          </cell>
        </row>
        <row r="60">
          <cell r="C60">
            <v>44956</v>
          </cell>
          <cell r="D60">
            <v>77.051699999999997</v>
          </cell>
        </row>
        <row r="61">
          <cell r="C61">
            <v>44955</v>
          </cell>
          <cell r="D61">
            <v>76.928100000000001</v>
          </cell>
        </row>
        <row r="62">
          <cell r="C62">
            <v>44954</v>
          </cell>
          <cell r="D62">
            <v>76.8048</v>
          </cell>
        </row>
        <row r="63">
          <cell r="C63">
            <v>44953</v>
          </cell>
          <cell r="D63">
            <v>76.681700000000006</v>
          </cell>
        </row>
        <row r="64">
          <cell r="C64">
            <v>44952</v>
          </cell>
          <cell r="D64">
            <v>76.558700000000002</v>
          </cell>
        </row>
        <row r="65">
          <cell r="C65">
            <v>44951</v>
          </cell>
          <cell r="D65">
            <v>76.436000000000007</v>
          </cell>
        </row>
        <row r="66">
          <cell r="C66">
            <v>44950</v>
          </cell>
          <cell r="D66">
            <v>76.313400000000001</v>
          </cell>
        </row>
        <row r="67">
          <cell r="C67">
            <v>44949</v>
          </cell>
          <cell r="D67">
            <v>76.191100000000006</v>
          </cell>
        </row>
        <row r="68">
          <cell r="C68">
            <v>44948</v>
          </cell>
          <cell r="D68">
            <v>76.068899999999999</v>
          </cell>
        </row>
        <row r="69">
          <cell r="C69">
            <v>44947</v>
          </cell>
          <cell r="D69">
            <v>75.946899999999999</v>
          </cell>
        </row>
        <row r="70">
          <cell r="C70">
            <v>44946</v>
          </cell>
          <cell r="D70">
            <v>75.825199999999995</v>
          </cell>
        </row>
        <row r="71">
          <cell r="C71">
            <v>44945</v>
          </cell>
          <cell r="D71">
            <v>75.703599999999994</v>
          </cell>
        </row>
        <row r="72">
          <cell r="C72">
            <v>44944</v>
          </cell>
          <cell r="D72">
            <v>75.5822</v>
          </cell>
        </row>
        <row r="73">
          <cell r="C73">
            <v>44943</v>
          </cell>
          <cell r="D73">
            <v>75.461100000000002</v>
          </cell>
        </row>
        <row r="74">
          <cell r="C74">
            <v>44942</v>
          </cell>
          <cell r="D74">
            <v>75.340100000000007</v>
          </cell>
        </row>
        <row r="75">
          <cell r="C75">
            <v>44941</v>
          </cell>
          <cell r="D75">
            <v>75.219300000000004</v>
          </cell>
        </row>
        <row r="76">
          <cell r="C76">
            <v>44940</v>
          </cell>
          <cell r="D76">
            <v>75.103300000000004</v>
          </cell>
        </row>
        <row r="77">
          <cell r="C77">
            <v>44939</v>
          </cell>
          <cell r="D77">
            <v>74.987499999999997</v>
          </cell>
        </row>
        <row r="78">
          <cell r="C78">
            <v>44938</v>
          </cell>
          <cell r="D78">
            <v>74.871899999999997</v>
          </cell>
        </row>
        <row r="79">
          <cell r="C79">
            <v>44937</v>
          </cell>
          <cell r="D79">
            <v>74.756399999999999</v>
          </cell>
        </row>
        <row r="80">
          <cell r="C80">
            <v>44936</v>
          </cell>
          <cell r="D80">
            <v>74.641099999999994</v>
          </cell>
        </row>
        <row r="81">
          <cell r="C81">
            <v>44935</v>
          </cell>
          <cell r="D81">
            <v>74.525999999999996</v>
          </cell>
        </row>
        <row r="82">
          <cell r="C82">
            <v>44934</v>
          </cell>
          <cell r="D82">
            <v>74.411100000000005</v>
          </cell>
        </row>
        <row r="83">
          <cell r="C83">
            <v>44933</v>
          </cell>
          <cell r="D83">
            <v>74.296400000000006</v>
          </cell>
        </row>
        <row r="84">
          <cell r="C84">
            <v>44932</v>
          </cell>
          <cell r="D84">
            <v>74.181799999999996</v>
          </cell>
        </row>
        <row r="85">
          <cell r="C85">
            <v>44931</v>
          </cell>
          <cell r="D85">
            <v>74.067400000000006</v>
          </cell>
        </row>
        <row r="86">
          <cell r="C86">
            <v>44930</v>
          </cell>
          <cell r="D86">
            <v>73.953199999999995</v>
          </cell>
        </row>
        <row r="87">
          <cell r="C87">
            <v>44929</v>
          </cell>
          <cell r="D87">
            <v>73.839200000000005</v>
          </cell>
        </row>
        <row r="88">
          <cell r="C88">
            <v>44928</v>
          </cell>
          <cell r="D88">
            <v>73.725300000000004</v>
          </cell>
        </row>
        <row r="89">
          <cell r="C89">
            <v>44927</v>
          </cell>
          <cell r="D89">
            <v>73.611699999999999</v>
          </cell>
        </row>
        <row r="90">
          <cell r="C90">
            <v>44926</v>
          </cell>
          <cell r="D90">
            <v>73.498199999999997</v>
          </cell>
        </row>
        <row r="91">
          <cell r="C91">
            <v>44925</v>
          </cell>
          <cell r="D91">
            <v>73.384799999999998</v>
          </cell>
        </row>
        <row r="92">
          <cell r="C92">
            <v>44924</v>
          </cell>
          <cell r="D92">
            <v>73.271699999999996</v>
          </cell>
        </row>
        <row r="93">
          <cell r="C93">
            <v>44923</v>
          </cell>
          <cell r="D93">
            <v>73.158699999999996</v>
          </cell>
        </row>
        <row r="94">
          <cell r="C94">
            <v>44922</v>
          </cell>
          <cell r="D94">
            <v>73.045900000000003</v>
          </cell>
        </row>
        <row r="95">
          <cell r="C95">
            <v>44921</v>
          </cell>
          <cell r="D95">
            <v>72.933300000000003</v>
          </cell>
        </row>
        <row r="96">
          <cell r="C96">
            <v>44920</v>
          </cell>
          <cell r="D96">
            <v>72.820800000000006</v>
          </cell>
        </row>
        <row r="97">
          <cell r="C97">
            <v>44919</v>
          </cell>
          <cell r="D97">
            <v>72.708500000000001</v>
          </cell>
        </row>
        <row r="98">
          <cell r="C98">
            <v>44918</v>
          </cell>
          <cell r="D98">
            <v>72.596400000000003</v>
          </cell>
        </row>
        <row r="99">
          <cell r="C99">
            <v>44917</v>
          </cell>
          <cell r="D99">
            <v>72.484499999999997</v>
          </cell>
        </row>
        <row r="100">
          <cell r="C100">
            <v>44916</v>
          </cell>
          <cell r="D100">
            <v>72.372699999999995</v>
          </cell>
        </row>
        <row r="101">
          <cell r="C101">
            <v>44915</v>
          </cell>
          <cell r="D101">
            <v>72.261099999999999</v>
          </cell>
        </row>
        <row r="102">
          <cell r="C102">
            <v>44914</v>
          </cell>
          <cell r="D102">
            <v>72.149699999999996</v>
          </cell>
        </row>
        <row r="103">
          <cell r="C103">
            <v>44913</v>
          </cell>
          <cell r="D103">
            <v>72.038399999999996</v>
          </cell>
        </row>
        <row r="104">
          <cell r="C104">
            <v>44912</v>
          </cell>
          <cell r="D104">
            <v>71.927300000000002</v>
          </cell>
        </row>
        <row r="105">
          <cell r="C105">
            <v>44911</v>
          </cell>
          <cell r="D105">
            <v>71.816400000000002</v>
          </cell>
        </row>
        <row r="106">
          <cell r="C106">
            <v>44910</v>
          </cell>
          <cell r="D106">
            <v>71.705699999999993</v>
          </cell>
        </row>
        <row r="107">
          <cell r="C107">
            <v>44909</v>
          </cell>
          <cell r="D107">
            <v>71.559799999999996</v>
          </cell>
        </row>
        <row r="108">
          <cell r="C108">
            <v>44908</v>
          </cell>
          <cell r="D108">
            <v>71.414199999999994</v>
          </cell>
        </row>
        <row r="109">
          <cell r="C109">
            <v>44907</v>
          </cell>
          <cell r="D109">
            <v>71.268900000000002</v>
          </cell>
        </row>
        <row r="110">
          <cell r="C110">
            <v>44906</v>
          </cell>
          <cell r="D110">
            <v>71.123999999999995</v>
          </cell>
        </row>
        <row r="111">
          <cell r="C111">
            <v>44905</v>
          </cell>
          <cell r="D111">
            <v>70.979299999999995</v>
          </cell>
        </row>
        <row r="112">
          <cell r="C112">
            <v>44904</v>
          </cell>
          <cell r="D112">
            <v>70.834900000000005</v>
          </cell>
        </row>
        <row r="113">
          <cell r="C113">
            <v>44903</v>
          </cell>
          <cell r="D113">
            <v>70.690700000000007</v>
          </cell>
        </row>
        <row r="114">
          <cell r="C114">
            <v>44902</v>
          </cell>
          <cell r="D114">
            <v>70.546899999999994</v>
          </cell>
        </row>
        <row r="115">
          <cell r="C115">
            <v>44901</v>
          </cell>
          <cell r="D115">
            <v>70.403400000000005</v>
          </cell>
        </row>
        <row r="116">
          <cell r="C116">
            <v>44900</v>
          </cell>
          <cell r="D116">
            <v>70.260199999999998</v>
          </cell>
        </row>
        <row r="117">
          <cell r="C117">
            <v>44899</v>
          </cell>
          <cell r="D117">
            <v>70.117199999999997</v>
          </cell>
        </row>
        <row r="118">
          <cell r="C118">
            <v>44898</v>
          </cell>
          <cell r="D118">
            <v>69.974599999999995</v>
          </cell>
        </row>
        <row r="119">
          <cell r="C119">
            <v>44897</v>
          </cell>
          <cell r="D119">
            <v>69.8322</v>
          </cell>
        </row>
        <row r="120">
          <cell r="C120">
            <v>44896</v>
          </cell>
          <cell r="D120">
            <v>69.690200000000004</v>
          </cell>
        </row>
        <row r="121">
          <cell r="C121">
            <v>44895</v>
          </cell>
          <cell r="D121">
            <v>69.548400000000001</v>
          </cell>
        </row>
        <row r="122">
          <cell r="C122">
            <v>44894</v>
          </cell>
          <cell r="D122">
            <v>69.406899999999993</v>
          </cell>
        </row>
        <row r="123">
          <cell r="C123">
            <v>44893</v>
          </cell>
          <cell r="D123">
            <v>69.265699999999995</v>
          </cell>
        </row>
        <row r="124">
          <cell r="C124">
            <v>44892</v>
          </cell>
          <cell r="D124">
            <v>69.124799999999993</v>
          </cell>
        </row>
        <row r="125">
          <cell r="C125">
            <v>44891</v>
          </cell>
          <cell r="D125">
            <v>68.984099999999998</v>
          </cell>
        </row>
        <row r="126">
          <cell r="C126">
            <v>44890</v>
          </cell>
          <cell r="D126">
            <v>68.843800000000002</v>
          </cell>
        </row>
        <row r="127">
          <cell r="C127">
            <v>44889</v>
          </cell>
          <cell r="D127">
            <v>68.703699999999998</v>
          </cell>
        </row>
        <row r="128">
          <cell r="C128">
            <v>44888</v>
          </cell>
          <cell r="D128">
            <v>68.563999999999993</v>
          </cell>
        </row>
        <row r="129">
          <cell r="C129">
            <v>44887</v>
          </cell>
          <cell r="D129">
            <v>68.424499999999995</v>
          </cell>
        </row>
        <row r="130">
          <cell r="C130">
            <v>44886</v>
          </cell>
          <cell r="D130">
            <v>68.285300000000007</v>
          </cell>
        </row>
        <row r="131">
          <cell r="C131">
            <v>44885</v>
          </cell>
          <cell r="D131">
            <v>68.146299999999997</v>
          </cell>
        </row>
        <row r="132">
          <cell r="C132">
            <v>44884</v>
          </cell>
          <cell r="D132">
            <v>68.0077</v>
          </cell>
        </row>
        <row r="133">
          <cell r="C133">
            <v>44883</v>
          </cell>
          <cell r="D133">
            <v>67.869399999999999</v>
          </cell>
        </row>
        <row r="134">
          <cell r="C134">
            <v>44882</v>
          </cell>
          <cell r="D134">
            <v>67.731300000000005</v>
          </cell>
        </row>
        <row r="135">
          <cell r="C135">
            <v>44881</v>
          </cell>
          <cell r="D135">
            <v>67.593500000000006</v>
          </cell>
        </row>
        <row r="136">
          <cell r="C136">
            <v>44880</v>
          </cell>
          <cell r="D136">
            <v>67.456000000000003</v>
          </cell>
        </row>
        <row r="137">
          <cell r="C137">
            <v>44879</v>
          </cell>
          <cell r="D137">
            <v>67.325199999999995</v>
          </cell>
        </row>
        <row r="138">
          <cell r="C138">
            <v>44878</v>
          </cell>
          <cell r="D138">
            <v>67.194699999999997</v>
          </cell>
        </row>
        <row r="139">
          <cell r="C139">
            <v>44877</v>
          </cell>
          <cell r="D139">
            <v>67.064400000000006</v>
          </cell>
        </row>
        <row r="140">
          <cell r="C140">
            <v>44876</v>
          </cell>
          <cell r="D140">
            <v>66.934399999999997</v>
          </cell>
        </row>
        <row r="141">
          <cell r="C141">
            <v>44875</v>
          </cell>
          <cell r="D141">
            <v>66.804699999999997</v>
          </cell>
        </row>
        <row r="142">
          <cell r="C142">
            <v>44874</v>
          </cell>
          <cell r="D142">
            <v>66.675200000000004</v>
          </cell>
        </row>
        <row r="143">
          <cell r="C143">
            <v>44873</v>
          </cell>
          <cell r="D143">
            <v>66.545900000000003</v>
          </cell>
        </row>
        <row r="144">
          <cell r="C144">
            <v>44872</v>
          </cell>
          <cell r="D144">
            <v>66.416899999999998</v>
          </cell>
        </row>
        <row r="145">
          <cell r="C145">
            <v>44871</v>
          </cell>
          <cell r="D145">
            <v>66.2881</v>
          </cell>
        </row>
        <row r="146">
          <cell r="C146">
            <v>44870</v>
          </cell>
          <cell r="D146">
            <v>66.159599999999998</v>
          </cell>
        </row>
        <row r="147">
          <cell r="C147">
            <v>44869</v>
          </cell>
          <cell r="D147">
            <v>66.031400000000005</v>
          </cell>
        </row>
        <row r="148">
          <cell r="C148">
            <v>44868</v>
          </cell>
          <cell r="D148">
            <v>65.903400000000005</v>
          </cell>
        </row>
        <row r="149">
          <cell r="C149">
            <v>44867</v>
          </cell>
          <cell r="D149">
            <v>65.775599999999997</v>
          </cell>
        </row>
        <row r="150">
          <cell r="C150">
            <v>44866</v>
          </cell>
          <cell r="D150">
            <v>65.648099999999999</v>
          </cell>
        </row>
        <row r="151">
          <cell r="C151">
            <v>44865</v>
          </cell>
          <cell r="D151">
            <v>65.520799999999994</v>
          </cell>
        </row>
        <row r="152">
          <cell r="C152">
            <v>44864</v>
          </cell>
          <cell r="D152">
            <v>65.393799999999999</v>
          </cell>
        </row>
        <row r="153">
          <cell r="C153">
            <v>44863</v>
          </cell>
          <cell r="D153">
            <v>65.267099999999999</v>
          </cell>
        </row>
        <row r="154">
          <cell r="C154">
            <v>44862</v>
          </cell>
          <cell r="D154">
            <v>65.140500000000003</v>
          </cell>
        </row>
        <row r="155">
          <cell r="C155">
            <v>44861</v>
          </cell>
          <cell r="D155">
            <v>65.014300000000006</v>
          </cell>
        </row>
        <row r="156">
          <cell r="C156">
            <v>44860</v>
          </cell>
          <cell r="D156">
            <v>64.888199999999998</v>
          </cell>
        </row>
        <row r="157">
          <cell r="C157">
            <v>44859</v>
          </cell>
          <cell r="D157">
            <v>64.7624</v>
          </cell>
        </row>
        <row r="158">
          <cell r="C158">
            <v>44858</v>
          </cell>
          <cell r="D158">
            <v>64.636899999999997</v>
          </cell>
        </row>
        <row r="159">
          <cell r="C159">
            <v>44857</v>
          </cell>
          <cell r="D159">
            <v>64.511600000000001</v>
          </cell>
        </row>
        <row r="160">
          <cell r="C160">
            <v>44856</v>
          </cell>
          <cell r="D160">
            <v>64.386499999999998</v>
          </cell>
        </row>
        <row r="161">
          <cell r="C161">
            <v>44855</v>
          </cell>
          <cell r="D161">
            <v>64.261700000000005</v>
          </cell>
        </row>
        <row r="162">
          <cell r="C162">
            <v>44854</v>
          </cell>
          <cell r="D162">
            <v>64.137100000000004</v>
          </cell>
        </row>
        <row r="163">
          <cell r="C163">
            <v>44853</v>
          </cell>
          <cell r="D163">
            <v>64.012799999999999</v>
          </cell>
        </row>
        <row r="164">
          <cell r="C164">
            <v>44852</v>
          </cell>
          <cell r="D164">
            <v>63.8887</v>
          </cell>
        </row>
        <row r="165">
          <cell r="C165">
            <v>44851</v>
          </cell>
          <cell r="D165">
            <v>63.764800000000001</v>
          </cell>
        </row>
        <row r="166">
          <cell r="C166">
            <v>44850</v>
          </cell>
          <cell r="D166">
            <v>63.641199999999998</v>
          </cell>
        </row>
        <row r="167">
          <cell r="C167">
            <v>44849</v>
          </cell>
          <cell r="D167">
            <v>63.517899999999997</v>
          </cell>
        </row>
        <row r="168">
          <cell r="C168">
            <v>44848</v>
          </cell>
          <cell r="D168">
            <v>63.3748</v>
          </cell>
        </row>
        <row r="169">
          <cell r="C169">
            <v>44847</v>
          </cell>
          <cell r="D169">
            <v>63.231999999999999</v>
          </cell>
        </row>
        <row r="170">
          <cell r="C170">
            <v>44846</v>
          </cell>
          <cell r="D170">
            <v>63.089599999999997</v>
          </cell>
        </row>
        <row r="171">
          <cell r="C171">
            <v>44845</v>
          </cell>
          <cell r="D171">
            <v>62.947400000000002</v>
          </cell>
        </row>
        <row r="172">
          <cell r="C172">
            <v>44844</v>
          </cell>
          <cell r="D172">
            <v>62.805599999999998</v>
          </cell>
        </row>
        <row r="173">
          <cell r="C173">
            <v>44843</v>
          </cell>
          <cell r="D173">
            <v>62.664099999999998</v>
          </cell>
        </row>
        <row r="174">
          <cell r="C174">
            <v>44842</v>
          </cell>
          <cell r="D174">
            <v>62.523000000000003</v>
          </cell>
        </row>
        <row r="175">
          <cell r="C175">
            <v>44841</v>
          </cell>
          <cell r="D175">
            <v>62.382100000000001</v>
          </cell>
        </row>
        <row r="176">
          <cell r="C176">
            <v>44840</v>
          </cell>
          <cell r="D176">
            <v>62.241599999999998</v>
          </cell>
        </row>
        <row r="177">
          <cell r="C177">
            <v>44839</v>
          </cell>
          <cell r="D177">
            <v>62.101399999999998</v>
          </cell>
        </row>
        <row r="178">
          <cell r="C178">
            <v>44838</v>
          </cell>
          <cell r="D178">
            <v>61.961500000000001</v>
          </cell>
        </row>
        <row r="179">
          <cell r="C179">
            <v>44837</v>
          </cell>
          <cell r="D179">
            <v>61.821899999999999</v>
          </cell>
        </row>
        <row r="180">
          <cell r="C180">
            <v>44836</v>
          </cell>
          <cell r="D180">
            <v>61.682600000000001</v>
          </cell>
        </row>
        <row r="181">
          <cell r="C181">
            <v>44835</v>
          </cell>
          <cell r="D181">
            <v>61.543700000000001</v>
          </cell>
        </row>
        <row r="182">
          <cell r="C182">
            <v>44834</v>
          </cell>
          <cell r="D182">
            <v>61.405000000000001</v>
          </cell>
        </row>
        <row r="183">
          <cell r="C183">
            <v>44833</v>
          </cell>
          <cell r="D183">
            <v>61.2667</v>
          </cell>
        </row>
        <row r="184">
          <cell r="C184">
            <v>44832</v>
          </cell>
          <cell r="D184">
            <v>61.128700000000002</v>
          </cell>
        </row>
        <row r="185">
          <cell r="C185">
            <v>44831</v>
          </cell>
          <cell r="D185">
            <v>60.991</v>
          </cell>
        </row>
        <row r="186">
          <cell r="C186">
            <v>44830</v>
          </cell>
          <cell r="D186">
            <v>60.8536</v>
          </cell>
        </row>
        <row r="187">
          <cell r="C187">
            <v>44829</v>
          </cell>
          <cell r="D187">
            <v>60.716500000000003</v>
          </cell>
        </row>
        <row r="188">
          <cell r="C188">
            <v>44828</v>
          </cell>
          <cell r="D188">
            <v>60.579700000000003</v>
          </cell>
        </row>
        <row r="189">
          <cell r="C189">
            <v>44827</v>
          </cell>
          <cell r="D189">
            <v>60.443199999999997</v>
          </cell>
        </row>
        <row r="190">
          <cell r="C190">
            <v>44826</v>
          </cell>
          <cell r="D190">
            <v>60.307099999999998</v>
          </cell>
        </row>
        <row r="191">
          <cell r="C191">
            <v>44825</v>
          </cell>
          <cell r="D191">
            <v>60.171199999999999</v>
          </cell>
        </row>
        <row r="192">
          <cell r="C192">
            <v>44824</v>
          </cell>
          <cell r="D192">
            <v>60.035699999999999</v>
          </cell>
        </row>
        <row r="193">
          <cell r="C193">
            <v>44823</v>
          </cell>
          <cell r="D193">
            <v>59.900399999999998</v>
          </cell>
        </row>
        <row r="194">
          <cell r="C194">
            <v>44822</v>
          </cell>
          <cell r="D194">
            <v>59.765500000000003</v>
          </cell>
        </row>
        <row r="195">
          <cell r="C195">
            <v>44821</v>
          </cell>
          <cell r="D195">
            <v>59.630899999999997</v>
          </cell>
        </row>
        <row r="196">
          <cell r="C196">
            <v>44820</v>
          </cell>
          <cell r="D196">
            <v>59.496499999999997</v>
          </cell>
        </row>
        <row r="197">
          <cell r="C197">
            <v>44819</v>
          </cell>
          <cell r="D197">
            <v>59.362499999999997</v>
          </cell>
        </row>
        <row r="198">
          <cell r="C198">
            <v>44818</v>
          </cell>
          <cell r="D198">
            <v>59.225900000000003</v>
          </cell>
        </row>
        <row r="199">
          <cell r="C199">
            <v>44817</v>
          </cell>
          <cell r="D199">
            <v>59.089700000000001</v>
          </cell>
        </row>
        <row r="200">
          <cell r="C200">
            <v>44816</v>
          </cell>
          <cell r="D200">
            <v>58.953800000000001</v>
          </cell>
        </row>
        <row r="201">
          <cell r="C201">
            <v>44815</v>
          </cell>
          <cell r="D201">
            <v>58.818199999999997</v>
          </cell>
        </row>
        <row r="202">
          <cell r="C202">
            <v>44814</v>
          </cell>
          <cell r="D202">
            <v>58.682899999999997</v>
          </cell>
        </row>
        <row r="203">
          <cell r="C203">
            <v>44813</v>
          </cell>
          <cell r="D203">
            <v>58.547899999999998</v>
          </cell>
        </row>
        <row r="204">
          <cell r="C204">
            <v>44812</v>
          </cell>
          <cell r="D204">
            <v>58.413200000000003</v>
          </cell>
        </row>
        <row r="205">
          <cell r="C205">
            <v>44811</v>
          </cell>
          <cell r="D205">
            <v>58.2789</v>
          </cell>
        </row>
        <row r="206">
          <cell r="C206">
            <v>44810</v>
          </cell>
          <cell r="D206">
            <v>58.144799999999996</v>
          </cell>
        </row>
        <row r="207">
          <cell r="C207">
            <v>44809</v>
          </cell>
          <cell r="D207">
            <v>58.011000000000003</v>
          </cell>
        </row>
        <row r="208">
          <cell r="C208">
            <v>44808</v>
          </cell>
          <cell r="D208">
            <v>57.877600000000001</v>
          </cell>
        </row>
        <row r="209">
          <cell r="C209">
            <v>44807</v>
          </cell>
          <cell r="D209">
            <v>57.744500000000002</v>
          </cell>
        </row>
        <row r="210">
          <cell r="C210">
            <v>44806</v>
          </cell>
          <cell r="D210">
            <v>57.611600000000003</v>
          </cell>
        </row>
        <row r="211">
          <cell r="C211">
            <v>44805</v>
          </cell>
          <cell r="D211">
            <v>57.479100000000003</v>
          </cell>
        </row>
        <row r="212">
          <cell r="C212">
            <v>44804</v>
          </cell>
          <cell r="D212">
            <v>57.346899999999998</v>
          </cell>
        </row>
        <row r="213">
          <cell r="C213">
            <v>44803</v>
          </cell>
          <cell r="D213">
            <v>57.215000000000003</v>
          </cell>
        </row>
        <row r="214">
          <cell r="C214">
            <v>44802</v>
          </cell>
          <cell r="D214">
            <v>57.083399999999997</v>
          </cell>
        </row>
        <row r="215">
          <cell r="C215">
            <v>44801</v>
          </cell>
          <cell r="D215">
            <v>56.952100000000002</v>
          </cell>
        </row>
        <row r="216">
          <cell r="C216">
            <v>44800</v>
          </cell>
          <cell r="D216">
            <v>56.821100000000001</v>
          </cell>
        </row>
        <row r="217">
          <cell r="C217">
            <v>44799</v>
          </cell>
          <cell r="D217">
            <v>56.690399999999997</v>
          </cell>
        </row>
        <row r="218">
          <cell r="C218">
            <v>44798</v>
          </cell>
          <cell r="D218">
            <v>56.56</v>
          </cell>
        </row>
        <row r="219">
          <cell r="C219">
            <v>44797</v>
          </cell>
          <cell r="D219">
            <v>56.429900000000004</v>
          </cell>
        </row>
        <row r="220">
          <cell r="C220">
            <v>44796</v>
          </cell>
          <cell r="D220">
            <v>56.3001</v>
          </cell>
        </row>
        <row r="221">
          <cell r="C221">
            <v>44795</v>
          </cell>
          <cell r="D221">
            <v>56.1706</v>
          </cell>
        </row>
        <row r="222">
          <cell r="C222">
            <v>44794</v>
          </cell>
          <cell r="D222">
            <v>56.041400000000003</v>
          </cell>
        </row>
        <row r="223">
          <cell r="C223">
            <v>44793</v>
          </cell>
          <cell r="D223">
            <v>55.912399999999998</v>
          </cell>
        </row>
        <row r="224">
          <cell r="C224">
            <v>44792</v>
          </cell>
          <cell r="D224">
            <v>55.783799999999999</v>
          </cell>
        </row>
        <row r="225">
          <cell r="C225">
            <v>44791</v>
          </cell>
          <cell r="D225">
            <v>55.655500000000004</v>
          </cell>
        </row>
        <row r="226">
          <cell r="C226">
            <v>44790</v>
          </cell>
          <cell r="D226">
            <v>55.527500000000003</v>
          </cell>
        </row>
        <row r="227">
          <cell r="C227">
            <v>44789</v>
          </cell>
          <cell r="D227">
            <v>55.399799999999999</v>
          </cell>
        </row>
        <row r="228">
          <cell r="C228">
            <v>44788</v>
          </cell>
          <cell r="D228">
            <v>55.272300000000001</v>
          </cell>
        </row>
        <row r="229">
          <cell r="C229">
            <v>44787</v>
          </cell>
          <cell r="D229">
            <v>55.180300000000003</v>
          </cell>
        </row>
        <row r="230">
          <cell r="C230">
            <v>44786</v>
          </cell>
          <cell r="D230">
            <v>55.088500000000003</v>
          </cell>
        </row>
        <row r="231">
          <cell r="C231">
            <v>44785</v>
          </cell>
          <cell r="D231">
            <v>54.9968</v>
          </cell>
        </row>
        <row r="232">
          <cell r="C232">
            <v>44784</v>
          </cell>
          <cell r="D232">
            <v>54.905200000000001</v>
          </cell>
        </row>
        <row r="233">
          <cell r="C233">
            <v>44783</v>
          </cell>
          <cell r="D233">
            <v>54.813899999999997</v>
          </cell>
        </row>
        <row r="234">
          <cell r="C234">
            <v>44782</v>
          </cell>
          <cell r="D234">
            <v>54.7226</v>
          </cell>
        </row>
        <row r="235">
          <cell r="C235">
            <v>44781</v>
          </cell>
          <cell r="D235">
            <v>54.631500000000003</v>
          </cell>
        </row>
        <row r="236">
          <cell r="C236">
            <v>44780</v>
          </cell>
          <cell r="D236">
            <v>54.540599999999998</v>
          </cell>
        </row>
        <row r="237">
          <cell r="C237">
            <v>44779</v>
          </cell>
          <cell r="D237">
            <v>54.449800000000003</v>
          </cell>
        </row>
        <row r="238">
          <cell r="C238">
            <v>44778</v>
          </cell>
          <cell r="D238">
            <v>54.359200000000001</v>
          </cell>
        </row>
        <row r="239">
          <cell r="C239">
            <v>44777</v>
          </cell>
          <cell r="D239">
            <v>54.268700000000003</v>
          </cell>
        </row>
        <row r="240">
          <cell r="C240">
            <v>44776</v>
          </cell>
          <cell r="D240">
            <v>54.178400000000003</v>
          </cell>
        </row>
        <row r="241">
          <cell r="C241">
            <v>44775</v>
          </cell>
          <cell r="D241">
            <v>54.088200000000001</v>
          </cell>
        </row>
        <row r="242">
          <cell r="C242">
            <v>44774</v>
          </cell>
          <cell r="D242">
            <v>53.998100000000001</v>
          </cell>
        </row>
        <row r="243">
          <cell r="C243">
            <v>44773</v>
          </cell>
          <cell r="D243">
            <v>53.908299999999997</v>
          </cell>
        </row>
        <row r="244">
          <cell r="C244">
            <v>44772</v>
          </cell>
          <cell r="D244">
            <v>53.8185</v>
          </cell>
        </row>
        <row r="245">
          <cell r="C245">
            <v>44771</v>
          </cell>
          <cell r="D245">
            <v>53.728999999999999</v>
          </cell>
        </row>
        <row r="246">
          <cell r="C246">
            <v>44770</v>
          </cell>
          <cell r="D246">
            <v>53.639499999999998</v>
          </cell>
        </row>
        <row r="247">
          <cell r="C247">
            <v>44769</v>
          </cell>
          <cell r="D247">
            <v>53.550199999999997</v>
          </cell>
        </row>
        <row r="248">
          <cell r="C248">
            <v>44768</v>
          </cell>
          <cell r="D248">
            <v>53.461100000000002</v>
          </cell>
        </row>
        <row r="249">
          <cell r="C249">
            <v>44767</v>
          </cell>
          <cell r="D249">
            <v>53.372100000000003</v>
          </cell>
        </row>
        <row r="250">
          <cell r="C250">
            <v>44766</v>
          </cell>
          <cell r="D250">
            <v>53.283299999999997</v>
          </cell>
        </row>
        <row r="251">
          <cell r="C251">
            <v>44765</v>
          </cell>
          <cell r="D251">
            <v>53.194600000000001</v>
          </cell>
        </row>
        <row r="252">
          <cell r="C252">
            <v>44764</v>
          </cell>
          <cell r="D252">
            <v>53.106000000000002</v>
          </cell>
        </row>
        <row r="253">
          <cell r="C253">
            <v>44763</v>
          </cell>
          <cell r="D253">
            <v>53.017600000000002</v>
          </cell>
        </row>
        <row r="254">
          <cell r="C254">
            <v>44762</v>
          </cell>
          <cell r="D254">
            <v>52.929400000000001</v>
          </cell>
        </row>
        <row r="255">
          <cell r="C255">
            <v>44761</v>
          </cell>
          <cell r="D255">
            <v>52.841299999999997</v>
          </cell>
        </row>
        <row r="256">
          <cell r="C256">
            <v>44760</v>
          </cell>
          <cell r="D256">
            <v>52.753300000000003</v>
          </cell>
        </row>
        <row r="257">
          <cell r="C257">
            <v>44759</v>
          </cell>
          <cell r="D257">
            <v>52.665500000000002</v>
          </cell>
        </row>
        <row r="258">
          <cell r="C258">
            <v>44758</v>
          </cell>
          <cell r="D258">
            <v>52.5779</v>
          </cell>
        </row>
        <row r="259">
          <cell r="C259">
            <v>44757</v>
          </cell>
          <cell r="D259">
            <v>52.490299999999998</v>
          </cell>
        </row>
        <row r="260">
          <cell r="C260">
            <v>44756</v>
          </cell>
          <cell r="D260">
            <v>52.403399999999998</v>
          </cell>
        </row>
        <row r="261">
          <cell r="C261">
            <v>44755</v>
          </cell>
          <cell r="D261">
            <v>52.316600000000001</v>
          </cell>
        </row>
        <row r="262">
          <cell r="C262">
            <v>44754</v>
          </cell>
          <cell r="D262">
            <v>52.229900000000001</v>
          </cell>
        </row>
        <row r="263">
          <cell r="C263">
            <v>44753</v>
          </cell>
          <cell r="D263">
            <v>52.1434</v>
          </cell>
        </row>
        <row r="264">
          <cell r="C264">
            <v>44752</v>
          </cell>
          <cell r="D264">
            <v>52.057000000000002</v>
          </cell>
        </row>
        <row r="265">
          <cell r="C265">
            <v>44751</v>
          </cell>
          <cell r="D265">
            <v>51.970700000000001</v>
          </cell>
        </row>
        <row r="266">
          <cell r="C266">
            <v>44750</v>
          </cell>
          <cell r="D266">
            <v>51.884599999999999</v>
          </cell>
        </row>
        <row r="267">
          <cell r="C267">
            <v>44749</v>
          </cell>
          <cell r="D267">
            <v>51.798699999999997</v>
          </cell>
        </row>
        <row r="268">
          <cell r="C268">
            <v>44748</v>
          </cell>
          <cell r="D268">
            <v>51.712899999999998</v>
          </cell>
        </row>
        <row r="269">
          <cell r="C269">
            <v>44747</v>
          </cell>
          <cell r="D269">
            <v>51.627200000000002</v>
          </cell>
        </row>
        <row r="270">
          <cell r="C270">
            <v>44746</v>
          </cell>
          <cell r="D270">
            <v>51.541699999999999</v>
          </cell>
        </row>
        <row r="271">
          <cell r="C271">
            <v>44745</v>
          </cell>
          <cell r="D271">
            <v>51.456299999999999</v>
          </cell>
        </row>
        <row r="272">
          <cell r="C272">
            <v>44744</v>
          </cell>
          <cell r="D272">
            <v>51.371000000000002</v>
          </cell>
        </row>
        <row r="273">
          <cell r="C273">
            <v>44743</v>
          </cell>
          <cell r="D273">
            <v>51.285899999999998</v>
          </cell>
        </row>
        <row r="274">
          <cell r="C274">
            <v>44742</v>
          </cell>
          <cell r="D274">
            <v>51.201000000000001</v>
          </cell>
        </row>
        <row r="275">
          <cell r="C275">
            <v>44741</v>
          </cell>
          <cell r="D275">
            <v>51.116100000000003</v>
          </cell>
        </row>
        <row r="276">
          <cell r="C276">
            <v>44740</v>
          </cell>
          <cell r="D276">
            <v>51.031399999999998</v>
          </cell>
        </row>
        <row r="277">
          <cell r="C277">
            <v>44739</v>
          </cell>
          <cell r="D277">
            <v>50.946899999999999</v>
          </cell>
        </row>
        <row r="278">
          <cell r="C278">
            <v>44738</v>
          </cell>
          <cell r="D278">
            <v>50.862499999999997</v>
          </cell>
        </row>
        <row r="279">
          <cell r="C279">
            <v>44737</v>
          </cell>
          <cell r="D279">
            <v>50.778199999999998</v>
          </cell>
        </row>
        <row r="280">
          <cell r="C280">
            <v>44736</v>
          </cell>
          <cell r="D280">
            <v>50.694099999999999</v>
          </cell>
        </row>
        <row r="281">
          <cell r="C281">
            <v>44735</v>
          </cell>
          <cell r="D281">
            <v>50.610100000000003</v>
          </cell>
        </row>
        <row r="282">
          <cell r="C282">
            <v>44734</v>
          </cell>
          <cell r="D282">
            <v>50.526299999999999</v>
          </cell>
        </row>
        <row r="283">
          <cell r="C283">
            <v>44733</v>
          </cell>
          <cell r="D283">
            <v>50.442599999999999</v>
          </cell>
        </row>
        <row r="284">
          <cell r="C284">
            <v>44732</v>
          </cell>
          <cell r="D284">
            <v>50.359000000000002</v>
          </cell>
        </row>
        <row r="285">
          <cell r="C285">
            <v>44731</v>
          </cell>
          <cell r="D285">
            <v>50.275599999999997</v>
          </cell>
        </row>
        <row r="286">
          <cell r="C286">
            <v>44730</v>
          </cell>
          <cell r="D286">
            <v>50.192300000000003</v>
          </cell>
        </row>
        <row r="287">
          <cell r="C287">
            <v>44729</v>
          </cell>
          <cell r="D287">
            <v>50.109099999999998</v>
          </cell>
        </row>
        <row r="288">
          <cell r="C288">
            <v>44728</v>
          </cell>
          <cell r="D288">
            <v>50.0261</v>
          </cell>
        </row>
        <row r="289">
          <cell r="C289">
            <v>44727</v>
          </cell>
          <cell r="D289">
            <v>49.943199999999997</v>
          </cell>
        </row>
        <row r="290">
          <cell r="C290">
            <v>44726</v>
          </cell>
          <cell r="D290">
            <v>49.849499999999999</v>
          </cell>
        </row>
        <row r="291">
          <cell r="C291">
            <v>44725</v>
          </cell>
          <cell r="D291">
            <v>49.755800000000001</v>
          </cell>
        </row>
        <row r="292">
          <cell r="C292">
            <v>44724</v>
          </cell>
          <cell r="D292">
            <v>49.662399999999998</v>
          </cell>
        </row>
        <row r="293">
          <cell r="C293">
            <v>44723</v>
          </cell>
          <cell r="D293">
            <v>49.569099999999999</v>
          </cell>
        </row>
        <row r="294">
          <cell r="C294">
            <v>44722</v>
          </cell>
          <cell r="D294">
            <v>49.476100000000002</v>
          </cell>
        </row>
        <row r="295">
          <cell r="C295">
            <v>44721</v>
          </cell>
          <cell r="D295">
            <v>49.383200000000002</v>
          </cell>
        </row>
        <row r="296">
          <cell r="C296">
            <v>44720</v>
          </cell>
          <cell r="D296">
            <v>49.290399999999998</v>
          </cell>
        </row>
        <row r="297">
          <cell r="C297">
            <v>44719</v>
          </cell>
          <cell r="D297">
            <v>49.197899999999997</v>
          </cell>
        </row>
        <row r="298">
          <cell r="C298">
            <v>44718</v>
          </cell>
          <cell r="D298">
            <v>49.105499999999999</v>
          </cell>
        </row>
        <row r="299">
          <cell r="C299">
            <v>44717</v>
          </cell>
          <cell r="D299">
            <v>49.013300000000001</v>
          </cell>
        </row>
        <row r="300">
          <cell r="C300">
            <v>44716</v>
          </cell>
          <cell r="D300">
            <v>48.921199999999999</v>
          </cell>
        </row>
        <row r="301">
          <cell r="C301">
            <v>44715</v>
          </cell>
          <cell r="D301">
            <v>48.829300000000003</v>
          </cell>
        </row>
        <row r="302">
          <cell r="C302">
            <v>44714</v>
          </cell>
          <cell r="D302">
            <v>48.7376</v>
          </cell>
        </row>
        <row r="303">
          <cell r="C303">
            <v>44713</v>
          </cell>
          <cell r="D303">
            <v>48.646099999999997</v>
          </cell>
        </row>
        <row r="304">
          <cell r="C304">
            <v>44712</v>
          </cell>
          <cell r="D304">
            <v>48.5548</v>
          </cell>
        </row>
        <row r="305">
          <cell r="C305">
            <v>44711</v>
          </cell>
          <cell r="D305">
            <v>48.4636</v>
          </cell>
        </row>
        <row r="306">
          <cell r="C306">
            <v>44710</v>
          </cell>
          <cell r="D306">
            <v>48.372599999999998</v>
          </cell>
        </row>
        <row r="307">
          <cell r="C307">
            <v>44709</v>
          </cell>
          <cell r="D307">
            <v>48.281700000000001</v>
          </cell>
        </row>
        <row r="308">
          <cell r="C308">
            <v>44708</v>
          </cell>
          <cell r="D308">
            <v>48.191099999999999</v>
          </cell>
        </row>
        <row r="309">
          <cell r="C309">
            <v>44707</v>
          </cell>
          <cell r="D309">
            <v>48.1006</v>
          </cell>
        </row>
        <row r="310">
          <cell r="C310">
            <v>44706</v>
          </cell>
          <cell r="D310">
            <v>48.010300000000001</v>
          </cell>
        </row>
        <row r="311">
          <cell r="C311">
            <v>44705</v>
          </cell>
          <cell r="D311">
            <v>47.920099999999998</v>
          </cell>
        </row>
        <row r="312">
          <cell r="C312">
            <v>44704</v>
          </cell>
          <cell r="D312">
            <v>47.830100000000002</v>
          </cell>
        </row>
        <row r="313">
          <cell r="C313">
            <v>44703</v>
          </cell>
          <cell r="D313">
            <v>47.740299999999998</v>
          </cell>
        </row>
        <row r="314">
          <cell r="C314">
            <v>44702</v>
          </cell>
          <cell r="D314">
            <v>47.650599999999997</v>
          </cell>
        </row>
        <row r="315">
          <cell r="C315">
            <v>44701</v>
          </cell>
          <cell r="D315">
            <v>47.561199999999999</v>
          </cell>
        </row>
        <row r="316">
          <cell r="C316">
            <v>44700</v>
          </cell>
          <cell r="D316">
            <v>47.471800000000002</v>
          </cell>
        </row>
        <row r="317">
          <cell r="C317">
            <v>44699</v>
          </cell>
          <cell r="D317">
            <v>47.3827</v>
          </cell>
        </row>
        <row r="318">
          <cell r="C318">
            <v>44698</v>
          </cell>
          <cell r="D318">
            <v>47.293700000000001</v>
          </cell>
        </row>
        <row r="319">
          <cell r="C319">
            <v>44697</v>
          </cell>
          <cell r="D319">
            <v>47.204900000000002</v>
          </cell>
        </row>
        <row r="320">
          <cell r="C320">
            <v>44696</v>
          </cell>
          <cell r="D320">
            <v>47.116300000000003</v>
          </cell>
        </row>
        <row r="321">
          <cell r="C321">
            <v>44695</v>
          </cell>
          <cell r="D321">
            <v>47.014499999999998</v>
          </cell>
        </row>
        <row r="322">
          <cell r="C322">
            <v>44694</v>
          </cell>
          <cell r="D322">
            <v>46.912999999999997</v>
          </cell>
        </row>
        <row r="323">
          <cell r="C323">
            <v>44693</v>
          </cell>
          <cell r="D323">
            <v>46.811700000000002</v>
          </cell>
        </row>
        <row r="324">
          <cell r="C324">
            <v>44692</v>
          </cell>
          <cell r="D324">
            <v>46.710599999999999</v>
          </cell>
        </row>
        <row r="325">
          <cell r="C325">
            <v>44691</v>
          </cell>
          <cell r="D325">
            <v>46.6098</v>
          </cell>
        </row>
        <row r="326">
          <cell r="C326">
            <v>44690</v>
          </cell>
          <cell r="D326">
            <v>46.509099999999997</v>
          </cell>
        </row>
        <row r="327">
          <cell r="C327">
            <v>44689</v>
          </cell>
          <cell r="D327">
            <v>46.408700000000003</v>
          </cell>
        </row>
        <row r="328">
          <cell r="C328">
            <v>44688</v>
          </cell>
          <cell r="D328">
            <v>46.308500000000002</v>
          </cell>
        </row>
        <row r="329">
          <cell r="C329">
            <v>44687</v>
          </cell>
          <cell r="D329">
            <v>46.208500000000001</v>
          </cell>
        </row>
        <row r="330">
          <cell r="C330">
            <v>44686</v>
          </cell>
          <cell r="D330">
            <v>46.108699999999999</v>
          </cell>
        </row>
        <row r="331">
          <cell r="C331">
            <v>44685</v>
          </cell>
          <cell r="D331">
            <v>46.009099999999997</v>
          </cell>
        </row>
        <row r="332">
          <cell r="C332">
            <v>44684</v>
          </cell>
          <cell r="D332">
            <v>45.909799999999997</v>
          </cell>
        </row>
        <row r="333">
          <cell r="C333">
            <v>44683</v>
          </cell>
          <cell r="D333">
            <v>45.810600000000001</v>
          </cell>
        </row>
        <row r="334">
          <cell r="C334">
            <v>44682</v>
          </cell>
          <cell r="D334">
            <v>45.7117</v>
          </cell>
        </row>
        <row r="335">
          <cell r="C335">
            <v>44681</v>
          </cell>
          <cell r="D335">
            <v>45.613</v>
          </cell>
        </row>
        <row r="336">
          <cell r="C336">
            <v>44680</v>
          </cell>
          <cell r="D336">
            <v>45.514499999999998</v>
          </cell>
        </row>
        <row r="337">
          <cell r="C337">
            <v>44679</v>
          </cell>
          <cell r="D337">
            <v>45.416200000000003</v>
          </cell>
        </row>
        <row r="338">
          <cell r="C338">
            <v>44678</v>
          </cell>
          <cell r="D338">
            <v>45.318199999999997</v>
          </cell>
        </row>
        <row r="339">
          <cell r="C339">
            <v>44677</v>
          </cell>
          <cell r="D339">
            <v>45.220300000000002</v>
          </cell>
        </row>
        <row r="340">
          <cell r="C340">
            <v>44676</v>
          </cell>
          <cell r="D340">
            <v>45.122599999999998</v>
          </cell>
        </row>
        <row r="341">
          <cell r="C341">
            <v>44675</v>
          </cell>
          <cell r="D341">
            <v>45.025199999999998</v>
          </cell>
        </row>
        <row r="342">
          <cell r="C342">
            <v>44674</v>
          </cell>
          <cell r="D342">
            <v>44.927999999999997</v>
          </cell>
        </row>
        <row r="343">
          <cell r="C343">
            <v>44673</v>
          </cell>
          <cell r="D343">
            <v>44.831000000000003</v>
          </cell>
        </row>
        <row r="344">
          <cell r="C344">
            <v>44672</v>
          </cell>
          <cell r="D344">
            <v>44.734200000000001</v>
          </cell>
        </row>
        <row r="345">
          <cell r="C345">
            <v>44671</v>
          </cell>
          <cell r="D345">
            <v>44.637599999999999</v>
          </cell>
        </row>
        <row r="346">
          <cell r="C346">
            <v>44670</v>
          </cell>
          <cell r="D346">
            <v>44.541200000000003</v>
          </cell>
        </row>
        <row r="347">
          <cell r="C347">
            <v>44669</v>
          </cell>
          <cell r="D347">
            <v>44.445</v>
          </cell>
        </row>
        <row r="348">
          <cell r="C348">
            <v>44668</v>
          </cell>
          <cell r="D348">
            <v>44.348999999999997</v>
          </cell>
        </row>
        <row r="349">
          <cell r="C349">
            <v>44667</v>
          </cell>
          <cell r="D349">
            <v>44.253300000000003</v>
          </cell>
        </row>
        <row r="350">
          <cell r="C350">
            <v>44666</v>
          </cell>
          <cell r="D350">
            <v>44.157699999999998</v>
          </cell>
        </row>
        <row r="351">
          <cell r="C351">
            <v>44665</v>
          </cell>
          <cell r="D351">
            <v>44.092300000000002</v>
          </cell>
        </row>
        <row r="352">
          <cell r="C352">
            <v>44664</v>
          </cell>
          <cell r="D352">
            <v>44.027000000000001</v>
          </cell>
        </row>
        <row r="353">
          <cell r="C353">
            <v>44663</v>
          </cell>
          <cell r="D353">
            <v>43.9619</v>
          </cell>
        </row>
        <row r="354">
          <cell r="C354">
            <v>44662</v>
          </cell>
          <cell r="D354">
            <v>43.896799999999999</v>
          </cell>
        </row>
        <row r="355">
          <cell r="C355">
            <v>44661</v>
          </cell>
          <cell r="D355">
            <v>43.831800000000001</v>
          </cell>
        </row>
        <row r="356">
          <cell r="C356">
            <v>44660</v>
          </cell>
          <cell r="D356">
            <v>43.7669</v>
          </cell>
        </row>
        <row r="357">
          <cell r="C357">
            <v>44659</v>
          </cell>
          <cell r="D357">
            <v>43.702100000000002</v>
          </cell>
        </row>
        <row r="358">
          <cell r="C358">
            <v>44658</v>
          </cell>
          <cell r="D358">
            <v>43.6374</v>
          </cell>
        </row>
        <row r="359">
          <cell r="C359">
            <v>44657</v>
          </cell>
          <cell r="D359">
            <v>43.572800000000001</v>
          </cell>
        </row>
        <row r="360">
          <cell r="C360">
            <v>44656</v>
          </cell>
          <cell r="D360">
            <v>43.508299999999998</v>
          </cell>
        </row>
        <row r="361">
          <cell r="C361">
            <v>44655</v>
          </cell>
          <cell r="D361">
            <v>43.443899999999999</v>
          </cell>
        </row>
        <row r="362">
          <cell r="C362">
            <v>44654</v>
          </cell>
          <cell r="D362">
            <v>43.379600000000003</v>
          </cell>
        </row>
        <row r="363">
          <cell r="C363">
            <v>44653</v>
          </cell>
          <cell r="D363">
            <v>43.315300000000001</v>
          </cell>
        </row>
        <row r="364">
          <cell r="C364">
            <v>44652</v>
          </cell>
          <cell r="D364">
            <v>43.251199999999997</v>
          </cell>
        </row>
        <row r="365">
          <cell r="C365">
            <v>44651</v>
          </cell>
          <cell r="D365">
            <v>43.187199999999997</v>
          </cell>
        </row>
        <row r="366">
          <cell r="C366">
            <v>44650</v>
          </cell>
          <cell r="D366">
            <v>43.123199999999997</v>
          </cell>
        </row>
        <row r="367">
          <cell r="C367">
            <v>44649</v>
          </cell>
          <cell r="D367">
            <v>43.059399999999997</v>
          </cell>
        </row>
        <row r="368">
          <cell r="C368">
            <v>44648</v>
          </cell>
          <cell r="D368">
            <v>42.995600000000003</v>
          </cell>
        </row>
        <row r="369">
          <cell r="C369">
            <v>44647</v>
          </cell>
          <cell r="D369">
            <v>42.932000000000002</v>
          </cell>
        </row>
        <row r="370">
          <cell r="C370">
            <v>44646</v>
          </cell>
          <cell r="D370">
            <v>42.868400000000001</v>
          </cell>
        </row>
        <row r="371">
          <cell r="C371">
            <v>44645</v>
          </cell>
          <cell r="D371">
            <v>42.805</v>
          </cell>
        </row>
        <row r="372">
          <cell r="C372">
            <v>44644</v>
          </cell>
          <cell r="D372">
            <v>42.741599999999998</v>
          </cell>
        </row>
        <row r="373">
          <cell r="C373">
            <v>44643</v>
          </cell>
          <cell r="D373">
            <v>42.6783</v>
          </cell>
        </row>
        <row r="374">
          <cell r="C374">
            <v>44642</v>
          </cell>
          <cell r="D374">
            <v>42.615099999999998</v>
          </cell>
        </row>
        <row r="375">
          <cell r="C375">
            <v>44641</v>
          </cell>
          <cell r="D375">
            <v>42.552</v>
          </cell>
        </row>
        <row r="376">
          <cell r="C376">
            <v>44640</v>
          </cell>
          <cell r="D376">
            <v>42.488999999999997</v>
          </cell>
        </row>
        <row r="377">
          <cell r="C377">
            <v>44639</v>
          </cell>
          <cell r="D377">
            <v>42.426099999999998</v>
          </cell>
        </row>
        <row r="378">
          <cell r="C378">
            <v>44638</v>
          </cell>
          <cell r="D378">
            <v>42.363300000000002</v>
          </cell>
        </row>
        <row r="379">
          <cell r="C379">
            <v>44637</v>
          </cell>
          <cell r="D379">
            <v>42.300600000000003</v>
          </cell>
        </row>
        <row r="380">
          <cell r="C380">
            <v>44636</v>
          </cell>
          <cell r="D380">
            <v>42.238</v>
          </cell>
        </row>
        <row r="381">
          <cell r="C381">
            <v>44635</v>
          </cell>
          <cell r="D381">
            <v>42.1755</v>
          </cell>
        </row>
        <row r="382">
          <cell r="C382">
            <v>44634</v>
          </cell>
          <cell r="D382">
            <v>42.117899999999999</v>
          </cell>
        </row>
        <row r="383">
          <cell r="C383">
            <v>44633</v>
          </cell>
          <cell r="D383">
            <v>42.060400000000001</v>
          </cell>
        </row>
        <row r="384">
          <cell r="C384">
            <v>44632</v>
          </cell>
          <cell r="D384">
            <v>42.002899999999997</v>
          </cell>
        </row>
        <row r="385">
          <cell r="C385">
            <v>44631</v>
          </cell>
          <cell r="D385">
            <v>41.945599999999999</v>
          </cell>
        </row>
        <row r="386">
          <cell r="C386">
            <v>44630</v>
          </cell>
          <cell r="D386">
            <v>41.888300000000001</v>
          </cell>
        </row>
        <row r="387">
          <cell r="C387">
            <v>44629</v>
          </cell>
          <cell r="D387">
            <v>41.831099999999999</v>
          </cell>
        </row>
        <row r="388">
          <cell r="C388">
            <v>44628</v>
          </cell>
          <cell r="D388">
            <v>41.774000000000001</v>
          </cell>
        </row>
        <row r="389">
          <cell r="C389">
            <v>44627</v>
          </cell>
          <cell r="D389">
            <v>41.716900000000003</v>
          </cell>
        </row>
        <row r="390">
          <cell r="C390">
            <v>44626</v>
          </cell>
          <cell r="D390">
            <v>41.66</v>
          </cell>
        </row>
        <row r="391">
          <cell r="C391">
            <v>44625</v>
          </cell>
          <cell r="D391">
            <v>41.603099999999998</v>
          </cell>
        </row>
        <row r="392">
          <cell r="C392">
            <v>44624</v>
          </cell>
          <cell r="D392">
            <v>41.546300000000002</v>
          </cell>
        </row>
        <row r="393">
          <cell r="C393">
            <v>44623</v>
          </cell>
          <cell r="D393">
            <v>41.489600000000003</v>
          </cell>
        </row>
        <row r="394">
          <cell r="C394">
            <v>44622</v>
          </cell>
          <cell r="D394">
            <v>41.432899999999997</v>
          </cell>
        </row>
        <row r="395">
          <cell r="C395">
            <v>44621</v>
          </cell>
          <cell r="D395">
            <v>41.376300000000001</v>
          </cell>
        </row>
        <row r="396">
          <cell r="C396">
            <v>44620</v>
          </cell>
          <cell r="D396">
            <v>41.319800000000001</v>
          </cell>
        </row>
        <row r="397">
          <cell r="C397">
            <v>44619</v>
          </cell>
          <cell r="D397">
            <v>41.263399999999997</v>
          </cell>
        </row>
        <row r="398">
          <cell r="C398">
            <v>44618</v>
          </cell>
          <cell r="D398">
            <v>41.207099999999997</v>
          </cell>
        </row>
        <row r="399">
          <cell r="C399">
            <v>44617</v>
          </cell>
          <cell r="D399">
            <v>41.150799999999997</v>
          </cell>
        </row>
        <row r="400">
          <cell r="C400">
            <v>44616</v>
          </cell>
          <cell r="D400">
            <v>41.0946</v>
          </cell>
        </row>
        <row r="401">
          <cell r="C401">
            <v>44615</v>
          </cell>
          <cell r="D401">
            <v>41.038499999999999</v>
          </cell>
        </row>
        <row r="402">
          <cell r="C402">
            <v>44614</v>
          </cell>
          <cell r="D402">
            <v>40.982500000000002</v>
          </cell>
        </row>
        <row r="403">
          <cell r="C403">
            <v>44613</v>
          </cell>
          <cell r="D403">
            <v>40.926499999999997</v>
          </cell>
        </row>
        <row r="404">
          <cell r="C404">
            <v>44612</v>
          </cell>
          <cell r="D404">
            <v>40.870600000000003</v>
          </cell>
        </row>
        <row r="405">
          <cell r="C405">
            <v>44611</v>
          </cell>
          <cell r="D405">
            <v>40.814799999999998</v>
          </cell>
        </row>
        <row r="406">
          <cell r="C406">
            <v>44610</v>
          </cell>
          <cell r="D406">
            <v>40.759099999999997</v>
          </cell>
        </row>
        <row r="407">
          <cell r="C407">
            <v>44609</v>
          </cell>
          <cell r="D407">
            <v>40.703400000000002</v>
          </cell>
        </row>
        <row r="408">
          <cell r="C408">
            <v>44608</v>
          </cell>
          <cell r="D408">
            <v>40.6479</v>
          </cell>
        </row>
        <row r="409">
          <cell r="C409">
            <v>44607</v>
          </cell>
          <cell r="D409">
            <v>40.592399999999998</v>
          </cell>
        </row>
        <row r="410">
          <cell r="C410">
            <v>44606</v>
          </cell>
          <cell r="D410">
            <v>40.543500000000002</v>
          </cell>
        </row>
        <row r="411">
          <cell r="C411">
            <v>44605</v>
          </cell>
          <cell r="D411">
            <v>40.494799999999998</v>
          </cell>
        </row>
        <row r="412">
          <cell r="C412">
            <v>44604</v>
          </cell>
          <cell r="D412">
            <v>40.446100000000001</v>
          </cell>
        </row>
        <row r="413">
          <cell r="C413">
            <v>44603</v>
          </cell>
          <cell r="D413">
            <v>40.397500000000001</v>
          </cell>
        </row>
        <row r="414">
          <cell r="C414">
            <v>44602</v>
          </cell>
          <cell r="D414">
            <v>40.3489</v>
          </cell>
        </row>
        <row r="415">
          <cell r="C415">
            <v>44601</v>
          </cell>
          <cell r="D415">
            <v>40.300400000000003</v>
          </cell>
        </row>
        <row r="416">
          <cell r="C416">
            <v>44600</v>
          </cell>
          <cell r="D416">
            <v>40.251899999999999</v>
          </cell>
        </row>
        <row r="417">
          <cell r="C417">
            <v>44599</v>
          </cell>
          <cell r="D417">
            <v>40.203499999999998</v>
          </cell>
        </row>
        <row r="418">
          <cell r="C418">
            <v>44598</v>
          </cell>
          <cell r="D418">
            <v>40.155200000000001</v>
          </cell>
        </row>
        <row r="419">
          <cell r="C419">
            <v>44597</v>
          </cell>
          <cell r="D419">
            <v>40.106900000000003</v>
          </cell>
        </row>
        <row r="420">
          <cell r="C420">
            <v>44596</v>
          </cell>
          <cell r="D420">
            <v>40.058700000000002</v>
          </cell>
        </row>
        <row r="421">
          <cell r="C421">
            <v>44595</v>
          </cell>
          <cell r="D421">
            <v>40.0105</v>
          </cell>
        </row>
        <row r="422">
          <cell r="C422">
            <v>44594</v>
          </cell>
          <cell r="D422">
            <v>39.962400000000002</v>
          </cell>
        </row>
        <row r="423">
          <cell r="C423">
            <v>44593</v>
          </cell>
          <cell r="D423">
            <v>39.914400000000001</v>
          </cell>
        </row>
        <row r="424">
          <cell r="C424">
            <v>44592</v>
          </cell>
          <cell r="D424">
            <v>39.866399999999999</v>
          </cell>
        </row>
        <row r="425">
          <cell r="C425">
            <v>44591</v>
          </cell>
          <cell r="D425">
            <v>39.818399999999997</v>
          </cell>
        </row>
        <row r="426">
          <cell r="C426">
            <v>44590</v>
          </cell>
          <cell r="D426">
            <v>39.770600000000002</v>
          </cell>
        </row>
        <row r="427">
          <cell r="C427">
            <v>44589</v>
          </cell>
          <cell r="D427">
            <v>39.722700000000003</v>
          </cell>
        </row>
        <row r="428">
          <cell r="C428">
            <v>44588</v>
          </cell>
          <cell r="D428">
            <v>39.674999999999997</v>
          </cell>
        </row>
        <row r="429">
          <cell r="C429">
            <v>44587</v>
          </cell>
          <cell r="D429">
            <v>39.627299999999998</v>
          </cell>
        </row>
        <row r="430">
          <cell r="C430">
            <v>44586</v>
          </cell>
          <cell r="D430">
            <v>39.579599999999999</v>
          </cell>
        </row>
        <row r="431">
          <cell r="C431">
            <v>44585</v>
          </cell>
          <cell r="D431">
            <v>39.531999999999996</v>
          </cell>
        </row>
        <row r="432">
          <cell r="C432">
            <v>44584</v>
          </cell>
          <cell r="D432">
            <v>39.484499999999997</v>
          </cell>
        </row>
        <row r="433">
          <cell r="C433">
            <v>44583</v>
          </cell>
          <cell r="D433">
            <v>39.436999999999998</v>
          </cell>
        </row>
        <row r="434">
          <cell r="C434">
            <v>44582</v>
          </cell>
          <cell r="D434">
            <v>39.389600000000002</v>
          </cell>
        </row>
        <row r="435">
          <cell r="C435">
            <v>44581</v>
          </cell>
          <cell r="D435">
            <v>39.342300000000002</v>
          </cell>
        </row>
        <row r="436">
          <cell r="C436">
            <v>44580</v>
          </cell>
          <cell r="D436">
            <v>39.295000000000002</v>
          </cell>
        </row>
        <row r="437">
          <cell r="C437">
            <v>44579</v>
          </cell>
          <cell r="D437">
            <v>39.247700000000002</v>
          </cell>
        </row>
        <row r="438">
          <cell r="C438">
            <v>44578</v>
          </cell>
          <cell r="D438">
            <v>39.200499999999998</v>
          </cell>
        </row>
        <row r="439">
          <cell r="C439">
            <v>44577</v>
          </cell>
          <cell r="D439">
            <v>39.153399999999998</v>
          </cell>
        </row>
        <row r="440">
          <cell r="C440">
            <v>44576</v>
          </cell>
          <cell r="D440">
            <v>39.106299999999997</v>
          </cell>
        </row>
        <row r="441">
          <cell r="C441">
            <v>44575</v>
          </cell>
          <cell r="D441">
            <v>39.075200000000002</v>
          </cell>
        </row>
        <row r="442">
          <cell r="C442">
            <v>44574</v>
          </cell>
          <cell r="D442">
            <v>39.0441</v>
          </cell>
        </row>
        <row r="443">
          <cell r="C443">
            <v>44573</v>
          </cell>
          <cell r="D443">
            <v>39.012999999999998</v>
          </cell>
        </row>
        <row r="444">
          <cell r="C444">
            <v>44572</v>
          </cell>
          <cell r="D444">
            <v>38.981900000000003</v>
          </cell>
        </row>
        <row r="445">
          <cell r="C445">
            <v>44571</v>
          </cell>
          <cell r="D445">
            <v>38.950899999999997</v>
          </cell>
        </row>
        <row r="446">
          <cell r="C446">
            <v>44570</v>
          </cell>
          <cell r="D446">
            <v>38.919899999999998</v>
          </cell>
        </row>
        <row r="447">
          <cell r="C447">
            <v>44569</v>
          </cell>
          <cell r="D447">
            <v>38.8889</v>
          </cell>
        </row>
        <row r="448">
          <cell r="C448">
            <v>44568</v>
          </cell>
          <cell r="D448">
            <v>38.857900000000001</v>
          </cell>
        </row>
        <row r="449">
          <cell r="C449">
            <v>44567</v>
          </cell>
          <cell r="D449">
            <v>38.826999999999998</v>
          </cell>
        </row>
        <row r="450">
          <cell r="C450">
            <v>44566</v>
          </cell>
          <cell r="D450">
            <v>38.796100000000003</v>
          </cell>
        </row>
        <row r="451">
          <cell r="C451">
            <v>44565</v>
          </cell>
          <cell r="D451">
            <v>38.7652</v>
          </cell>
        </row>
        <row r="452">
          <cell r="C452">
            <v>44564</v>
          </cell>
          <cell r="D452">
            <v>38.734299999999998</v>
          </cell>
        </row>
        <row r="453">
          <cell r="C453">
            <v>44563</v>
          </cell>
          <cell r="D453">
            <v>38.703499999999998</v>
          </cell>
        </row>
        <row r="454">
          <cell r="C454">
            <v>44562</v>
          </cell>
          <cell r="D454">
            <v>38.672600000000003</v>
          </cell>
        </row>
        <row r="455">
          <cell r="C455">
            <v>44561</v>
          </cell>
          <cell r="D455">
            <v>38.641800000000003</v>
          </cell>
        </row>
        <row r="456">
          <cell r="C456">
            <v>44560</v>
          </cell>
          <cell r="D456">
            <v>38.6111</v>
          </cell>
        </row>
        <row r="457">
          <cell r="C457">
            <v>44559</v>
          </cell>
          <cell r="D457">
            <v>38.580300000000001</v>
          </cell>
        </row>
        <row r="458">
          <cell r="C458">
            <v>44558</v>
          </cell>
          <cell r="D458">
            <v>38.549599999999998</v>
          </cell>
        </row>
        <row r="459">
          <cell r="C459">
            <v>44557</v>
          </cell>
          <cell r="D459">
            <v>38.518900000000002</v>
          </cell>
        </row>
        <row r="460">
          <cell r="C460">
            <v>44556</v>
          </cell>
          <cell r="D460">
            <v>38.488300000000002</v>
          </cell>
        </row>
        <row r="461">
          <cell r="C461">
            <v>44555</v>
          </cell>
          <cell r="D461">
            <v>38.457599999999999</v>
          </cell>
        </row>
        <row r="462">
          <cell r="C462">
            <v>44554</v>
          </cell>
          <cell r="D462">
            <v>38.427</v>
          </cell>
        </row>
        <row r="463">
          <cell r="C463">
            <v>44553</v>
          </cell>
          <cell r="D463">
            <v>38.3964</v>
          </cell>
        </row>
        <row r="464">
          <cell r="C464">
            <v>44552</v>
          </cell>
          <cell r="D464">
            <v>38.3658</v>
          </cell>
        </row>
        <row r="465">
          <cell r="C465">
            <v>44551</v>
          </cell>
          <cell r="D465">
            <v>38.335299999999997</v>
          </cell>
        </row>
        <row r="466">
          <cell r="C466">
            <v>44550</v>
          </cell>
          <cell r="D466">
            <v>38.3048</v>
          </cell>
        </row>
        <row r="467">
          <cell r="C467">
            <v>44549</v>
          </cell>
          <cell r="D467">
            <v>38.274299999999997</v>
          </cell>
        </row>
        <row r="468">
          <cell r="C468">
            <v>44548</v>
          </cell>
          <cell r="D468">
            <v>38.2438</v>
          </cell>
        </row>
        <row r="469">
          <cell r="C469">
            <v>44547</v>
          </cell>
          <cell r="D469">
            <v>38.213299999999997</v>
          </cell>
        </row>
        <row r="470">
          <cell r="C470">
            <v>44546</v>
          </cell>
          <cell r="D470">
            <v>38.182899999999997</v>
          </cell>
        </row>
        <row r="471">
          <cell r="C471">
            <v>44545</v>
          </cell>
          <cell r="D471">
            <v>38.152500000000003</v>
          </cell>
        </row>
        <row r="472">
          <cell r="C472">
            <v>44544</v>
          </cell>
          <cell r="D472">
            <v>38.108800000000002</v>
          </cell>
        </row>
        <row r="473">
          <cell r="C473">
            <v>44543</v>
          </cell>
          <cell r="D473">
            <v>38.065100000000001</v>
          </cell>
        </row>
        <row r="474">
          <cell r="C474">
            <v>44542</v>
          </cell>
          <cell r="D474">
            <v>38.021500000000003</v>
          </cell>
        </row>
        <row r="475">
          <cell r="C475">
            <v>44541</v>
          </cell>
          <cell r="D475">
            <v>37.977899999999998</v>
          </cell>
        </row>
        <row r="476">
          <cell r="C476">
            <v>44540</v>
          </cell>
          <cell r="D476">
            <v>37.934399999999997</v>
          </cell>
        </row>
        <row r="477">
          <cell r="C477">
            <v>44539</v>
          </cell>
          <cell r="D477">
            <v>37.890900000000002</v>
          </cell>
        </row>
        <row r="478">
          <cell r="C478">
            <v>44538</v>
          </cell>
          <cell r="D478">
            <v>37.847499999999997</v>
          </cell>
        </row>
        <row r="479">
          <cell r="C479">
            <v>44537</v>
          </cell>
          <cell r="D479">
            <v>37.804099999999998</v>
          </cell>
        </row>
        <row r="480">
          <cell r="C480">
            <v>44536</v>
          </cell>
          <cell r="D480">
            <v>37.760800000000003</v>
          </cell>
        </row>
        <row r="481">
          <cell r="C481">
            <v>44535</v>
          </cell>
          <cell r="D481">
            <v>37.717500000000001</v>
          </cell>
        </row>
        <row r="482">
          <cell r="C482">
            <v>44534</v>
          </cell>
          <cell r="D482">
            <v>37.674300000000002</v>
          </cell>
        </row>
        <row r="483">
          <cell r="C483">
            <v>44533</v>
          </cell>
          <cell r="D483">
            <v>37.631100000000004</v>
          </cell>
        </row>
        <row r="484">
          <cell r="C484">
            <v>44532</v>
          </cell>
          <cell r="D484">
            <v>37.588000000000001</v>
          </cell>
        </row>
        <row r="485">
          <cell r="C485">
            <v>44531</v>
          </cell>
          <cell r="D485">
            <v>37.544899999999998</v>
          </cell>
        </row>
        <row r="486">
          <cell r="C486">
            <v>44530</v>
          </cell>
          <cell r="D486">
            <v>37.501899999999999</v>
          </cell>
        </row>
        <row r="487">
          <cell r="C487">
            <v>44529</v>
          </cell>
          <cell r="D487">
            <v>37.4589</v>
          </cell>
        </row>
        <row r="488">
          <cell r="C488">
            <v>44528</v>
          </cell>
          <cell r="D488">
            <v>37.415999999999997</v>
          </cell>
        </row>
        <row r="489">
          <cell r="C489">
            <v>44527</v>
          </cell>
          <cell r="D489">
            <v>37.373100000000001</v>
          </cell>
        </row>
        <row r="490">
          <cell r="C490">
            <v>44526</v>
          </cell>
          <cell r="D490">
            <v>37.330199999999998</v>
          </cell>
        </row>
        <row r="491">
          <cell r="C491">
            <v>44525</v>
          </cell>
          <cell r="D491">
            <v>37.287500000000001</v>
          </cell>
        </row>
        <row r="492">
          <cell r="C492">
            <v>44524</v>
          </cell>
          <cell r="D492">
            <v>37.244700000000002</v>
          </cell>
        </row>
        <row r="493">
          <cell r="C493">
            <v>44523</v>
          </cell>
          <cell r="D493">
            <v>37.201999999999998</v>
          </cell>
        </row>
        <row r="494">
          <cell r="C494">
            <v>44522</v>
          </cell>
          <cell r="D494">
            <v>37.159399999999998</v>
          </cell>
        </row>
        <row r="495">
          <cell r="C495">
            <v>44521</v>
          </cell>
          <cell r="D495">
            <v>37.116799999999998</v>
          </cell>
        </row>
        <row r="496">
          <cell r="C496">
            <v>44520</v>
          </cell>
          <cell r="D496">
            <v>37.074300000000001</v>
          </cell>
        </row>
        <row r="497">
          <cell r="C497">
            <v>44519</v>
          </cell>
          <cell r="D497">
            <v>37.031799999999997</v>
          </cell>
        </row>
        <row r="498">
          <cell r="C498">
            <v>44518</v>
          </cell>
          <cell r="D498">
            <v>36.9893</v>
          </cell>
        </row>
        <row r="499">
          <cell r="C499">
            <v>44517</v>
          </cell>
          <cell r="D499">
            <v>36.947000000000003</v>
          </cell>
        </row>
        <row r="500">
          <cell r="C500">
            <v>44516</v>
          </cell>
          <cell r="D500">
            <v>36.904600000000002</v>
          </cell>
        </row>
        <row r="501">
          <cell r="C501">
            <v>44515</v>
          </cell>
          <cell r="D501">
            <v>36.862299999999998</v>
          </cell>
        </row>
        <row r="502">
          <cell r="C502">
            <v>44514</v>
          </cell>
          <cell r="D502">
            <v>36.821399999999997</v>
          </cell>
        </row>
        <row r="503">
          <cell r="C503">
            <v>44513</v>
          </cell>
          <cell r="D503">
            <v>36.7806</v>
          </cell>
        </row>
        <row r="504">
          <cell r="C504">
            <v>44512</v>
          </cell>
          <cell r="D504">
            <v>36.739800000000002</v>
          </cell>
        </row>
        <row r="505">
          <cell r="C505">
            <v>44511</v>
          </cell>
          <cell r="D505">
            <v>36.699100000000001</v>
          </cell>
        </row>
        <row r="506">
          <cell r="C506">
            <v>44510</v>
          </cell>
          <cell r="D506">
            <v>36.658299999999997</v>
          </cell>
        </row>
        <row r="507">
          <cell r="C507">
            <v>44509</v>
          </cell>
          <cell r="D507">
            <v>36.617699999999999</v>
          </cell>
        </row>
        <row r="508">
          <cell r="C508">
            <v>44508</v>
          </cell>
          <cell r="D508">
            <v>36.577100000000002</v>
          </cell>
        </row>
        <row r="509">
          <cell r="C509">
            <v>44507</v>
          </cell>
          <cell r="D509">
            <v>36.536499999999997</v>
          </cell>
        </row>
        <row r="510">
          <cell r="C510">
            <v>44506</v>
          </cell>
          <cell r="D510">
            <v>36.496000000000002</v>
          </cell>
        </row>
        <row r="511">
          <cell r="C511">
            <v>44505</v>
          </cell>
          <cell r="D511">
            <v>36.455500000000001</v>
          </cell>
        </row>
        <row r="512">
          <cell r="C512">
            <v>44504</v>
          </cell>
          <cell r="D512">
            <v>36.415100000000002</v>
          </cell>
        </row>
        <row r="513">
          <cell r="C513">
            <v>44503</v>
          </cell>
          <cell r="D513">
            <v>36.374699999999997</v>
          </cell>
        </row>
        <row r="514">
          <cell r="C514">
            <v>44502</v>
          </cell>
          <cell r="D514">
            <v>36.334299999999999</v>
          </cell>
        </row>
        <row r="515">
          <cell r="C515">
            <v>44501</v>
          </cell>
          <cell r="D515">
            <v>36.293999999999997</v>
          </cell>
        </row>
        <row r="516">
          <cell r="C516">
            <v>44500</v>
          </cell>
          <cell r="D516">
            <v>36.253799999999998</v>
          </cell>
        </row>
        <row r="517">
          <cell r="C517">
            <v>44499</v>
          </cell>
          <cell r="D517">
            <v>36.2136</v>
          </cell>
        </row>
        <row r="518">
          <cell r="C518">
            <v>44498</v>
          </cell>
          <cell r="D518">
            <v>36.173400000000001</v>
          </cell>
        </row>
        <row r="519">
          <cell r="C519">
            <v>44497</v>
          </cell>
          <cell r="D519">
            <v>36.133299999999998</v>
          </cell>
        </row>
        <row r="520">
          <cell r="C520">
            <v>44496</v>
          </cell>
          <cell r="D520">
            <v>36.093200000000003</v>
          </cell>
        </row>
        <row r="521">
          <cell r="C521">
            <v>44495</v>
          </cell>
          <cell r="D521">
            <v>36.053199999999997</v>
          </cell>
        </row>
        <row r="522">
          <cell r="C522">
            <v>44494</v>
          </cell>
          <cell r="D522">
            <v>36.013199999999998</v>
          </cell>
        </row>
        <row r="523">
          <cell r="C523">
            <v>44493</v>
          </cell>
          <cell r="D523">
            <v>35.973300000000002</v>
          </cell>
        </row>
        <row r="524">
          <cell r="C524">
            <v>44492</v>
          </cell>
          <cell r="D524">
            <v>35.933399999999999</v>
          </cell>
        </row>
        <row r="525">
          <cell r="C525">
            <v>44491</v>
          </cell>
          <cell r="D525">
            <v>35.893500000000003</v>
          </cell>
        </row>
        <row r="526">
          <cell r="C526">
            <v>44490</v>
          </cell>
          <cell r="D526">
            <v>35.853700000000003</v>
          </cell>
        </row>
        <row r="527">
          <cell r="C527">
            <v>44489</v>
          </cell>
          <cell r="D527">
            <v>35.813899999999997</v>
          </cell>
        </row>
        <row r="528">
          <cell r="C528">
            <v>44488</v>
          </cell>
          <cell r="D528">
            <v>35.7742</v>
          </cell>
        </row>
        <row r="529">
          <cell r="C529">
            <v>44487</v>
          </cell>
          <cell r="D529">
            <v>35.734499999999997</v>
          </cell>
        </row>
        <row r="530">
          <cell r="C530">
            <v>44486</v>
          </cell>
          <cell r="D530">
            <v>35.694899999999997</v>
          </cell>
        </row>
        <row r="531">
          <cell r="C531">
            <v>44485</v>
          </cell>
          <cell r="D531">
            <v>35.655299999999997</v>
          </cell>
        </row>
        <row r="532">
          <cell r="C532">
            <v>44484</v>
          </cell>
          <cell r="D532">
            <v>35.6158</v>
          </cell>
        </row>
        <row r="533">
          <cell r="C533">
            <v>44483</v>
          </cell>
          <cell r="D533">
            <v>35.586500000000001</v>
          </cell>
        </row>
        <row r="534">
          <cell r="C534">
            <v>44482</v>
          </cell>
          <cell r="D534">
            <v>35.557200000000002</v>
          </cell>
        </row>
        <row r="535">
          <cell r="C535">
            <v>44481</v>
          </cell>
          <cell r="D535">
            <v>35.527900000000002</v>
          </cell>
        </row>
        <row r="536">
          <cell r="C536">
            <v>44480</v>
          </cell>
          <cell r="D536">
            <v>35.498699999999999</v>
          </cell>
        </row>
        <row r="537">
          <cell r="C537">
            <v>44479</v>
          </cell>
          <cell r="D537">
            <v>35.469499999999996</v>
          </cell>
        </row>
        <row r="538">
          <cell r="C538">
            <v>44478</v>
          </cell>
          <cell r="D538">
            <v>35.440300000000001</v>
          </cell>
        </row>
        <row r="539">
          <cell r="C539">
            <v>44477</v>
          </cell>
          <cell r="D539">
            <v>35.411200000000001</v>
          </cell>
        </row>
        <row r="540">
          <cell r="C540">
            <v>44476</v>
          </cell>
          <cell r="D540">
            <v>35.381999999999998</v>
          </cell>
        </row>
        <row r="541">
          <cell r="C541">
            <v>44475</v>
          </cell>
          <cell r="D541">
            <v>35.352899999999998</v>
          </cell>
        </row>
        <row r="542">
          <cell r="C542">
            <v>44474</v>
          </cell>
          <cell r="D542">
            <v>35.323799999999999</v>
          </cell>
        </row>
        <row r="543">
          <cell r="C543">
            <v>44473</v>
          </cell>
          <cell r="D543">
            <v>35.294800000000002</v>
          </cell>
        </row>
        <row r="544">
          <cell r="C544">
            <v>44472</v>
          </cell>
          <cell r="D544">
            <v>35.265700000000002</v>
          </cell>
        </row>
        <row r="545">
          <cell r="C545">
            <v>44471</v>
          </cell>
          <cell r="D545">
            <v>35.236699999999999</v>
          </cell>
        </row>
        <row r="546">
          <cell r="C546">
            <v>44470</v>
          </cell>
          <cell r="D546">
            <v>35.207700000000003</v>
          </cell>
        </row>
        <row r="547">
          <cell r="C547">
            <v>44469</v>
          </cell>
          <cell r="D547">
            <v>35.178699999999999</v>
          </cell>
        </row>
        <row r="548">
          <cell r="C548">
            <v>44468</v>
          </cell>
          <cell r="D548">
            <v>35.149799999999999</v>
          </cell>
        </row>
        <row r="549">
          <cell r="C549">
            <v>44467</v>
          </cell>
          <cell r="D549">
            <v>35.120899999999999</v>
          </cell>
        </row>
        <row r="550">
          <cell r="C550">
            <v>44466</v>
          </cell>
          <cell r="D550">
            <v>35.091999999999999</v>
          </cell>
        </row>
        <row r="551">
          <cell r="C551">
            <v>44465</v>
          </cell>
          <cell r="D551">
            <v>35.063099999999999</v>
          </cell>
        </row>
        <row r="552">
          <cell r="C552">
            <v>44464</v>
          </cell>
          <cell r="D552">
            <v>35.034300000000002</v>
          </cell>
        </row>
        <row r="553">
          <cell r="C553">
            <v>44463</v>
          </cell>
          <cell r="D553">
            <v>35.005400000000002</v>
          </cell>
        </row>
        <row r="554">
          <cell r="C554">
            <v>44462</v>
          </cell>
          <cell r="D554">
            <v>34.976599999999998</v>
          </cell>
        </row>
        <row r="555">
          <cell r="C555">
            <v>44461</v>
          </cell>
          <cell r="D555">
            <v>34.947899999999997</v>
          </cell>
        </row>
        <row r="556">
          <cell r="C556">
            <v>44460</v>
          </cell>
          <cell r="D556">
            <v>34.9191</v>
          </cell>
        </row>
        <row r="557">
          <cell r="C557">
            <v>44459</v>
          </cell>
          <cell r="D557">
            <v>34.8904</v>
          </cell>
        </row>
        <row r="558">
          <cell r="C558">
            <v>44458</v>
          </cell>
          <cell r="D558">
            <v>34.861699999999999</v>
          </cell>
        </row>
        <row r="559">
          <cell r="C559">
            <v>44457</v>
          </cell>
          <cell r="D559">
            <v>34.832999999999998</v>
          </cell>
        </row>
        <row r="560">
          <cell r="C560">
            <v>44456</v>
          </cell>
          <cell r="D560">
            <v>34.804299999999998</v>
          </cell>
        </row>
        <row r="561">
          <cell r="C561">
            <v>44455</v>
          </cell>
          <cell r="D561">
            <v>34.775700000000001</v>
          </cell>
        </row>
        <row r="562">
          <cell r="C562">
            <v>44454</v>
          </cell>
          <cell r="D562">
            <v>34.747100000000003</v>
          </cell>
        </row>
        <row r="563">
          <cell r="C563">
            <v>44453</v>
          </cell>
          <cell r="D563">
            <v>34.713999999999999</v>
          </cell>
        </row>
        <row r="564">
          <cell r="C564">
            <v>44452</v>
          </cell>
          <cell r="D564">
            <v>34.680900000000001</v>
          </cell>
        </row>
        <row r="565">
          <cell r="C565">
            <v>44451</v>
          </cell>
          <cell r="D565">
            <v>34.647799999999997</v>
          </cell>
        </row>
        <row r="566">
          <cell r="C566">
            <v>44450</v>
          </cell>
          <cell r="D566">
            <v>34.614800000000002</v>
          </cell>
        </row>
        <row r="567">
          <cell r="C567">
            <v>44449</v>
          </cell>
          <cell r="D567">
            <v>34.581800000000001</v>
          </cell>
        </row>
        <row r="568">
          <cell r="C568">
            <v>44448</v>
          </cell>
          <cell r="D568">
            <v>34.548900000000003</v>
          </cell>
        </row>
        <row r="569">
          <cell r="C569">
            <v>44447</v>
          </cell>
          <cell r="D569">
            <v>34.515900000000002</v>
          </cell>
        </row>
        <row r="570">
          <cell r="C570">
            <v>44446</v>
          </cell>
          <cell r="D570">
            <v>34.482999999999997</v>
          </cell>
        </row>
        <row r="571">
          <cell r="C571">
            <v>44445</v>
          </cell>
          <cell r="D571">
            <v>34.450200000000002</v>
          </cell>
        </row>
        <row r="572">
          <cell r="C572">
            <v>44444</v>
          </cell>
          <cell r="D572">
            <v>34.417299999999997</v>
          </cell>
        </row>
        <row r="573">
          <cell r="C573">
            <v>44443</v>
          </cell>
          <cell r="D573">
            <v>34.384500000000003</v>
          </cell>
        </row>
        <row r="574">
          <cell r="C574">
            <v>44442</v>
          </cell>
          <cell r="D574">
            <v>34.351799999999997</v>
          </cell>
        </row>
        <row r="575">
          <cell r="C575">
            <v>44441</v>
          </cell>
          <cell r="D575">
            <v>34.319000000000003</v>
          </cell>
        </row>
        <row r="576">
          <cell r="C576">
            <v>44440</v>
          </cell>
          <cell r="D576">
            <v>34.286299999999997</v>
          </cell>
        </row>
        <row r="577">
          <cell r="C577">
            <v>44439</v>
          </cell>
          <cell r="D577">
            <v>34.253599999999999</v>
          </cell>
        </row>
        <row r="578">
          <cell r="C578">
            <v>44438</v>
          </cell>
          <cell r="D578">
            <v>34.220999999999997</v>
          </cell>
        </row>
        <row r="579">
          <cell r="C579">
            <v>44437</v>
          </cell>
          <cell r="D579">
            <v>34.188400000000001</v>
          </cell>
        </row>
        <row r="580">
          <cell r="C580">
            <v>44436</v>
          </cell>
          <cell r="D580">
            <v>34.155799999999999</v>
          </cell>
        </row>
        <row r="581">
          <cell r="C581">
            <v>44435</v>
          </cell>
          <cell r="D581">
            <v>34.1233</v>
          </cell>
        </row>
        <row r="582">
          <cell r="C582">
            <v>44434</v>
          </cell>
          <cell r="D582">
            <v>34.090699999999998</v>
          </cell>
        </row>
        <row r="583">
          <cell r="C583">
            <v>44433</v>
          </cell>
          <cell r="D583">
            <v>34.058199999999999</v>
          </cell>
        </row>
        <row r="584">
          <cell r="C584">
            <v>44432</v>
          </cell>
          <cell r="D584">
            <v>34.025799999999997</v>
          </cell>
        </row>
        <row r="585">
          <cell r="C585">
            <v>44431</v>
          </cell>
          <cell r="D585">
            <v>33.993400000000001</v>
          </cell>
        </row>
        <row r="586">
          <cell r="C586">
            <v>44430</v>
          </cell>
          <cell r="D586">
            <v>33.960999999999999</v>
          </cell>
        </row>
        <row r="587">
          <cell r="C587">
            <v>44429</v>
          </cell>
          <cell r="D587">
            <v>33.928600000000003</v>
          </cell>
        </row>
        <row r="588">
          <cell r="C588">
            <v>44428</v>
          </cell>
          <cell r="D588">
            <v>33.896299999999997</v>
          </cell>
        </row>
        <row r="589">
          <cell r="C589">
            <v>44427</v>
          </cell>
          <cell r="D589">
            <v>33.863900000000001</v>
          </cell>
        </row>
        <row r="590">
          <cell r="C590">
            <v>44426</v>
          </cell>
          <cell r="D590">
            <v>33.831699999999998</v>
          </cell>
        </row>
        <row r="591">
          <cell r="C591">
            <v>44425</v>
          </cell>
          <cell r="D591">
            <v>33.799399999999999</v>
          </cell>
        </row>
        <row r="592">
          <cell r="C592">
            <v>44424</v>
          </cell>
          <cell r="D592">
            <v>33.767200000000003</v>
          </cell>
        </row>
        <row r="593">
          <cell r="C593">
            <v>44423</v>
          </cell>
          <cell r="D593">
            <v>33.734999999999999</v>
          </cell>
        </row>
        <row r="594">
          <cell r="C594">
            <v>44422</v>
          </cell>
          <cell r="D594">
            <v>33.700800000000001</v>
          </cell>
        </row>
        <row r="595">
          <cell r="C595">
            <v>44421</v>
          </cell>
          <cell r="D595">
            <v>33.666600000000003</v>
          </cell>
        </row>
        <row r="596">
          <cell r="C596">
            <v>44420</v>
          </cell>
          <cell r="D596">
            <v>33.632399999999997</v>
          </cell>
        </row>
        <row r="597">
          <cell r="C597">
            <v>44419</v>
          </cell>
          <cell r="D597">
            <v>33.598199999999999</v>
          </cell>
        </row>
        <row r="598">
          <cell r="C598">
            <v>44418</v>
          </cell>
          <cell r="D598">
            <v>33.564100000000003</v>
          </cell>
        </row>
        <row r="599">
          <cell r="C599">
            <v>44417</v>
          </cell>
          <cell r="D599">
            <v>33.53</v>
          </cell>
        </row>
        <row r="600">
          <cell r="C600">
            <v>44416</v>
          </cell>
          <cell r="D600">
            <v>33.495899999999999</v>
          </cell>
        </row>
        <row r="601">
          <cell r="C601">
            <v>44415</v>
          </cell>
          <cell r="D601">
            <v>33.4619</v>
          </cell>
        </row>
        <row r="602">
          <cell r="C602">
            <v>44414</v>
          </cell>
          <cell r="D602">
            <v>33.427900000000001</v>
          </cell>
        </row>
        <row r="603">
          <cell r="C603">
            <v>44413</v>
          </cell>
          <cell r="D603">
            <v>33.393999999999998</v>
          </cell>
        </row>
        <row r="604">
          <cell r="C604">
            <v>44412</v>
          </cell>
          <cell r="D604">
            <v>33.360100000000003</v>
          </cell>
        </row>
        <row r="605">
          <cell r="C605">
            <v>44411</v>
          </cell>
          <cell r="D605">
            <v>33.3262</v>
          </cell>
        </row>
        <row r="606">
          <cell r="C606">
            <v>44410</v>
          </cell>
          <cell r="D606">
            <v>33.292400000000001</v>
          </cell>
        </row>
        <row r="607">
          <cell r="C607">
            <v>44409</v>
          </cell>
          <cell r="D607">
            <v>33.258499999999998</v>
          </cell>
        </row>
        <row r="608">
          <cell r="C608">
            <v>44408</v>
          </cell>
          <cell r="D608">
            <v>33.224800000000002</v>
          </cell>
        </row>
        <row r="609">
          <cell r="C609">
            <v>44407</v>
          </cell>
          <cell r="D609">
            <v>33.191000000000003</v>
          </cell>
        </row>
        <row r="610">
          <cell r="C610">
            <v>44406</v>
          </cell>
          <cell r="D610">
            <v>33.157299999999999</v>
          </cell>
        </row>
        <row r="611">
          <cell r="C611">
            <v>44405</v>
          </cell>
          <cell r="D611">
            <v>33.123600000000003</v>
          </cell>
        </row>
        <row r="612">
          <cell r="C612">
            <v>44404</v>
          </cell>
          <cell r="D612">
            <v>33.090000000000003</v>
          </cell>
        </row>
        <row r="613">
          <cell r="C613">
            <v>44403</v>
          </cell>
          <cell r="D613">
            <v>33.056399999999996</v>
          </cell>
        </row>
        <row r="614">
          <cell r="C614">
            <v>44402</v>
          </cell>
          <cell r="D614">
            <v>33.022799999999997</v>
          </cell>
        </row>
        <row r="615">
          <cell r="C615">
            <v>44401</v>
          </cell>
          <cell r="D615">
            <v>32.9893</v>
          </cell>
        </row>
        <row r="616">
          <cell r="C616">
            <v>44400</v>
          </cell>
          <cell r="D616">
            <v>32.955800000000004</v>
          </cell>
        </row>
        <row r="617">
          <cell r="C617">
            <v>44399</v>
          </cell>
          <cell r="D617">
            <v>32.9223</v>
          </cell>
        </row>
        <row r="618">
          <cell r="C618">
            <v>44398</v>
          </cell>
          <cell r="D618">
            <v>32.8889</v>
          </cell>
        </row>
        <row r="619">
          <cell r="C619">
            <v>44397</v>
          </cell>
          <cell r="D619">
            <v>32.855499999999999</v>
          </cell>
        </row>
        <row r="620">
          <cell r="C620">
            <v>44396</v>
          </cell>
          <cell r="D620">
            <v>32.822099999999999</v>
          </cell>
        </row>
        <row r="621">
          <cell r="C621">
            <v>44395</v>
          </cell>
          <cell r="D621">
            <v>32.788800000000002</v>
          </cell>
        </row>
        <row r="622">
          <cell r="C622">
            <v>44394</v>
          </cell>
          <cell r="D622">
            <v>32.755499999999998</v>
          </cell>
        </row>
        <row r="623">
          <cell r="C623">
            <v>44393</v>
          </cell>
          <cell r="D623">
            <v>32.722200000000001</v>
          </cell>
        </row>
        <row r="624">
          <cell r="C624">
            <v>44392</v>
          </cell>
          <cell r="D624">
            <v>32.689</v>
          </cell>
        </row>
        <row r="625">
          <cell r="C625">
            <v>44391</v>
          </cell>
          <cell r="D625">
            <v>32.653599999999997</v>
          </cell>
        </row>
        <row r="626">
          <cell r="C626">
            <v>44390</v>
          </cell>
          <cell r="D626">
            <v>32.618299999999998</v>
          </cell>
        </row>
        <row r="627">
          <cell r="C627">
            <v>44389</v>
          </cell>
          <cell r="D627">
            <v>32.582999999999998</v>
          </cell>
        </row>
        <row r="628">
          <cell r="C628">
            <v>44388</v>
          </cell>
          <cell r="D628">
            <v>32.547800000000002</v>
          </cell>
        </row>
        <row r="629">
          <cell r="C629">
            <v>44387</v>
          </cell>
          <cell r="D629">
            <v>32.512599999999999</v>
          </cell>
        </row>
        <row r="630">
          <cell r="C630">
            <v>44386</v>
          </cell>
          <cell r="D630">
            <v>32.477400000000003</v>
          </cell>
        </row>
        <row r="631">
          <cell r="C631">
            <v>44385</v>
          </cell>
          <cell r="D631">
            <v>32.442300000000003</v>
          </cell>
        </row>
        <row r="632">
          <cell r="C632">
            <v>44384</v>
          </cell>
          <cell r="D632">
            <v>32.407200000000003</v>
          </cell>
        </row>
        <row r="633">
          <cell r="C633">
            <v>44383</v>
          </cell>
          <cell r="D633">
            <v>32.372100000000003</v>
          </cell>
        </row>
        <row r="634">
          <cell r="C634">
            <v>44382</v>
          </cell>
          <cell r="D634">
            <v>32.3371</v>
          </cell>
        </row>
        <row r="635">
          <cell r="C635">
            <v>44381</v>
          </cell>
          <cell r="D635">
            <v>32.302100000000003</v>
          </cell>
        </row>
        <row r="636">
          <cell r="C636">
            <v>44380</v>
          </cell>
          <cell r="D636">
            <v>32.267200000000003</v>
          </cell>
        </row>
        <row r="637">
          <cell r="C637">
            <v>44379</v>
          </cell>
          <cell r="D637">
            <v>32.232300000000002</v>
          </cell>
        </row>
        <row r="638">
          <cell r="C638">
            <v>44378</v>
          </cell>
          <cell r="D638">
            <v>32.197400000000002</v>
          </cell>
        </row>
        <row r="639">
          <cell r="C639">
            <v>44377</v>
          </cell>
          <cell r="D639">
            <v>32.162599999999998</v>
          </cell>
        </row>
        <row r="640">
          <cell r="C640">
            <v>44376</v>
          </cell>
          <cell r="D640">
            <v>32.127800000000001</v>
          </cell>
        </row>
        <row r="641">
          <cell r="C641">
            <v>44375</v>
          </cell>
          <cell r="D641">
            <v>32.0931</v>
          </cell>
        </row>
        <row r="642">
          <cell r="C642">
            <v>44374</v>
          </cell>
          <cell r="D642">
            <v>32.058399999999999</v>
          </cell>
        </row>
        <row r="643">
          <cell r="C643">
            <v>44373</v>
          </cell>
          <cell r="D643">
            <v>32.023699999999998</v>
          </cell>
        </row>
        <row r="644">
          <cell r="C644">
            <v>44372</v>
          </cell>
          <cell r="D644">
            <v>31.989000000000001</v>
          </cell>
        </row>
        <row r="645">
          <cell r="C645">
            <v>44371</v>
          </cell>
          <cell r="D645">
            <v>31.9544</v>
          </cell>
        </row>
        <row r="646">
          <cell r="C646">
            <v>44370</v>
          </cell>
          <cell r="D646">
            <v>31.919899999999998</v>
          </cell>
        </row>
        <row r="647">
          <cell r="C647">
            <v>44369</v>
          </cell>
          <cell r="D647">
            <v>31.885400000000001</v>
          </cell>
        </row>
        <row r="648">
          <cell r="C648">
            <v>44368</v>
          </cell>
          <cell r="D648">
            <v>31.850899999999999</v>
          </cell>
        </row>
        <row r="649">
          <cell r="C649">
            <v>44367</v>
          </cell>
          <cell r="D649">
            <v>31.816400000000002</v>
          </cell>
        </row>
        <row r="650">
          <cell r="C650">
            <v>44366</v>
          </cell>
          <cell r="D650">
            <v>31.782</v>
          </cell>
        </row>
        <row r="651">
          <cell r="C651">
            <v>44365</v>
          </cell>
          <cell r="D651">
            <v>31.747599999999998</v>
          </cell>
        </row>
        <row r="652">
          <cell r="C652">
            <v>44364</v>
          </cell>
          <cell r="D652">
            <v>31.7133</v>
          </cell>
        </row>
        <row r="653">
          <cell r="C653">
            <v>44363</v>
          </cell>
          <cell r="D653">
            <v>31.678999999999998</v>
          </cell>
        </row>
        <row r="654">
          <cell r="C654">
            <v>44362</v>
          </cell>
          <cell r="D654">
            <v>31.6447</v>
          </cell>
        </row>
        <row r="655">
          <cell r="C655">
            <v>44361</v>
          </cell>
          <cell r="D655">
            <v>31.6037</v>
          </cell>
        </row>
        <row r="656">
          <cell r="C656">
            <v>44360</v>
          </cell>
          <cell r="D656">
            <v>31.562799999999999</v>
          </cell>
        </row>
        <row r="657">
          <cell r="C657">
            <v>44359</v>
          </cell>
          <cell r="D657">
            <v>31.521899999999999</v>
          </cell>
        </row>
        <row r="658">
          <cell r="C658">
            <v>44358</v>
          </cell>
          <cell r="D658">
            <v>31.481100000000001</v>
          </cell>
        </row>
        <row r="659">
          <cell r="C659">
            <v>44357</v>
          </cell>
          <cell r="D659">
            <v>31.440300000000001</v>
          </cell>
        </row>
        <row r="660">
          <cell r="C660">
            <v>44356</v>
          </cell>
          <cell r="D660">
            <v>31.3996</v>
          </cell>
        </row>
        <row r="661">
          <cell r="C661">
            <v>44355</v>
          </cell>
          <cell r="D661">
            <v>31.358899999999998</v>
          </cell>
        </row>
        <row r="662">
          <cell r="C662">
            <v>44354</v>
          </cell>
          <cell r="D662">
            <v>31.318300000000001</v>
          </cell>
        </row>
        <row r="663">
          <cell r="C663">
            <v>44353</v>
          </cell>
          <cell r="D663">
            <v>31.277699999999999</v>
          </cell>
        </row>
        <row r="664">
          <cell r="C664">
            <v>44352</v>
          </cell>
          <cell r="D664">
            <v>31.237200000000001</v>
          </cell>
        </row>
        <row r="665">
          <cell r="C665">
            <v>44351</v>
          </cell>
          <cell r="D665">
            <v>31.1967</v>
          </cell>
        </row>
        <row r="666">
          <cell r="C666">
            <v>44350</v>
          </cell>
          <cell r="D666">
            <v>31.156300000000002</v>
          </cell>
        </row>
        <row r="667">
          <cell r="C667">
            <v>44349</v>
          </cell>
          <cell r="D667">
            <v>31.116</v>
          </cell>
        </row>
        <row r="668">
          <cell r="C668">
            <v>44348</v>
          </cell>
          <cell r="D668">
            <v>31.075600000000001</v>
          </cell>
        </row>
        <row r="669">
          <cell r="C669">
            <v>44347</v>
          </cell>
          <cell r="D669">
            <v>31.035399999999999</v>
          </cell>
        </row>
        <row r="670">
          <cell r="C670">
            <v>44346</v>
          </cell>
          <cell r="D670">
            <v>30.995200000000001</v>
          </cell>
        </row>
        <row r="671">
          <cell r="C671">
            <v>44345</v>
          </cell>
          <cell r="D671">
            <v>30.954999999999998</v>
          </cell>
        </row>
        <row r="672">
          <cell r="C672">
            <v>44344</v>
          </cell>
          <cell r="D672">
            <v>30.914899999999999</v>
          </cell>
        </row>
        <row r="673">
          <cell r="C673">
            <v>44343</v>
          </cell>
          <cell r="D673">
            <v>30.8749</v>
          </cell>
        </row>
        <row r="674">
          <cell r="C674">
            <v>44342</v>
          </cell>
          <cell r="D674">
            <v>30.834900000000001</v>
          </cell>
        </row>
        <row r="675">
          <cell r="C675">
            <v>44341</v>
          </cell>
          <cell r="D675">
            <v>30.795000000000002</v>
          </cell>
        </row>
        <row r="676">
          <cell r="C676">
            <v>44340</v>
          </cell>
          <cell r="D676">
            <v>30.755099999999999</v>
          </cell>
        </row>
        <row r="677">
          <cell r="C677">
            <v>44339</v>
          </cell>
          <cell r="D677">
            <v>30.715199999999999</v>
          </cell>
        </row>
        <row r="678">
          <cell r="C678">
            <v>44338</v>
          </cell>
          <cell r="D678">
            <v>30.6754</v>
          </cell>
        </row>
        <row r="679">
          <cell r="C679">
            <v>44337</v>
          </cell>
          <cell r="D679">
            <v>30.6357</v>
          </cell>
        </row>
        <row r="680">
          <cell r="C680">
            <v>44336</v>
          </cell>
          <cell r="D680">
            <v>30.596</v>
          </cell>
        </row>
        <row r="681">
          <cell r="C681">
            <v>44335</v>
          </cell>
          <cell r="D681">
            <v>30.5564</v>
          </cell>
        </row>
        <row r="682">
          <cell r="C682">
            <v>44334</v>
          </cell>
          <cell r="D682">
            <v>30.5168</v>
          </cell>
        </row>
        <row r="683">
          <cell r="C683">
            <v>44333</v>
          </cell>
          <cell r="D683">
            <v>30.4773</v>
          </cell>
        </row>
        <row r="684">
          <cell r="C684">
            <v>44332</v>
          </cell>
          <cell r="D684">
            <v>30.437799999999999</v>
          </cell>
        </row>
        <row r="685">
          <cell r="C685">
            <v>44331</v>
          </cell>
          <cell r="D685">
            <v>30.398399999999999</v>
          </cell>
        </row>
        <row r="686">
          <cell r="C686">
            <v>44330</v>
          </cell>
          <cell r="D686">
            <v>30.350899999999999</v>
          </cell>
        </row>
        <row r="687">
          <cell r="C687">
            <v>44329</v>
          </cell>
          <cell r="D687">
            <v>30.3035</v>
          </cell>
        </row>
        <row r="688">
          <cell r="C688">
            <v>44328</v>
          </cell>
          <cell r="D688">
            <v>30.2562</v>
          </cell>
        </row>
        <row r="689">
          <cell r="C689">
            <v>44327</v>
          </cell>
          <cell r="D689">
            <v>30.2089</v>
          </cell>
        </row>
        <row r="690">
          <cell r="C690">
            <v>44326</v>
          </cell>
          <cell r="D690">
            <v>30.161799999999999</v>
          </cell>
        </row>
        <row r="691">
          <cell r="C691">
            <v>44325</v>
          </cell>
          <cell r="D691">
            <v>30.114699999999999</v>
          </cell>
        </row>
        <row r="692">
          <cell r="C692">
            <v>44324</v>
          </cell>
          <cell r="D692">
            <v>30.067599999999999</v>
          </cell>
        </row>
        <row r="693">
          <cell r="C693">
            <v>44323</v>
          </cell>
          <cell r="D693">
            <v>30.020700000000001</v>
          </cell>
        </row>
        <row r="694">
          <cell r="C694">
            <v>44322</v>
          </cell>
          <cell r="D694">
            <v>29.973800000000001</v>
          </cell>
        </row>
        <row r="695">
          <cell r="C695">
            <v>44321</v>
          </cell>
          <cell r="D695">
            <v>29.927</v>
          </cell>
        </row>
        <row r="696">
          <cell r="C696">
            <v>44320</v>
          </cell>
          <cell r="D696">
            <v>29.880299999999998</v>
          </cell>
        </row>
        <row r="697">
          <cell r="C697">
            <v>44319</v>
          </cell>
          <cell r="D697">
            <v>29.833600000000001</v>
          </cell>
        </row>
        <row r="698">
          <cell r="C698">
            <v>44318</v>
          </cell>
          <cell r="D698">
            <v>29.786999999999999</v>
          </cell>
        </row>
        <row r="699">
          <cell r="C699">
            <v>44317</v>
          </cell>
          <cell r="D699">
            <v>29.740500000000001</v>
          </cell>
        </row>
        <row r="700">
          <cell r="C700">
            <v>44316</v>
          </cell>
          <cell r="D700">
            <v>29.694099999999999</v>
          </cell>
        </row>
        <row r="701">
          <cell r="C701">
            <v>44315</v>
          </cell>
          <cell r="D701">
            <v>29.6477</v>
          </cell>
        </row>
        <row r="702">
          <cell r="C702">
            <v>44314</v>
          </cell>
          <cell r="D702">
            <v>29.601400000000002</v>
          </cell>
        </row>
        <row r="703">
          <cell r="C703">
            <v>44313</v>
          </cell>
          <cell r="D703">
            <v>29.555199999999999</v>
          </cell>
        </row>
        <row r="704">
          <cell r="C704">
            <v>44312</v>
          </cell>
          <cell r="D704">
            <v>29.509</v>
          </cell>
        </row>
        <row r="705">
          <cell r="C705">
            <v>44311</v>
          </cell>
          <cell r="D705">
            <v>29.463000000000001</v>
          </cell>
        </row>
        <row r="706">
          <cell r="C706">
            <v>44310</v>
          </cell>
          <cell r="D706">
            <v>29.416899999999998</v>
          </cell>
        </row>
        <row r="707">
          <cell r="C707">
            <v>44309</v>
          </cell>
          <cell r="D707">
            <v>29.370999999999999</v>
          </cell>
        </row>
        <row r="708">
          <cell r="C708">
            <v>44308</v>
          </cell>
          <cell r="D708">
            <v>29.325099999999999</v>
          </cell>
        </row>
        <row r="709">
          <cell r="C709">
            <v>44307</v>
          </cell>
          <cell r="D709">
            <v>29.279299999999999</v>
          </cell>
        </row>
        <row r="710">
          <cell r="C710">
            <v>44306</v>
          </cell>
          <cell r="D710">
            <v>29.233599999999999</v>
          </cell>
        </row>
        <row r="711">
          <cell r="C711">
            <v>44305</v>
          </cell>
          <cell r="D711">
            <v>29.187999999999999</v>
          </cell>
        </row>
        <row r="712">
          <cell r="C712">
            <v>44304</v>
          </cell>
          <cell r="D712">
            <v>29.142399999999999</v>
          </cell>
        </row>
        <row r="713">
          <cell r="C713">
            <v>44303</v>
          </cell>
          <cell r="D713">
            <v>29.096900000000002</v>
          </cell>
        </row>
        <row r="714">
          <cell r="C714">
            <v>44302</v>
          </cell>
          <cell r="D714">
            <v>29.051500000000001</v>
          </cell>
        </row>
        <row r="715">
          <cell r="C715">
            <v>44301</v>
          </cell>
          <cell r="D715">
            <v>29.0061</v>
          </cell>
        </row>
        <row r="716">
          <cell r="C716">
            <v>44300</v>
          </cell>
          <cell r="D716">
            <v>28.972999999999999</v>
          </cell>
        </row>
        <row r="717">
          <cell r="C717">
            <v>44299</v>
          </cell>
          <cell r="D717">
            <v>28.94</v>
          </cell>
        </row>
        <row r="718">
          <cell r="C718">
            <v>44298</v>
          </cell>
          <cell r="D718">
            <v>28.907</v>
          </cell>
        </row>
        <row r="719">
          <cell r="C719">
            <v>44297</v>
          </cell>
          <cell r="D719">
            <v>28.873999999999999</v>
          </cell>
        </row>
        <row r="720">
          <cell r="C720">
            <v>44296</v>
          </cell>
          <cell r="D720">
            <v>28.841100000000001</v>
          </cell>
        </row>
        <row r="721">
          <cell r="C721">
            <v>44295</v>
          </cell>
          <cell r="D721">
            <v>28.808199999999999</v>
          </cell>
        </row>
        <row r="722">
          <cell r="C722">
            <v>44294</v>
          </cell>
          <cell r="D722">
            <v>28.775400000000001</v>
          </cell>
        </row>
        <row r="723">
          <cell r="C723">
            <v>44293</v>
          </cell>
          <cell r="D723">
            <v>28.742599999999999</v>
          </cell>
        </row>
        <row r="724">
          <cell r="C724">
            <v>44292</v>
          </cell>
          <cell r="D724">
            <v>28.709800000000001</v>
          </cell>
        </row>
        <row r="725">
          <cell r="C725">
            <v>44291</v>
          </cell>
          <cell r="D725">
            <v>28.677</v>
          </cell>
        </row>
        <row r="726">
          <cell r="C726">
            <v>44290</v>
          </cell>
          <cell r="D726">
            <v>28.644300000000001</v>
          </cell>
        </row>
        <row r="727">
          <cell r="C727">
            <v>44289</v>
          </cell>
          <cell r="D727">
            <v>28.611699999999999</v>
          </cell>
        </row>
        <row r="728">
          <cell r="C728">
            <v>44288</v>
          </cell>
          <cell r="D728">
            <v>28.5791</v>
          </cell>
        </row>
        <row r="729">
          <cell r="C729">
            <v>44287</v>
          </cell>
          <cell r="D729">
            <v>28.546500000000002</v>
          </cell>
        </row>
        <row r="730">
          <cell r="C730">
            <v>44286</v>
          </cell>
          <cell r="D730">
            <v>28.5139</v>
          </cell>
        </row>
        <row r="731">
          <cell r="C731">
            <v>44285</v>
          </cell>
          <cell r="D731">
            <v>28.481400000000001</v>
          </cell>
        </row>
        <row r="732">
          <cell r="C732">
            <v>44284</v>
          </cell>
          <cell r="D732">
            <v>28.448899999999998</v>
          </cell>
        </row>
        <row r="733">
          <cell r="C733">
            <v>44283</v>
          </cell>
          <cell r="D733">
            <v>28.416499999999999</v>
          </cell>
        </row>
        <row r="734">
          <cell r="C734">
            <v>44282</v>
          </cell>
          <cell r="D734">
            <v>28.3841</v>
          </cell>
        </row>
        <row r="735">
          <cell r="C735">
            <v>44281</v>
          </cell>
          <cell r="D735">
            <v>28.351700000000001</v>
          </cell>
        </row>
        <row r="736">
          <cell r="C736">
            <v>44280</v>
          </cell>
          <cell r="D736">
            <v>28.319400000000002</v>
          </cell>
        </row>
        <row r="737">
          <cell r="C737">
            <v>44279</v>
          </cell>
          <cell r="D737">
            <v>28.287099999999999</v>
          </cell>
        </row>
        <row r="738">
          <cell r="C738">
            <v>44278</v>
          </cell>
          <cell r="D738">
            <v>28.254899999999999</v>
          </cell>
        </row>
        <row r="739">
          <cell r="C739">
            <v>44277</v>
          </cell>
          <cell r="D739">
            <v>28.2226</v>
          </cell>
        </row>
        <row r="740">
          <cell r="C740">
            <v>44276</v>
          </cell>
          <cell r="D740">
            <v>28.1905</v>
          </cell>
        </row>
        <row r="741">
          <cell r="C741">
            <v>44275</v>
          </cell>
          <cell r="D741">
            <v>28.158300000000001</v>
          </cell>
        </row>
        <row r="742">
          <cell r="C742">
            <v>44274</v>
          </cell>
          <cell r="D742">
            <v>28.126200000000001</v>
          </cell>
        </row>
        <row r="743">
          <cell r="C743">
            <v>44273</v>
          </cell>
          <cell r="D743">
            <v>28.094100000000001</v>
          </cell>
        </row>
        <row r="744">
          <cell r="C744">
            <v>44272</v>
          </cell>
          <cell r="D744">
            <v>28.062100000000001</v>
          </cell>
        </row>
        <row r="745">
          <cell r="C745">
            <v>44271</v>
          </cell>
          <cell r="D745">
            <v>28.030100000000001</v>
          </cell>
        </row>
        <row r="746">
          <cell r="C746">
            <v>44270</v>
          </cell>
          <cell r="D746">
            <v>27.998200000000001</v>
          </cell>
        </row>
        <row r="747">
          <cell r="C747">
            <v>44269</v>
          </cell>
          <cell r="D747">
            <v>27.959</v>
          </cell>
        </row>
        <row r="748">
          <cell r="C748">
            <v>44268</v>
          </cell>
          <cell r="D748">
            <v>27.919799999999999</v>
          </cell>
        </row>
        <row r="749">
          <cell r="C749">
            <v>44267</v>
          </cell>
          <cell r="D749">
            <v>27.880700000000001</v>
          </cell>
        </row>
        <row r="750">
          <cell r="C750">
            <v>44266</v>
          </cell>
          <cell r="D750">
            <v>27.841699999999999</v>
          </cell>
        </row>
        <row r="751">
          <cell r="C751">
            <v>44265</v>
          </cell>
          <cell r="D751">
            <v>27.802700000000002</v>
          </cell>
        </row>
        <row r="752">
          <cell r="C752">
            <v>44264</v>
          </cell>
          <cell r="D752">
            <v>27.7638</v>
          </cell>
        </row>
        <row r="753">
          <cell r="C753">
            <v>44263</v>
          </cell>
          <cell r="D753">
            <v>27.725000000000001</v>
          </cell>
        </row>
        <row r="754">
          <cell r="C754">
            <v>44262</v>
          </cell>
          <cell r="D754">
            <v>27.686199999999999</v>
          </cell>
        </row>
        <row r="755">
          <cell r="C755">
            <v>44261</v>
          </cell>
          <cell r="D755">
            <v>27.647400000000001</v>
          </cell>
        </row>
        <row r="756">
          <cell r="C756">
            <v>44260</v>
          </cell>
          <cell r="D756">
            <v>27.608699999999999</v>
          </cell>
        </row>
        <row r="757">
          <cell r="C757">
            <v>44259</v>
          </cell>
          <cell r="D757">
            <v>27.5701</v>
          </cell>
        </row>
        <row r="758">
          <cell r="C758">
            <v>44258</v>
          </cell>
          <cell r="D758">
            <v>27.531500000000001</v>
          </cell>
        </row>
        <row r="759">
          <cell r="C759">
            <v>44257</v>
          </cell>
          <cell r="D759">
            <v>27.492899999999999</v>
          </cell>
        </row>
        <row r="760">
          <cell r="C760">
            <v>44256</v>
          </cell>
          <cell r="D760">
            <v>27.4544</v>
          </cell>
        </row>
        <row r="761">
          <cell r="C761">
            <v>44255</v>
          </cell>
          <cell r="D761">
            <v>27.416</v>
          </cell>
        </row>
        <row r="762">
          <cell r="C762">
            <v>44254</v>
          </cell>
          <cell r="D762">
            <v>27.377600000000001</v>
          </cell>
        </row>
        <row r="763">
          <cell r="C763">
            <v>44253</v>
          </cell>
          <cell r="D763">
            <v>27.339300000000001</v>
          </cell>
        </row>
        <row r="764">
          <cell r="C764">
            <v>44252</v>
          </cell>
          <cell r="D764">
            <v>27.301100000000002</v>
          </cell>
        </row>
        <row r="765">
          <cell r="C765">
            <v>44251</v>
          </cell>
          <cell r="D765">
            <v>27.262799999999999</v>
          </cell>
        </row>
        <row r="766">
          <cell r="C766">
            <v>44250</v>
          </cell>
          <cell r="D766">
            <v>27.224699999999999</v>
          </cell>
        </row>
        <row r="767">
          <cell r="C767">
            <v>44249</v>
          </cell>
          <cell r="D767">
            <v>27.186599999999999</v>
          </cell>
        </row>
        <row r="768">
          <cell r="C768">
            <v>44248</v>
          </cell>
          <cell r="D768">
            <v>27.148499999999999</v>
          </cell>
        </row>
        <row r="769">
          <cell r="C769">
            <v>44247</v>
          </cell>
          <cell r="D769">
            <v>27.110499999999998</v>
          </cell>
        </row>
        <row r="770">
          <cell r="C770">
            <v>44246</v>
          </cell>
          <cell r="D770">
            <v>27.072600000000001</v>
          </cell>
        </row>
        <row r="771">
          <cell r="C771">
            <v>44245</v>
          </cell>
          <cell r="D771">
            <v>27.034700000000001</v>
          </cell>
        </row>
        <row r="772">
          <cell r="C772">
            <v>44244</v>
          </cell>
          <cell r="D772">
            <v>26.9968</v>
          </cell>
        </row>
        <row r="773">
          <cell r="C773">
            <v>44243</v>
          </cell>
          <cell r="D773">
            <v>26.959</v>
          </cell>
        </row>
        <row r="774">
          <cell r="C774">
            <v>44242</v>
          </cell>
          <cell r="D774">
            <v>26.921299999999999</v>
          </cell>
        </row>
        <row r="775">
          <cell r="C775">
            <v>44241</v>
          </cell>
          <cell r="D775">
            <v>26.8873</v>
          </cell>
        </row>
        <row r="776">
          <cell r="C776">
            <v>44240</v>
          </cell>
          <cell r="D776">
            <v>26.853300000000001</v>
          </cell>
        </row>
        <row r="777">
          <cell r="C777">
            <v>44239</v>
          </cell>
          <cell r="D777">
            <v>26.819299999999998</v>
          </cell>
        </row>
        <row r="778">
          <cell r="C778">
            <v>44238</v>
          </cell>
          <cell r="D778">
            <v>26.785399999999999</v>
          </cell>
        </row>
        <row r="779">
          <cell r="C779">
            <v>44237</v>
          </cell>
          <cell r="D779">
            <v>26.7515</v>
          </cell>
        </row>
        <row r="780">
          <cell r="C780">
            <v>44236</v>
          </cell>
          <cell r="D780">
            <v>26.717700000000001</v>
          </cell>
        </row>
        <row r="781">
          <cell r="C781">
            <v>44235</v>
          </cell>
          <cell r="D781">
            <v>26.683900000000001</v>
          </cell>
        </row>
        <row r="782">
          <cell r="C782">
            <v>44234</v>
          </cell>
          <cell r="D782">
            <v>26.650200000000002</v>
          </cell>
        </row>
        <row r="783">
          <cell r="C783">
            <v>44233</v>
          </cell>
          <cell r="D783">
            <v>26.616499999999998</v>
          </cell>
        </row>
        <row r="784">
          <cell r="C784">
            <v>44232</v>
          </cell>
          <cell r="D784">
            <v>26.582799999999999</v>
          </cell>
        </row>
        <row r="785">
          <cell r="C785">
            <v>44231</v>
          </cell>
          <cell r="D785">
            <v>26.549199999999999</v>
          </cell>
        </row>
        <row r="786">
          <cell r="C786">
            <v>44230</v>
          </cell>
          <cell r="D786">
            <v>26.515699999999999</v>
          </cell>
        </row>
        <row r="787">
          <cell r="C787">
            <v>44229</v>
          </cell>
          <cell r="D787">
            <v>26.482099999999999</v>
          </cell>
        </row>
        <row r="788">
          <cell r="C788">
            <v>44228</v>
          </cell>
          <cell r="D788">
            <v>26.448699999999999</v>
          </cell>
        </row>
        <row r="789">
          <cell r="C789">
            <v>44227</v>
          </cell>
          <cell r="D789">
            <v>26.415199999999999</v>
          </cell>
        </row>
        <row r="790">
          <cell r="C790">
            <v>44226</v>
          </cell>
          <cell r="D790">
            <v>26.381799999999998</v>
          </cell>
        </row>
        <row r="791">
          <cell r="C791">
            <v>44225</v>
          </cell>
          <cell r="D791">
            <v>26.348500000000001</v>
          </cell>
        </row>
        <row r="792">
          <cell r="C792">
            <v>44224</v>
          </cell>
          <cell r="D792">
            <v>26.315100000000001</v>
          </cell>
        </row>
        <row r="793">
          <cell r="C793">
            <v>44223</v>
          </cell>
          <cell r="D793">
            <v>26.2819</v>
          </cell>
        </row>
        <row r="794">
          <cell r="C794">
            <v>44222</v>
          </cell>
          <cell r="D794">
            <v>26.2486</v>
          </cell>
        </row>
        <row r="795">
          <cell r="C795">
            <v>44221</v>
          </cell>
          <cell r="D795">
            <v>26.215499999999999</v>
          </cell>
        </row>
        <row r="796">
          <cell r="C796">
            <v>44220</v>
          </cell>
          <cell r="D796">
            <v>26.182300000000001</v>
          </cell>
        </row>
        <row r="797">
          <cell r="C797">
            <v>44219</v>
          </cell>
          <cell r="D797">
            <v>26.1492</v>
          </cell>
        </row>
        <row r="798">
          <cell r="C798">
            <v>44218</v>
          </cell>
          <cell r="D798">
            <v>26.116099999999999</v>
          </cell>
        </row>
        <row r="799">
          <cell r="C799">
            <v>44217</v>
          </cell>
          <cell r="D799">
            <v>26.083100000000002</v>
          </cell>
        </row>
        <row r="800">
          <cell r="C800">
            <v>44216</v>
          </cell>
          <cell r="D800">
            <v>26.0501</v>
          </cell>
        </row>
        <row r="801">
          <cell r="C801">
            <v>44215</v>
          </cell>
          <cell r="D801">
            <v>26.017199999999999</v>
          </cell>
        </row>
        <row r="802">
          <cell r="C802">
            <v>44214</v>
          </cell>
          <cell r="D802">
            <v>25.984300000000001</v>
          </cell>
        </row>
        <row r="803">
          <cell r="C803">
            <v>44213</v>
          </cell>
          <cell r="D803">
            <v>25.951499999999999</v>
          </cell>
        </row>
        <row r="804">
          <cell r="C804">
            <v>44212</v>
          </cell>
          <cell r="D804">
            <v>25.918600000000001</v>
          </cell>
        </row>
        <row r="805">
          <cell r="C805">
            <v>44211</v>
          </cell>
          <cell r="D805">
            <v>25.885899999999999</v>
          </cell>
        </row>
        <row r="806">
          <cell r="C806">
            <v>44210</v>
          </cell>
          <cell r="D806">
            <v>25.8596</v>
          </cell>
        </row>
        <row r="807">
          <cell r="C807">
            <v>44209</v>
          </cell>
          <cell r="D807">
            <v>25.833300000000001</v>
          </cell>
        </row>
        <row r="808">
          <cell r="C808">
            <v>44208</v>
          </cell>
          <cell r="D808">
            <v>25.807099999999998</v>
          </cell>
        </row>
        <row r="809">
          <cell r="C809">
            <v>44207</v>
          </cell>
          <cell r="D809">
            <v>25.780899999999999</v>
          </cell>
        </row>
        <row r="810">
          <cell r="C810">
            <v>44206</v>
          </cell>
          <cell r="D810">
            <v>25.7547</v>
          </cell>
        </row>
        <row r="811">
          <cell r="C811">
            <v>44205</v>
          </cell>
          <cell r="D811">
            <v>25.7285</v>
          </cell>
        </row>
        <row r="812">
          <cell r="C812">
            <v>44204</v>
          </cell>
          <cell r="D812">
            <v>25.702400000000001</v>
          </cell>
        </row>
        <row r="813">
          <cell r="C813">
            <v>44203</v>
          </cell>
          <cell r="D813">
            <v>25.676300000000001</v>
          </cell>
        </row>
        <row r="814">
          <cell r="C814">
            <v>44202</v>
          </cell>
          <cell r="D814">
            <v>25.650200000000002</v>
          </cell>
        </row>
        <row r="815">
          <cell r="C815">
            <v>44201</v>
          </cell>
          <cell r="D815">
            <v>25.624199999999998</v>
          </cell>
        </row>
        <row r="816">
          <cell r="C816">
            <v>44200</v>
          </cell>
          <cell r="D816">
            <v>25.598199999999999</v>
          </cell>
        </row>
        <row r="817">
          <cell r="C817">
            <v>44199</v>
          </cell>
          <cell r="D817">
            <v>25.572199999999999</v>
          </cell>
        </row>
        <row r="818">
          <cell r="C818">
            <v>44198</v>
          </cell>
          <cell r="D818">
            <v>25.546199999999999</v>
          </cell>
        </row>
        <row r="819">
          <cell r="C819">
            <v>44197</v>
          </cell>
          <cell r="D819">
            <v>25.520199999999999</v>
          </cell>
        </row>
        <row r="820">
          <cell r="C820">
            <v>44196</v>
          </cell>
          <cell r="D820">
            <v>25.494299999999999</v>
          </cell>
        </row>
        <row r="821">
          <cell r="C821">
            <v>44195</v>
          </cell>
          <cell r="D821">
            <v>25.468399999999999</v>
          </cell>
        </row>
        <row r="822">
          <cell r="C822">
            <v>44194</v>
          </cell>
          <cell r="D822">
            <v>25.442599999999999</v>
          </cell>
        </row>
        <row r="823">
          <cell r="C823">
            <v>44193</v>
          </cell>
          <cell r="D823">
            <v>25.416699999999999</v>
          </cell>
        </row>
        <row r="824">
          <cell r="C824">
            <v>44192</v>
          </cell>
          <cell r="D824">
            <v>25.390899999999998</v>
          </cell>
        </row>
        <row r="825">
          <cell r="C825">
            <v>44191</v>
          </cell>
          <cell r="D825">
            <v>25.365100000000002</v>
          </cell>
        </row>
        <row r="826">
          <cell r="C826">
            <v>44190</v>
          </cell>
          <cell r="D826">
            <v>25.339400000000001</v>
          </cell>
        </row>
        <row r="827">
          <cell r="C827">
            <v>44189</v>
          </cell>
          <cell r="D827">
            <v>25.313600000000001</v>
          </cell>
        </row>
        <row r="828">
          <cell r="C828">
            <v>44188</v>
          </cell>
          <cell r="D828">
            <v>25.2879</v>
          </cell>
        </row>
        <row r="829">
          <cell r="C829">
            <v>44187</v>
          </cell>
          <cell r="D829">
            <v>25.2622</v>
          </cell>
        </row>
        <row r="830">
          <cell r="C830">
            <v>44186</v>
          </cell>
          <cell r="D830">
            <v>25.236599999999999</v>
          </cell>
        </row>
        <row r="831">
          <cell r="C831">
            <v>44185</v>
          </cell>
          <cell r="D831">
            <v>25.210999999999999</v>
          </cell>
        </row>
        <row r="832">
          <cell r="C832">
            <v>44184</v>
          </cell>
          <cell r="D832">
            <v>25.185400000000001</v>
          </cell>
        </row>
        <row r="833">
          <cell r="C833">
            <v>44183</v>
          </cell>
          <cell r="D833">
            <v>25.159800000000001</v>
          </cell>
        </row>
        <row r="834">
          <cell r="C834">
            <v>44182</v>
          </cell>
          <cell r="D834">
            <v>25.1342</v>
          </cell>
        </row>
        <row r="835">
          <cell r="C835">
            <v>44181</v>
          </cell>
          <cell r="D835">
            <v>25.108699999999999</v>
          </cell>
        </row>
        <row r="836">
          <cell r="C836">
            <v>44180</v>
          </cell>
          <cell r="D836">
            <v>25.083200000000001</v>
          </cell>
        </row>
        <row r="837">
          <cell r="C837">
            <v>44179</v>
          </cell>
          <cell r="D837">
            <v>25.052</v>
          </cell>
        </row>
        <row r="838">
          <cell r="C838">
            <v>44178</v>
          </cell>
          <cell r="D838">
            <v>25.020900000000001</v>
          </cell>
        </row>
        <row r="839">
          <cell r="C839">
            <v>44177</v>
          </cell>
          <cell r="D839">
            <v>24.989799999999999</v>
          </cell>
        </row>
        <row r="840">
          <cell r="C840">
            <v>44176</v>
          </cell>
          <cell r="D840">
            <v>24.9588</v>
          </cell>
        </row>
        <row r="841">
          <cell r="C841">
            <v>44175</v>
          </cell>
          <cell r="D841">
            <v>24.927800000000001</v>
          </cell>
        </row>
        <row r="842">
          <cell r="C842">
            <v>44174</v>
          </cell>
          <cell r="D842">
            <v>24.896799999999999</v>
          </cell>
        </row>
        <row r="843">
          <cell r="C843">
            <v>44173</v>
          </cell>
          <cell r="D843">
            <v>24.8659</v>
          </cell>
        </row>
        <row r="844">
          <cell r="C844">
            <v>44172</v>
          </cell>
          <cell r="D844">
            <v>24.835000000000001</v>
          </cell>
        </row>
        <row r="845">
          <cell r="C845">
            <v>44171</v>
          </cell>
          <cell r="D845">
            <v>24.804099999999998</v>
          </cell>
        </row>
        <row r="846">
          <cell r="C846">
            <v>44170</v>
          </cell>
          <cell r="D846">
            <v>24.773299999999999</v>
          </cell>
        </row>
        <row r="847">
          <cell r="C847">
            <v>44169</v>
          </cell>
          <cell r="D847">
            <v>24.7425</v>
          </cell>
        </row>
        <row r="848">
          <cell r="C848">
            <v>44168</v>
          </cell>
          <cell r="D848">
            <v>24.7118</v>
          </cell>
        </row>
        <row r="849">
          <cell r="C849">
            <v>44167</v>
          </cell>
          <cell r="D849">
            <v>24.681100000000001</v>
          </cell>
        </row>
        <row r="850">
          <cell r="C850">
            <v>44166</v>
          </cell>
          <cell r="D850">
            <v>24.650400000000001</v>
          </cell>
        </row>
        <row r="851">
          <cell r="C851">
            <v>44165</v>
          </cell>
          <cell r="D851">
            <v>24.619800000000001</v>
          </cell>
        </row>
        <row r="852">
          <cell r="C852">
            <v>44164</v>
          </cell>
          <cell r="D852">
            <v>24.589200000000002</v>
          </cell>
        </row>
        <row r="853">
          <cell r="C853">
            <v>44163</v>
          </cell>
          <cell r="D853">
            <v>24.558700000000002</v>
          </cell>
        </row>
        <row r="854">
          <cell r="C854">
            <v>44162</v>
          </cell>
          <cell r="D854">
            <v>24.528099999999998</v>
          </cell>
        </row>
        <row r="855">
          <cell r="C855">
            <v>44161</v>
          </cell>
          <cell r="D855">
            <v>24.497699999999998</v>
          </cell>
        </row>
        <row r="856">
          <cell r="C856">
            <v>44160</v>
          </cell>
          <cell r="D856">
            <v>24.467199999999998</v>
          </cell>
        </row>
        <row r="857">
          <cell r="C857">
            <v>44159</v>
          </cell>
          <cell r="D857">
            <v>24.436800000000002</v>
          </cell>
        </row>
        <row r="858">
          <cell r="C858">
            <v>44158</v>
          </cell>
          <cell r="D858">
            <v>24.406500000000001</v>
          </cell>
        </row>
        <row r="859">
          <cell r="C859">
            <v>44157</v>
          </cell>
          <cell r="D859">
            <v>24.376100000000001</v>
          </cell>
        </row>
        <row r="860">
          <cell r="C860">
            <v>44156</v>
          </cell>
          <cell r="D860">
            <v>24.3459</v>
          </cell>
        </row>
        <row r="861">
          <cell r="C861">
            <v>44155</v>
          </cell>
          <cell r="D861">
            <v>24.3156</v>
          </cell>
        </row>
        <row r="862">
          <cell r="C862">
            <v>44154</v>
          </cell>
          <cell r="D862">
            <v>24.285399999999999</v>
          </cell>
        </row>
        <row r="863">
          <cell r="C863">
            <v>44153</v>
          </cell>
          <cell r="D863">
            <v>24.255199999999999</v>
          </cell>
        </row>
        <row r="864">
          <cell r="C864">
            <v>44152</v>
          </cell>
          <cell r="D864">
            <v>24.225100000000001</v>
          </cell>
        </row>
        <row r="865">
          <cell r="C865">
            <v>44151</v>
          </cell>
          <cell r="D865">
            <v>24.195</v>
          </cell>
        </row>
        <row r="866">
          <cell r="C866">
            <v>44150</v>
          </cell>
          <cell r="D866">
            <v>24.164899999999999</v>
          </cell>
        </row>
        <row r="867">
          <cell r="C867">
            <v>44149</v>
          </cell>
          <cell r="D867">
            <v>24.1434</v>
          </cell>
        </row>
        <row r="868">
          <cell r="C868">
            <v>44148</v>
          </cell>
          <cell r="D868">
            <v>24.1219</v>
          </cell>
        </row>
        <row r="869">
          <cell r="C869">
            <v>44147</v>
          </cell>
          <cell r="D869">
            <v>24.1004</v>
          </cell>
        </row>
        <row r="870">
          <cell r="C870">
            <v>44146</v>
          </cell>
          <cell r="D870">
            <v>24.079000000000001</v>
          </cell>
        </row>
        <row r="871">
          <cell r="C871">
            <v>44145</v>
          </cell>
          <cell r="D871">
            <v>24.057500000000001</v>
          </cell>
        </row>
        <row r="872">
          <cell r="C872">
            <v>44144</v>
          </cell>
          <cell r="D872">
            <v>24.036100000000001</v>
          </cell>
        </row>
        <row r="873">
          <cell r="C873">
            <v>44143</v>
          </cell>
          <cell r="D873">
            <v>24.014700000000001</v>
          </cell>
        </row>
        <row r="874">
          <cell r="C874">
            <v>44142</v>
          </cell>
          <cell r="D874">
            <v>23.993300000000001</v>
          </cell>
        </row>
        <row r="875">
          <cell r="C875">
            <v>44141</v>
          </cell>
          <cell r="D875">
            <v>23.972000000000001</v>
          </cell>
        </row>
        <row r="876">
          <cell r="C876">
            <v>44140</v>
          </cell>
          <cell r="D876">
            <v>23.950600000000001</v>
          </cell>
        </row>
        <row r="877">
          <cell r="C877">
            <v>44139</v>
          </cell>
          <cell r="D877">
            <v>23.929300000000001</v>
          </cell>
        </row>
        <row r="878">
          <cell r="C878">
            <v>44138</v>
          </cell>
          <cell r="D878">
            <v>23.908000000000001</v>
          </cell>
        </row>
        <row r="879">
          <cell r="C879">
            <v>44137</v>
          </cell>
          <cell r="D879">
            <v>23.886700000000001</v>
          </cell>
        </row>
        <row r="880">
          <cell r="C880">
            <v>44136</v>
          </cell>
          <cell r="D880">
            <v>23.865400000000001</v>
          </cell>
        </row>
        <row r="881">
          <cell r="C881">
            <v>44135</v>
          </cell>
          <cell r="D881">
            <v>23.844200000000001</v>
          </cell>
        </row>
        <row r="882">
          <cell r="C882">
            <v>44134</v>
          </cell>
          <cell r="D882">
            <v>23.823</v>
          </cell>
        </row>
        <row r="883">
          <cell r="C883">
            <v>44133</v>
          </cell>
          <cell r="D883">
            <v>23.8017</v>
          </cell>
        </row>
        <row r="884">
          <cell r="C884">
            <v>44132</v>
          </cell>
          <cell r="D884">
            <v>23.7806</v>
          </cell>
        </row>
        <row r="885">
          <cell r="C885">
            <v>44131</v>
          </cell>
          <cell r="D885">
            <v>23.759399999999999</v>
          </cell>
        </row>
        <row r="886">
          <cell r="C886">
            <v>44130</v>
          </cell>
          <cell r="D886">
            <v>23.738199999999999</v>
          </cell>
        </row>
        <row r="887">
          <cell r="C887">
            <v>44129</v>
          </cell>
          <cell r="D887">
            <v>23.717099999999999</v>
          </cell>
        </row>
        <row r="888">
          <cell r="C888">
            <v>44128</v>
          </cell>
          <cell r="D888">
            <v>23.696000000000002</v>
          </cell>
        </row>
        <row r="889">
          <cell r="C889">
            <v>44127</v>
          </cell>
          <cell r="D889">
            <v>23.674900000000001</v>
          </cell>
        </row>
        <row r="890">
          <cell r="C890">
            <v>44126</v>
          </cell>
          <cell r="D890">
            <v>23.6538</v>
          </cell>
        </row>
        <row r="891">
          <cell r="C891">
            <v>44125</v>
          </cell>
          <cell r="D891">
            <v>23.6327</v>
          </cell>
        </row>
        <row r="892">
          <cell r="C892">
            <v>44124</v>
          </cell>
          <cell r="D892">
            <v>23.611699999999999</v>
          </cell>
        </row>
        <row r="893">
          <cell r="C893">
            <v>44123</v>
          </cell>
          <cell r="D893">
            <v>23.590699999999998</v>
          </cell>
        </row>
        <row r="894">
          <cell r="C894">
            <v>44122</v>
          </cell>
          <cell r="D894">
            <v>23.569700000000001</v>
          </cell>
        </row>
        <row r="895">
          <cell r="C895">
            <v>44121</v>
          </cell>
          <cell r="D895">
            <v>23.5487</v>
          </cell>
        </row>
        <row r="896">
          <cell r="C896">
            <v>44120</v>
          </cell>
          <cell r="D896">
            <v>23.527699999999999</v>
          </cell>
        </row>
        <row r="897">
          <cell r="C897">
            <v>44119</v>
          </cell>
          <cell r="D897">
            <v>23.506699999999999</v>
          </cell>
        </row>
        <row r="898">
          <cell r="C898">
            <v>44118</v>
          </cell>
          <cell r="D898">
            <v>23.485900000000001</v>
          </cell>
        </row>
        <row r="899">
          <cell r="C899">
            <v>44117</v>
          </cell>
          <cell r="D899">
            <v>23.465</v>
          </cell>
        </row>
        <row r="900">
          <cell r="C900">
            <v>44116</v>
          </cell>
          <cell r="D900">
            <v>23.444199999999999</v>
          </cell>
        </row>
        <row r="901">
          <cell r="C901">
            <v>44115</v>
          </cell>
          <cell r="D901">
            <v>23.423400000000001</v>
          </cell>
        </row>
        <row r="902">
          <cell r="C902">
            <v>44114</v>
          </cell>
          <cell r="D902">
            <v>23.4026</v>
          </cell>
        </row>
        <row r="903">
          <cell r="C903">
            <v>44113</v>
          </cell>
          <cell r="D903">
            <v>23.381799999999998</v>
          </cell>
        </row>
        <row r="904">
          <cell r="C904">
            <v>44112</v>
          </cell>
          <cell r="D904">
            <v>23.3611</v>
          </cell>
        </row>
        <row r="905">
          <cell r="C905">
            <v>44111</v>
          </cell>
          <cell r="D905">
            <v>23.340299999999999</v>
          </cell>
        </row>
        <row r="906">
          <cell r="C906">
            <v>44110</v>
          </cell>
          <cell r="D906">
            <v>23.319600000000001</v>
          </cell>
        </row>
        <row r="907">
          <cell r="C907">
            <v>44109</v>
          </cell>
          <cell r="D907">
            <v>23.2989</v>
          </cell>
        </row>
        <row r="908">
          <cell r="C908">
            <v>44108</v>
          </cell>
          <cell r="D908">
            <v>23.278199999999998</v>
          </cell>
        </row>
        <row r="909">
          <cell r="C909">
            <v>44107</v>
          </cell>
          <cell r="D909">
            <v>23.2576</v>
          </cell>
        </row>
        <row r="910">
          <cell r="C910">
            <v>44106</v>
          </cell>
          <cell r="D910">
            <v>23.236899999999999</v>
          </cell>
        </row>
        <row r="911">
          <cell r="C911">
            <v>44105</v>
          </cell>
          <cell r="D911">
            <v>23.2163</v>
          </cell>
        </row>
        <row r="912">
          <cell r="C912">
            <v>44104</v>
          </cell>
          <cell r="D912">
            <v>23.195699999999999</v>
          </cell>
        </row>
        <row r="913">
          <cell r="C913">
            <v>44103</v>
          </cell>
          <cell r="D913">
            <v>23.1751</v>
          </cell>
        </row>
        <row r="914">
          <cell r="C914">
            <v>44102</v>
          </cell>
          <cell r="D914">
            <v>23.154499999999999</v>
          </cell>
        </row>
        <row r="915">
          <cell r="C915">
            <v>44101</v>
          </cell>
          <cell r="D915">
            <v>23.134</v>
          </cell>
        </row>
        <row r="916">
          <cell r="C916">
            <v>44100</v>
          </cell>
          <cell r="D916">
            <v>23.113399999999999</v>
          </cell>
        </row>
        <row r="917">
          <cell r="C917">
            <v>44099</v>
          </cell>
          <cell r="D917">
            <v>23.0929</v>
          </cell>
        </row>
        <row r="918">
          <cell r="C918">
            <v>44098</v>
          </cell>
          <cell r="D918">
            <v>23.072399999999998</v>
          </cell>
        </row>
        <row r="919">
          <cell r="C919">
            <v>44097</v>
          </cell>
          <cell r="D919">
            <v>23.0519</v>
          </cell>
        </row>
        <row r="920">
          <cell r="C920">
            <v>44096</v>
          </cell>
          <cell r="D920">
            <v>23.031500000000001</v>
          </cell>
        </row>
        <row r="921">
          <cell r="C921">
            <v>44095</v>
          </cell>
          <cell r="D921">
            <v>23.010999999999999</v>
          </cell>
        </row>
        <row r="922">
          <cell r="C922">
            <v>44094</v>
          </cell>
          <cell r="D922">
            <v>22.990600000000001</v>
          </cell>
        </row>
        <row r="923">
          <cell r="C923">
            <v>44093</v>
          </cell>
          <cell r="D923">
            <v>22.970199999999998</v>
          </cell>
        </row>
        <row r="924">
          <cell r="C924">
            <v>44092</v>
          </cell>
          <cell r="D924">
            <v>22.9498</v>
          </cell>
        </row>
        <row r="925">
          <cell r="C925">
            <v>44091</v>
          </cell>
          <cell r="D925">
            <v>22.929400000000001</v>
          </cell>
        </row>
        <row r="926">
          <cell r="C926">
            <v>44090</v>
          </cell>
          <cell r="D926">
            <v>22.909099999999999</v>
          </cell>
        </row>
        <row r="927">
          <cell r="C927">
            <v>44089</v>
          </cell>
          <cell r="D927">
            <v>22.8888</v>
          </cell>
        </row>
        <row r="928">
          <cell r="C928">
            <v>44088</v>
          </cell>
          <cell r="D928">
            <v>22.8749</v>
          </cell>
        </row>
        <row r="929">
          <cell r="C929">
            <v>44087</v>
          </cell>
          <cell r="D929">
            <v>22.861000000000001</v>
          </cell>
        </row>
        <row r="930">
          <cell r="C930">
            <v>44086</v>
          </cell>
          <cell r="D930">
            <v>22.847100000000001</v>
          </cell>
        </row>
        <row r="931">
          <cell r="C931">
            <v>44085</v>
          </cell>
          <cell r="D931">
            <v>22.833200000000001</v>
          </cell>
        </row>
        <row r="932">
          <cell r="C932">
            <v>44084</v>
          </cell>
          <cell r="D932">
            <v>22.819400000000002</v>
          </cell>
        </row>
        <row r="933">
          <cell r="C933">
            <v>44083</v>
          </cell>
          <cell r="D933">
            <v>22.805499999999999</v>
          </cell>
        </row>
        <row r="934">
          <cell r="C934">
            <v>44082</v>
          </cell>
          <cell r="D934">
            <v>22.791699999999999</v>
          </cell>
        </row>
        <row r="935">
          <cell r="C935">
            <v>44081</v>
          </cell>
          <cell r="D935">
            <v>22.777799999999999</v>
          </cell>
        </row>
        <row r="936">
          <cell r="C936">
            <v>44080</v>
          </cell>
          <cell r="D936">
            <v>22.763999999999999</v>
          </cell>
        </row>
        <row r="937">
          <cell r="C937">
            <v>44079</v>
          </cell>
          <cell r="D937">
            <v>22.7502</v>
          </cell>
        </row>
        <row r="938">
          <cell r="C938">
            <v>44078</v>
          </cell>
          <cell r="D938">
            <v>22.7364</v>
          </cell>
        </row>
        <row r="939">
          <cell r="C939">
            <v>44077</v>
          </cell>
          <cell r="D939">
            <v>22.7226</v>
          </cell>
        </row>
        <row r="940">
          <cell r="C940">
            <v>44076</v>
          </cell>
          <cell r="D940">
            <v>22.7088</v>
          </cell>
        </row>
        <row r="941">
          <cell r="C941">
            <v>44075</v>
          </cell>
          <cell r="D941">
            <v>22.695</v>
          </cell>
        </row>
        <row r="942">
          <cell r="C942">
            <v>44074</v>
          </cell>
          <cell r="D942">
            <v>22.6812</v>
          </cell>
        </row>
        <row r="943">
          <cell r="C943">
            <v>44073</v>
          </cell>
          <cell r="D943">
            <v>22.6675</v>
          </cell>
        </row>
        <row r="944">
          <cell r="C944">
            <v>44072</v>
          </cell>
          <cell r="D944">
            <v>22.653700000000001</v>
          </cell>
        </row>
        <row r="945">
          <cell r="C945">
            <v>44071</v>
          </cell>
          <cell r="D945">
            <v>22.64</v>
          </cell>
        </row>
        <row r="946">
          <cell r="C946">
            <v>44070</v>
          </cell>
          <cell r="D946">
            <v>22.626200000000001</v>
          </cell>
        </row>
        <row r="947">
          <cell r="C947">
            <v>44069</v>
          </cell>
          <cell r="D947">
            <v>22.612500000000001</v>
          </cell>
        </row>
        <row r="948">
          <cell r="C948">
            <v>44068</v>
          </cell>
          <cell r="D948">
            <v>22.598800000000001</v>
          </cell>
        </row>
        <row r="949">
          <cell r="C949">
            <v>44067</v>
          </cell>
          <cell r="D949">
            <v>22.585100000000001</v>
          </cell>
        </row>
        <row r="950">
          <cell r="C950">
            <v>44066</v>
          </cell>
          <cell r="D950">
            <v>22.571300000000001</v>
          </cell>
        </row>
        <row r="951">
          <cell r="C951">
            <v>44065</v>
          </cell>
          <cell r="D951">
            <v>22.557600000000001</v>
          </cell>
        </row>
        <row r="952">
          <cell r="C952">
            <v>44064</v>
          </cell>
          <cell r="D952">
            <v>22.544</v>
          </cell>
        </row>
        <row r="953">
          <cell r="C953">
            <v>44063</v>
          </cell>
          <cell r="D953">
            <v>22.5303</v>
          </cell>
        </row>
        <row r="954">
          <cell r="C954">
            <v>44062</v>
          </cell>
          <cell r="D954">
            <v>22.5166</v>
          </cell>
        </row>
        <row r="955">
          <cell r="C955">
            <v>44061</v>
          </cell>
          <cell r="D955">
            <v>22.5029</v>
          </cell>
        </row>
        <row r="956">
          <cell r="C956">
            <v>44060</v>
          </cell>
          <cell r="D956">
            <v>22.4893</v>
          </cell>
        </row>
        <row r="957">
          <cell r="C957">
            <v>44059</v>
          </cell>
          <cell r="D957">
            <v>22.4756</v>
          </cell>
        </row>
        <row r="958">
          <cell r="C958">
            <v>44058</v>
          </cell>
          <cell r="D958">
            <v>22.462</v>
          </cell>
        </row>
        <row r="959">
          <cell r="C959">
            <v>44057</v>
          </cell>
          <cell r="D959">
            <v>22.446200000000001</v>
          </cell>
        </row>
        <row r="960">
          <cell r="C960">
            <v>44056</v>
          </cell>
          <cell r="D960">
            <v>22.430499999999999</v>
          </cell>
        </row>
        <row r="961">
          <cell r="C961">
            <v>44055</v>
          </cell>
          <cell r="D961">
            <v>22.4147</v>
          </cell>
        </row>
        <row r="962">
          <cell r="C962">
            <v>44054</v>
          </cell>
          <cell r="D962">
            <v>22.399000000000001</v>
          </cell>
        </row>
        <row r="963">
          <cell r="C963">
            <v>44053</v>
          </cell>
          <cell r="D963">
            <v>22.383299999999998</v>
          </cell>
        </row>
        <row r="964">
          <cell r="C964">
            <v>44052</v>
          </cell>
          <cell r="D964">
            <v>22.367599999999999</v>
          </cell>
        </row>
        <row r="965">
          <cell r="C965">
            <v>44051</v>
          </cell>
          <cell r="D965">
            <v>22.351900000000001</v>
          </cell>
        </row>
        <row r="966">
          <cell r="C966">
            <v>44050</v>
          </cell>
          <cell r="D966">
            <v>22.336200000000002</v>
          </cell>
        </row>
        <row r="967">
          <cell r="C967">
            <v>44049</v>
          </cell>
          <cell r="D967">
            <v>22.320499999999999</v>
          </cell>
        </row>
        <row r="968">
          <cell r="C968">
            <v>44048</v>
          </cell>
          <cell r="D968">
            <v>22.3048</v>
          </cell>
        </row>
        <row r="969">
          <cell r="C969">
            <v>44047</v>
          </cell>
          <cell r="D969">
            <v>22.289200000000001</v>
          </cell>
        </row>
        <row r="970">
          <cell r="C970">
            <v>44046</v>
          </cell>
          <cell r="D970">
            <v>22.273599999999998</v>
          </cell>
        </row>
        <row r="971">
          <cell r="C971">
            <v>44045</v>
          </cell>
          <cell r="D971">
            <v>22.257899999999999</v>
          </cell>
        </row>
        <row r="972">
          <cell r="C972">
            <v>44044</v>
          </cell>
          <cell r="D972">
            <v>22.2423</v>
          </cell>
        </row>
        <row r="973">
          <cell r="C973">
            <v>44043</v>
          </cell>
          <cell r="D973">
            <v>22.226700000000001</v>
          </cell>
        </row>
        <row r="974">
          <cell r="C974">
            <v>44042</v>
          </cell>
          <cell r="D974">
            <v>22.211099999999998</v>
          </cell>
        </row>
        <row r="975">
          <cell r="C975">
            <v>44041</v>
          </cell>
          <cell r="D975">
            <v>22.195499999999999</v>
          </cell>
        </row>
        <row r="976">
          <cell r="C976">
            <v>44040</v>
          </cell>
          <cell r="D976">
            <v>22.1799</v>
          </cell>
        </row>
        <row r="977">
          <cell r="C977">
            <v>44039</v>
          </cell>
          <cell r="D977">
            <v>22.164400000000001</v>
          </cell>
        </row>
        <row r="978">
          <cell r="C978">
            <v>44038</v>
          </cell>
          <cell r="D978">
            <v>22.148800000000001</v>
          </cell>
        </row>
        <row r="979">
          <cell r="C979">
            <v>44037</v>
          </cell>
          <cell r="D979">
            <v>22.133299999999998</v>
          </cell>
        </row>
        <row r="980">
          <cell r="C980">
            <v>44036</v>
          </cell>
          <cell r="D980">
            <v>22.117699999999999</v>
          </cell>
        </row>
        <row r="981">
          <cell r="C981">
            <v>44035</v>
          </cell>
          <cell r="D981">
            <v>22.1022</v>
          </cell>
        </row>
        <row r="982">
          <cell r="C982">
            <v>44034</v>
          </cell>
          <cell r="D982">
            <v>22.0867</v>
          </cell>
        </row>
        <row r="983">
          <cell r="C983">
            <v>44033</v>
          </cell>
          <cell r="D983">
            <v>22.071200000000001</v>
          </cell>
        </row>
        <row r="984">
          <cell r="C984">
            <v>44032</v>
          </cell>
          <cell r="D984">
            <v>22.055700000000002</v>
          </cell>
        </row>
        <row r="985">
          <cell r="C985">
            <v>44031</v>
          </cell>
          <cell r="D985">
            <v>22.040199999999999</v>
          </cell>
        </row>
        <row r="986">
          <cell r="C986">
            <v>44030</v>
          </cell>
          <cell r="D986">
            <v>22.024799999999999</v>
          </cell>
        </row>
        <row r="987">
          <cell r="C987">
            <v>44029</v>
          </cell>
          <cell r="D987">
            <v>22.0093</v>
          </cell>
        </row>
        <row r="988">
          <cell r="C988">
            <v>44028</v>
          </cell>
          <cell r="D988">
            <v>21.9939</v>
          </cell>
        </row>
        <row r="989">
          <cell r="C989">
            <v>44027</v>
          </cell>
          <cell r="D989">
            <v>21.978400000000001</v>
          </cell>
        </row>
        <row r="990">
          <cell r="C990">
            <v>44026</v>
          </cell>
          <cell r="D990">
            <v>21.967500000000001</v>
          </cell>
        </row>
        <row r="991">
          <cell r="C991">
            <v>44025</v>
          </cell>
          <cell r="D991">
            <v>21.956600000000002</v>
          </cell>
        </row>
        <row r="992">
          <cell r="C992">
            <v>44024</v>
          </cell>
          <cell r="D992">
            <v>21.945799999999998</v>
          </cell>
        </row>
        <row r="993">
          <cell r="C993">
            <v>44023</v>
          </cell>
          <cell r="D993">
            <v>21.934899999999999</v>
          </cell>
        </row>
        <row r="994">
          <cell r="C994">
            <v>44022</v>
          </cell>
          <cell r="D994">
            <v>21.923999999999999</v>
          </cell>
        </row>
        <row r="995">
          <cell r="C995">
            <v>44021</v>
          </cell>
          <cell r="D995">
            <v>21.9131</v>
          </cell>
        </row>
        <row r="996">
          <cell r="C996">
            <v>44020</v>
          </cell>
          <cell r="D996">
            <v>21.902200000000001</v>
          </cell>
        </row>
        <row r="997">
          <cell r="C997">
            <v>44019</v>
          </cell>
          <cell r="D997">
            <v>21.891400000000001</v>
          </cell>
        </row>
        <row r="998">
          <cell r="C998">
            <v>44018</v>
          </cell>
          <cell r="D998">
            <v>21.880500000000001</v>
          </cell>
        </row>
        <row r="999">
          <cell r="C999">
            <v>44017</v>
          </cell>
          <cell r="D999">
            <v>21.869599999999998</v>
          </cell>
        </row>
        <row r="1000">
          <cell r="C1000">
            <v>44016</v>
          </cell>
          <cell r="D1000">
            <v>21.858799999999999</v>
          </cell>
        </row>
        <row r="1001">
          <cell r="C1001">
            <v>44015</v>
          </cell>
          <cell r="D1001">
            <v>21.847899999999999</v>
          </cell>
        </row>
        <row r="1002">
          <cell r="C1002">
            <v>44014</v>
          </cell>
          <cell r="D1002">
            <v>21.8371</v>
          </cell>
        </row>
        <row r="1003">
          <cell r="C1003">
            <v>44013</v>
          </cell>
          <cell r="D1003">
            <v>21.8263</v>
          </cell>
        </row>
        <row r="1004">
          <cell r="C1004">
            <v>44012</v>
          </cell>
          <cell r="D1004">
            <v>21.8154</v>
          </cell>
        </row>
        <row r="1005">
          <cell r="C1005">
            <v>44011</v>
          </cell>
          <cell r="D1005">
            <v>21.804600000000001</v>
          </cell>
        </row>
        <row r="1006">
          <cell r="C1006">
            <v>44010</v>
          </cell>
          <cell r="D1006">
            <v>21.793800000000001</v>
          </cell>
        </row>
        <row r="1007">
          <cell r="C1007">
            <v>44009</v>
          </cell>
          <cell r="D1007">
            <v>21.783000000000001</v>
          </cell>
        </row>
        <row r="1008">
          <cell r="C1008">
            <v>44008</v>
          </cell>
          <cell r="D1008">
            <v>21.772200000000002</v>
          </cell>
        </row>
        <row r="1009">
          <cell r="C1009">
            <v>44007</v>
          </cell>
          <cell r="D1009">
            <v>21.761399999999998</v>
          </cell>
        </row>
        <row r="1010">
          <cell r="C1010">
            <v>44006</v>
          </cell>
          <cell r="D1010">
            <v>21.750599999999999</v>
          </cell>
        </row>
        <row r="1011">
          <cell r="C1011">
            <v>44005</v>
          </cell>
          <cell r="D1011">
            <v>21.739799999999999</v>
          </cell>
        </row>
        <row r="1012">
          <cell r="C1012">
            <v>44004</v>
          </cell>
          <cell r="D1012">
            <v>21.728999999999999</v>
          </cell>
        </row>
        <row r="1013">
          <cell r="C1013">
            <v>44003</v>
          </cell>
          <cell r="D1013">
            <v>21.7182</v>
          </cell>
        </row>
        <row r="1014">
          <cell r="C1014">
            <v>44002</v>
          </cell>
          <cell r="D1014">
            <v>21.7074</v>
          </cell>
        </row>
        <row r="1015">
          <cell r="C1015">
            <v>44001</v>
          </cell>
          <cell r="D1015">
            <v>21.6967</v>
          </cell>
        </row>
        <row r="1016">
          <cell r="C1016">
            <v>44000</v>
          </cell>
          <cell r="D1016">
            <v>21.6859</v>
          </cell>
        </row>
        <row r="1017">
          <cell r="C1017">
            <v>43999</v>
          </cell>
          <cell r="D1017">
            <v>21.6751</v>
          </cell>
        </row>
        <row r="1018">
          <cell r="C1018">
            <v>43998</v>
          </cell>
          <cell r="D1018">
            <v>21.664400000000001</v>
          </cell>
        </row>
        <row r="1019">
          <cell r="C1019">
            <v>43997</v>
          </cell>
          <cell r="D1019">
            <v>21.653600000000001</v>
          </cell>
        </row>
        <row r="1020">
          <cell r="C1020">
            <v>43996</v>
          </cell>
          <cell r="D1020">
            <v>21.6432</v>
          </cell>
        </row>
        <row r="1021">
          <cell r="C1021">
            <v>43995</v>
          </cell>
          <cell r="D1021">
            <v>21.632899999999999</v>
          </cell>
        </row>
        <row r="1022">
          <cell r="C1022">
            <v>43994</v>
          </cell>
          <cell r="D1022">
            <v>21.622499999999999</v>
          </cell>
        </row>
        <row r="1023">
          <cell r="C1023">
            <v>43993</v>
          </cell>
          <cell r="D1023">
            <v>21.612100000000002</v>
          </cell>
        </row>
        <row r="1024">
          <cell r="C1024">
            <v>43992</v>
          </cell>
          <cell r="D1024">
            <v>21.601700000000001</v>
          </cell>
        </row>
        <row r="1025">
          <cell r="C1025">
            <v>43991</v>
          </cell>
          <cell r="D1025">
            <v>21.5913</v>
          </cell>
        </row>
        <row r="1026">
          <cell r="C1026">
            <v>43990</v>
          </cell>
          <cell r="D1026">
            <v>21.581</v>
          </cell>
        </row>
        <row r="1027">
          <cell r="C1027">
            <v>43989</v>
          </cell>
          <cell r="D1027">
            <v>21.570599999999999</v>
          </cell>
        </row>
        <row r="1028">
          <cell r="C1028">
            <v>43988</v>
          </cell>
          <cell r="D1028">
            <v>21.560199999999998</v>
          </cell>
        </row>
        <row r="1029">
          <cell r="C1029">
            <v>43987</v>
          </cell>
          <cell r="D1029">
            <v>21.549900000000001</v>
          </cell>
        </row>
        <row r="1030">
          <cell r="C1030">
            <v>43986</v>
          </cell>
          <cell r="D1030">
            <v>21.5395</v>
          </cell>
        </row>
        <row r="1031">
          <cell r="C1031">
            <v>43985</v>
          </cell>
          <cell r="D1031">
            <v>21.529199999999999</v>
          </cell>
        </row>
        <row r="1032">
          <cell r="C1032">
            <v>43984</v>
          </cell>
          <cell r="D1032">
            <v>21.518899999999999</v>
          </cell>
        </row>
        <row r="1033">
          <cell r="C1033">
            <v>43983</v>
          </cell>
          <cell r="D1033">
            <v>21.508500000000002</v>
          </cell>
        </row>
        <row r="1034">
          <cell r="C1034">
            <v>43982</v>
          </cell>
          <cell r="D1034">
            <v>21.498200000000001</v>
          </cell>
        </row>
        <row r="1035">
          <cell r="C1035">
            <v>43981</v>
          </cell>
          <cell r="D1035">
            <v>21.4879</v>
          </cell>
        </row>
        <row r="1036">
          <cell r="C1036">
            <v>43980</v>
          </cell>
          <cell r="D1036">
            <v>21.477599999999999</v>
          </cell>
        </row>
        <row r="1037">
          <cell r="C1037">
            <v>43979</v>
          </cell>
          <cell r="D1037">
            <v>21.467300000000002</v>
          </cell>
        </row>
        <row r="1038">
          <cell r="C1038">
            <v>43978</v>
          </cell>
          <cell r="D1038">
            <v>21.456900000000001</v>
          </cell>
        </row>
        <row r="1039">
          <cell r="C1039">
            <v>43977</v>
          </cell>
          <cell r="D1039">
            <v>21.4466</v>
          </cell>
        </row>
        <row r="1040">
          <cell r="C1040">
            <v>43976</v>
          </cell>
          <cell r="D1040">
            <v>21.436299999999999</v>
          </cell>
        </row>
        <row r="1041">
          <cell r="C1041">
            <v>43975</v>
          </cell>
          <cell r="D1041">
            <v>21.426100000000002</v>
          </cell>
        </row>
        <row r="1042">
          <cell r="C1042">
            <v>43974</v>
          </cell>
          <cell r="D1042">
            <v>21.415800000000001</v>
          </cell>
        </row>
        <row r="1043">
          <cell r="C1043">
            <v>43973</v>
          </cell>
          <cell r="D1043">
            <v>21.4055</v>
          </cell>
        </row>
        <row r="1044">
          <cell r="C1044">
            <v>43972</v>
          </cell>
          <cell r="D1044">
            <v>21.395199999999999</v>
          </cell>
        </row>
        <row r="1045">
          <cell r="C1045">
            <v>43971</v>
          </cell>
          <cell r="D1045">
            <v>21.384899999999998</v>
          </cell>
        </row>
        <row r="1046">
          <cell r="C1046">
            <v>43970</v>
          </cell>
          <cell r="D1046">
            <v>21.374700000000001</v>
          </cell>
        </row>
        <row r="1047">
          <cell r="C1047">
            <v>43969</v>
          </cell>
          <cell r="D1047">
            <v>21.3644</v>
          </cell>
        </row>
        <row r="1048">
          <cell r="C1048">
            <v>43968</v>
          </cell>
          <cell r="D1048">
            <v>21.354099999999999</v>
          </cell>
        </row>
        <row r="1049">
          <cell r="C1049">
            <v>43967</v>
          </cell>
          <cell r="D1049">
            <v>21.343900000000001</v>
          </cell>
        </row>
        <row r="1050">
          <cell r="C1050">
            <v>43966</v>
          </cell>
          <cell r="D1050">
            <v>21.333600000000001</v>
          </cell>
        </row>
        <row r="1051">
          <cell r="C1051">
            <v>43965</v>
          </cell>
          <cell r="D1051">
            <v>21.310600000000001</v>
          </cell>
        </row>
        <row r="1052">
          <cell r="C1052">
            <v>43964</v>
          </cell>
          <cell r="D1052">
            <v>21.287500000000001</v>
          </cell>
        </row>
        <row r="1053">
          <cell r="C1053">
            <v>43963</v>
          </cell>
          <cell r="D1053">
            <v>21.264500000000002</v>
          </cell>
        </row>
        <row r="1054">
          <cell r="C1054">
            <v>43962</v>
          </cell>
          <cell r="D1054">
            <v>21.241499999999998</v>
          </cell>
        </row>
        <row r="1055">
          <cell r="C1055">
            <v>43961</v>
          </cell>
          <cell r="D1055">
            <v>21.218499999999999</v>
          </cell>
        </row>
        <row r="1056">
          <cell r="C1056">
            <v>43960</v>
          </cell>
          <cell r="D1056">
            <v>21.195599999999999</v>
          </cell>
        </row>
        <row r="1057">
          <cell r="C1057">
            <v>43959</v>
          </cell>
          <cell r="D1057">
            <v>21.172599999999999</v>
          </cell>
        </row>
        <row r="1058">
          <cell r="C1058">
            <v>43958</v>
          </cell>
          <cell r="D1058">
            <v>21.149699999999999</v>
          </cell>
        </row>
        <row r="1059">
          <cell r="C1059">
            <v>43957</v>
          </cell>
          <cell r="D1059">
            <v>21.126899999999999</v>
          </cell>
        </row>
        <row r="1060">
          <cell r="C1060">
            <v>43956</v>
          </cell>
          <cell r="D1060">
            <v>21.103999999999999</v>
          </cell>
        </row>
        <row r="1061">
          <cell r="C1061">
            <v>43955</v>
          </cell>
          <cell r="D1061">
            <v>21.081199999999999</v>
          </cell>
        </row>
        <row r="1062">
          <cell r="C1062">
            <v>43954</v>
          </cell>
          <cell r="D1062">
            <v>21.058399999999999</v>
          </cell>
        </row>
        <row r="1063">
          <cell r="C1063">
            <v>43953</v>
          </cell>
          <cell r="D1063">
            <v>21.035599999999999</v>
          </cell>
        </row>
        <row r="1064">
          <cell r="C1064">
            <v>43952</v>
          </cell>
          <cell r="D1064">
            <v>21.012799999999999</v>
          </cell>
        </row>
        <row r="1065">
          <cell r="C1065">
            <v>43951</v>
          </cell>
          <cell r="D1065">
            <v>20.990100000000002</v>
          </cell>
        </row>
        <row r="1066">
          <cell r="C1066">
            <v>43950</v>
          </cell>
          <cell r="D1066">
            <v>20.967400000000001</v>
          </cell>
        </row>
        <row r="1067">
          <cell r="C1067">
            <v>43949</v>
          </cell>
          <cell r="D1067">
            <v>20.944700000000001</v>
          </cell>
        </row>
        <row r="1068">
          <cell r="C1068">
            <v>43948</v>
          </cell>
          <cell r="D1068">
            <v>20.9221</v>
          </cell>
        </row>
        <row r="1069">
          <cell r="C1069">
            <v>43947</v>
          </cell>
          <cell r="D1069">
            <v>20.8994</v>
          </cell>
        </row>
        <row r="1070">
          <cell r="C1070">
            <v>43946</v>
          </cell>
          <cell r="D1070">
            <v>20.876799999999999</v>
          </cell>
        </row>
        <row r="1071">
          <cell r="C1071">
            <v>43945</v>
          </cell>
          <cell r="D1071">
            <v>20.854299999999999</v>
          </cell>
        </row>
        <row r="1072">
          <cell r="C1072">
            <v>43944</v>
          </cell>
          <cell r="D1072">
            <v>20.831700000000001</v>
          </cell>
        </row>
        <row r="1073">
          <cell r="C1073">
            <v>43943</v>
          </cell>
          <cell r="D1073">
            <v>20.809200000000001</v>
          </cell>
        </row>
        <row r="1074">
          <cell r="C1074">
            <v>43942</v>
          </cell>
          <cell r="D1074">
            <v>20.7867</v>
          </cell>
        </row>
        <row r="1075">
          <cell r="C1075">
            <v>43941</v>
          </cell>
          <cell r="D1075">
            <v>20.764199999999999</v>
          </cell>
        </row>
        <row r="1076">
          <cell r="C1076">
            <v>43940</v>
          </cell>
          <cell r="D1076">
            <v>20.741700000000002</v>
          </cell>
        </row>
        <row r="1077">
          <cell r="C1077">
            <v>43939</v>
          </cell>
          <cell r="D1077">
            <v>20.7193</v>
          </cell>
        </row>
        <row r="1078">
          <cell r="C1078">
            <v>43938</v>
          </cell>
          <cell r="D1078">
            <v>20.696899999999999</v>
          </cell>
        </row>
        <row r="1079">
          <cell r="C1079">
            <v>43937</v>
          </cell>
          <cell r="D1079">
            <v>20.674499999999998</v>
          </cell>
        </row>
        <row r="1080">
          <cell r="C1080">
            <v>43936</v>
          </cell>
          <cell r="D1080">
            <v>20.652100000000001</v>
          </cell>
        </row>
        <row r="1081">
          <cell r="C1081">
            <v>43935</v>
          </cell>
          <cell r="D1081">
            <v>20.6389</v>
          </cell>
        </row>
        <row r="1082">
          <cell r="C1082">
            <v>43934</v>
          </cell>
          <cell r="D1082">
            <v>20.625800000000002</v>
          </cell>
        </row>
        <row r="1083">
          <cell r="C1083">
            <v>43933</v>
          </cell>
          <cell r="D1083">
            <v>20.6126</v>
          </cell>
        </row>
        <row r="1084">
          <cell r="C1084">
            <v>43932</v>
          </cell>
          <cell r="D1084">
            <v>20.599399999999999</v>
          </cell>
        </row>
        <row r="1085">
          <cell r="C1085">
            <v>43931</v>
          </cell>
          <cell r="D1085">
            <v>20.586300000000001</v>
          </cell>
        </row>
        <row r="1086">
          <cell r="C1086">
            <v>43930</v>
          </cell>
          <cell r="D1086">
            <v>20.5731</v>
          </cell>
        </row>
        <row r="1087">
          <cell r="C1087">
            <v>43929</v>
          </cell>
          <cell r="D1087">
            <v>20.56</v>
          </cell>
        </row>
        <row r="1088">
          <cell r="C1088">
            <v>43928</v>
          </cell>
          <cell r="D1088">
            <v>20.546800000000001</v>
          </cell>
        </row>
        <row r="1089">
          <cell r="C1089">
            <v>43927</v>
          </cell>
          <cell r="D1089">
            <v>20.5337</v>
          </cell>
        </row>
        <row r="1090">
          <cell r="C1090">
            <v>43926</v>
          </cell>
          <cell r="D1090">
            <v>20.520600000000002</v>
          </cell>
        </row>
        <row r="1091">
          <cell r="C1091">
            <v>43925</v>
          </cell>
          <cell r="D1091">
            <v>20.5075</v>
          </cell>
        </row>
        <row r="1092">
          <cell r="C1092">
            <v>43924</v>
          </cell>
          <cell r="D1092">
            <v>20.494399999999999</v>
          </cell>
        </row>
        <row r="1093">
          <cell r="C1093">
            <v>43923</v>
          </cell>
          <cell r="D1093">
            <v>20.481300000000001</v>
          </cell>
        </row>
        <row r="1094">
          <cell r="C1094">
            <v>43922</v>
          </cell>
          <cell r="D1094">
            <v>20.4682</v>
          </cell>
        </row>
        <row r="1095">
          <cell r="C1095">
            <v>43921</v>
          </cell>
          <cell r="D1095">
            <v>20.455200000000001</v>
          </cell>
        </row>
        <row r="1096">
          <cell r="C1096">
            <v>43920</v>
          </cell>
          <cell r="D1096">
            <v>20.4421</v>
          </cell>
        </row>
        <row r="1097">
          <cell r="C1097">
            <v>43919</v>
          </cell>
          <cell r="D1097">
            <v>20.429099999999998</v>
          </cell>
        </row>
        <row r="1098">
          <cell r="C1098">
            <v>43918</v>
          </cell>
          <cell r="D1098">
            <v>20.416</v>
          </cell>
        </row>
        <row r="1099">
          <cell r="C1099">
            <v>43917</v>
          </cell>
          <cell r="D1099">
            <v>20.402999999999999</v>
          </cell>
        </row>
        <row r="1100">
          <cell r="C1100">
            <v>43916</v>
          </cell>
          <cell r="D1100">
            <v>20.389900000000001</v>
          </cell>
        </row>
        <row r="1101">
          <cell r="C1101">
            <v>43915</v>
          </cell>
          <cell r="D1101">
            <v>20.376899999999999</v>
          </cell>
        </row>
        <row r="1102">
          <cell r="C1102">
            <v>43914</v>
          </cell>
          <cell r="D1102">
            <v>20.363900000000001</v>
          </cell>
        </row>
        <row r="1103">
          <cell r="C1103">
            <v>43913</v>
          </cell>
          <cell r="D1103">
            <v>20.350899999999999</v>
          </cell>
        </row>
        <row r="1104">
          <cell r="C1104">
            <v>43912</v>
          </cell>
          <cell r="D1104">
            <v>20.337900000000001</v>
          </cell>
        </row>
        <row r="1105">
          <cell r="C1105">
            <v>43911</v>
          </cell>
          <cell r="D1105">
            <v>20.3249</v>
          </cell>
        </row>
        <row r="1106">
          <cell r="C1106">
            <v>43910</v>
          </cell>
          <cell r="D1106">
            <v>20.311900000000001</v>
          </cell>
        </row>
        <row r="1107">
          <cell r="C1107">
            <v>43909</v>
          </cell>
          <cell r="D1107">
            <v>20.298999999999999</v>
          </cell>
        </row>
        <row r="1108">
          <cell r="C1108">
            <v>43908</v>
          </cell>
          <cell r="D1108">
            <v>20.286000000000001</v>
          </cell>
        </row>
        <row r="1109">
          <cell r="C1109">
            <v>43907</v>
          </cell>
          <cell r="D1109">
            <v>20.273099999999999</v>
          </cell>
        </row>
        <row r="1110">
          <cell r="C1110">
            <v>43906</v>
          </cell>
          <cell r="D1110">
            <v>20.260100000000001</v>
          </cell>
        </row>
        <row r="1111">
          <cell r="C1111">
            <v>43905</v>
          </cell>
          <cell r="D1111">
            <v>20.247199999999999</v>
          </cell>
        </row>
        <row r="1112">
          <cell r="C1112">
            <v>43904</v>
          </cell>
          <cell r="D1112">
            <v>20.231300000000001</v>
          </cell>
        </row>
        <row r="1113">
          <cell r="C1113">
            <v>43903</v>
          </cell>
          <cell r="D1113">
            <v>20.215399999999999</v>
          </cell>
        </row>
        <row r="1114">
          <cell r="C1114">
            <v>43902</v>
          </cell>
          <cell r="D1114">
            <v>20.1996</v>
          </cell>
        </row>
        <row r="1115">
          <cell r="C1115">
            <v>43901</v>
          </cell>
          <cell r="D1115">
            <v>20.183800000000002</v>
          </cell>
        </row>
        <row r="1116">
          <cell r="C1116">
            <v>43900</v>
          </cell>
          <cell r="D1116">
            <v>20.167999999999999</v>
          </cell>
        </row>
        <row r="1117">
          <cell r="C1117">
            <v>43899</v>
          </cell>
          <cell r="D1117">
            <v>20.152100000000001</v>
          </cell>
        </row>
        <row r="1118">
          <cell r="C1118">
            <v>43898</v>
          </cell>
          <cell r="D1118">
            <v>20.136299999999999</v>
          </cell>
        </row>
        <row r="1119">
          <cell r="C1119">
            <v>43897</v>
          </cell>
          <cell r="D1119">
            <v>20.1206</v>
          </cell>
        </row>
        <row r="1120">
          <cell r="C1120">
            <v>43896</v>
          </cell>
          <cell r="D1120">
            <v>20.104800000000001</v>
          </cell>
        </row>
        <row r="1121">
          <cell r="C1121">
            <v>43895</v>
          </cell>
          <cell r="D1121">
            <v>20.088999999999999</v>
          </cell>
        </row>
        <row r="1122">
          <cell r="C1122">
            <v>43894</v>
          </cell>
          <cell r="D1122">
            <v>20.0733</v>
          </cell>
        </row>
        <row r="1123">
          <cell r="C1123">
            <v>43893</v>
          </cell>
          <cell r="D1123">
            <v>20.057600000000001</v>
          </cell>
        </row>
        <row r="1124">
          <cell r="C1124">
            <v>43892</v>
          </cell>
          <cell r="D1124">
            <v>20.041799999999999</v>
          </cell>
        </row>
        <row r="1125">
          <cell r="C1125">
            <v>43891</v>
          </cell>
          <cell r="D1125">
            <v>20.0261</v>
          </cell>
        </row>
        <row r="1126">
          <cell r="C1126">
            <v>43890</v>
          </cell>
          <cell r="D1126">
            <v>20.010400000000001</v>
          </cell>
        </row>
        <row r="1127">
          <cell r="C1127">
            <v>43889</v>
          </cell>
          <cell r="D1127">
            <v>19.994700000000002</v>
          </cell>
        </row>
        <row r="1128">
          <cell r="C1128">
            <v>43888</v>
          </cell>
          <cell r="D1128">
            <v>19.979099999999999</v>
          </cell>
        </row>
        <row r="1129">
          <cell r="C1129">
            <v>43887</v>
          </cell>
          <cell r="D1129">
            <v>19.9634</v>
          </cell>
        </row>
        <row r="1130">
          <cell r="C1130">
            <v>43886</v>
          </cell>
          <cell r="D1130">
            <v>19.947800000000001</v>
          </cell>
        </row>
        <row r="1131">
          <cell r="C1131">
            <v>43885</v>
          </cell>
          <cell r="D1131">
            <v>19.932099999999998</v>
          </cell>
        </row>
        <row r="1132">
          <cell r="C1132">
            <v>43884</v>
          </cell>
          <cell r="D1132">
            <v>19.916499999999999</v>
          </cell>
        </row>
        <row r="1133">
          <cell r="C1133">
            <v>43883</v>
          </cell>
          <cell r="D1133">
            <v>19.9009</v>
          </cell>
        </row>
        <row r="1134">
          <cell r="C1134">
            <v>43882</v>
          </cell>
          <cell r="D1134">
            <v>19.885300000000001</v>
          </cell>
        </row>
        <row r="1135">
          <cell r="C1135">
            <v>43881</v>
          </cell>
          <cell r="D1135">
            <v>19.869700000000002</v>
          </cell>
        </row>
        <row r="1136">
          <cell r="C1136">
            <v>43880</v>
          </cell>
          <cell r="D1136">
            <v>19.854099999999999</v>
          </cell>
        </row>
        <row r="1137">
          <cell r="C1137">
            <v>43879</v>
          </cell>
          <cell r="D1137">
            <v>19.8386</v>
          </cell>
        </row>
        <row r="1138">
          <cell r="C1138">
            <v>43878</v>
          </cell>
          <cell r="D1138">
            <v>19.823</v>
          </cell>
        </row>
        <row r="1139">
          <cell r="C1139">
            <v>43877</v>
          </cell>
          <cell r="D1139">
            <v>19.807500000000001</v>
          </cell>
        </row>
        <row r="1140">
          <cell r="C1140">
            <v>43876</v>
          </cell>
          <cell r="D1140">
            <v>19.792000000000002</v>
          </cell>
        </row>
        <row r="1141">
          <cell r="C1141">
            <v>43875</v>
          </cell>
          <cell r="D1141">
            <v>19.768799999999999</v>
          </cell>
        </row>
        <row r="1142">
          <cell r="C1142">
            <v>43874</v>
          </cell>
          <cell r="D1142">
            <v>19.7456</v>
          </cell>
        </row>
        <row r="1143">
          <cell r="C1143">
            <v>43873</v>
          </cell>
          <cell r="D1143">
            <v>19.7225</v>
          </cell>
        </row>
        <row r="1144">
          <cell r="C1144">
            <v>43872</v>
          </cell>
          <cell r="D1144">
            <v>19.699400000000001</v>
          </cell>
        </row>
        <row r="1145">
          <cell r="C1145">
            <v>43871</v>
          </cell>
          <cell r="D1145">
            <v>19.676300000000001</v>
          </cell>
        </row>
        <row r="1146">
          <cell r="C1146">
            <v>43870</v>
          </cell>
          <cell r="D1146">
            <v>19.653300000000002</v>
          </cell>
        </row>
        <row r="1147">
          <cell r="C1147">
            <v>43869</v>
          </cell>
          <cell r="D1147">
            <v>19.630299999999998</v>
          </cell>
        </row>
        <row r="1148">
          <cell r="C1148">
            <v>43868</v>
          </cell>
          <cell r="D1148">
            <v>19.607299999999999</v>
          </cell>
        </row>
        <row r="1149">
          <cell r="C1149">
            <v>43867</v>
          </cell>
          <cell r="D1149">
            <v>19.584299999999999</v>
          </cell>
        </row>
        <row r="1150">
          <cell r="C1150">
            <v>43866</v>
          </cell>
          <cell r="D1150">
            <v>19.561399999999999</v>
          </cell>
        </row>
        <row r="1151">
          <cell r="C1151">
            <v>43865</v>
          </cell>
          <cell r="D1151">
            <v>19.538399999999999</v>
          </cell>
        </row>
        <row r="1152">
          <cell r="C1152">
            <v>43864</v>
          </cell>
          <cell r="D1152">
            <v>19.515599999999999</v>
          </cell>
        </row>
        <row r="1153">
          <cell r="C1153">
            <v>43863</v>
          </cell>
          <cell r="D1153">
            <v>19.492699999999999</v>
          </cell>
        </row>
        <row r="1154">
          <cell r="C1154">
            <v>43862</v>
          </cell>
          <cell r="D1154">
            <v>19.469899999999999</v>
          </cell>
        </row>
        <row r="1155">
          <cell r="C1155">
            <v>43861</v>
          </cell>
          <cell r="D1155">
            <v>19.447099999999999</v>
          </cell>
        </row>
        <row r="1156">
          <cell r="C1156">
            <v>43860</v>
          </cell>
          <cell r="D1156">
            <v>19.424299999999999</v>
          </cell>
        </row>
        <row r="1157">
          <cell r="C1157">
            <v>43859</v>
          </cell>
          <cell r="D1157">
            <v>19.401499999999999</v>
          </cell>
        </row>
        <row r="1158">
          <cell r="C1158">
            <v>43858</v>
          </cell>
          <cell r="D1158">
            <v>19.378799999999998</v>
          </cell>
        </row>
        <row r="1159">
          <cell r="C1159">
            <v>43857</v>
          </cell>
          <cell r="D1159">
            <v>19.356100000000001</v>
          </cell>
        </row>
        <row r="1160">
          <cell r="C1160">
            <v>43856</v>
          </cell>
          <cell r="D1160">
            <v>19.333400000000001</v>
          </cell>
        </row>
        <row r="1161">
          <cell r="C1161">
            <v>43855</v>
          </cell>
          <cell r="D1161">
            <v>19.3108</v>
          </cell>
        </row>
        <row r="1162">
          <cell r="C1162">
            <v>43854</v>
          </cell>
          <cell r="D1162">
            <v>19.2882</v>
          </cell>
        </row>
        <row r="1163">
          <cell r="C1163">
            <v>43853</v>
          </cell>
          <cell r="D1163">
            <v>19.265599999999999</v>
          </cell>
        </row>
        <row r="1164">
          <cell r="C1164">
            <v>43852</v>
          </cell>
          <cell r="D1164">
            <v>19.242999999999999</v>
          </cell>
        </row>
        <row r="1165">
          <cell r="C1165">
            <v>43851</v>
          </cell>
          <cell r="D1165">
            <v>19.220500000000001</v>
          </cell>
        </row>
        <row r="1166">
          <cell r="C1166">
            <v>43850</v>
          </cell>
          <cell r="D1166">
            <v>19.198</v>
          </cell>
        </row>
        <row r="1167">
          <cell r="C1167">
            <v>43849</v>
          </cell>
          <cell r="D1167">
            <v>19.1755</v>
          </cell>
        </row>
        <row r="1168">
          <cell r="C1168">
            <v>43848</v>
          </cell>
          <cell r="D1168">
            <v>19.152999999999999</v>
          </cell>
        </row>
        <row r="1169">
          <cell r="C1169">
            <v>43847</v>
          </cell>
          <cell r="D1169">
            <v>19.130600000000001</v>
          </cell>
        </row>
        <row r="1170">
          <cell r="C1170">
            <v>43846</v>
          </cell>
          <cell r="D1170">
            <v>19.1082</v>
          </cell>
        </row>
        <row r="1171">
          <cell r="C1171">
            <v>43845</v>
          </cell>
          <cell r="D1171">
            <v>19.085799999999999</v>
          </cell>
        </row>
        <row r="1172">
          <cell r="C1172">
            <v>43844</v>
          </cell>
          <cell r="D1172">
            <v>19.059899999999999</v>
          </cell>
        </row>
        <row r="1173">
          <cell r="C1173">
            <v>43843</v>
          </cell>
          <cell r="D1173">
            <v>19.033999999999999</v>
          </cell>
        </row>
        <row r="1174">
          <cell r="C1174">
            <v>43842</v>
          </cell>
          <cell r="D1174">
            <v>19.008199999999999</v>
          </cell>
        </row>
        <row r="1175">
          <cell r="C1175">
            <v>43841</v>
          </cell>
          <cell r="D1175">
            <v>18.982399999999998</v>
          </cell>
        </row>
        <row r="1176">
          <cell r="C1176">
            <v>43840</v>
          </cell>
          <cell r="D1176">
            <v>18.956600000000002</v>
          </cell>
        </row>
        <row r="1177">
          <cell r="C1177">
            <v>43839</v>
          </cell>
          <cell r="D1177">
            <v>18.930900000000001</v>
          </cell>
        </row>
        <row r="1178">
          <cell r="C1178">
            <v>43838</v>
          </cell>
          <cell r="D1178">
            <v>18.905200000000001</v>
          </cell>
        </row>
        <row r="1179">
          <cell r="C1179">
            <v>43837</v>
          </cell>
          <cell r="D1179">
            <v>18.8795</v>
          </cell>
        </row>
        <row r="1180">
          <cell r="C1180">
            <v>43836</v>
          </cell>
          <cell r="D1180">
            <v>18.853899999999999</v>
          </cell>
        </row>
        <row r="1181">
          <cell r="C1181">
            <v>43835</v>
          </cell>
          <cell r="D1181">
            <v>18.828299999999999</v>
          </cell>
        </row>
        <row r="1182">
          <cell r="C1182">
            <v>43834</v>
          </cell>
          <cell r="D1182">
            <v>18.802800000000001</v>
          </cell>
        </row>
        <row r="1183">
          <cell r="C1183">
            <v>43833</v>
          </cell>
          <cell r="D1183">
            <v>18.7773</v>
          </cell>
        </row>
        <row r="1184">
          <cell r="C1184">
            <v>43832</v>
          </cell>
          <cell r="D1184">
            <v>18.751799999999999</v>
          </cell>
        </row>
        <row r="1185">
          <cell r="C1185">
            <v>43831</v>
          </cell>
          <cell r="D1185">
            <v>18.726299999999998</v>
          </cell>
        </row>
        <row r="1186">
          <cell r="C1186">
            <v>43830</v>
          </cell>
          <cell r="D1186">
            <v>18.700900000000001</v>
          </cell>
        </row>
        <row r="1187">
          <cell r="C1187">
            <v>43829</v>
          </cell>
          <cell r="D1187">
            <v>18.6755</v>
          </cell>
        </row>
        <row r="1188">
          <cell r="C1188">
            <v>43828</v>
          </cell>
          <cell r="D1188">
            <v>18.650200000000002</v>
          </cell>
        </row>
        <row r="1189">
          <cell r="C1189">
            <v>43827</v>
          </cell>
          <cell r="D1189">
            <v>18.6249</v>
          </cell>
        </row>
        <row r="1190">
          <cell r="C1190">
            <v>43826</v>
          </cell>
          <cell r="D1190">
            <v>18.599599999999999</v>
          </cell>
        </row>
        <row r="1191">
          <cell r="C1191">
            <v>43825</v>
          </cell>
          <cell r="D1191">
            <v>18.574400000000001</v>
          </cell>
        </row>
        <row r="1192">
          <cell r="C1192">
            <v>43824</v>
          </cell>
          <cell r="D1192">
            <v>18.549099999999999</v>
          </cell>
        </row>
        <row r="1193">
          <cell r="C1193">
            <v>43823</v>
          </cell>
          <cell r="D1193">
            <v>18.524000000000001</v>
          </cell>
        </row>
        <row r="1194">
          <cell r="C1194">
            <v>43822</v>
          </cell>
          <cell r="D1194">
            <v>18.498799999999999</v>
          </cell>
        </row>
        <row r="1195">
          <cell r="C1195">
            <v>43821</v>
          </cell>
          <cell r="D1195">
            <v>18.473700000000001</v>
          </cell>
        </row>
        <row r="1196">
          <cell r="C1196">
            <v>43820</v>
          </cell>
          <cell r="D1196">
            <v>18.448699999999999</v>
          </cell>
        </row>
        <row r="1197">
          <cell r="C1197">
            <v>43819</v>
          </cell>
          <cell r="D1197">
            <v>18.4236</v>
          </cell>
        </row>
        <row r="1198">
          <cell r="C1198">
            <v>43818</v>
          </cell>
          <cell r="D1198">
            <v>18.398599999999998</v>
          </cell>
        </row>
        <row r="1199">
          <cell r="C1199">
            <v>43817</v>
          </cell>
          <cell r="D1199">
            <v>18.3736</v>
          </cell>
        </row>
        <row r="1200">
          <cell r="C1200">
            <v>43816</v>
          </cell>
          <cell r="D1200">
            <v>18.348700000000001</v>
          </cell>
        </row>
        <row r="1201">
          <cell r="C1201">
            <v>43815</v>
          </cell>
          <cell r="D1201">
            <v>18.323799999999999</v>
          </cell>
        </row>
        <row r="1202">
          <cell r="C1202">
            <v>43814</v>
          </cell>
          <cell r="D1202">
            <v>18.2989</v>
          </cell>
        </row>
        <row r="1203">
          <cell r="C1203">
            <v>43813</v>
          </cell>
          <cell r="D1203">
            <v>18.2791</v>
          </cell>
        </row>
        <row r="1204">
          <cell r="C1204">
            <v>43812</v>
          </cell>
          <cell r="D1204">
            <v>18.259399999999999</v>
          </cell>
        </row>
        <row r="1205">
          <cell r="C1205">
            <v>43811</v>
          </cell>
          <cell r="D1205">
            <v>18.239599999999999</v>
          </cell>
        </row>
        <row r="1206">
          <cell r="C1206">
            <v>43810</v>
          </cell>
          <cell r="D1206">
            <v>18.219899999999999</v>
          </cell>
        </row>
        <row r="1207">
          <cell r="C1207">
            <v>43809</v>
          </cell>
          <cell r="D1207">
            <v>18.200199999999999</v>
          </cell>
        </row>
        <row r="1208">
          <cell r="C1208">
            <v>43808</v>
          </cell>
          <cell r="D1208">
            <v>18.180499999999999</v>
          </cell>
        </row>
        <row r="1209">
          <cell r="C1209">
            <v>43807</v>
          </cell>
          <cell r="D1209">
            <v>18.160799999999998</v>
          </cell>
        </row>
        <row r="1210">
          <cell r="C1210">
            <v>43806</v>
          </cell>
          <cell r="D1210">
            <v>18.141200000000001</v>
          </cell>
        </row>
        <row r="1211">
          <cell r="C1211">
            <v>43805</v>
          </cell>
          <cell r="D1211">
            <v>18.121600000000001</v>
          </cell>
        </row>
        <row r="1212">
          <cell r="C1212">
            <v>43804</v>
          </cell>
          <cell r="D1212">
            <v>18.102</v>
          </cell>
        </row>
        <row r="1213">
          <cell r="C1213">
            <v>43803</v>
          </cell>
          <cell r="D1213">
            <v>18.0824</v>
          </cell>
        </row>
        <row r="1214">
          <cell r="C1214">
            <v>43802</v>
          </cell>
          <cell r="D1214">
            <v>18.062799999999999</v>
          </cell>
        </row>
        <row r="1215">
          <cell r="C1215">
            <v>43801</v>
          </cell>
          <cell r="D1215">
            <v>18.043299999999999</v>
          </cell>
        </row>
        <row r="1216">
          <cell r="C1216">
            <v>43800</v>
          </cell>
          <cell r="D1216">
            <v>18.023800000000001</v>
          </cell>
        </row>
        <row r="1217">
          <cell r="C1217">
            <v>43799</v>
          </cell>
          <cell r="D1217">
            <v>18.004300000000001</v>
          </cell>
        </row>
        <row r="1218">
          <cell r="C1218">
            <v>43798</v>
          </cell>
          <cell r="D1218">
            <v>17.9848</v>
          </cell>
        </row>
        <row r="1219">
          <cell r="C1219">
            <v>43797</v>
          </cell>
          <cell r="D1219">
            <v>17.965299999999999</v>
          </cell>
        </row>
        <row r="1220">
          <cell r="C1220">
            <v>43796</v>
          </cell>
          <cell r="D1220">
            <v>17.945900000000002</v>
          </cell>
        </row>
        <row r="1221">
          <cell r="C1221">
            <v>43795</v>
          </cell>
          <cell r="D1221">
            <v>17.926500000000001</v>
          </cell>
        </row>
        <row r="1222">
          <cell r="C1222">
            <v>43794</v>
          </cell>
          <cell r="D1222">
            <v>17.9071</v>
          </cell>
        </row>
        <row r="1223">
          <cell r="C1223">
            <v>43793</v>
          </cell>
          <cell r="D1223">
            <v>17.887699999999999</v>
          </cell>
        </row>
        <row r="1224">
          <cell r="C1224">
            <v>43792</v>
          </cell>
          <cell r="D1224">
            <v>17.868400000000001</v>
          </cell>
        </row>
        <row r="1225">
          <cell r="C1225">
            <v>43791</v>
          </cell>
          <cell r="D1225">
            <v>17.8491</v>
          </cell>
        </row>
        <row r="1226">
          <cell r="C1226">
            <v>43790</v>
          </cell>
          <cell r="D1226">
            <v>17.829799999999999</v>
          </cell>
        </row>
        <row r="1227">
          <cell r="C1227">
            <v>43789</v>
          </cell>
          <cell r="D1227">
            <v>17.810500000000001</v>
          </cell>
        </row>
        <row r="1228">
          <cell r="C1228">
            <v>43788</v>
          </cell>
          <cell r="D1228">
            <v>17.7912</v>
          </cell>
        </row>
        <row r="1229">
          <cell r="C1229">
            <v>43787</v>
          </cell>
          <cell r="D1229">
            <v>17.771999999999998</v>
          </cell>
        </row>
        <row r="1230">
          <cell r="C1230">
            <v>43786</v>
          </cell>
          <cell r="D1230">
            <v>17.752700000000001</v>
          </cell>
        </row>
        <row r="1231">
          <cell r="C1231">
            <v>43785</v>
          </cell>
          <cell r="D1231">
            <v>17.733499999999999</v>
          </cell>
        </row>
        <row r="1232">
          <cell r="C1232">
            <v>43784</v>
          </cell>
          <cell r="D1232">
            <v>17.714400000000001</v>
          </cell>
        </row>
        <row r="1233">
          <cell r="C1233">
            <v>43783</v>
          </cell>
          <cell r="D1233">
            <v>17.6816</v>
          </cell>
        </row>
        <row r="1234">
          <cell r="C1234">
            <v>43782</v>
          </cell>
          <cell r="D1234">
            <v>17.649000000000001</v>
          </cell>
        </row>
        <row r="1235">
          <cell r="C1235">
            <v>43781</v>
          </cell>
          <cell r="D1235">
            <v>17.616399999999999</v>
          </cell>
        </row>
        <row r="1236">
          <cell r="C1236">
            <v>43780</v>
          </cell>
          <cell r="D1236">
            <v>17.5838</v>
          </cell>
        </row>
        <row r="1237">
          <cell r="C1237">
            <v>43779</v>
          </cell>
          <cell r="D1237">
            <v>17.551300000000001</v>
          </cell>
        </row>
        <row r="1238">
          <cell r="C1238">
            <v>43778</v>
          </cell>
          <cell r="D1238">
            <v>17.518899999999999</v>
          </cell>
        </row>
        <row r="1239">
          <cell r="C1239">
            <v>43777</v>
          </cell>
          <cell r="D1239">
            <v>17.486499999999999</v>
          </cell>
        </row>
        <row r="1240">
          <cell r="C1240">
            <v>43776</v>
          </cell>
          <cell r="D1240">
            <v>17.4542</v>
          </cell>
        </row>
        <row r="1241">
          <cell r="C1241">
            <v>43775</v>
          </cell>
          <cell r="D1241">
            <v>17.422000000000001</v>
          </cell>
        </row>
        <row r="1242">
          <cell r="C1242">
            <v>43774</v>
          </cell>
          <cell r="D1242">
            <v>17.389800000000001</v>
          </cell>
        </row>
        <row r="1243">
          <cell r="C1243">
            <v>43773</v>
          </cell>
          <cell r="D1243">
            <v>17.357700000000001</v>
          </cell>
        </row>
        <row r="1244">
          <cell r="C1244">
            <v>43772</v>
          </cell>
          <cell r="D1244">
            <v>17.325600000000001</v>
          </cell>
        </row>
        <row r="1245">
          <cell r="C1245">
            <v>43771</v>
          </cell>
          <cell r="D1245">
            <v>17.293600000000001</v>
          </cell>
        </row>
        <row r="1246">
          <cell r="C1246">
            <v>43770</v>
          </cell>
          <cell r="D1246">
            <v>17.261600000000001</v>
          </cell>
        </row>
        <row r="1247">
          <cell r="C1247">
            <v>43769</v>
          </cell>
          <cell r="D1247">
            <v>17.229800000000001</v>
          </cell>
        </row>
        <row r="1248">
          <cell r="C1248">
            <v>43768</v>
          </cell>
          <cell r="D1248">
            <v>17.197900000000001</v>
          </cell>
        </row>
        <row r="1249">
          <cell r="C1249">
            <v>43767</v>
          </cell>
          <cell r="D1249">
            <v>17.1661</v>
          </cell>
        </row>
        <row r="1250">
          <cell r="C1250">
            <v>43766</v>
          </cell>
          <cell r="D1250">
            <v>17.134399999999999</v>
          </cell>
        </row>
        <row r="1251">
          <cell r="C1251">
            <v>43765</v>
          </cell>
          <cell r="D1251">
            <v>17.102799999999998</v>
          </cell>
        </row>
        <row r="1252">
          <cell r="C1252">
            <v>43764</v>
          </cell>
          <cell r="D1252">
            <v>17.071200000000001</v>
          </cell>
        </row>
        <row r="1253">
          <cell r="C1253">
            <v>43763</v>
          </cell>
          <cell r="D1253">
            <v>17.0396</v>
          </cell>
        </row>
        <row r="1254">
          <cell r="C1254">
            <v>43762</v>
          </cell>
          <cell r="D1254">
            <v>17.008199999999999</v>
          </cell>
        </row>
        <row r="1255">
          <cell r="C1255">
            <v>43761</v>
          </cell>
          <cell r="D1255">
            <v>16.976700000000001</v>
          </cell>
        </row>
        <row r="1256">
          <cell r="C1256">
            <v>43760</v>
          </cell>
          <cell r="D1256">
            <v>16.945399999999999</v>
          </cell>
        </row>
        <row r="1257">
          <cell r="C1257">
            <v>43759</v>
          </cell>
          <cell r="D1257">
            <v>16.914100000000001</v>
          </cell>
        </row>
        <row r="1258">
          <cell r="C1258">
            <v>43758</v>
          </cell>
          <cell r="D1258">
            <v>16.8828</v>
          </cell>
        </row>
        <row r="1259">
          <cell r="C1259">
            <v>43757</v>
          </cell>
          <cell r="D1259">
            <v>16.851600000000001</v>
          </cell>
        </row>
        <row r="1260">
          <cell r="C1260">
            <v>43756</v>
          </cell>
          <cell r="D1260">
            <v>16.820499999999999</v>
          </cell>
        </row>
        <row r="1261">
          <cell r="C1261">
            <v>43755</v>
          </cell>
          <cell r="D1261">
            <v>16.789400000000001</v>
          </cell>
        </row>
        <row r="1262">
          <cell r="C1262">
            <v>43754</v>
          </cell>
          <cell r="D1262">
            <v>16.758400000000002</v>
          </cell>
        </row>
        <row r="1263">
          <cell r="C1263">
            <v>43753</v>
          </cell>
          <cell r="D1263">
            <v>16.727399999999999</v>
          </cell>
        </row>
        <row r="1264">
          <cell r="C1264">
            <v>43752</v>
          </cell>
          <cell r="D1264">
            <v>16.7056</v>
          </cell>
        </row>
        <row r="1265">
          <cell r="C1265">
            <v>43751</v>
          </cell>
          <cell r="D1265">
            <v>16.683800000000002</v>
          </cell>
        </row>
        <row r="1266">
          <cell r="C1266">
            <v>43750</v>
          </cell>
          <cell r="D1266">
            <v>16.661999999999999</v>
          </cell>
        </row>
        <row r="1267">
          <cell r="C1267">
            <v>43749</v>
          </cell>
          <cell r="D1267">
            <v>16.6402</v>
          </cell>
        </row>
        <row r="1268">
          <cell r="C1268">
            <v>43748</v>
          </cell>
          <cell r="D1268">
            <v>16.618500000000001</v>
          </cell>
        </row>
        <row r="1269">
          <cell r="C1269">
            <v>43747</v>
          </cell>
          <cell r="D1269">
            <v>16.596699999999998</v>
          </cell>
        </row>
        <row r="1270">
          <cell r="C1270">
            <v>43746</v>
          </cell>
          <cell r="D1270">
            <v>16.575099999999999</v>
          </cell>
        </row>
        <row r="1271">
          <cell r="C1271">
            <v>43745</v>
          </cell>
          <cell r="D1271">
            <v>16.5534</v>
          </cell>
        </row>
        <row r="1272">
          <cell r="C1272">
            <v>43744</v>
          </cell>
          <cell r="D1272">
            <v>16.5318</v>
          </cell>
        </row>
        <row r="1273">
          <cell r="C1273">
            <v>43743</v>
          </cell>
          <cell r="D1273">
            <v>16.510200000000001</v>
          </cell>
        </row>
        <row r="1274">
          <cell r="C1274">
            <v>43742</v>
          </cell>
          <cell r="D1274">
            <v>16.488600000000002</v>
          </cell>
        </row>
        <row r="1275">
          <cell r="C1275">
            <v>43741</v>
          </cell>
          <cell r="D1275">
            <v>16.467099999999999</v>
          </cell>
        </row>
        <row r="1276">
          <cell r="C1276">
            <v>43740</v>
          </cell>
          <cell r="D1276">
            <v>16.445499999999999</v>
          </cell>
        </row>
        <row r="1277">
          <cell r="C1277">
            <v>43739</v>
          </cell>
          <cell r="D1277">
            <v>16.424099999999999</v>
          </cell>
        </row>
        <row r="1278">
          <cell r="C1278">
            <v>43738</v>
          </cell>
          <cell r="D1278">
            <v>16.4026</v>
          </cell>
        </row>
        <row r="1279">
          <cell r="C1279">
            <v>43737</v>
          </cell>
          <cell r="D1279">
            <v>16.3812</v>
          </cell>
        </row>
        <row r="1280">
          <cell r="C1280">
            <v>43736</v>
          </cell>
          <cell r="D1280">
            <v>16.3598</v>
          </cell>
        </row>
        <row r="1281">
          <cell r="C1281">
            <v>43735</v>
          </cell>
          <cell r="D1281">
            <v>16.3384</v>
          </cell>
        </row>
        <row r="1282">
          <cell r="C1282">
            <v>43734</v>
          </cell>
          <cell r="D1282">
            <v>16.3171</v>
          </cell>
        </row>
        <row r="1283">
          <cell r="C1283">
            <v>43733</v>
          </cell>
          <cell r="D1283">
            <v>16.2957</v>
          </cell>
        </row>
        <row r="1284">
          <cell r="C1284">
            <v>43732</v>
          </cell>
          <cell r="D1284">
            <v>16.2744</v>
          </cell>
        </row>
        <row r="1285">
          <cell r="C1285">
            <v>43731</v>
          </cell>
          <cell r="D1285">
            <v>16.2532</v>
          </cell>
        </row>
        <row r="1286">
          <cell r="C1286">
            <v>43730</v>
          </cell>
          <cell r="D1286">
            <v>16.2319</v>
          </cell>
        </row>
        <row r="1287">
          <cell r="C1287">
            <v>43729</v>
          </cell>
          <cell r="D1287">
            <v>16.210699999999999</v>
          </cell>
        </row>
        <row r="1288">
          <cell r="C1288">
            <v>43728</v>
          </cell>
          <cell r="D1288">
            <v>16.189599999999999</v>
          </cell>
        </row>
        <row r="1289">
          <cell r="C1289">
            <v>43727</v>
          </cell>
          <cell r="D1289">
            <v>16.168399999999998</v>
          </cell>
        </row>
        <row r="1290">
          <cell r="C1290">
            <v>43726</v>
          </cell>
          <cell r="D1290">
            <v>16.147300000000001</v>
          </cell>
        </row>
        <row r="1291">
          <cell r="C1291">
            <v>43725</v>
          </cell>
          <cell r="D1291">
            <v>16.126200000000001</v>
          </cell>
        </row>
        <row r="1292">
          <cell r="C1292">
            <v>43724</v>
          </cell>
          <cell r="D1292">
            <v>16.1051</v>
          </cell>
        </row>
        <row r="1293">
          <cell r="C1293">
            <v>43723</v>
          </cell>
          <cell r="D1293">
            <v>16.084099999999999</v>
          </cell>
        </row>
        <row r="1294">
          <cell r="C1294">
            <v>43722</v>
          </cell>
          <cell r="D1294">
            <v>16.072800000000001</v>
          </cell>
        </row>
        <row r="1295">
          <cell r="C1295">
            <v>43721</v>
          </cell>
          <cell r="D1295">
            <v>16.061499999999999</v>
          </cell>
        </row>
        <row r="1296">
          <cell r="C1296">
            <v>43720</v>
          </cell>
          <cell r="D1296">
            <v>16.0502</v>
          </cell>
        </row>
        <row r="1297">
          <cell r="C1297">
            <v>43719</v>
          </cell>
          <cell r="D1297">
            <v>16.039000000000001</v>
          </cell>
        </row>
        <row r="1298">
          <cell r="C1298">
            <v>43718</v>
          </cell>
          <cell r="D1298">
            <v>16.027699999999999</v>
          </cell>
        </row>
        <row r="1299">
          <cell r="C1299">
            <v>43717</v>
          </cell>
          <cell r="D1299">
            <v>16.016500000000001</v>
          </cell>
        </row>
        <row r="1300">
          <cell r="C1300">
            <v>43716</v>
          </cell>
          <cell r="D1300">
            <v>16.005199999999999</v>
          </cell>
        </row>
        <row r="1301">
          <cell r="C1301">
            <v>43715</v>
          </cell>
          <cell r="D1301">
            <v>15.994</v>
          </cell>
        </row>
        <row r="1302">
          <cell r="C1302">
            <v>43714</v>
          </cell>
          <cell r="D1302">
            <v>15.982799999999999</v>
          </cell>
        </row>
        <row r="1303">
          <cell r="C1303">
            <v>43713</v>
          </cell>
          <cell r="D1303">
            <v>15.9716</v>
          </cell>
        </row>
        <row r="1304">
          <cell r="C1304">
            <v>43712</v>
          </cell>
          <cell r="D1304">
            <v>15.9604</v>
          </cell>
        </row>
        <row r="1305">
          <cell r="C1305">
            <v>43711</v>
          </cell>
          <cell r="D1305">
            <v>15.949199999999999</v>
          </cell>
        </row>
        <row r="1306">
          <cell r="C1306">
            <v>43710</v>
          </cell>
          <cell r="D1306">
            <v>15.938000000000001</v>
          </cell>
        </row>
        <row r="1307">
          <cell r="C1307">
            <v>43709</v>
          </cell>
          <cell r="D1307">
            <v>15.9268</v>
          </cell>
        </row>
        <row r="1308">
          <cell r="C1308">
            <v>43708</v>
          </cell>
          <cell r="D1308">
            <v>15.9156</v>
          </cell>
        </row>
        <row r="1309">
          <cell r="C1309">
            <v>43707</v>
          </cell>
          <cell r="D1309">
            <v>15.904400000000001</v>
          </cell>
        </row>
        <row r="1310">
          <cell r="C1310">
            <v>43706</v>
          </cell>
          <cell r="D1310">
            <v>15.8933</v>
          </cell>
        </row>
        <row r="1311">
          <cell r="C1311">
            <v>43705</v>
          </cell>
          <cell r="D1311">
            <v>15.882099999999999</v>
          </cell>
        </row>
        <row r="1312">
          <cell r="C1312">
            <v>43704</v>
          </cell>
          <cell r="D1312">
            <v>15.871</v>
          </cell>
        </row>
        <row r="1313">
          <cell r="C1313">
            <v>43703</v>
          </cell>
          <cell r="D1313">
            <v>15.8598</v>
          </cell>
        </row>
        <row r="1314">
          <cell r="C1314">
            <v>43702</v>
          </cell>
          <cell r="D1314">
            <v>15.848699999999999</v>
          </cell>
        </row>
        <row r="1315">
          <cell r="C1315">
            <v>43701</v>
          </cell>
          <cell r="D1315">
            <v>15.8376</v>
          </cell>
        </row>
        <row r="1316">
          <cell r="C1316">
            <v>43700</v>
          </cell>
          <cell r="D1316">
            <v>15.826499999999999</v>
          </cell>
        </row>
        <row r="1317">
          <cell r="C1317">
            <v>43699</v>
          </cell>
          <cell r="D1317">
            <v>15.8154</v>
          </cell>
        </row>
        <row r="1318">
          <cell r="C1318">
            <v>43698</v>
          </cell>
          <cell r="D1318">
            <v>15.8043</v>
          </cell>
        </row>
        <row r="1319">
          <cell r="C1319">
            <v>43697</v>
          </cell>
          <cell r="D1319">
            <v>15.793200000000001</v>
          </cell>
        </row>
        <row r="1320">
          <cell r="C1320">
            <v>43696</v>
          </cell>
          <cell r="D1320">
            <v>15.7821</v>
          </cell>
        </row>
        <row r="1321">
          <cell r="C1321">
            <v>43695</v>
          </cell>
          <cell r="D1321">
            <v>15.771000000000001</v>
          </cell>
        </row>
        <row r="1322">
          <cell r="C1322">
            <v>43694</v>
          </cell>
          <cell r="D1322">
            <v>15.76</v>
          </cell>
        </row>
        <row r="1323">
          <cell r="C1323">
            <v>43693</v>
          </cell>
          <cell r="D1323">
            <v>15.748900000000001</v>
          </cell>
        </row>
        <row r="1324">
          <cell r="C1324">
            <v>43692</v>
          </cell>
          <cell r="D1324">
            <v>15.7378</v>
          </cell>
        </row>
        <row r="1325">
          <cell r="C1325">
            <v>43691</v>
          </cell>
          <cell r="D1325">
            <v>15.724299999999999</v>
          </cell>
        </row>
        <row r="1326">
          <cell r="C1326">
            <v>43690</v>
          </cell>
          <cell r="D1326">
            <v>15.710800000000001</v>
          </cell>
        </row>
        <row r="1327">
          <cell r="C1327">
            <v>43689</v>
          </cell>
          <cell r="D1327">
            <v>15.6973</v>
          </cell>
        </row>
        <row r="1328">
          <cell r="C1328">
            <v>43688</v>
          </cell>
          <cell r="D1328">
            <v>15.6838</v>
          </cell>
        </row>
        <row r="1329">
          <cell r="C1329">
            <v>43687</v>
          </cell>
          <cell r="D1329">
            <v>15.670400000000001</v>
          </cell>
        </row>
        <row r="1330">
          <cell r="C1330">
            <v>43686</v>
          </cell>
          <cell r="D1330">
            <v>15.6569</v>
          </cell>
        </row>
        <row r="1331">
          <cell r="C1331">
            <v>43685</v>
          </cell>
          <cell r="D1331">
            <v>15.6435</v>
          </cell>
        </row>
        <row r="1332">
          <cell r="C1332">
            <v>43684</v>
          </cell>
          <cell r="D1332">
            <v>15.63</v>
          </cell>
        </row>
        <row r="1333">
          <cell r="C1333">
            <v>43683</v>
          </cell>
          <cell r="D1333">
            <v>15.6166</v>
          </cell>
        </row>
        <row r="1334">
          <cell r="C1334">
            <v>43682</v>
          </cell>
          <cell r="D1334">
            <v>15.603199999999999</v>
          </cell>
        </row>
        <row r="1335">
          <cell r="C1335">
            <v>43681</v>
          </cell>
          <cell r="D1335">
            <v>15.5898</v>
          </cell>
        </row>
        <row r="1336">
          <cell r="C1336">
            <v>43680</v>
          </cell>
          <cell r="D1336">
            <v>15.5764</v>
          </cell>
        </row>
        <row r="1337">
          <cell r="C1337">
            <v>43679</v>
          </cell>
          <cell r="D1337">
            <v>15.563000000000001</v>
          </cell>
        </row>
        <row r="1338">
          <cell r="C1338">
            <v>43678</v>
          </cell>
          <cell r="D1338">
            <v>15.5496</v>
          </cell>
        </row>
        <row r="1339">
          <cell r="C1339">
            <v>43677</v>
          </cell>
          <cell r="D1339">
            <v>15.536300000000001</v>
          </cell>
        </row>
        <row r="1340">
          <cell r="C1340">
            <v>43676</v>
          </cell>
          <cell r="D1340">
            <v>15.5229</v>
          </cell>
        </row>
        <row r="1341">
          <cell r="C1341">
            <v>43675</v>
          </cell>
          <cell r="D1341">
            <v>15.509600000000001</v>
          </cell>
        </row>
        <row r="1342">
          <cell r="C1342">
            <v>43674</v>
          </cell>
          <cell r="D1342">
            <v>15.4963</v>
          </cell>
        </row>
        <row r="1343">
          <cell r="C1343">
            <v>43673</v>
          </cell>
          <cell r="D1343">
            <v>15.482900000000001</v>
          </cell>
        </row>
        <row r="1344">
          <cell r="C1344">
            <v>43672</v>
          </cell>
          <cell r="D1344">
            <v>15.4696</v>
          </cell>
        </row>
        <row r="1345">
          <cell r="C1345">
            <v>43671</v>
          </cell>
          <cell r="D1345">
            <v>15.4564</v>
          </cell>
        </row>
        <row r="1346">
          <cell r="C1346">
            <v>43670</v>
          </cell>
          <cell r="D1346">
            <v>15.443099999999999</v>
          </cell>
        </row>
        <row r="1347">
          <cell r="C1347">
            <v>43669</v>
          </cell>
          <cell r="D1347">
            <v>15.4298</v>
          </cell>
        </row>
        <row r="1348">
          <cell r="C1348">
            <v>43668</v>
          </cell>
          <cell r="D1348">
            <v>15.416600000000001</v>
          </cell>
        </row>
        <row r="1349">
          <cell r="C1349">
            <v>43667</v>
          </cell>
          <cell r="D1349">
            <v>15.4033</v>
          </cell>
        </row>
        <row r="1350">
          <cell r="C1350">
            <v>43666</v>
          </cell>
          <cell r="D1350">
            <v>15.3901</v>
          </cell>
        </row>
        <row r="1351">
          <cell r="C1351">
            <v>43665</v>
          </cell>
          <cell r="D1351">
            <v>15.376899999999999</v>
          </cell>
        </row>
        <row r="1352">
          <cell r="C1352">
            <v>43664</v>
          </cell>
          <cell r="D1352">
            <v>15.3637</v>
          </cell>
        </row>
        <row r="1353">
          <cell r="C1353">
            <v>43663</v>
          </cell>
          <cell r="D1353">
            <v>15.3505</v>
          </cell>
        </row>
        <row r="1354">
          <cell r="C1354">
            <v>43662</v>
          </cell>
          <cell r="D1354">
            <v>15.337300000000001</v>
          </cell>
        </row>
        <row r="1355">
          <cell r="C1355">
            <v>43661</v>
          </cell>
          <cell r="D1355">
            <v>15.3241</v>
          </cell>
        </row>
        <row r="1356">
          <cell r="C1356">
            <v>43660</v>
          </cell>
          <cell r="D1356">
            <v>15.3085</v>
          </cell>
        </row>
        <row r="1357">
          <cell r="C1357">
            <v>43659</v>
          </cell>
          <cell r="D1357">
            <v>15.292899999999999</v>
          </cell>
        </row>
        <row r="1358">
          <cell r="C1358">
            <v>43658</v>
          </cell>
          <cell r="D1358">
            <v>15.2774</v>
          </cell>
        </row>
        <row r="1359">
          <cell r="C1359">
            <v>43657</v>
          </cell>
          <cell r="D1359">
            <v>15.261799999999999</v>
          </cell>
        </row>
        <row r="1360">
          <cell r="C1360">
            <v>43656</v>
          </cell>
          <cell r="D1360">
            <v>15.2463</v>
          </cell>
        </row>
        <row r="1361">
          <cell r="C1361">
            <v>43655</v>
          </cell>
          <cell r="D1361">
            <v>15.2308</v>
          </cell>
        </row>
        <row r="1362">
          <cell r="C1362">
            <v>43654</v>
          </cell>
          <cell r="D1362">
            <v>15.215299999999999</v>
          </cell>
        </row>
        <row r="1363">
          <cell r="C1363">
            <v>43653</v>
          </cell>
          <cell r="D1363">
            <v>15.1998</v>
          </cell>
        </row>
        <row r="1364">
          <cell r="C1364">
            <v>43652</v>
          </cell>
          <cell r="D1364">
            <v>15.1844</v>
          </cell>
        </row>
        <row r="1365">
          <cell r="C1365">
            <v>43651</v>
          </cell>
          <cell r="D1365">
            <v>15.168900000000001</v>
          </cell>
        </row>
        <row r="1366">
          <cell r="C1366">
            <v>43650</v>
          </cell>
          <cell r="D1366">
            <v>15.153499999999999</v>
          </cell>
        </row>
        <row r="1367">
          <cell r="C1367">
            <v>43649</v>
          </cell>
          <cell r="D1367">
            <v>15.1381</v>
          </cell>
        </row>
        <row r="1368">
          <cell r="C1368">
            <v>43648</v>
          </cell>
          <cell r="D1368">
            <v>15.1227</v>
          </cell>
        </row>
        <row r="1369">
          <cell r="C1369">
            <v>43647</v>
          </cell>
          <cell r="D1369">
            <v>15.1073</v>
          </cell>
        </row>
        <row r="1370">
          <cell r="C1370">
            <v>43646</v>
          </cell>
          <cell r="D1370">
            <v>15.092000000000001</v>
          </cell>
        </row>
        <row r="1371">
          <cell r="C1371">
            <v>43645</v>
          </cell>
          <cell r="D1371">
            <v>15.076599999999999</v>
          </cell>
        </row>
        <row r="1372">
          <cell r="C1372">
            <v>43644</v>
          </cell>
          <cell r="D1372">
            <v>15.061299999999999</v>
          </cell>
        </row>
        <row r="1373">
          <cell r="C1373">
            <v>43643</v>
          </cell>
          <cell r="D1373">
            <v>15.0459</v>
          </cell>
        </row>
        <row r="1374">
          <cell r="C1374">
            <v>43642</v>
          </cell>
          <cell r="D1374">
            <v>15.0306</v>
          </cell>
        </row>
        <row r="1375">
          <cell r="C1375">
            <v>43641</v>
          </cell>
          <cell r="D1375">
            <v>15.0154</v>
          </cell>
        </row>
        <row r="1376">
          <cell r="C1376">
            <v>43640</v>
          </cell>
          <cell r="D1376">
            <v>15.0001</v>
          </cell>
        </row>
        <row r="1377">
          <cell r="C1377">
            <v>43639</v>
          </cell>
          <cell r="D1377">
            <v>14.9848</v>
          </cell>
        </row>
        <row r="1378">
          <cell r="C1378">
            <v>43638</v>
          </cell>
          <cell r="D1378">
            <v>14.9696</v>
          </cell>
        </row>
        <row r="1379">
          <cell r="C1379">
            <v>43637</v>
          </cell>
          <cell r="D1379">
            <v>14.9544</v>
          </cell>
        </row>
        <row r="1380">
          <cell r="C1380">
            <v>43636</v>
          </cell>
          <cell r="D1380">
            <v>14.9392</v>
          </cell>
        </row>
        <row r="1381">
          <cell r="C1381">
            <v>43635</v>
          </cell>
          <cell r="D1381">
            <v>14.923999999999999</v>
          </cell>
        </row>
        <row r="1382">
          <cell r="C1382">
            <v>43634</v>
          </cell>
          <cell r="D1382">
            <v>14.908799999999999</v>
          </cell>
        </row>
        <row r="1383">
          <cell r="C1383">
            <v>43633</v>
          </cell>
          <cell r="D1383">
            <v>14.893599999999999</v>
          </cell>
        </row>
        <row r="1384">
          <cell r="C1384">
            <v>43632</v>
          </cell>
          <cell r="D1384">
            <v>14.878500000000001</v>
          </cell>
        </row>
        <row r="1385">
          <cell r="C1385">
            <v>43631</v>
          </cell>
          <cell r="D1385">
            <v>14.863300000000001</v>
          </cell>
        </row>
        <row r="1386">
          <cell r="C1386">
            <v>43630</v>
          </cell>
          <cell r="D1386">
            <v>14.847300000000001</v>
          </cell>
        </row>
        <row r="1387">
          <cell r="C1387">
            <v>43629</v>
          </cell>
          <cell r="D1387">
            <v>14.831300000000001</v>
          </cell>
        </row>
        <row r="1388">
          <cell r="C1388">
            <v>43628</v>
          </cell>
          <cell r="D1388">
            <v>14.815300000000001</v>
          </cell>
        </row>
        <row r="1389">
          <cell r="C1389">
            <v>43627</v>
          </cell>
          <cell r="D1389">
            <v>14.799300000000001</v>
          </cell>
        </row>
        <row r="1390">
          <cell r="C1390">
            <v>43626</v>
          </cell>
          <cell r="D1390">
            <v>14.7834</v>
          </cell>
        </row>
        <row r="1391">
          <cell r="C1391">
            <v>43625</v>
          </cell>
          <cell r="D1391">
            <v>14.7675</v>
          </cell>
        </row>
        <row r="1392">
          <cell r="C1392">
            <v>43624</v>
          </cell>
          <cell r="D1392">
            <v>14.7515</v>
          </cell>
        </row>
        <row r="1393">
          <cell r="C1393">
            <v>43623</v>
          </cell>
          <cell r="D1393">
            <v>14.7356</v>
          </cell>
        </row>
        <row r="1394">
          <cell r="C1394">
            <v>43622</v>
          </cell>
          <cell r="D1394">
            <v>14.719799999999999</v>
          </cell>
        </row>
        <row r="1395">
          <cell r="C1395">
            <v>43621</v>
          </cell>
          <cell r="D1395">
            <v>14.703900000000001</v>
          </cell>
        </row>
        <row r="1396">
          <cell r="C1396">
            <v>43620</v>
          </cell>
          <cell r="D1396">
            <v>14.688000000000001</v>
          </cell>
        </row>
        <row r="1397">
          <cell r="C1397">
            <v>43619</v>
          </cell>
          <cell r="D1397">
            <v>14.6722</v>
          </cell>
        </row>
        <row r="1398">
          <cell r="C1398">
            <v>43618</v>
          </cell>
          <cell r="D1398">
            <v>14.6564</v>
          </cell>
        </row>
        <row r="1399">
          <cell r="C1399">
            <v>43617</v>
          </cell>
          <cell r="D1399">
            <v>14.640599999999999</v>
          </cell>
        </row>
        <row r="1400">
          <cell r="C1400">
            <v>43616</v>
          </cell>
          <cell r="D1400">
            <v>14.6248</v>
          </cell>
        </row>
        <row r="1401">
          <cell r="C1401">
            <v>43615</v>
          </cell>
          <cell r="D1401">
            <v>14.609</v>
          </cell>
        </row>
        <row r="1402">
          <cell r="C1402">
            <v>43614</v>
          </cell>
          <cell r="D1402">
            <v>14.593299999999999</v>
          </cell>
        </row>
        <row r="1403">
          <cell r="C1403">
            <v>43613</v>
          </cell>
          <cell r="D1403">
            <v>14.5776</v>
          </cell>
        </row>
        <row r="1404">
          <cell r="C1404">
            <v>43612</v>
          </cell>
          <cell r="D1404">
            <v>14.5618</v>
          </cell>
        </row>
        <row r="1405">
          <cell r="C1405">
            <v>43611</v>
          </cell>
          <cell r="D1405">
            <v>14.546099999999999</v>
          </cell>
        </row>
        <row r="1406">
          <cell r="C1406">
            <v>43610</v>
          </cell>
          <cell r="D1406">
            <v>14.5305</v>
          </cell>
        </row>
        <row r="1407">
          <cell r="C1407">
            <v>43609</v>
          </cell>
          <cell r="D1407">
            <v>14.514799999999999</v>
          </cell>
        </row>
        <row r="1408">
          <cell r="C1408">
            <v>43608</v>
          </cell>
          <cell r="D1408">
            <v>14.4992</v>
          </cell>
        </row>
        <row r="1409">
          <cell r="C1409">
            <v>43607</v>
          </cell>
          <cell r="D1409">
            <v>14.483499999999999</v>
          </cell>
        </row>
        <row r="1410">
          <cell r="C1410">
            <v>43606</v>
          </cell>
          <cell r="D1410">
            <v>14.4679</v>
          </cell>
        </row>
        <row r="1411">
          <cell r="C1411">
            <v>43605</v>
          </cell>
          <cell r="D1411">
            <v>14.452299999999999</v>
          </cell>
        </row>
        <row r="1412">
          <cell r="C1412">
            <v>43604</v>
          </cell>
          <cell r="D1412">
            <v>14.4367</v>
          </cell>
        </row>
        <row r="1413">
          <cell r="C1413">
            <v>43603</v>
          </cell>
          <cell r="D1413">
            <v>14.421200000000001</v>
          </cell>
        </row>
        <row r="1414">
          <cell r="C1414">
            <v>43602</v>
          </cell>
          <cell r="D1414">
            <v>14.4056</v>
          </cell>
        </row>
        <row r="1415">
          <cell r="C1415">
            <v>43601</v>
          </cell>
          <cell r="D1415">
            <v>14.3901</v>
          </cell>
        </row>
        <row r="1416">
          <cell r="C1416">
            <v>43600</v>
          </cell>
          <cell r="D1416">
            <v>14.374599999999999</v>
          </cell>
        </row>
        <row r="1417">
          <cell r="C1417">
            <v>43599</v>
          </cell>
          <cell r="D1417">
            <v>14.352600000000001</v>
          </cell>
        </row>
        <row r="1418">
          <cell r="C1418">
            <v>43598</v>
          </cell>
          <cell r="D1418">
            <v>14.3306</v>
          </cell>
        </row>
        <row r="1419">
          <cell r="C1419">
            <v>43597</v>
          </cell>
          <cell r="D1419">
            <v>14.3087</v>
          </cell>
        </row>
        <row r="1420">
          <cell r="C1420">
            <v>43596</v>
          </cell>
          <cell r="D1420">
            <v>14.286799999999999</v>
          </cell>
        </row>
        <row r="1421">
          <cell r="C1421">
            <v>43595</v>
          </cell>
          <cell r="D1421">
            <v>14.265000000000001</v>
          </cell>
        </row>
        <row r="1422">
          <cell r="C1422">
            <v>43594</v>
          </cell>
          <cell r="D1422">
            <v>14.2432</v>
          </cell>
        </row>
        <row r="1423">
          <cell r="C1423">
            <v>43593</v>
          </cell>
          <cell r="D1423">
            <v>14.221399999999999</v>
          </cell>
        </row>
        <row r="1424">
          <cell r="C1424">
            <v>43592</v>
          </cell>
          <cell r="D1424">
            <v>14.1996</v>
          </cell>
        </row>
        <row r="1425">
          <cell r="C1425">
            <v>43591</v>
          </cell>
          <cell r="D1425">
            <v>14.177899999999999</v>
          </cell>
        </row>
        <row r="1426">
          <cell r="C1426">
            <v>43590</v>
          </cell>
          <cell r="D1426">
            <v>14.1562</v>
          </cell>
        </row>
        <row r="1427">
          <cell r="C1427">
            <v>43589</v>
          </cell>
          <cell r="D1427">
            <v>14.134499999999999</v>
          </cell>
        </row>
        <row r="1428">
          <cell r="C1428">
            <v>43588</v>
          </cell>
          <cell r="D1428">
            <v>14.1129</v>
          </cell>
        </row>
        <row r="1429">
          <cell r="C1429">
            <v>43587</v>
          </cell>
          <cell r="D1429">
            <v>14.0913</v>
          </cell>
        </row>
        <row r="1430">
          <cell r="C1430">
            <v>43586</v>
          </cell>
          <cell r="D1430">
            <v>14.069800000000001</v>
          </cell>
        </row>
        <row r="1431">
          <cell r="C1431">
            <v>43585</v>
          </cell>
          <cell r="D1431">
            <v>14.048299999999999</v>
          </cell>
        </row>
        <row r="1432">
          <cell r="C1432">
            <v>43584</v>
          </cell>
          <cell r="D1432">
            <v>14.0268</v>
          </cell>
        </row>
        <row r="1433">
          <cell r="C1433">
            <v>43583</v>
          </cell>
          <cell r="D1433">
            <v>14.0053</v>
          </cell>
        </row>
        <row r="1434">
          <cell r="C1434">
            <v>43582</v>
          </cell>
          <cell r="D1434">
            <v>13.9839</v>
          </cell>
        </row>
        <row r="1435">
          <cell r="C1435">
            <v>43581</v>
          </cell>
          <cell r="D1435">
            <v>13.9625</v>
          </cell>
        </row>
        <row r="1436">
          <cell r="C1436">
            <v>43580</v>
          </cell>
          <cell r="D1436">
            <v>13.9411</v>
          </cell>
        </row>
        <row r="1437">
          <cell r="C1437">
            <v>43579</v>
          </cell>
          <cell r="D1437">
            <v>13.9198</v>
          </cell>
        </row>
        <row r="1438">
          <cell r="C1438">
            <v>43578</v>
          </cell>
          <cell r="D1438">
            <v>13.8985</v>
          </cell>
        </row>
        <row r="1439">
          <cell r="C1439">
            <v>43577</v>
          </cell>
          <cell r="D1439">
            <v>13.8772</v>
          </cell>
        </row>
        <row r="1440">
          <cell r="C1440">
            <v>43576</v>
          </cell>
          <cell r="D1440">
            <v>13.856</v>
          </cell>
        </row>
        <row r="1441">
          <cell r="C1441">
            <v>43575</v>
          </cell>
          <cell r="D1441">
            <v>13.8348</v>
          </cell>
        </row>
        <row r="1442">
          <cell r="C1442">
            <v>43573</v>
          </cell>
          <cell r="D1442">
            <v>13.7925</v>
          </cell>
        </row>
        <row r="1443">
          <cell r="C1443">
            <v>43572</v>
          </cell>
          <cell r="D1443">
            <v>13.7714</v>
          </cell>
        </row>
        <row r="1444">
          <cell r="C1444">
            <v>43571</v>
          </cell>
          <cell r="D1444">
            <v>13.750400000000001</v>
          </cell>
        </row>
        <row r="1445">
          <cell r="C1445">
            <v>43570</v>
          </cell>
          <cell r="D1445">
            <v>13.7293</v>
          </cell>
        </row>
        <row r="1446">
          <cell r="C1446">
            <v>43569</v>
          </cell>
          <cell r="D1446">
            <v>13.7128</v>
          </cell>
        </row>
        <row r="1447">
          <cell r="C1447">
            <v>43568</v>
          </cell>
          <cell r="D1447">
            <v>13.696300000000001</v>
          </cell>
        </row>
        <row r="1448">
          <cell r="C1448">
            <v>43567</v>
          </cell>
          <cell r="D1448">
            <v>13.6799</v>
          </cell>
        </row>
        <row r="1449">
          <cell r="C1449">
            <v>43566</v>
          </cell>
          <cell r="D1449">
            <v>13.663399999999999</v>
          </cell>
        </row>
        <row r="1450">
          <cell r="C1450">
            <v>43565</v>
          </cell>
          <cell r="D1450">
            <v>13.647</v>
          </cell>
        </row>
        <row r="1451">
          <cell r="C1451">
            <v>43564</v>
          </cell>
          <cell r="D1451">
            <v>13.630599999999999</v>
          </cell>
        </row>
        <row r="1452">
          <cell r="C1452">
            <v>43563</v>
          </cell>
          <cell r="D1452">
            <v>13.6142</v>
          </cell>
        </row>
        <row r="1453">
          <cell r="C1453">
            <v>43562</v>
          </cell>
          <cell r="D1453">
            <v>13.597799999999999</v>
          </cell>
        </row>
        <row r="1454">
          <cell r="C1454">
            <v>43561</v>
          </cell>
          <cell r="D1454">
            <v>13.5815</v>
          </cell>
        </row>
        <row r="1455">
          <cell r="C1455">
            <v>43560</v>
          </cell>
          <cell r="D1455">
            <v>13.565099999999999</v>
          </cell>
        </row>
        <row r="1456">
          <cell r="C1456">
            <v>43559</v>
          </cell>
          <cell r="D1456">
            <v>13.5488</v>
          </cell>
        </row>
        <row r="1457">
          <cell r="C1457">
            <v>43558</v>
          </cell>
          <cell r="D1457">
            <v>13.532500000000001</v>
          </cell>
        </row>
        <row r="1458">
          <cell r="C1458">
            <v>43557</v>
          </cell>
          <cell r="D1458">
            <v>13.516299999999999</v>
          </cell>
        </row>
        <row r="1459">
          <cell r="C1459">
            <v>43556</v>
          </cell>
          <cell r="D1459">
            <v>13.5</v>
          </cell>
        </row>
        <row r="1460">
          <cell r="C1460">
            <v>43555</v>
          </cell>
          <cell r="D1460">
            <v>13.4838</v>
          </cell>
        </row>
        <row r="1461">
          <cell r="C1461">
            <v>43554</v>
          </cell>
          <cell r="D1461">
            <v>13.467599999999999</v>
          </cell>
        </row>
        <row r="1462">
          <cell r="C1462">
            <v>43553</v>
          </cell>
          <cell r="D1462">
            <v>13.4514</v>
          </cell>
        </row>
        <row r="1463">
          <cell r="C1463">
            <v>43552</v>
          </cell>
          <cell r="D1463">
            <v>13.4352</v>
          </cell>
        </row>
        <row r="1464">
          <cell r="C1464">
            <v>43551</v>
          </cell>
          <cell r="D1464">
            <v>13.419</v>
          </cell>
        </row>
        <row r="1465">
          <cell r="C1465">
            <v>43550</v>
          </cell>
          <cell r="D1465">
            <v>13.402900000000001</v>
          </cell>
        </row>
        <row r="1466">
          <cell r="C1466">
            <v>43549</v>
          </cell>
          <cell r="D1466">
            <v>13.386799999999999</v>
          </cell>
        </row>
        <row r="1467">
          <cell r="C1467">
            <v>43548</v>
          </cell>
          <cell r="D1467">
            <v>13.370699999999999</v>
          </cell>
        </row>
        <row r="1468">
          <cell r="C1468">
            <v>43547</v>
          </cell>
          <cell r="D1468">
            <v>13.3546</v>
          </cell>
        </row>
        <row r="1469">
          <cell r="C1469">
            <v>43546</v>
          </cell>
          <cell r="D1469">
            <v>13.3386</v>
          </cell>
        </row>
        <row r="1470">
          <cell r="C1470">
            <v>43545</v>
          </cell>
          <cell r="D1470">
            <v>13.3225</v>
          </cell>
        </row>
        <row r="1471">
          <cell r="C1471">
            <v>43544</v>
          </cell>
          <cell r="D1471">
            <v>13.3065</v>
          </cell>
        </row>
        <row r="1472">
          <cell r="C1472">
            <v>43543</v>
          </cell>
          <cell r="D1472">
            <v>13.2905</v>
          </cell>
        </row>
        <row r="1473">
          <cell r="C1473">
            <v>43542</v>
          </cell>
          <cell r="D1473">
            <v>13.2745</v>
          </cell>
        </row>
        <row r="1474">
          <cell r="C1474">
            <v>43541</v>
          </cell>
          <cell r="D1474">
            <v>13.258599999999999</v>
          </cell>
        </row>
        <row r="1475">
          <cell r="C1475">
            <v>43540</v>
          </cell>
          <cell r="D1475">
            <v>13.242599999999999</v>
          </cell>
        </row>
        <row r="1476">
          <cell r="C1476">
            <v>43539</v>
          </cell>
          <cell r="D1476">
            <v>13.226699999999999</v>
          </cell>
        </row>
        <row r="1477">
          <cell r="C1477">
            <v>43538</v>
          </cell>
          <cell r="D1477">
            <v>13.213200000000001</v>
          </cell>
        </row>
        <row r="1478">
          <cell r="C1478">
            <v>43537</v>
          </cell>
          <cell r="D1478">
            <v>13.1997</v>
          </cell>
        </row>
        <row r="1479">
          <cell r="C1479">
            <v>43536</v>
          </cell>
          <cell r="D1479">
            <v>13.186299999999999</v>
          </cell>
        </row>
        <row r="1480">
          <cell r="C1480">
            <v>43535</v>
          </cell>
          <cell r="D1480">
            <v>13.172800000000001</v>
          </cell>
        </row>
        <row r="1481">
          <cell r="C1481">
            <v>43534</v>
          </cell>
          <cell r="D1481">
            <v>13.1594</v>
          </cell>
        </row>
        <row r="1482">
          <cell r="C1482">
            <v>43533</v>
          </cell>
          <cell r="D1482">
            <v>13.145899999999999</v>
          </cell>
        </row>
        <row r="1483">
          <cell r="C1483">
            <v>43532</v>
          </cell>
          <cell r="D1483">
            <v>13.1325</v>
          </cell>
        </row>
        <row r="1484">
          <cell r="C1484">
            <v>43531</v>
          </cell>
          <cell r="D1484">
            <v>13.1191</v>
          </cell>
        </row>
        <row r="1485">
          <cell r="C1485">
            <v>43530</v>
          </cell>
          <cell r="D1485">
            <v>13.105700000000001</v>
          </cell>
        </row>
        <row r="1486">
          <cell r="C1486">
            <v>43529</v>
          </cell>
          <cell r="D1486">
            <v>13.0923</v>
          </cell>
        </row>
        <row r="1487">
          <cell r="C1487">
            <v>43528</v>
          </cell>
          <cell r="D1487">
            <v>13.079000000000001</v>
          </cell>
        </row>
        <row r="1488">
          <cell r="C1488">
            <v>43527</v>
          </cell>
          <cell r="D1488">
            <v>13.0656</v>
          </cell>
        </row>
        <row r="1489">
          <cell r="C1489">
            <v>43526</v>
          </cell>
          <cell r="D1489">
            <v>13.052300000000001</v>
          </cell>
        </row>
        <row r="1490">
          <cell r="C1490">
            <v>43525</v>
          </cell>
          <cell r="D1490">
            <v>13.039</v>
          </cell>
        </row>
        <row r="1491">
          <cell r="C1491">
            <v>43524</v>
          </cell>
          <cell r="D1491">
            <v>13.025700000000001</v>
          </cell>
        </row>
        <row r="1492">
          <cell r="C1492">
            <v>43523</v>
          </cell>
          <cell r="D1492">
            <v>13.0124</v>
          </cell>
        </row>
        <row r="1493">
          <cell r="C1493">
            <v>43522</v>
          </cell>
          <cell r="D1493">
            <v>12.9991</v>
          </cell>
        </row>
        <row r="1494">
          <cell r="C1494">
            <v>43521</v>
          </cell>
          <cell r="D1494">
            <v>12.985799999999999</v>
          </cell>
        </row>
        <row r="1495">
          <cell r="C1495">
            <v>43520</v>
          </cell>
          <cell r="D1495">
            <v>12.9726</v>
          </cell>
        </row>
        <row r="1496">
          <cell r="C1496">
            <v>43519</v>
          </cell>
          <cell r="D1496">
            <v>12.9594</v>
          </cell>
        </row>
        <row r="1497">
          <cell r="C1497">
            <v>43518</v>
          </cell>
          <cell r="D1497">
            <v>12.946099999999999</v>
          </cell>
        </row>
        <row r="1498">
          <cell r="C1498">
            <v>43517</v>
          </cell>
          <cell r="D1498">
            <v>12.9329</v>
          </cell>
        </row>
        <row r="1499">
          <cell r="C1499">
            <v>43516</v>
          </cell>
          <cell r="D1499">
            <v>12.919700000000001</v>
          </cell>
        </row>
        <row r="1500">
          <cell r="C1500">
            <v>43515</v>
          </cell>
          <cell r="D1500">
            <v>12.906499999999999</v>
          </cell>
        </row>
        <row r="1501">
          <cell r="C1501">
            <v>43514</v>
          </cell>
          <cell r="D1501">
            <v>12.8934</v>
          </cell>
        </row>
        <row r="1502">
          <cell r="C1502">
            <v>43513</v>
          </cell>
          <cell r="D1502">
            <v>12.8802</v>
          </cell>
        </row>
        <row r="1503">
          <cell r="C1503">
            <v>43512</v>
          </cell>
          <cell r="D1503">
            <v>12.867100000000001</v>
          </cell>
        </row>
        <row r="1504">
          <cell r="C1504">
            <v>43511</v>
          </cell>
          <cell r="D1504">
            <v>12.853899999999999</v>
          </cell>
        </row>
        <row r="1505">
          <cell r="C1505">
            <v>43510</v>
          </cell>
          <cell r="D1505">
            <v>12.843299999999999</v>
          </cell>
        </row>
        <row r="1506">
          <cell r="C1506">
            <v>43509</v>
          </cell>
          <cell r="D1506">
            <v>12.832700000000001</v>
          </cell>
        </row>
        <row r="1507">
          <cell r="C1507">
            <v>43508</v>
          </cell>
          <cell r="D1507">
            <v>12.821999999999999</v>
          </cell>
        </row>
        <row r="1508">
          <cell r="C1508">
            <v>43507</v>
          </cell>
          <cell r="D1508">
            <v>12.811400000000001</v>
          </cell>
        </row>
        <row r="1509">
          <cell r="C1509">
            <v>43506</v>
          </cell>
          <cell r="D1509">
            <v>12.800800000000001</v>
          </cell>
        </row>
        <row r="1510">
          <cell r="C1510">
            <v>43505</v>
          </cell>
          <cell r="D1510">
            <v>12.7902</v>
          </cell>
        </row>
        <row r="1511">
          <cell r="C1511">
            <v>43504</v>
          </cell>
          <cell r="D1511">
            <v>12.7797</v>
          </cell>
        </row>
        <row r="1512">
          <cell r="C1512">
            <v>43503</v>
          </cell>
          <cell r="D1512">
            <v>12.7691</v>
          </cell>
        </row>
        <row r="1513">
          <cell r="C1513">
            <v>43502</v>
          </cell>
          <cell r="D1513">
            <v>12.7585</v>
          </cell>
        </row>
        <row r="1514">
          <cell r="C1514">
            <v>43501</v>
          </cell>
          <cell r="D1514">
            <v>12.7479</v>
          </cell>
        </row>
        <row r="1515">
          <cell r="C1515">
            <v>43500</v>
          </cell>
          <cell r="D1515">
            <v>12.737399999999999</v>
          </cell>
        </row>
        <row r="1516">
          <cell r="C1516">
            <v>43499</v>
          </cell>
          <cell r="D1516">
            <v>12.726900000000001</v>
          </cell>
        </row>
        <row r="1517">
          <cell r="C1517">
            <v>43498</v>
          </cell>
          <cell r="D1517">
            <v>12.7163</v>
          </cell>
        </row>
        <row r="1518">
          <cell r="C1518">
            <v>43497</v>
          </cell>
          <cell r="D1518">
            <v>12.7058</v>
          </cell>
        </row>
        <row r="1519">
          <cell r="C1519">
            <v>43496</v>
          </cell>
          <cell r="D1519">
            <v>12.6953</v>
          </cell>
        </row>
        <row r="1520">
          <cell r="C1520">
            <v>43495</v>
          </cell>
          <cell r="D1520">
            <v>12.684799999999999</v>
          </cell>
        </row>
        <row r="1521">
          <cell r="C1521">
            <v>43494</v>
          </cell>
          <cell r="D1521">
            <v>12.674300000000001</v>
          </cell>
        </row>
        <row r="1522">
          <cell r="C1522">
            <v>43493</v>
          </cell>
          <cell r="D1522">
            <v>12.6638</v>
          </cell>
        </row>
        <row r="1523">
          <cell r="C1523">
            <v>43492</v>
          </cell>
          <cell r="D1523">
            <v>12.6533</v>
          </cell>
        </row>
        <row r="1524">
          <cell r="C1524">
            <v>43491</v>
          </cell>
          <cell r="D1524">
            <v>12.642799999999999</v>
          </cell>
        </row>
        <row r="1525">
          <cell r="C1525">
            <v>43490</v>
          </cell>
          <cell r="D1525">
            <v>12.632400000000001</v>
          </cell>
        </row>
        <row r="1526">
          <cell r="C1526">
            <v>43489</v>
          </cell>
          <cell r="D1526">
            <v>12.6219</v>
          </cell>
        </row>
        <row r="1527">
          <cell r="C1527">
            <v>43488</v>
          </cell>
          <cell r="D1527">
            <v>12.611499999999999</v>
          </cell>
        </row>
        <row r="1528">
          <cell r="C1528">
            <v>43487</v>
          </cell>
          <cell r="D1528">
            <v>12.601000000000001</v>
          </cell>
        </row>
        <row r="1529">
          <cell r="C1529">
            <v>43486</v>
          </cell>
          <cell r="D1529">
            <v>12.5906</v>
          </cell>
        </row>
        <row r="1530">
          <cell r="C1530">
            <v>43485</v>
          </cell>
          <cell r="D1530">
            <v>12.5802</v>
          </cell>
        </row>
        <row r="1531">
          <cell r="C1531">
            <v>43484</v>
          </cell>
          <cell r="D1531">
            <v>12.569800000000001</v>
          </cell>
        </row>
        <row r="1532">
          <cell r="C1532">
            <v>43483</v>
          </cell>
          <cell r="D1532">
            <v>12.5594</v>
          </cell>
        </row>
        <row r="1533">
          <cell r="C1533">
            <v>43482</v>
          </cell>
          <cell r="D1533">
            <v>12.548999999999999</v>
          </cell>
        </row>
        <row r="1534">
          <cell r="C1534">
            <v>43481</v>
          </cell>
          <cell r="D1534">
            <v>12.538600000000001</v>
          </cell>
        </row>
        <row r="1535">
          <cell r="C1535">
            <v>43480</v>
          </cell>
          <cell r="D1535">
            <v>12.5282</v>
          </cell>
        </row>
        <row r="1536">
          <cell r="C1536">
            <v>43479</v>
          </cell>
          <cell r="D1536">
            <v>12.515499999999999</v>
          </cell>
        </row>
        <row r="1537">
          <cell r="C1537">
            <v>43478</v>
          </cell>
          <cell r="D1537">
            <v>12.502800000000001</v>
          </cell>
        </row>
        <row r="1538">
          <cell r="C1538">
            <v>43477</v>
          </cell>
          <cell r="D1538">
            <v>12.4901</v>
          </cell>
        </row>
        <row r="1539">
          <cell r="C1539">
            <v>43476</v>
          </cell>
          <cell r="D1539">
            <v>12.477399999999999</v>
          </cell>
        </row>
        <row r="1540">
          <cell r="C1540">
            <v>43475</v>
          </cell>
          <cell r="D1540">
            <v>12.464700000000001</v>
          </cell>
        </row>
        <row r="1541">
          <cell r="C1541">
            <v>43474</v>
          </cell>
          <cell r="D1541">
            <v>12.4521</v>
          </cell>
        </row>
        <row r="1542">
          <cell r="C1542">
            <v>43473</v>
          </cell>
          <cell r="D1542">
            <v>12.439399999999999</v>
          </cell>
        </row>
        <row r="1543">
          <cell r="C1543">
            <v>43472</v>
          </cell>
          <cell r="D1543">
            <v>12.4268</v>
          </cell>
        </row>
        <row r="1544">
          <cell r="C1544">
            <v>43471</v>
          </cell>
          <cell r="D1544">
            <v>12.414199999999999</v>
          </cell>
        </row>
        <row r="1545">
          <cell r="C1545">
            <v>43470</v>
          </cell>
          <cell r="D1545">
            <v>12.4016</v>
          </cell>
        </row>
        <row r="1546">
          <cell r="C1546">
            <v>43469</v>
          </cell>
          <cell r="D1546">
            <v>12.388999999999999</v>
          </cell>
        </row>
        <row r="1547">
          <cell r="C1547">
            <v>43468</v>
          </cell>
          <cell r="D1547">
            <v>12.3764</v>
          </cell>
        </row>
        <row r="1548">
          <cell r="C1548">
            <v>43467</v>
          </cell>
          <cell r="D1548">
            <v>12.363799999999999</v>
          </cell>
        </row>
        <row r="1549">
          <cell r="C1549">
            <v>43466</v>
          </cell>
          <cell r="D1549">
            <v>12.3512</v>
          </cell>
        </row>
        <row r="1550">
          <cell r="C1550">
            <v>43465</v>
          </cell>
          <cell r="D1550">
            <v>12.338699999999999</v>
          </cell>
        </row>
        <row r="1551">
          <cell r="C1551">
            <v>43464</v>
          </cell>
          <cell r="D1551">
            <v>12.313700000000001</v>
          </cell>
        </row>
        <row r="1552">
          <cell r="C1552">
            <v>43463</v>
          </cell>
          <cell r="D1552">
            <v>12.313700000000001</v>
          </cell>
        </row>
        <row r="1553">
          <cell r="C1553">
            <v>43462</v>
          </cell>
          <cell r="D1553">
            <v>12.3012</v>
          </cell>
        </row>
        <row r="1554">
          <cell r="C1554">
            <v>43461</v>
          </cell>
          <cell r="D1554">
            <v>12.2887</v>
          </cell>
        </row>
        <row r="1555">
          <cell r="C1555">
            <v>43460</v>
          </cell>
          <cell r="D1555">
            <v>12.276199999999999</v>
          </cell>
        </row>
        <row r="1556">
          <cell r="C1556">
            <v>43459</v>
          </cell>
          <cell r="D1556">
            <v>12.2637</v>
          </cell>
        </row>
        <row r="1557">
          <cell r="C1557">
            <v>43458</v>
          </cell>
          <cell r="D1557">
            <v>12.251300000000001</v>
          </cell>
        </row>
        <row r="1558">
          <cell r="C1558">
            <v>43457</v>
          </cell>
          <cell r="D1558">
            <v>12.2264</v>
          </cell>
        </row>
        <row r="1559">
          <cell r="C1559">
            <v>43456</v>
          </cell>
          <cell r="D1559">
            <v>12.2264</v>
          </cell>
        </row>
        <row r="1560">
          <cell r="C1560">
            <v>43455</v>
          </cell>
          <cell r="D1560">
            <v>12.214</v>
          </cell>
        </row>
        <row r="1561">
          <cell r="C1561">
            <v>43454</v>
          </cell>
          <cell r="D1561">
            <v>12.201599999999999</v>
          </cell>
        </row>
        <row r="1562">
          <cell r="C1562">
            <v>43453</v>
          </cell>
          <cell r="D1562">
            <v>12.1892</v>
          </cell>
        </row>
        <row r="1563">
          <cell r="C1563">
            <v>43452</v>
          </cell>
          <cell r="D1563">
            <v>12.1768</v>
          </cell>
        </row>
        <row r="1564">
          <cell r="C1564">
            <v>43451</v>
          </cell>
          <cell r="D1564">
            <v>12.139699999999999</v>
          </cell>
        </row>
        <row r="1565">
          <cell r="C1565">
            <v>43450</v>
          </cell>
          <cell r="D1565">
            <v>12.139699999999999</v>
          </cell>
        </row>
        <row r="1566">
          <cell r="C1566">
            <v>43449</v>
          </cell>
          <cell r="D1566">
            <v>12.139699999999999</v>
          </cell>
        </row>
        <row r="1567">
          <cell r="C1567">
            <v>43448</v>
          </cell>
          <cell r="D1567">
            <v>12.118499999999999</v>
          </cell>
        </row>
        <row r="1568">
          <cell r="C1568">
            <v>43447</v>
          </cell>
          <cell r="D1568">
            <v>12.097200000000001</v>
          </cell>
        </row>
        <row r="1569">
          <cell r="C1569">
            <v>43446</v>
          </cell>
          <cell r="D1569">
            <v>12.0761</v>
          </cell>
        </row>
        <row r="1570">
          <cell r="C1570">
            <v>43445</v>
          </cell>
          <cell r="D1570">
            <v>12.0549</v>
          </cell>
        </row>
        <row r="1571">
          <cell r="C1571">
            <v>43444</v>
          </cell>
          <cell r="D1571">
            <v>12.033799999999999</v>
          </cell>
        </row>
        <row r="1572">
          <cell r="C1572">
            <v>43443</v>
          </cell>
          <cell r="D1572">
            <v>11.9917</v>
          </cell>
        </row>
        <row r="1573">
          <cell r="C1573">
            <v>43442</v>
          </cell>
          <cell r="D1573">
            <v>11.9917</v>
          </cell>
        </row>
        <row r="1574">
          <cell r="C1574">
            <v>43441</v>
          </cell>
          <cell r="D1574">
            <v>11.970700000000001</v>
          </cell>
        </row>
        <row r="1575">
          <cell r="C1575">
            <v>43440</v>
          </cell>
          <cell r="D1575">
            <v>11.9497</v>
          </cell>
        </row>
        <row r="1576">
          <cell r="C1576">
            <v>43439</v>
          </cell>
          <cell r="D1576">
            <v>11.928800000000001</v>
          </cell>
        </row>
        <row r="1577">
          <cell r="C1577">
            <v>43438</v>
          </cell>
          <cell r="D1577">
            <v>11.9079</v>
          </cell>
        </row>
        <row r="1578">
          <cell r="C1578">
            <v>43437</v>
          </cell>
          <cell r="D1578">
            <v>11.887</v>
          </cell>
        </row>
        <row r="1579">
          <cell r="C1579">
            <v>43436</v>
          </cell>
          <cell r="D1579">
            <v>11.866199999999999</v>
          </cell>
        </row>
        <row r="1580">
          <cell r="C1580">
            <v>43435</v>
          </cell>
          <cell r="D1580">
            <v>11.8454</v>
          </cell>
        </row>
        <row r="1581">
          <cell r="C1581">
            <v>43434</v>
          </cell>
          <cell r="D1581">
            <v>11.8247</v>
          </cell>
        </row>
        <row r="1582">
          <cell r="C1582">
            <v>43433</v>
          </cell>
          <cell r="D1582">
            <v>11.804</v>
          </cell>
        </row>
        <row r="1583">
          <cell r="C1583">
            <v>43432</v>
          </cell>
          <cell r="D1583">
            <v>11.783300000000001</v>
          </cell>
        </row>
        <row r="1584">
          <cell r="C1584">
            <v>43431</v>
          </cell>
          <cell r="D1584">
            <v>11.762600000000001</v>
          </cell>
        </row>
        <row r="1585">
          <cell r="C1585">
            <v>43430</v>
          </cell>
          <cell r="D1585">
            <v>11.742000000000001</v>
          </cell>
        </row>
        <row r="1586">
          <cell r="C1586">
            <v>43429</v>
          </cell>
          <cell r="D1586">
            <v>11.721500000000001</v>
          </cell>
        </row>
        <row r="1587">
          <cell r="C1587">
            <v>43428</v>
          </cell>
          <cell r="D1587">
            <v>11.700900000000001</v>
          </cell>
        </row>
        <row r="1588">
          <cell r="C1588">
            <v>43427</v>
          </cell>
          <cell r="D1588">
            <v>11.680400000000001</v>
          </cell>
        </row>
        <row r="1589">
          <cell r="C1589">
            <v>43426</v>
          </cell>
          <cell r="D1589">
            <v>11.66</v>
          </cell>
        </row>
        <row r="1590">
          <cell r="C1590">
            <v>43425</v>
          </cell>
          <cell r="D1590">
            <v>11.6396</v>
          </cell>
        </row>
        <row r="1591">
          <cell r="C1591">
            <v>43424</v>
          </cell>
          <cell r="D1591">
            <v>11.619199999999999</v>
          </cell>
        </row>
        <row r="1592">
          <cell r="C1592">
            <v>43423</v>
          </cell>
          <cell r="D1592">
            <v>11.598800000000001</v>
          </cell>
        </row>
        <row r="1593">
          <cell r="C1593">
            <v>43422</v>
          </cell>
          <cell r="D1593">
            <v>11.5785</v>
          </cell>
        </row>
        <row r="1594">
          <cell r="C1594">
            <v>43421</v>
          </cell>
          <cell r="D1594">
            <v>11.558199999999999</v>
          </cell>
        </row>
        <row r="1595">
          <cell r="C1595">
            <v>43420</v>
          </cell>
          <cell r="D1595">
            <v>11.538</v>
          </cell>
        </row>
        <row r="1596">
          <cell r="C1596">
            <v>43419</v>
          </cell>
          <cell r="D1596">
            <v>11.517799999999999</v>
          </cell>
        </row>
        <row r="1597">
          <cell r="C1597">
            <v>43418</v>
          </cell>
          <cell r="D1597">
            <v>11.494400000000001</v>
          </cell>
        </row>
        <row r="1598">
          <cell r="C1598">
            <v>43417</v>
          </cell>
          <cell r="D1598">
            <v>11.4711</v>
          </cell>
        </row>
        <row r="1599">
          <cell r="C1599">
            <v>43416</v>
          </cell>
          <cell r="D1599">
            <v>11.447800000000001</v>
          </cell>
        </row>
        <row r="1600">
          <cell r="C1600">
            <v>43415</v>
          </cell>
          <cell r="D1600">
            <v>11.4246</v>
          </cell>
        </row>
        <row r="1601">
          <cell r="C1601">
            <v>43414</v>
          </cell>
          <cell r="D1601">
            <v>11.401400000000001</v>
          </cell>
        </row>
        <row r="1602">
          <cell r="C1602">
            <v>43413</v>
          </cell>
          <cell r="D1602">
            <v>11.3782</v>
          </cell>
        </row>
        <row r="1603">
          <cell r="C1603">
            <v>43412</v>
          </cell>
          <cell r="D1603">
            <v>11.3551</v>
          </cell>
        </row>
        <row r="1604">
          <cell r="C1604">
            <v>43411</v>
          </cell>
          <cell r="D1604">
            <v>11.332100000000001</v>
          </cell>
        </row>
        <row r="1605">
          <cell r="C1605">
            <v>43410</v>
          </cell>
          <cell r="D1605">
            <v>11.309100000000001</v>
          </cell>
        </row>
        <row r="1606">
          <cell r="C1606">
            <v>43409</v>
          </cell>
          <cell r="D1606">
            <v>11.286199999999999</v>
          </cell>
        </row>
        <row r="1607">
          <cell r="C1607">
            <v>43408</v>
          </cell>
          <cell r="D1607">
            <v>11.263299999999999</v>
          </cell>
        </row>
        <row r="1608">
          <cell r="C1608">
            <v>43407</v>
          </cell>
          <cell r="D1608">
            <v>11.240399999999999</v>
          </cell>
        </row>
        <row r="1609">
          <cell r="C1609">
            <v>43406</v>
          </cell>
          <cell r="D1609">
            <v>11.217599999999999</v>
          </cell>
        </row>
        <row r="1610">
          <cell r="C1610">
            <v>43405</v>
          </cell>
          <cell r="D1610">
            <v>11.194800000000001</v>
          </cell>
        </row>
        <row r="1611">
          <cell r="C1611">
            <v>43404</v>
          </cell>
          <cell r="D1611">
            <v>11.1721</v>
          </cell>
        </row>
        <row r="1612">
          <cell r="C1612">
            <v>43403</v>
          </cell>
          <cell r="D1612">
            <v>11.1494</v>
          </cell>
        </row>
        <row r="1613">
          <cell r="C1613">
            <v>43402</v>
          </cell>
          <cell r="D1613">
            <v>11.126799999999999</v>
          </cell>
        </row>
        <row r="1614">
          <cell r="C1614">
            <v>43401</v>
          </cell>
          <cell r="D1614">
            <v>11.104200000000001</v>
          </cell>
        </row>
        <row r="1615">
          <cell r="C1615">
            <v>43400</v>
          </cell>
          <cell r="D1615">
            <v>11.0817</v>
          </cell>
        </row>
        <row r="1616">
          <cell r="C1616">
            <v>43399</v>
          </cell>
          <cell r="D1616">
            <v>11.059200000000001</v>
          </cell>
        </row>
        <row r="1617">
          <cell r="C1617">
            <v>43398</v>
          </cell>
          <cell r="D1617">
            <v>11.036799999999999</v>
          </cell>
        </row>
        <row r="1618">
          <cell r="C1618">
            <v>43397</v>
          </cell>
          <cell r="D1618">
            <v>11.0144</v>
          </cell>
        </row>
        <row r="1619">
          <cell r="C1619">
            <v>43396</v>
          </cell>
          <cell r="D1619">
            <v>10.992000000000001</v>
          </cell>
        </row>
        <row r="1620">
          <cell r="C1620">
            <v>43395</v>
          </cell>
          <cell r="D1620">
            <v>10.9697</v>
          </cell>
        </row>
        <row r="1621">
          <cell r="C1621">
            <v>43394</v>
          </cell>
          <cell r="D1621">
            <v>10.9474</v>
          </cell>
        </row>
        <row r="1622">
          <cell r="C1622">
            <v>43393</v>
          </cell>
          <cell r="D1622">
            <v>10.9252</v>
          </cell>
        </row>
        <row r="1623">
          <cell r="C1623">
            <v>43392</v>
          </cell>
          <cell r="D1623">
            <v>10.903</v>
          </cell>
        </row>
        <row r="1624">
          <cell r="C1624">
            <v>43391</v>
          </cell>
          <cell r="D1624">
            <v>10.8809</v>
          </cell>
        </row>
        <row r="1625">
          <cell r="C1625">
            <v>43390</v>
          </cell>
          <cell r="D1625">
            <v>10.8148</v>
          </cell>
        </row>
        <row r="1626">
          <cell r="C1626">
            <v>43389</v>
          </cell>
          <cell r="D1626">
            <v>10.8148</v>
          </cell>
        </row>
        <row r="1627">
          <cell r="C1627">
            <v>43388</v>
          </cell>
          <cell r="D1627">
            <v>10.8148</v>
          </cell>
        </row>
        <row r="1628">
          <cell r="C1628">
            <v>43387</v>
          </cell>
          <cell r="D1628">
            <v>10.801</v>
          </cell>
        </row>
        <row r="1629">
          <cell r="C1629">
            <v>43386</v>
          </cell>
          <cell r="D1629">
            <v>10.7873</v>
          </cell>
        </row>
        <row r="1630">
          <cell r="C1630">
            <v>43385</v>
          </cell>
          <cell r="D1630">
            <v>10.7735</v>
          </cell>
        </row>
        <row r="1631">
          <cell r="C1631">
            <v>43384</v>
          </cell>
          <cell r="D1631">
            <v>10.7598</v>
          </cell>
        </row>
        <row r="1632">
          <cell r="C1632">
            <v>43383</v>
          </cell>
          <cell r="D1632">
            <v>10.7461</v>
          </cell>
        </row>
        <row r="1633">
          <cell r="C1633">
            <v>43382</v>
          </cell>
          <cell r="D1633">
            <v>10.7324</v>
          </cell>
        </row>
        <row r="1634">
          <cell r="C1634">
            <v>43381</v>
          </cell>
          <cell r="D1634">
            <v>10.7187</v>
          </cell>
        </row>
        <row r="1635">
          <cell r="C1635">
            <v>43380</v>
          </cell>
          <cell r="D1635">
            <v>10.705</v>
          </cell>
        </row>
        <row r="1636">
          <cell r="C1636">
            <v>43379</v>
          </cell>
          <cell r="D1636">
            <v>10.6914</v>
          </cell>
        </row>
        <row r="1637">
          <cell r="C1637">
            <v>43378</v>
          </cell>
          <cell r="D1637">
            <v>10.6778</v>
          </cell>
        </row>
        <row r="1638">
          <cell r="C1638">
            <v>43377</v>
          </cell>
          <cell r="D1638">
            <v>10.664199999999999</v>
          </cell>
        </row>
        <row r="1639">
          <cell r="C1639">
            <v>43376</v>
          </cell>
          <cell r="D1639">
            <v>10.650600000000001</v>
          </cell>
        </row>
        <row r="1640">
          <cell r="C1640">
            <v>43375</v>
          </cell>
          <cell r="D1640">
            <v>10.637</v>
          </cell>
        </row>
        <row r="1641">
          <cell r="C1641">
            <v>43374</v>
          </cell>
          <cell r="D1641">
            <v>10.6234</v>
          </cell>
        </row>
        <row r="1642">
          <cell r="C1642">
            <v>43373</v>
          </cell>
          <cell r="D1642">
            <v>10.6099</v>
          </cell>
        </row>
        <row r="1643">
          <cell r="C1643">
            <v>43372</v>
          </cell>
          <cell r="D1643">
            <v>10.596399999999999</v>
          </cell>
        </row>
        <row r="1644">
          <cell r="C1644">
            <v>43371</v>
          </cell>
          <cell r="D1644">
            <v>10.5829</v>
          </cell>
        </row>
        <row r="1645">
          <cell r="C1645">
            <v>43370</v>
          </cell>
          <cell r="D1645">
            <v>10.5694</v>
          </cell>
        </row>
        <row r="1646">
          <cell r="C1646">
            <v>43369</v>
          </cell>
          <cell r="D1646">
            <v>10.555899999999999</v>
          </cell>
        </row>
        <row r="1647">
          <cell r="C1647">
            <v>43368</v>
          </cell>
          <cell r="D1647">
            <v>10.5425</v>
          </cell>
        </row>
        <row r="1648">
          <cell r="C1648">
            <v>43367</v>
          </cell>
          <cell r="D1648">
            <v>10.529</v>
          </cell>
        </row>
        <row r="1649">
          <cell r="C1649">
            <v>43366</v>
          </cell>
          <cell r="D1649">
            <v>10.515599999999999</v>
          </cell>
        </row>
        <row r="1650">
          <cell r="C1650">
            <v>43365</v>
          </cell>
          <cell r="D1650">
            <v>10.5022</v>
          </cell>
        </row>
        <row r="1651">
          <cell r="C1651">
            <v>43364</v>
          </cell>
          <cell r="D1651">
            <v>10.488799999999999</v>
          </cell>
        </row>
        <row r="1652">
          <cell r="C1652">
            <v>43363</v>
          </cell>
          <cell r="D1652">
            <v>10.4754</v>
          </cell>
        </row>
        <row r="1653">
          <cell r="C1653">
            <v>43362</v>
          </cell>
          <cell r="D1653">
            <v>10.4621</v>
          </cell>
        </row>
        <row r="1654">
          <cell r="C1654">
            <v>43361</v>
          </cell>
          <cell r="D1654">
            <v>10.4488</v>
          </cell>
        </row>
        <row r="1655">
          <cell r="C1655">
            <v>43360</v>
          </cell>
          <cell r="D1655">
            <v>10.4354</v>
          </cell>
        </row>
        <row r="1656">
          <cell r="C1656">
            <v>43359</v>
          </cell>
          <cell r="D1656">
            <v>10.4221</v>
          </cell>
        </row>
        <row r="1657">
          <cell r="C1657">
            <v>43358</v>
          </cell>
          <cell r="D1657">
            <v>10.408899999999999</v>
          </cell>
        </row>
        <row r="1658">
          <cell r="C1658">
            <v>43357</v>
          </cell>
          <cell r="D1658">
            <v>10.3986</v>
          </cell>
        </row>
        <row r="1659">
          <cell r="C1659">
            <v>43356</v>
          </cell>
          <cell r="D1659">
            <v>10.388400000000001</v>
          </cell>
        </row>
        <row r="1660">
          <cell r="C1660">
            <v>43355</v>
          </cell>
          <cell r="D1660">
            <v>10.3782</v>
          </cell>
        </row>
        <row r="1661">
          <cell r="C1661">
            <v>43354</v>
          </cell>
          <cell r="D1661">
            <v>10.367900000000001</v>
          </cell>
        </row>
        <row r="1662">
          <cell r="C1662">
            <v>43353</v>
          </cell>
          <cell r="D1662">
            <v>10.357699999999999</v>
          </cell>
        </row>
        <row r="1663">
          <cell r="C1663">
            <v>43352</v>
          </cell>
          <cell r="D1663">
            <v>10.3475</v>
          </cell>
        </row>
        <row r="1664">
          <cell r="C1664">
            <v>43351</v>
          </cell>
          <cell r="D1664">
            <v>10.337400000000001</v>
          </cell>
        </row>
        <row r="1665">
          <cell r="C1665">
            <v>43350</v>
          </cell>
          <cell r="D1665">
            <v>10.327199999999999</v>
          </cell>
        </row>
        <row r="1666">
          <cell r="C1666">
            <v>43349</v>
          </cell>
          <cell r="D1666">
            <v>10.317</v>
          </cell>
        </row>
        <row r="1667">
          <cell r="C1667">
            <v>43348</v>
          </cell>
          <cell r="D1667">
            <v>10.306900000000001</v>
          </cell>
        </row>
        <row r="1668">
          <cell r="C1668">
            <v>43347</v>
          </cell>
          <cell r="D1668">
            <v>10.2967</v>
          </cell>
        </row>
        <row r="1669">
          <cell r="C1669">
            <v>43346</v>
          </cell>
          <cell r="D1669">
            <v>10.2866</v>
          </cell>
        </row>
        <row r="1670">
          <cell r="C1670">
            <v>43345</v>
          </cell>
          <cell r="D1670">
            <v>10.2765</v>
          </cell>
        </row>
        <row r="1671">
          <cell r="C1671">
            <v>43344</v>
          </cell>
          <cell r="D1671">
            <v>10.266299999999999</v>
          </cell>
        </row>
        <row r="1672">
          <cell r="C1672">
            <v>43343</v>
          </cell>
          <cell r="D1672">
            <v>10.2562</v>
          </cell>
        </row>
        <row r="1673">
          <cell r="C1673">
            <v>43342</v>
          </cell>
          <cell r="D1673">
            <v>10.2461</v>
          </cell>
        </row>
        <row r="1674">
          <cell r="C1674">
            <v>43341</v>
          </cell>
          <cell r="D1674">
            <v>10.2361</v>
          </cell>
        </row>
        <row r="1675">
          <cell r="C1675">
            <v>43340</v>
          </cell>
          <cell r="D1675">
            <v>10.226000000000001</v>
          </cell>
        </row>
        <row r="1676">
          <cell r="C1676">
            <v>43339</v>
          </cell>
          <cell r="D1676">
            <v>10.2159</v>
          </cell>
        </row>
        <row r="1677">
          <cell r="C1677">
            <v>43338</v>
          </cell>
          <cell r="D1677">
            <v>10.2059</v>
          </cell>
        </row>
        <row r="1678">
          <cell r="C1678">
            <v>43337</v>
          </cell>
          <cell r="D1678">
            <v>10.1958</v>
          </cell>
        </row>
        <row r="1679">
          <cell r="C1679">
            <v>43336</v>
          </cell>
          <cell r="D1679">
            <v>10.1858</v>
          </cell>
        </row>
        <row r="1680">
          <cell r="C1680">
            <v>43335</v>
          </cell>
          <cell r="D1680">
            <v>10.175700000000001</v>
          </cell>
        </row>
        <row r="1681">
          <cell r="C1681">
            <v>43334</v>
          </cell>
          <cell r="D1681">
            <v>10.165699999999999</v>
          </cell>
        </row>
        <row r="1682">
          <cell r="C1682">
            <v>43333</v>
          </cell>
          <cell r="D1682">
            <v>10.1557</v>
          </cell>
        </row>
        <row r="1683">
          <cell r="C1683">
            <v>43332</v>
          </cell>
          <cell r="D1683">
            <v>10.1457</v>
          </cell>
        </row>
        <row r="1684">
          <cell r="C1684">
            <v>43331</v>
          </cell>
          <cell r="D1684">
            <v>10.1357</v>
          </cell>
        </row>
        <row r="1685">
          <cell r="C1685">
            <v>43330</v>
          </cell>
          <cell r="D1685">
            <v>10.1258</v>
          </cell>
        </row>
        <row r="1686">
          <cell r="C1686">
            <v>43329</v>
          </cell>
          <cell r="D1686">
            <v>10.1158</v>
          </cell>
        </row>
        <row r="1687">
          <cell r="C1687">
            <v>43328</v>
          </cell>
          <cell r="D1687">
            <v>10.1058</v>
          </cell>
        </row>
        <row r="1688">
          <cell r="C1688">
            <v>43327</v>
          </cell>
          <cell r="D1688">
            <v>10.0959</v>
          </cell>
        </row>
        <row r="1689">
          <cell r="C1689">
            <v>43326</v>
          </cell>
          <cell r="D1689">
            <v>10.084099999999999</v>
          </cell>
        </row>
        <row r="1690">
          <cell r="C1690">
            <v>43325</v>
          </cell>
          <cell r="D1690">
            <v>10.0723</v>
          </cell>
        </row>
        <row r="1691">
          <cell r="C1691">
            <v>43324</v>
          </cell>
          <cell r="D1691">
            <v>10.060499999999999</v>
          </cell>
        </row>
        <row r="1692">
          <cell r="C1692">
            <v>43323</v>
          </cell>
          <cell r="D1692">
            <v>10.0487</v>
          </cell>
        </row>
        <row r="1693">
          <cell r="C1693">
            <v>43322</v>
          </cell>
          <cell r="D1693">
            <v>10.036899999999999</v>
          </cell>
        </row>
        <row r="1694">
          <cell r="C1694">
            <v>43321</v>
          </cell>
          <cell r="D1694">
            <v>10.0251</v>
          </cell>
        </row>
        <row r="1695">
          <cell r="C1695">
            <v>43320</v>
          </cell>
          <cell r="D1695">
            <v>10.013400000000001</v>
          </cell>
        </row>
        <row r="1696">
          <cell r="C1696">
            <v>43319</v>
          </cell>
          <cell r="D1696">
            <v>10.0017</v>
          </cell>
        </row>
        <row r="1697">
          <cell r="C1697">
            <v>43318</v>
          </cell>
          <cell r="D1697">
            <v>9.99</v>
          </cell>
        </row>
        <row r="1698">
          <cell r="C1698">
            <v>43317</v>
          </cell>
          <cell r="D1698">
            <v>9.9783000000000008</v>
          </cell>
        </row>
        <row r="1699">
          <cell r="C1699">
            <v>43316</v>
          </cell>
          <cell r="D1699">
            <v>9.9665999999999997</v>
          </cell>
        </row>
        <row r="1700">
          <cell r="C1700">
            <v>43315</v>
          </cell>
          <cell r="D1700">
            <v>9.9549000000000003</v>
          </cell>
        </row>
        <row r="1701">
          <cell r="C1701">
            <v>43314</v>
          </cell>
          <cell r="D1701">
            <v>9.9431999999999992</v>
          </cell>
        </row>
        <row r="1702">
          <cell r="C1702">
            <v>43313</v>
          </cell>
          <cell r="D1702">
            <v>9.9315999999999995</v>
          </cell>
        </row>
        <row r="1703">
          <cell r="C1703">
            <v>43312</v>
          </cell>
          <cell r="D1703">
            <v>9.92</v>
          </cell>
        </row>
        <row r="1704">
          <cell r="C1704">
            <v>43311</v>
          </cell>
          <cell r="D1704">
            <v>9.9083000000000006</v>
          </cell>
        </row>
        <row r="1705">
          <cell r="C1705">
            <v>43310</v>
          </cell>
          <cell r="D1705">
            <v>9.8966999999999992</v>
          </cell>
        </row>
        <row r="1706">
          <cell r="C1706">
            <v>43309</v>
          </cell>
          <cell r="D1706">
            <v>9.8850999999999996</v>
          </cell>
        </row>
        <row r="1707">
          <cell r="C1707">
            <v>43308</v>
          </cell>
          <cell r="D1707">
            <v>9.8735999999999997</v>
          </cell>
        </row>
        <row r="1708">
          <cell r="C1708">
            <v>43307</v>
          </cell>
          <cell r="D1708">
            <v>9.8620000000000001</v>
          </cell>
        </row>
        <row r="1709">
          <cell r="C1709">
            <v>43306</v>
          </cell>
          <cell r="D1709">
            <v>9.8504000000000005</v>
          </cell>
        </row>
        <row r="1710">
          <cell r="C1710">
            <v>43305</v>
          </cell>
          <cell r="D1710">
            <v>9.8389000000000006</v>
          </cell>
        </row>
        <row r="1711">
          <cell r="C1711">
            <v>43304</v>
          </cell>
          <cell r="D1711">
            <v>9.8274000000000008</v>
          </cell>
        </row>
        <row r="1712">
          <cell r="C1712">
            <v>43303</v>
          </cell>
          <cell r="D1712">
            <v>9.8158999999999992</v>
          </cell>
        </row>
        <row r="1713">
          <cell r="C1713">
            <v>43302</v>
          </cell>
          <cell r="D1713">
            <v>9.8043999999999993</v>
          </cell>
        </row>
        <row r="1714">
          <cell r="C1714">
            <v>43301</v>
          </cell>
          <cell r="D1714">
            <v>9.7928999999999995</v>
          </cell>
        </row>
        <row r="1715">
          <cell r="C1715">
            <v>43300</v>
          </cell>
          <cell r="D1715">
            <v>9.7813999999999997</v>
          </cell>
        </row>
        <row r="1716">
          <cell r="C1716">
            <v>43299</v>
          </cell>
          <cell r="D1716">
            <v>9.77</v>
          </cell>
        </row>
        <row r="1717">
          <cell r="C1717">
            <v>43298</v>
          </cell>
          <cell r="D1717">
            <v>9.7584999999999997</v>
          </cell>
        </row>
        <row r="1718">
          <cell r="C1718">
            <v>43297</v>
          </cell>
          <cell r="D1718">
            <v>9.7470999999999997</v>
          </cell>
        </row>
        <row r="1719">
          <cell r="C1719">
            <v>43296</v>
          </cell>
          <cell r="D1719">
            <v>9.7356999999999996</v>
          </cell>
        </row>
        <row r="1720">
          <cell r="C1720">
            <v>43295</v>
          </cell>
          <cell r="D1720">
            <v>9.7288999999999994</v>
          </cell>
        </row>
        <row r="1721">
          <cell r="C1721">
            <v>43294</v>
          </cell>
          <cell r="D1721">
            <v>9.7222000000000008</v>
          </cell>
        </row>
        <row r="1722">
          <cell r="C1722">
            <v>43293</v>
          </cell>
          <cell r="D1722">
            <v>9.7155000000000005</v>
          </cell>
        </row>
        <row r="1723">
          <cell r="C1723">
            <v>43292</v>
          </cell>
          <cell r="D1723">
            <v>9.7087000000000003</v>
          </cell>
        </row>
        <row r="1724">
          <cell r="C1724">
            <v>43291</v>
          </cell>
          <cell r="D1724">
            <v>9.702</v>
          </cell>
        </row>
        <row r="1725">
          <cell r="C1725">
            <v>43290</v>
          </cell>
          <cell r="D1725">
            <v>9.6952999999999996</v>
          </cell>
        </row>
        <row r="1726">
          <cell r="C1726">
            <v>43289</v>
          </cell>
          <cell r="D1726">
            <v>9.6885999999999992</v>
          </cell>
        </row>
        <row r="1727">
          <cell r="C1727">
            <v>43288</v>
          </cell>
          <cell r="D1727">
            <v>9.6819000000000006</v>
          </cell>
        </row>
        <row r="1728">
          <cell r="C1728">
            <v>43287</v>
          </cell>
          <cell r="D1728">
            <v>9.6752000000000002</v>
          </cell>
        </row>
        <row r="1729">
          <cell r="C1729">
            <v>43286</v>
          </cell>
          <cell r="D1729">
            <v>9.6684999999999999</v>
          </cell>
        </row>
        <row r="1730">
          <cell r="C1730">
            <v>43285</v>
          </cell>
          <cell r="D1730">
            <v>9.6617999999999995</v>
          </cell>
        </row>
        <row r="1731">
          <cell r="C1731">
            <v>43284</v>
          </cell>
          <cell r="D1731">
            <v>9.6550999999999991</v>
          </cell>
        </row>
        <row r="1732">
          <cell r="C1732">
            <v>43283</v>
          </cell>
          <cell r="D1732">
            <v>9.6484000000000005</v>
          </cell>
        </row>
        <row r="1733">
          <cell r="C1733">
            <v>43282</v>
          </cell>
          <cell r="D1733">
            <v>9.6417000000000002</v>
          </cell>
        </row>
        <row r="1734">
          <cell r="C1734">
            <v>43281</v>
          </cell>
          <cell r="D1734">
            <v>9.6349999999999998</v>
          </cell>
        </row>
        <row r="1735">
          <cell r="C1735">
            <v>43280</v>
          </cell>
          <cell r="D1735">
            <v>9.6283999999999992</v>
          </cell>
        </row>
        <row r="1736">
          <cell r="C1736">
            <v>43279</v>
          </cell>
          <cell r="D1736">
            <v>9.6217000000000006</v>
          </cell>
        </row>
        <row r="1737">
          <cell r="C1737">
            <v>43278</v>
          </cell>
          <cell r="D1737">
            <v>9.6150000000000002</v>
          </cell>
        </row>
        <row r="1738">
          <cell r="C1738">
            <v>43277</v>
          </cell>
          <cell r="D1738">
            <v>9.6083999999999996</v>
          </cell>
        </row>
        <row r="1739">
          <cell r="C1739">
            <v>43276</v>
          </cell>
          <cell r="D1739">
            <v>9.6016999999999992</v>
          </cell>
        </row>
        <row r="1740">
          <cell r="C1740">
            <v>43275</v>
          </cell>
          <cell r="D1740">
            <v>9.5951000000000004</v>
          </cell>
        </row>
        <row r="1741">
          <cell r="C1741">
            <v>43274</v>
          </cell>
          <cell r="D1741">
            <v>9.5884</v>
          </cell>
        </row>
        <row r="1742">
          <cell r="C1742">
            <v>43273</v>
          </cell>
          <cell r="D1742">
            <v>9.5817999999999994</v>
          </cell>
        </row>
        <row r="1743">
          <cell r="C1743">
            <v>43272</v>
          </cell>
          <cell r="D1743">
            <v>9.5751000000000008</v>
          </cell>
        </row>
        <row r="1744">
          <cell r="C1744">
            <v>43271</v>
          </cell>
          <cell r="D1744">
            <v>9.5685000000000002</v>
          </cell>
        </row>
        <row r="1745">
          <cell r="C1745">
            <v>43270</v>
          </cell>
          <cell r="D1745">
            <v>9.5618999999999996</v>
          </cell>
        </row>
        <row r="1746">
          <cell r="C1746">
            <v>43269</v>
          </cell>
          <cell r="D1746">
            <v>9.5553000000000008</v>
          </cell>
        </row>
        <row r="1747">
          <cell r="C1747">
            <v>43268</v>
          </cell>
          <cell r="D1747">
            <v>9.5486000000000004</v>
          </cell>
        </row>
        <row r="1748">
          <cell r="C1748">
            <v>43267</v>
          </cell>
          <cell r="D1748">
            <v>9.5419999999999998</v>
          </cell>
        </row>
        <row r="1749">
          <cell r="C1749">
            <v>43266</v>
          </cell>
          <cell r="D1749">
            <v>9.5353999999999992</v>
          </cell>
        </row>
        <row r="1750">
          <cell r="C1750">
            <v>43265</v>
          </cell>
          <cell r="D1750">
            <v>9.5272000000000006</v>
          </cell>
        </row>
        <row r="1751">
          <cell r="C1751">
            <v>43264</v>
          </cell>
          <cell r="D1751">
            <v>9.5190999999999999</v>
          </cell>
        </row>
        <row r="1752">
          <cell r="C1752">
            <v>43263</v>
          </cell>
          <cell r="D1752">
            <v>9.5108999999999995</v>
          </cell>
        </row>
        <row r="1753">
          <cell r="C1753">
            <v>43262</v>
          </cell>
          <cell r="D1753">
            <v>9.5027000000000008</v>
          </cell>
        </row>
        <row r="1754">
          <cell r="C1754">
            <v>43261</v>
          </cell>
          <cell r="D1754">
            <v>9.4781999999999993</v>
          </cell>
        </row>
        <row r="1755">
          <cell r="C1755">
            <v>43260</v>
          </cell>
          <cell r="D1755">
            <v>9.4781999999999993</v>
          </cell>
        </row>
        <row r="1756">
          <cell r="C1756">
            <v>43259</v>
          </cell>
          <cell r="D1756">
            <v>9.4781999999999993</v>
          </cell>
        </row>
        <row r="1757">
          <cell r="C1757">
            <v>43258</v>
          </cell>
          <cell r="D1757">
            <v>9.4701000000000004</v>
          </cell>
        </row>
        <row r="1758">
          <cell r="C1758">
            <v>43257</v>
          </cell>
          <cell r="D1758">
            <v>9.4619999999999997</v>
          </cell>
        </row>
        <row r="1759">
          <cell r="C1759">
            <v>43256</v>
          </cell>
          <cell r="D1759">
            <v>9.4537999999999993</v>
          </cell>
        </row>
        <row r="1760">
          <cell r="C1760">
            <v>43255</v>
          </cell>
          <cell r="D1760">
            <v>9.4457000000000004</v>
          </cell>
        </row>
        <row r="1761">
          <cell r="C1761">
            <v>43254</v>
          </cell>
          <cell r="D1761">
            <v>9.4375999999999998</v>
          </cell>
        </row>
        <row r="1762">
          <cell r="C1762">
            <v>43253</v>
          </cell>
          <cell r="D1762">
            <v>9.4295000000000009</v>
          </cell>
        </row>
        <row r="1763">
          <cell r="C1763">
            <v>43252</v>
          </cell>
          <cell r="D1763">
            <v>9.4214000000000002</v>
          </cell>
        </row>
        <row r="1764">
          <cell r="C1764">
            <v>43251</v>
          </cell>
          <cell r="D1764">
            <v>9.4132999999999996</v>
          </cell>
        </row>
        <row r="1765">
          <cell r="C1765">
            <v>43250</v>
          </cell>
          <cell r="D1765">
            <v>9.4052000000000007</v>
          </cell>
        </row>
        <row r="1766">
          <cell r="C1766">
            <v>43249</v>
          </cell>
          <cell r="D1766">
            <v>9.3971</v>
          </cell>
        </row>
        <row r="1767">
          <cell r="C1767">
            <v>43248</v>
          </cell>
          <cell r="D1767">
            <v>9.3890999999999991</v>
          </cell>
        </row>
        <row r="1768">
          <cell r="C1768">
            <v>43247</v>
          </cell>
          <cell r="D1768">
            <v>9.3567999999999998</v>
          </cell>
        </row>
        <row r="1769">
          <cell r="C1769">
            <v>43246</v>
          </cell>
          <cell r="D1769">
            <v>9.3567999999999998</v>
          </cell>
        </row>
        <row r="1770">
          <cell r="C1770">
            <v>43245</v>
          </cell>
          <cell r="D1770">
            <v>9.3649000000000004</v>
          </cell>
        </row>
        <row r="1771">
          <cell r="C1771">
            <v>43244</v>
          </cell>
          <cell r="D1771">
            <v>9.3567999999999998</v>
          </cell>
        </row>
        <row r="1772">
          <cell r="C1772">
            <v>43243</v>
          </cell>
          <cell r="D1772">
            <v>9.3488000000000007</v>
          </cell>
        </row>
        <row r="1773">
          <cell r="C1773">
            <v>43242</v>
          </cell>
          <cell r="D1773">
            <v>9.3407999999999998</v>
          </cell>
        </row>
        <row r="1774">
          <cell r="C1774">
            <v>43241</v>
          </cell>
          <cell r="D1774">
            <v>9.3327000000000009</v>
          </cell>
        </row>
        <row r="1775">
          <cell r="C1775">
            <v>43240</v>
          </cell>
          <cell r="D1775">
            <v>9.3087</v>
          </cell>
        </row>
        <row r="1776">
          <cell r="C1776">
            <v>43239</v>
          </cell>
          <cell r="D1776">
            <v>9.3087</v>
          </cell>
        </row>
        <row r="1777">
          <cell r="C1777">
            <v>43238</v>
          </cell>
          <cell r="D1777">
            <v>9.3087</v>
          </cell>
        </row>
        <row r="1778">
          <cell r="C1778">
            <v>43237</v>
          </cell>
          <cell r="D1778">
            <v>9.3007000000000009</v>
          </cell>
        </row>
        <row r="1779">
          <cell r="C1779">
            <v>43236</v>
          </cell>
          <cell r="D1779">
            <v>9.2927</v>
          </cell>
        </row>
        <row r="1780">
          <cell r="C1780">
            <v>43235</v>
          </cell>
          <cell r="D1780">
            <v>9.2847000000000008</v>
          </cell>
        </row>
        <row r="1781">
          <cell r="C1781">
            <v>43234</v>
          </cell>
          <cell r="D1781">
            <v>9.2776999999999994</v>
          </cell>
        </row>
        <row r="1782">
          <cell r="C1782">
            <v>43233</v>
          </cell>
          <cell r="D1782">
            <v>9.2566000000000006</v>
          </cell>
        </row>
        <row r="1783">
          <cell r="C1783">
            <v>43232</v>
          </cell>
          <cell r="D1783">
            <v>9.2566000000000006</v>
          </cell>
        </row>
        <row r="1784">
          <cell r="C1784">
            <v>43231</v>
          </cell>
          <cell r="D1784">
            <v>9.2566000000000006</v>
          </cell>
        </row>
        <row r="1785">
          <cell r="C1785">
            <v>43230</v>
          </cell>
          <cell r="D1785">
            <v>9.2495999999999992</v>
          </cell>
        </row>
        <row r="1786">
          <cell r="C1786">
            <v>43229</v>
          </cell>
          <cell r="D1786">
            <v>9.2425999999999995</v>
          </cell>
        </row>
        <row r="1787">
          <cell r="C1787">
            <v>43228</v>
          </cell>
          <cell r="D1787">
            <v>9.2355999999999998</v>
          </cell>
        </row>
        <row r="1788">
          <cell r="C1788">
            <v>43227</v>
          </cell>
          <cell r="D1788">
            <v>9.2286000000000001</v>
          </cell>
        </row>
        <row r="1789">
          <cell r="C1789">
            <v>43226</v>
          </cell>
          <cell r="D1789">
            <v>9.2075999999999993</v>
          </cell>
        </row>
        <row r="1790">
          <cell r="C1790">
            <v>43225</v>
          </cell>
          <cell r="D1790">
            <v>9.2075999999999993</v>
          </cell>
        </row>
        <row r="1791">
          <cell r="C1791">
            <v>43224</v>
          </cell>
          <cell r="D1791">
            <v>9.2075999999999993</v>
          </cell>
        </row>
        <row r="1792">
          <cell r="C1792">
            <v>43223</v>
          </cell>
          <cell r="D1792">
            <v>9.2006999999999994</v>
          </cell>
        </row>
        <row r="1793">
          <cell r="C1793">
            <v>43222</v>
          </cell>
          <cell r="D1793">
            <v>9.1936999999999998</v>
          </cell>
        </row>
        <row r="1794">
          <cell r="C1794">
            <v>43221</v>
          </cell>
          <cell r="D1794">
            <v>9.1867000000000001</v>
          </cell>
        </row>
        <row r="1795">
          <cell r="C1795">
            <v>43220</v>
          </cell>
          <cell r="D1795">
            <v>9.1798000000000002</v>
          </cell>
        </row>
        <row r="1796">
          <cell r="C1796">
            <v>43219</v>
          </cell>
          <cell r="D1796">
            <v>9.1728000000000005</v>
          </cell>
        </row>
        <row r="1797">
          <cell r="C1797">
            <v>43218</v>
          </cell>
          <cell r="D1797">
            <v>9.1659000000000006</v>
          </cell>
        </row>
        <row r="1798">
          <cell r="C1798">
            <v>43217</v>
          </cell>
          <cell r="D1798">
            <v>9.1588999999999992</v>
          </cell>
        </row>
        <row r="1799">
          <cell r="C1799">
            <v>43216</v>
          </cell>
          <cell r="D1799">
            <v>9.1519999999999992</v>
          </cell>
        </row>
        <row r="1800">
          <cell r="C1800">
            <v>43215</v>
          </cell>
          <cell r="D1800">
            <v>9.1449999999999996</v>
          </cell>
        </row>
        <row r="1801">
          <cell r="C1801">
            <v>43214</v>
          </cell>
          <cell r="D1801">
            <v>9.1380999999999997</v>
          </cell>
        </row>
        <row r="1802">
          <cell r="C1802">
            <v>43213</v>
          </cell>
          <cell r="D1802">
            <v>9.1311999999999998</v>
          </cell>
        </row>
        <row r="1803">
          <cell r="C1803">
            <v>43212</v>
          </cell>
          <cell r="D1803">
            <v>9.1105</v>
          </cell>
        </row>
        <row r="1804">
          <cell r="C1804">
            <v>43211</v>
          </cell>
          <cell r="D1804">
            <v>9.1105</v>
          </cell>
        </row>
        <row r="1805">
          <cell r="C1805">
            <v>43210</v>
          </cell>
          <cell r="D1805">
            <v>9.1105</v>
          </cell>
        </row>
        <row r="1806">
          <cell r="C1806">
            <v>43209</v>
          </cell>
          <cell r="D1806">
            <v>9.1036000000000001</v>
          </cell>
        </row>
        <row r="1807">
          <cell r="C1807">
            <v>43208</v>
          </cell>
          <cell r="D1807">
            <v>9.0967000000000002</v>
          </cell>
        </row>
        <row r="1808">
          <cell r="C1808">
            <v>43207</v>
          </cell>
          <cell r="D1808">
            <v>9.0898000000000003</v>
          </cell>
        </row>
        <row r="1809">
          <cell r="C1809">
            <v>43206</v>
          </cell>
          <cell r="D1809">
            <v>9.0829000000000004</v>
          </cell>
        </row>
        <row r="1810">
          <cell r="C1810">
            <v>43205</v>
          </cell>
          <cell r="D1810">
            <v>9.0620999999999992</v>
          </cell>
        </row>
        <row r="1811">
          <cell r="C1811">
            <v>43204</v>
          </cell>
          <cell r="D1811">
            <v>9.0620999999999992</v>
          </cell>
        </row>
        <row r="1812">
          <cell r="C1812">
            <v>43203</v>
          </cell>
          <cell r="D1812">
            <v>9.0620999999999992</v>
          </cell>
        </row>
        <row r="1813">
          <cell r="C1813">
            <v>43202</v>
          </cell>
          <cell r="D1813">
            <v>9.0551999999999992</v>
          </cell>
        </row>
        <row r="1814">
          <cell r="C1814">
            <v>43201</v>
          </cell>
          <cell r="D1814">
            <v>9.0482999999999993</v>
          </cell>
        </row>
        <row r="1815">
          <cell r="C1815">
            <v>43200</v>
          </cell>
          <cell r="D1815">
            <v>9.0412999999999997</v>
          </cell>
        </row>
        <row r="1816">
          <cell r="C1816">
            <v>43199</v>
          </cell>
          <cell r="D1816">
            <v>9.0343999999999998</v>
          </cell>
        </row>
        <row r="1817">
          <cell r="C1817">
            <v>43198</v>
          </cell>
          <cell r="D1817">
            <v>9.0274999999999999</v>
          </cell>
        </row>
        <row r="1818">
          <cell r="C1818">
            <v>43197</v>
          </cell>
          <cell r="D1818">
            <v>9.0206</v>
          </cell>
        </row>
        <row r="1819">
          <cell r="C1819">
            <v>43196</v>
          </cell>
          <cell r="D1819">
            <v>9.0137</v>
          </cell>
        </row>
        <row r="1820">
          <cell r="C1820">
            <v>43195</v>
          </cell>
          <cell r="D1820">
            <v>9.0068000000000001</v>
          </cell>
        </row>
        <row r="1821">
          <cell r="C1821">
            <v>43194</v>
          </cell>
          <cell r="D1821">
            <v>8.9999000000000002</v>
          </cell>
        </row>
        <row r="1822">
          <cell r="C1822">
            <v>43193</v>
          </cell>
          <cell r="D1822">
            <v>8.9931000000000001</v>
          </cell>
        </row>
        <row r="1823">
          <cell r="C1823">
            <v>43192</v>
          </cell>
          <cell r="D1823">
            <v>8.9862000000000002</v>
          </cell>
        </row>
        <row r="1824">
          <cell r="C1824">
            <v>43191</v>
          </cell>
          <cell r="D1824">
            <v>8.9793000000000003</v>
          </cell>
        </row>
        <row r="1825">
          <cell r="C1825">
            <v>43190</v>
          </cell>
          <cell r="D1825">
            <v>8.9724000000000004</v>
          </cell>
        </row>
        <row r="1826">
          <cell r="C1826">
            <v>43189</v>
          </cell>
          <cell r="D1826">
            <v>8.9519000000000002</v>
          </cell>
        </row>
        <row r="1827">
          <cell r="C1827">
            <v>43188</v>
          </cell>
          <cell r="D1827">
            <v>8.9587000000000003</v>
          </cell>
        </row>
        <row r="1828">
          <cell r="C1828">
            <v>43187</v>
          </cell>
          <cell r="D1828">
            <v>8.9519000000000002</v>
          </cell>
        </row>
        <row r="1829">
          <cell r="C1829">
            <v>43186</v>
          </cell>
          <cell r="D1829">
            <v>8.9450000000000003</v>
          </cell>
        </row>
        <row r="1830">
          <cell r="C1830">
            <v>43185</v>
          </cell>
          <cell r="D1830">
            <v>8.9382000000000001</v>
          </cell>
        </row>
        <row r="1831">
          <cell r="C1831">
            <v>43184</v>
          </cell>
          <cell r="D1831">
            <v>8.9313000000000002</v>
          </cell>
        </row>
        <row r="1832">
          <cell r="C1832">
            <v>43183</v>
          </cell>
          <cell r="D1832">
            <v>8.9177</v>
          </cell>
        </row>
        <row r="1833">
          <cell r="C1833">
            <v>43182</v>
          </cell>
          <cell r="D1833">
            <v>8.9177</v>
          </cell>
        </row>
        <row r="1834">
          <cell r="C1834">
            <v>43181</v>
          </cell>
          <cell r="D1834">
            <v>8.9108999999999998</v>
          </cell>
        </row>
        <row r="1835">
          <cell r="C1835">
            <v>43180</v>
          </cell>
          <cell r="D1835">
            <v>8.9040999999999997</v>
          </cell>
        </row>
        <row r="1836">
          <cell r="C1836">
            <v>43179</v>
          </cell>
          <cell r="D1836">
            <v>8.8971999999999998</v>
          </cell>
        </row>
        <row r="1837">
          <cell r="C1837">
            <v>43178</v>
          </cell>
          <cell r="D1837">
            <v>8.8903999999999996</v>
          </cell>
        </row>
        <row r="1838">
          <cell r="C1838">
            <v>43177</v>
          </cell>
          <cell r="D1838">
            <v>8.8835999999999995</v>
          </cell>
        </row>
        <row r="1839">
          <cell r="C1839">
            <v>43176</v>
          </cell>
          <cell r="D1839">
            <v>8.8767999999999994</v>
          </cell>
        </row>
        <row r="1840">
          <cell r="C1840">
            <v>43175</v>
          </cell>
          <cell r="D1840">
            <v>8.8701000000000008</v>
          </cell>
        </row>
        <row r="1841">
          <cell r="C1841">
            <v>43174</v>
          </cell>
          <cell r="D1841">
            <v>8.8633000000000006</v>
          </cell>
        </row>
        <row r="1842">
          <cell r="C1842">
            <v>43173</v>
          </cell>
          <cell r="D1842">
            <v>8.8574999999999999</v>
          </cell>
        </row>
        <row r="1843">
          <cell r="C1843">
            <v>43172</v>
          </cell>
          <cell r="D1843">
            <v>8.8518000000000008</v>
          </cell>
        </row>
        <row r="1844">
          <cell r="C1844">
            <v>43171</v>
          </cell>
          <cell r="D1844">
            <v>8.8460999999999999</v>
          </cell>
        </row>
        <row r="1845">
          <cell r="C1845">
            <v>43170</v>
          </cell>
          <cell r="D1845">
            <v>8.8402999999999992</v>
          </cell>
        </row>
        <row r="1846">
          <cell r="C1846">
            <v>43169</v>
          </cell>
          <cell r="D1846">
            <v>8.8346</v>
          </cell>
        </row>
        <row r="1847">
          <cell r="C1847">
            <v>43168</v>
          </cell>
          <cell r="D1847">
            <v>8.8289000000000009</v>
          </cell>
        </row>
        <row r="1848">
          <cell r="C1848">
            <v>43167</v>
          </cell>
          <cell r="D1848">
            <v>8.8231999999999999</v>
          </cell>
        </row>
        <row r="1849">
          <cell r="C1849">
            <v>43166</v>
          </cell>
          <cell r="D1849">
            <v>8.8175000000000008</v>
          </cell>
        </row>
        <row r="1850">
          <cell r="C1850">
            <v>43165</v>
          </cell>
          <cell r="D1850">
            <v>8.8117999999999999</v>
          </cell>
        </row>
        <row r="1851">
          <cell r="C1851">
            <v>43164</v>
          </cell>
          <cell r="D1851">
            <v>8.8061000000000007</v>
          </cell>
        </row>
        <row r="1852">
          <cell r="C1852">
            <v>43163</v>
          </cell>
          <cell r="D1852">
            <v>8.7889999999999997</v>
          </cell>
        </row>
        <row r="1853">
          <cell r="C1853">
            <v>43162</v>
          </cell>
          <cell r="D1853">
            <v>8.7889999999999997</v>
          </cell>
        </row>
        <row r="1854">
          <cell r="C1854">
            <v>43161</v>
          </cell>
          <cell r="D1854">
            <v>8.7889999999999997</v>
          </cell>
        </row>
        <row r="1855">
          <cell r="C1855">
            <v>43160</v>
          </cell>
          <cell r="D1855">
            <v>8.7833000000000006</v>
          </cell>
        </row>
        <row r="1856">
          <cell r="C1856">
            <v>43159</v>
          </cell>
          <cell r="D1856">
            <v>8.7775999999999996</v>
          </cell>
        </row>
        <row r="1857">
          <cell r="C1857">
            <v>43158</v>
          </cell>
          <cell r="D1857">
            <v>8.7719000000000005</v>
          </cell>
        </row>
        <row r="1858">
          <cell r="C1858">
            <v>43157</v>
          </cell>
          <cell r="D1858">
            <v>8.7661999999999995</v>
          </cell>
        </row>
        <row r="1859">
          <cell r="C1859">
            <v>43156</v>
          </cell>
          <cell r="D1859">
            <v>8.7606000000000002</v>
          </cell>
        </row>
        <row r="1860">
          <cell r="C1860">
            <v>43155</v>
          </cell>
          <cell r="D1860">
            <v>8.7548999999999992</v>
          </cell>
        </row>
        <row r="1861">
          <cell r="C1861">
            <v>43154</v>
          </cell>
          <cell r="D1861">
            <v>8.7492000000000001</v>
          </cell>
        </row>
        <row r="1862">
          <cell r="C1862">
            <v>43153</v>
          </cell>
          <cell r="D1862">
            <v>8.7436000000000007</v>
          </cell>
        </row>
        <row r="1863">
          <cell r="C1863">
            <v>43152</v>
          </cell>
          <cell r="D1863">
            <v>8.7378999999999998</v>
          </cell>
        </row>
        <row r="1864">
          <cell r="C1864">
            <v>43151</v>
          </cell>
          <cell r="D1864">
            <v>8.7322000000000006</v>
          </cell>
        </row>
        <row r="1865">
          <cell r="C1865">
            <v>43150</v>
          </cell>
          <cell r="D1865">
            <v>8.7265999999999995</v>
          </cell>
        </row>
        <row r="1866">
          <cell r="C1866">
            <v>43149</v>
          </cell>
          <cell r="D1866">
            <v>8.7209000000000003</v>
          </cell>
        </row>
        <row r="1867">
          <cell r="C1867">
            <v>43148</v>
          </cell>
          <cell r="D1867">
            <v>8.7152999999999992</v>
          </cell>
        </row>
        <row r="1868">
          <cell r="C1868">
            <v>43147</v>
          </cell>
          <cell r="D1868">
            <v>8.7096999999999998</v>
          </cell>
        </row>
        <row r="1869">
          <cell r="C1869">
            <v>43146</v>
          </cell>
          <cell r="D1869">
            <v>8.7040000000000006</v>
          </cell>
        </row>
        <row r="1870">
          <cell r="C1870">
            <v>43145</v>
          </cell>
          <cell r="D1870">
            <v>8.6953999999999994</v>
          </cell>
        </row>
        <row r="1871">
          <cell r="C1871">
            <v>43144</v>
          </cell>
          <cell r="D1871">
            <v>8.6868999999999996</v>
          </cell>
        </row>
        <row r="1872">
          <cell r="C1872">
            <v>43143</v>
          </cell>
          <cell r="D1872">
            <v>8.6783000000000001</v>
          </cell>
        </row>
        <row r="1873">
          <cell r="C1873">
            <v>43142</v>
          </cell>
          <cell r="D1873">
            <v>8.6698000000000004</v>
          </cell>
        </row>
        <row r="1874">
          <cell r="C1874">
            <v>43141</v>
          </cell>
          <cell r="D1874">
            <v>8.6613000000000007</v>
          </cell>
        </row>
        <row r="1875">
          <cell r="C1875">
            <v>43140</v>
          </cell>
          <cell r="D1875">
            <v>8.6526999999999994</v>
          </cell>
        </row>
        <row r="1876">
          <cell r="C1876">
            <v>43139</v>
          </cell>
          <cell r="D1876">
            <v>8.6441999999999997</v>
          </cell>
        </row>
        <row r="1877">
          <cell r="C1877">
            <v>43138</v>
          </cell>
          <cell r="D1877">
            <v>8.6356999999999999</v>
          </cell>
        </row>
        <row r="1878">
          <cell r="C1878">
            <v>43137</v>
          </cell>
          <cell r="D1878">
            <v>8.6272000000000002</v>
          </cell>
        </row>
        <row r="1879">
          <cell r="C1879">
            <v>43136</v>
          </cell>
          <cell r="D1879">
            <v>8.6187000000000005</v>
          </cell>
        </row>
        <row r="1880">
          <cell r="C1880">
            <v>43135</v>
          </cell>
          <cell r="D1880">
            <v>8.6102000000000007</v>
          </cell>
        </row>
        <row r="1881">
          <cell r="C1881">
            <v>43134</v>
          </cell>
          <cell r="D1881">
            <v>8.6018000000000008</v>
          </cell>
        </row>
        <row r="1882">
          <cell r="C1882">
            <v>43133</v>
          </cell>
          <cell r="D1882">
            <v>8.5932999999999993</v>
          </cell>
        </row>
        <row r="1883">
          <cell r="C1883">
            <v>43132</v>
          </cell>
          <cell r="D1883">
            <v>8.5847999999999995</v>
          </cell>
        </row>
        <row r="1884">
          <cell r="C1884">
            <v>43131</v>
          </cell>
          <cell r="D1884">
            <v>8.5763999999999996</v>
          </cell>
        </row>
        <row r="1885">
          <cell r="C1885">
            <v>43130</v>
          </cell>
          <cell r="D1885">
            <v>8.5678999999999998</v>
          </cell>
        </row>
        <row r="1886">
          <cell r="C1886">
            <v>43129</v>
          </cell>
          <cell r="D1886">
            <v>8.5594999999999999</v>
          </cell>
        </row>
        <row r="1887">
          <cell r="C1887">
            <v>43128</v>
          </cell>
          <cell r="D1887">
            <v>8.5510999999999999</v>
          </cell>
        </row>
        <row r="1888">
          <cell r="C1888">
            <v>43127</v>
          </cell>
          <cell r="D1888">
            <v>8.5427</v>
          </cell>
        </row>
        <row r="1889">
          <cell r="C1889">
            <v>43126</v>
          </cell>
          <cell r="D1889">
            <v>8.5343</v>
          </cell>
        </row>
        <row r="1890">
          <cell r="C1890">
            <v>43125</v>
          </cell>
          <cell r="D1890">
            <v>8.5259</v>
          </cell>
        </row>
        <row r="1891">
          <cell r="C1891">
            <v>43124</v>
          </cell>
          <cell r="D1891">
            <v>8.5175000000000001</v>
          </cell>
        </row>
        <row r="1892">
          <cell r="C1892">
            <v>43123</v>
          </cell>
          <cell r="D1892">
            <v>8.5091000000000001</v>
          </cell>
        </row>
        <row r="1893">
          <cell r="C1893">
            <v>43122</v>
          </cell>
          <cell r="D1893">
            <v>8.5007000000000001</v>
          </cell>
        </row>
        <row r="1894">
          <cell r="C1894">
            <v>43121</v>
          </cell>
          <cell r="D1894">
            <v>8.4923000000000002</v>
          </cell>
        </row>
        <row r="1895">
          <cell r="C1895">
            <v>43120</v>
          </cell>
          <cell r="D1895">
            <v>8.484</v>
          </cell>
        </row>
        <row r="1896">
          <cell r="C1896">
            <v>43119</v>
          </cell>
          <cell r="D1896">
            <v>8.4756</v>
          </cell>
        </row>
        <row r="1897">
          <cell r="C1897">
            <v>43118</v>
          </cell>
          <cell r="D1897">
            <v>8.4672999999999998</v>
          </cell>
        </row>
        <row r="1898">
          <cell r="C1898">
            <v>43117</v>
          </cell>
          <cell r="D1898">
            <v>8.4588999999999999</v>
          </cell>
        </row>
        <row r="1899">
          <cell r="C1899">
            <v>43116</v>
          </cell>
          <cell r="D1899">
            <v>8.4505999999999997</v>
          </cell>
        </row>
        <row r="1900">
          <cell r="C1900">
            <v>43115</v>
          </cell>
          <cell r="D1900">
            <v>8.4422999999999995</v>
          </cell>
        </row>
        <row r="1901">
          <cell r="C1901">
            <v>43114</v>
          </cell>
          <cell r="D1901">
            <v>8.4383999999999997</v>
          </cell>
        </row>
        <row r="1902">
          <cell r="C1902">
            <v>43113</v>
          </cell>
          <cell r="D1902">
            <v>8.4344999999999999</v>
          </cell>
        </row>
        <row r="1903">
          <cell r="C1903">
            <v>43112</v>
          </cell>
          <cell r="D1903">
            <v>8.4306999999999999</v>
          </cell>
        </row>
        <row r="1904">
          <cell r="C1904">
            <v>43111</v>
          </cell>
          <cell r="D1904">
            <v>8.4268000000000001</v>
          </cell>
        </row>
        <row r="1905">
          <cell r="C1905">
            <v>43110</v>
          </cell>
          <cell r="D1905">
            <v>8.4229000000000003</v>
          </cell>
        </row>
        <row r="1906">
          <cell r="C1906">
            <v>43109</v>
          </cell>
          <cell r="D1906">
            <v>8.4191000000000003</v>
          </cell>
        </row>
        <row r="1907">
          <cell r="C1907">
            <v>43108</v>
          </cell>
          <cell r="D1907">
            <v>8.4152000000000005</v>
          </cell>
        </row>
        <row r="1908">
          <cell r="C1908">
            <v>43107</v>
          </cell>
          <cell r="D1908">
            <v>8.4113000000000007</v>
          </cell>
        </row>
        <row r="1909">
          <cell r="C1909">
            <v>43106</v>
          </cell>
          <cell r="D1909">
            <v>8.4075000000000006</v>
          </cell>
        </row>
        <row r="1910">
          <cell r="C1910">
            <v>43105</v>
          </cell>
          <cell r="D1910">
            <v>8.4036000000000008</v>
          </cell>
        </row>
        <row r="1911">
          <cell r="C1911">
            <v>43104</v>
          </cell>
          <cell r="D1911">
            <v>8.3996999999999993</v>
          </cell>
        </row>
        <row r="1912">
          <cell r="C1912">
            <v>43103</v>
          </cell>
          <cell r="D1912">
            <v>8.3958999999999993</v>
          </cell>
        </row>
        <row r="1913">
          <cell r="C1913">
            <v>43102</v>
          </cell>
          <cell r="D1913">
            <v>8.3919999999999995</v>
          </cell>
        </row>
        <row r="1914">
          <cell r="C1914">
            <v>43101</v>
          </cell>
          <cell r="D1914">
            <v>8.3881999999999994</v>
          </cell>
        </row>
        <row r="1915">
          <cell r="C1915">
            <v>43100</v>
          </cell>
          <cell r="D1915">
            <v>8.3842999999999996</v>
          </cell>
        </row>
        <row r="1916">
          <cell r="C1916">
            <v>43099</v>
          </cell>
          <cell r="D1916">
            <v>8.3804999999999996</v>
          </cell>
        </row>
        <row r="1917">
          <cell r="C1917">
            <v>43098</v>
          </cell>
          <cell r="D1917">
            <v>8.3765999999999998</v>
          </cell>
        </row>
        <row r="1918">
          <cell r="C1918">
            <v>43097</v>
          </cell>
          <cell r="D1918">
            <v>8.3727999999999998</v>
          </cell>
        </row>
        <row r="1919">
          <cell r="C1919">
            <v>43096</v>
          </cell>
          <cell r="D1919">
            <v>8.3689</v>
          </cell>
        </row>
        <row r="1920">
          <cell r="C1920">
            <v>43095</v>
          </cell>
          <cell r="D1920">
            <v>8.3651</v>
          </cell>
        </row>
        <row r="1921">
          <cell r="C1921">
            <v>43094</v>
          </cell>
          <cell r="D1921">
            <v>8.3612000000000002</v>
          </cell>
        </row>
        <row r="1922">
          <cell r="C1922">
            <v>43093</v>
          </cell>
          <cell r="D1922">
            <v>8.3574000000000002</v>
          </cell>
        </row>
        <row r="1923">
          <cell r="C1923">
            <v>43092</v>
          </cell>
          <cell r="D1923">
            <v>8.3535000000000004</v>
          </cell>
        </row>
        <row r="1924">
          <cell r="C1924">
            <v>43091</v>
          </cell>
          <cell r="D1924">
            <v>8.3497000000000003</v>
          </cell>
        </row>
        <row r="1925">
          <cell r="C1925">
            <v>43090</v>
          </cell>
          <cell r="D1925">
            <v>8.3459000000000003</v>
          </cell>
        </row>
        <row r="1926">
          <cell r="C1926">
            <v>43089</v>
          </cell>
          <cell r="D1926">
            <v>8.3420000000000005</v>
          </cell>
        </row>
        <row r="1927">
          <cell r="C1927">
            <v>43088</v>
          </cell>
          <cell r="D1927">
            <v>8.3382000000000005</v>
          </cell>
        </row>
        <row r="1928">
          <cell r="C1928">
            <v>43087</v>
          </cell>
          <cell r="D1928">
            <v>8.3344000000000005</v>
          </cell>
        </row>
        <row r="1929">
          <cell r="C1929">
            <v>43086</v>
          </cell>
          <cell r="D1929">
            <v>8.3305000000000007</v>
          </cell>
        </row>
        <row r="1930">
          <cell r="C1930">
            <v>43085</v>
          </cell>
          <cell r="D1930">
            <v>8.3267000000000007</v>
          </cell>
        </row>
        <row r="1931">
          <cell r="C1931">
            <v>43084</v>
          </cell>
          <cell r="D1931">
            <v>8.3229000000000006</v>
          </cell>
        </row>
        <row r="1932">
          <cell r="C1932">
            <v>43083</v>
          </cell>
          <cell r="D1932">
            <v>8.3186999999999998</v>
          </cell>
        </row>
        <row r="1933">
          <cell r="C1933">
            <v>43082</v>
          </cell>
          <cell r="D1933">
            <v>8.3145000000000007</v>
          </cell>
        </row>
        <row r="1934">
          <cell r="C1934">
            <v>43081</v>
          </cell>
          <cell r="D1934">
            <v>8.3102999999999998</v>
          </cell>
        </row>
        <row r="1935">
          <cell r="C1935">
            <v>43080</v>
          </cell>
          <cell r="D1935">
            <v>8.3061000000000007</v>
          </cell>
        </row>
        <row r="1936">
          <cell r="C1936">
            <v>43079</v>
          </cell>
          <cell r="D1936">
            <v>8.3018999999999998</v>
          </cell>
        </row>
        <row r="1937">
          <cell r="C1937">
            <v>43078</v>
          </cell>
          <cell r="D1937">
            <v>8.2977000000000007</v>
          </cell>
        </row>
        <row r="1938">
          <cell r="C1938">
            <v>43077</v>
          </cell>
          <cell r="D1938">
            <v>8.2934999999999999</v>
          </cell>
        </row>
        <row r="1939">
          <cell r="C1939">
            <v>43076</v>
          </cell>
          <cell r="D1939">
            <v>8.2893000000000008</v>
          </cell>
        </row>
        <row r="1940">
          <cell r="C1940">
            <v>43075</v>
          </cell>
          <cell r="D1940">
            <v>8.2850999999999999</v>
          </cell>
        </row>
        <row r="1941">
          <cell r="C1941">
            <v>43074</v>
          </cell>
          <cell r="D1941">
            <v>8.2809000000000008</v>
          </cell>
        </row>
        <row r="1942">
          <cell r="C1942">
            <v>43073</v>
          </cell>
          <cell r="D1942">
            <v>8.2766999999999999</v>
          </cell>
        </row>
        <row r="1943">
          <cell r="C1943">
            <v>43072</v>
          </cell>
          <cell r="D1943">
            <v>8.2725000000000009</v>
          </cell>
        </row>
        <row r="1944">
          <cell r="C1944">
            <v>43071</v>
          </cell>
          <cell r="D1944">
            <v>8.2683</v>
          </cell>
        </row>
        <row r="1945">
          <cell r="C1945">
            <v>43070</v>
          </cell>
          <cell r="D1945">
            <v>8.2640999999999991</v>
          </cell>
        </row>
        <row r="1946">
          <cell r="C1946">
            <v>43069</v>
          </cell>
          <cell r="D1946">
            <v>8.26</v>
          </cell>
        </row>
        <row r="1947">
          <cell r="C1947">
            <v>43068</v>
          </cell>
          <cell r="D1947">
            <v>8.2558000000000007</v>
          </cell>
        </row>
        <row r="1948">
          <cell r="C1948">
            <v>43067</v>
          </cell>
          <cell r="D1948">
            <v>8.2515999999999998</v>
          </cell>
        </row>
        <row r="1949">
          <cell r="C1949">
            <v>43066</v>
          </cell>
          <cell r="D1949">
            <v>8.2474000000000007</v>
          </cell>
        </row>
        <row r="1950">
          <cell r="C1950">
            <v>43065</v>
          </cell>
          <cell r="D1950">
            <v>8.2432999999999996</v>
          </cell>
        </row>
        <row r="1951">
          <cell r="C1951">
            <v>43064</v>
          </cell>
          <cell r="D1951">
            <v>8.2391000000000005</v>
          </cell>
        </row>
        <row r="1952">
          <cell r="C1952">
            <v>43063</v>
          </cell>
          <cell r="D1952">
            <v>8.2348999999999997</v>
          </cell>
        </row>
        <row r="1953">
          <cell r="C1953">
            <v>43062</v>
          </cell>
          <cell r="D1953">
            <v>8.2308000000000003</v>
          </cell>
        </row>
        <row r="1954">
          <cell r="C1954">
            <v>43061</v>
          </cell>
          <cell r="D1954">
            <v>8.2265999999999995</v>
          </cell>
        </row>
        <row r="1955">
          <cell r="C1955">
            <v>43060</v>
          </cell>
          <cell r="D1955">
            <v>8.2224000000000004</v>
          </cell>
        </row>
        <row r="1956">
          <cell r="C1956">
            <v>43059</v>
          </cell>
          <cell r="D1956">
            <v>8.2182999999999993</v>
          </cell>
        </row>
        <row r="1957">
          <cell r="C1957">
            <v>43058</v>
          </cell>
          <cell r="D1957">
            <v>8.2141000000000002</v>
          </cell>
        </row>
        <row r="1958">
          <cell r="C1958">
            <v>43057</v>
          </cell>
          <cell r="D1958">
            <v>8.2100000000000009</v>
          </cell>
        </row>
        <row r="1959">
          <cell r="C1959">
            <v>43056</v>
          </cell>
          <cell r="D1959">
            <v>8.2058</v>
          </cell>
        </row>
        <row r="1960">
          <cell r="C1960">
            <v>43055</v>
          </cell>
          <cell r="D1960">
            <v>8.1974999999999998</v>
          </cell>
        </row>
        <row r="1961">
          <cell r="C1961">
            <v>43054</v>
          </cell>
          <cell r="D1961">
            <v>8.1974999999999998</v>
          </cell>
        </row>
        <row r="1962">
          <cell r="C1962">
            <v>43053</v>
          </cell>
          <cell r="D1962">
            <v>8.1925000000000008</v>
          </cell>
        </row>
        <row r="1963">
          <cell r="C1963">
            <v>43052</v>
          </cell>
          <cell r="D1963">
            <v>8.1874000000000002</v>
          </cell>
        </row>
        <row r="1964">
          <cell r="C1964">
            <v>43051</v>
          </cell>
          <cell r="D1964">
            <v>8.1823999999999995</v>
          </cell>
        </row>
        <row r="1965">
          <cell r="C1965">
            <v>43050</v>
          </cell>
          <cell r="D1965">
            <v>8.1773000000000007</v>
          </cell>
        </row>
        <row r="1966">
          <cell r="C1966">
            <v>43049</v>
          </cell>
          <cell r="D1966">
            <v>8.1722999999999999</v>
          </cell>
        </row>
        <row r="1967">
          <cell r="C1967">
            <v>43048</v>
          </cell>
          <cell r="D1967">
            <v>8.1671999999999993</v>
          </cell>
        </row>
        <row r="1968">
          <cell r="C1968">
            <v>43047</v>
          </cell>
          <cell r="D1968">
            <v>8.1622000000000003</v>
          </cell>
        </row>
        <row r="1969">
          <cell r="C1969">
            <v>43046</v>
          </cell>
          <cell r="D1969">
            <v>8.1571999999999996</v>
          </cell>
        </row>
        <row r="1970">
          <cell r="C1970">
            <v>43045</v>
          </cell>
          <cell r="D1970">
            <v>8.1521000000000008</v>
          </cell>
        </row>
        <row r="1971">
          <cell r="C1971">
            <v>43044</v>
          </cell>
          <cell r="D1971">
            <v>8.1471</v>
          </cell>
        </row>
        <row r="1972">
          <cell r="C1972">
            <v>43043</v>
          </cell>
          <cell r="D1972">
            <v>8.1420999999999992</v>
          </cell>
        </row>
        <row r="1973">
          <cell r="C1973">
            <v>43042</v>
          </cell>
          <cell r="D1973">
            <v>8.1371000000000002</v>
          </cell>
        </row>
        <row r="1974">
          <cell r="C1974">
            <v>43041</v>
          </cell>
          <cell r="D1974">
            <v>8.1320999999999994</v>
          </cell>
        </row>
        <row r="1975">
          <cell r="C1975">
            <v>43040</v>
          </cell>
          <cell r="D1975">
            <v>8.1270000000000007</v>
          </cell>
        </row>
        <row r="1976">
          <cell r="C1976">
            <v>43039</v>
          </cell>
          <cell r="D1976">
            <v>8.1219999999999999</v>
          </cell>
        </row>
        <row r="1977">
          <cell r="C1977">
            <v>43038</v>
          </cell>
          <cell r="D1977">
            <v>8.1170000000000009</v>
          </cell>
        </row>
        <row r="1978">
          <cell r="C1978">
            <v>43037</v>
          </cell>
          <cell r="D1978">
            <v>8.1120000000000001</v>
          </cell>
        </row>
        <row r="1979">
          <cell r="C1979">
            <v>43036</v>
          </cell>
          <cell r="D1979">
            <v>8.1069999999999993</v>
          </cell>
        </row>
        <row r="1980">
          <cell r="C1980">
            <v>43035</v>
          </cell>
          <cell r="D1980">
            <v>8.1020000000000003</v>
          </cell>
        </row>
        <row r="1981">
          <cell r="C1981">
            <v>43034</v>
          </cell>
          <cell r="D1981">
            <v>8.0969999999999995</v>
          </cell>
        </row>
        <row r="1982">
          <cell r="C1982">
            <v>43033</v>
          </cell>
          <cell r="D1982">
            <v>8.0920000000000005</v>
          </cell>
        </row>
        <row r="1983">
          <cell r="C1983">
            <v>43032</v>
          </cell>
          <cell r="D1983">
            <v>8.0869999999999997</v>
          </cell>
        </row>
        <row r="1984">
          <cell r="C1984">
            <v>43031</v>
          </cell>
          <cell r="D1984">
            <v>8.0821000000000005</v>
          </cell>
        </row>
        <row r="1985">
          <cell r="C1985">
            <v>43030</v>
          </cell>
          <cell r="D1985">
            <v>8.0770999999999997</v>
          </cell>
        </row>
        <row r="1986">
          <cell r="C1986">
            <v>43029</v>
          </cell>
          <cell r="D1986">
            <v>8.0721000000000007</v>
          </cell>
        </row>
        <row r="1987">
          <cell r="C1987">
            <v>43028</v>
          </cell>
          <cell r="D1987">
            <v>8.0670999999999999</v>
          </cell>
        </row>
        <row r="1988">
          <cell r="C1988">
            <v>43027</v>
          </cell>
          <cell r="D1988">
            <v>8.0620999999999992</v>
          </cell>
        </row>
        <row r="1989">
          <cell r="C1989">
            <v>43026</v>
          </cell>
          <cell r="D1989">
            <v>8.0571999999999999</v>
          </cell>
        </row>
        <row r="1990">
          <cell r="C1990">
            <v>43025</v>
          </cell>
          <cell r="D1990">
            <v>8.0521999999999991</v>
          </cell>
        </row>
        <row r="1991">
          <cell r="C1991">
            <v>43024</v>
          </cell>
          <cell r="D1991">
            <v>8.0472000000000001</v>
          </cell>
        </row>
        <row r="1992">
          <cell r="C1992">
            <v>43023</v>
          </cell>
          <cell r="D1992">
            <v>8.0422999999999991</v>
          </cell>
        </row>
        <row r="1993">
          <cell r="C1993">
            <v>43022</v>
          </cell>
          <cell r="D1993">
            <v>8.0385000000000009</v>
          </cell>
        </row>
        <row r="1994">
          <cell r="C1994">
            <v>43021</v>
          </cell>
          <cell r="D1994">
            <v>8.0347000000000008</v>
          </cell>
        </row>
        <row r="1995">
          <cell r="C1995">
            <v>43020</v>
          </cell>
          <cell r="D1995">
            <v>8.0309000000000008</v>
          </cell>
        </row>
        <row r="1996">
          <cell r="C1996">
            <v>43019</v>
          </cell>
          <cell r="D1996">
            <v>8.0271000000000008</v>
          </cell>
        </row>
        <row r="1997">
          <cell r="C1997">
            <v>43018</v>
          </cell>
          <cell r="D1997">
            <v>8.0233000000000008</v>
          </cell>
        </row>
        <row r="1998">
          <cell r="C1998">
            <v>43017</v>
          </cell>
          <cell r="D1998">
            <v>8.0195000000000007</v>
          </cell>
        </row>
        <row r="1999">
          <cell r="C1999">
            <v>43016</v>
          </cell>
          <cell r="D1999">
            <v>8.0157000000000007</v>
          </cell>
        </row>
        <row r="2000">
          <cell r="C2000">
            <v>43015</v>
          </cell>
          <cell r="D2000">
            <v>8.0081000000000007</v>
          </cell>
        </row>
        <row r="2001">
          <cell r="C2001">
            <v>43014</v>
          </cell>
          <cell r="D2001">
            <v>8.0081000000000007</v>
          </cell>
        </row>
        <row r="2002">
          <cell r="C2002">
            <v>43013</v>
          </cell>
          <cell r="D2002">
            <v>8.0043000000000006</v>
          </cell>
        </row>
        <row r="2003">
          <cell r="C2003">
            <v>43012</v>
          </cell>
          <cell r="D2003">
            <v>8.0005000000000006</v>
          </cell>
        </row>
        <row r="2004">
          <cell r="C2004">
            <v>43011</v>
          </cell>
          <cell r="D2004">
            <v>7.9966999999999997</v>
          </cell>
        </row>
        <row r="2005">
          <cell r="C2005">
            <v>43010</v>
          </cell>
          <cell r="D2005">
            <v>7.9928999999999997</v>
          </cell>
        </row>
        <row r="2006">
          <cell r="C2006">
            <v>43009</v>
          </cell>
          <cell r="D2006">
            <v>7.9890999999999996</v>
          </cell>
        </row>
        <row r="2007">
          <cell r="C2007">
            <v>43008</v>
          </cell>
          <cell r="D2007">
            <v>7.9816000000000003</v>
          </cell>
        </row>
        <row r="2008">
          <cell r="C2008">
            <v>43007</v>
          </cell>
          <cell r="D2008">
            <v>7.9816000000000003</v>
          </cell>
        </row>
        <row r="2009">
          <cell r="C2009">
            <v>43006</v>
          </cell>
          <cell r="D2009">
            <v>7.9778000000000002</v>
          </cell>
        </row>
        <row r="2010">
          <cell r="C2010">
            <v>43005</v>
          </cell>
          <cell r="D2010">
            <v>7.9740000000000002</v>
          </cell>
        </row>
        <row r="2011">
          <cell r="C2011">
            <v>43004</v>
          </cell>
          <cell r="D2011">
            <v>7.9702000000000002</v>
          </cell>
        </row>
        <row r="2012">
          <cell r="C2012">
            <v>43003</v>
          </cell>
          <cell r="D2012">
            <v>7.9664999999999999</v>
          </cell>
        </row>
        <row r="2013">
          <cell r="C2013">
            <v>43002</v>
          </cell>
          <cell r="D2013">
            <v>7.9626999999999999</v>
          </cell>
        </row>
        <row r="2014">
          <cell r="C2014">
            <v>43001</v>
          </cell>
          <cell r="D2014">
            <v>7.9588999999999999</v>
          </cell>
        </row>
        <row r="2015">
          <cell r="C2015">
            <v>43000</v>
          </cell>
          <cell r="D2015">
            <v>7.9551999999999996</v>
          </cell>
        </row>
        <row r="2016">
          <cell r="C2016">
            <v>42999</v>
          </cell>
          <cell r="D2016">
            <v>7.9513999999999996</v>
          </cell>
        </row>
        <row r="2017">
          <cell r="C2017">
            <v>42998</v>
          </cell>
          <cell r="D2017">
            <v>7.9476000000000004</v>
          </cell>
        </row>
        <row r="2018">
          <cell r="C2018">
            <v>42997</v>
          </cell>
          <cell r="D2018">
            <v>7.9439000000000002</v>
          </cell>
        </row>
        <row r="2019">
          <cell r="C2019">
            <v>42996</v>
          </cell>
          <cell r="D2019">
            <v>7.9401000000000002</v>
          </cell>
        </row>
        <row r="2020">
          <cell r="C2020">
            <v>42995</v>
          </cell>
          <cell r="D2020">
            <v>7.9363999999999999</v>
          </cell>
        </row>
        <row r="2021">
          <cell r="C2021">
            <v>42994</v>
          </cell>
          <cell r="D2021">
            <v>7.9362000000000004</v>
          </cell>
        </row>
        <row r="2022">
          <cell r="C2022">
            <v>42993</v>
          </cell>
          <cell r="D2022">
            <v>7.9287999999999998</v>
          </cell>
        </row>
        <row r="2023">
          <cell r="C2023">
            <v>42992</v>
          </cell>
          <cell r="D2023">
            <v>7.9245999999999999</v>
          </cell>
        </row>
        <row r="2024">
          <cell r="C2024">
            <v>42991</v>
          </cell>
          <cell r="D2024">
            <v>7.9203000000000001</v>
          </cell>
        </row>
        <row r="2025">
          <cell r="C2025">
            <v>42990</v>
          </cell>
          <cell r="D2025">
            <v>7.9160000000000004</v>
          </cell>
        </row>
        <row r="2026">
          <cell r="C2026">
            <v>42989</v>
          </cell>
          <cell r="D2026">
            <v>7.9118000000000004</v>
          </cell>
        </row>
        <row r="2027">
          <cell r="C2027">
            <v>42988</v>
          </cell>
          <cell r="D2027">
            <v>7.9118000000000004</v>
          </cell>
        </row>
        <row r="2028">
          <cell r="C2028">
            <v>42987</v>
          </cell>
          <cell r="D2028">
            <v>7.9032</v>
          </cell>
        </row>
        <row r="2029">
          <cell r="C2029">
            <v>42986</v>
          </cell>
          <cell r="D2029">
            <v>7.899</v>
          </cell>
        </row>
        <row r="2030">
          <cell r="C2030">
            <v>42985</v>
          </cell>
          <cell r="D2030">
            <v>7.8947000000000003</v>
          </cell>
        </row>
        <row r="2031">
          <cell r="C2031">
            <v>42984</v>
          </cell>
          <cell r="D2031">
            <v>7.8905000000000003</v>
          </cell>
        </row>
        <row r="2032">
          <cell r="C2032">
            <v>42983</v>
          </cell>
          <cell r="D2032">
            <v>7.8861999999999997</v>
          </cell>
        </row>
        <row r="2033">
          <cell r="C2033">
            <v>42982</v>
          </cell>
          <cell r="D2033">
            <v>7.8819999999999997</v>
          </cell>
        </row>
        <row r="2034">
          <cell r="C2034">
            <v>42981</v>
          </cell>
          <cell r="D2034">
            <v>7.8776999999999999</v>
          </cell>
        </row>
        <row r="2035">
          <cell r="C2035">
            <v>42980</v>
          </cell>
          <cell r="D2035">
            <v>7.8734999999999999</v>
          </cell>
        </row>
        <row r="2036">
          <cell r="C2036">
            <v>42979</v>
          </cell>
          <cell r="D2036">
            <v>7.8692000000000002</v>
          </cell>
        </row>
        <row r="2037">
          <cell r="C2037">
            <v>42978</v>
          </cell>
          <cell r="D2037">
            <v>7.8650000000000002</v>
          </cell>
        </row>
        <row r="2038">
          <cell r="C2038">
            <v>42977</v>
          </cell>
          <cell r="D2038">
            <v>7.8608000000000002</v>
          </cell>
        </row>
        <row r="2039">
          <cell r="C2039">
            <v>42976</v>
          </cell>
          <cell r="D2039">
            <v>7.8564999999999996</v>
          </cell>
        </row>
        <row r="2040">
          <cell r="C2040">
            <v>42975</v>
          </cell>
          <cell r="D2040">
            <v>7.8522999999999996</v>
          </cell>
        </row>
        <row r="2041">
          <cell r="C2041">
            <v>42974</v>
          </cell>
          <cell r="D2041">
            <v>7.8480999999999996</v>
          </cell>
        </row>
        <row r="2042">
          <cell r="C2042">
            <v>42973</v>
          </cell>
          <cell r="D2042">
            <v>7.8437999999999999</v>
          </cell>
        </row>
        <row r="2043">
          <cell r="C2043">
            <v>42972</v>
          </cell>
          <cell r="D2043">
            <v>7.8395999999999999</v>
          </cell>
        </row>
        <row r="2044">
          <cell r="C2044">
            <v>42971</v>
          </cell>
          <cell r="D2044">
            <v>7.8353999999999999</v>
          </cell>
        </row>
        <row r="2045">
          <cell r="C2045">
            <v>42970</v>
          </cell>
          <cell r="D2045">
            <v>7.8311999999999999</v>
          </cell>
        </row>
        <row r="2046">
          <cell r="C2046">
            <v>42969</v>
          </cell>
          <cell r="D2046">
            <v>7.827</v>
          </cell>
        </row>
        <row r="2047">
          <cell r="C2047">
            <v>42968</v>
          </cell>
          <cell r="D2047">
            <v>7.8227000000000002</v>
          </cell>
        </row>
        <row r="2048">
          <cell r="C2048">
            <v>42967</v>
          </cell>
          <cell r="D2048">
            <v>7.8185000000000002</v>
          </cell>
        </row>
        <row r="2049">
          <cell r="C2049">
            <v>42966</v>
          </cell>
          <cell r="D2049">
            <v>7.8143000000000002</v>
          </cell>
        </row>
        <row r="2050">
          <cell r="C2050">
            <v>42965</v>
          </cell>
          <cell r="D2050">
            <v>7.8101000000000003</v>
          </cell>
        </row>
        <row r="2051">
          <cell r="C2051">
            <v>42964</v>
          </cell>
          <cell r="D2051">
            <v>7.8059000000000003</v>
          </cell>
        </row>
        <row r="2052">
          <cell r="C2052">
            <v>42963</v>
          </cell>
          <cell r="D2052">
            <v>7.8017000000000003</v>
          </cell>
        </row>
        <row r="2053">
          <cell r="C2053">
            <v>42962</v>
          </cell>
          <cell r="D2053">
            <v>7.7975000000000003</v>
          </cell>
        </row>
        <row r="2054">
          <cell r="C2054">
            <v>42961</v>
          </cell>
          <cell r="D2054">
            <v>7.7946</v>
          </cell>
        </row>
        <row r="2055">
          <cell r="C2055">
            <v>42960</v>
          </cell>
          <cell r="D2055">
            <v>7.7916999999999996</v>
          </cell>
        </row>
        <row r="2056">
          <cell r="C2056">
            <v>42959</v>
          </cell>
          <cell r="D2056">
            <v>7.7888000000000002</v>
          </cell>
        </row>
        <row r="2057">
          <cell r="C2057">
            <v>42958</v>
          </cell>
          <cell r="D2057">
            <v>7.7858999999999998</v>
          </cell>
        </row>
        <row r="2058">
          <cell r="C2058">
            <v>42957</v>
          </cell>
          <cell r="D2058">
            <v>7.7830000000000004</v>
          </cell>
        </row>
        <row r="2059">
          <cell r="C2059">
            <v>42956</v>
          </cell>
          <cell r="D2059">
            <v>7.7801</v>
          </cell>
        </row>
        <row r="2060">
          <cell r="C2060">
            <v>42955</v>
          </cell>
          <cell r="D2060">
            <v>7.7771999999999997</v>
          </cell>
        </row>
        <row r="2061">
          <cell r="C2061">
            <v>42954</v>
          </cell>
          <cell r="D2061">
            <v>7.7743000000000002</v>
          </cell>
        </row>
        <row r="2062">
          <cell r="C2062">
            <v>42953</v>
          </cell>
          <cell r="D2062">
            <v>7.7713999999999999</v>
          </cell>
        </row>
        <row r="2063">
          <cell r="C2063">
            <v>42952</v>
          </cell>
          <cell r="D2063">
            <v>7.7685000000000004</v>
          </cell>
        </row>
        <row r="2064">
          <cell r="C2064">
            <v>42951</v>
          </cell>
          <cell r="D2064">
            <v>7.7656000000000001</v>
          </cell>
        </row>
        <row r="2065">
          <cell r="C2065">
            <v>42950</v>
          </cell>
          <cell r="D2065">
            <v>7.7626999999999997</v>
          </cell>
        </row>
        <row r="2066">
          <cell r="C2066">
            <v>42949</v>
          </cell>
          <cell r="D2066">
            <v>7.7598000000000003</v>
          </cell>
        </row>
        <row r="2067">
          <cell r="C2067">
            <v>42948</v>
          </cell>
          <cell r="D2067">
            <v>7.7568999999999999</v>
          </cell>
        </row>
        <row r="2068">
          <cell r="C2068">
            <v>42947</v>
          </cell>
          <cell r="D2068">
            <v>7.7539999999999996</v>
          </cell>
        </row>
        <row r="2069">
          <cell r="C2069">
            <v>42946</v>
          </cell>
          <cell r="D2069">
            <v>7.7511000000000001</v>
          </cell>
        </row>
        <row r="2070">
          <cell r="C2070">
            <v>42945</v>
          </cell>
          <cell r="D2070">
            <v>7.7481999999999998</v>
          </cell>
        </row>
        <row r="2071">
          <cell r="C2071">
            <v>42944</v>
          </cell>
          <cell r="D2071">
            <v>7.7454000000000001</v>
          </cell>
        </row>
        <row r="2072">
          <cell r="C2072">
            <v>42943</v>
          </cell>
          <cell r="D2072">
            <v>7.7424999999999997</v>
          </cell>
        </row>
        <row r="2073">
          <cell r="C2073">
            <v>42942</v>
          </cell>
          <cell r="D2073">
            <v>7.7396000000000003</v>
          </cell>
        </row>
        <row r="2074">
          <cell r="C2074">
            <v>42941</v>
          </cell>
          <cell r="D2074">
            <v>7.7366999999999999</v>
          </cell>
        </row>
        <row r="2075">
          <cell r="C2075">
            <v>42940</v>
          </cell>
          <cell r="D2075">
            <v>7.7337999999999996</v>
          </cell>
        </row>
        <row r="2076">
          <cell r="C2076">
            <v>42939</v>
          </cell>
          <cell r="D2076">
            <v>7.7309000000000001</v>
          </cell>
        </row>
        <row r="2077">
          <cell r="C2077">
            <v>42938</v>
          </cell>
          <cell r="D2077">
            <v>7.7281000000000004</v>
          </cell>
        </row>
        <row r="2078">
          <cell r="C2078">
            <v>42937</v>
          </cell>
          <cell r="D2078">
            <v>7.7252000000000001</v>
          </cell>
        </row>
        <row r="2079">
          <cell r="C2079">
            <v>42936</v>
          </cell>
          <cell r="D2079">
            <v>7.7222999999999997</v>
          </cell>
        </row>
        <row r="2080">
          <cell r="C2080">
            <v>42935</v>
          </cell>
          <cell r="D2080">
            <v>7.7194000000000003</v>
          </cell>
        </row>
        <row r="2081">
          <cell r="C2081">
            <v>42934</v>
          </cell>
          <cell r="D2081">
            <v>7.7165999999999997</v>
          </cell>
        </row>
        <row r="2082">
          <cell r="C2082">
            <v>42933</v>
          </cell>
          <cell r="D2082">
            <v>7.7137000000000002</v>
          </cell>
        </row>
        <row r="2083">
          <cell r="C2083">
            <v>42932</v>
          </cell>
          <cell r="D2083">
            <v>7.7107999999999999</v>
          </cell>
        </row>
        <row r="2084">
          <cell r="C2084">
            <v>42931</v>
          </cell>
          <cell r="D2084">
            <v>7.7045000000000003</v>
          </cell>
        </row>
        <row r="2085">
          <cell r="C2085">
            <v>42930</v>
          </cell>
          <cell r="D2085">
            <v>7.7045000000000003</v>
          </cell>
        </row>
        <row r="2086">
          <cell r="C2086">
            <v>42929</v>
          </cell>
          <cell r="D2086">
            <v>7.7011000000000003</v>
          </cell>
        </row>
        <row r="2087">
          <cell r="C2087">
            <v>42928</v>
          </cell>
          <cell r="D2087">
            <v>7.6977000000000002</v>
          </cell>
        </row>
        <row r="2088">
          <cell r="C2088">
            <v>42927</v>
          </cell>
          <cell r="D2088">
            <v>7.6943000000000001</v>
          </cell>
        </row>
        <row r="2089">
          <cell r="C2089">
            <v>42926</v>
          </cell>
          <cell r="D2089">
            <v>7.6909000000000001</v>
          </cell>
        </row>
        <row r="2090">
          <cell r="C2090">
            <v>42925</v>
          </cell>
          <cell r="D2090">
            <v>7.6875</v>
          </cell>
        </row>
        <row r="2091">
          <cell r="C2091">
            <v>42924</v>
          </cell>
          <cell r="D2091">
            <v>7.6840999999999999</v>
          </cell>
        </row>
        <row r="2092">
          <cell r="C2092">
            <v>42923</v>
          </cell>
          <cell r="D2092">
            <v>7.6806999999999999</v>
          </cell>
        </row>
        <row r="2093">
          <cell r="C2093">
            <v>42922</v>
          </cell>
          <cell r="D2093">
            <v>7.6772999999999998</v>
          </cell>
        </row>
        <row r="2094">
          <cell r="C2094">
            <v>42921</v>
          </cell>
          <cell r="D2094">
            <v>7.6738999999999997</v>
          </cell>
        </row>
        <row r="2095">
          <cell r="C2095">
            <v>42920</v>
          </cell>
          <cell r="D2095">
            <v>7.6706000000000003</v>
          </cell>
        </row>
        <row r="2096">
          <cell r="C2096">
            <v>42919</v>
          </cell>
          <cell r="D2096">
            <v>7.657</v>
          </cell>
        </row>
        <row r="2097">
          <cell r="C2097">
            <v>42918</v>
          </cell>
          <cell r="D2097">
            <v>7.657</v>
          </cell>
        </row>
        <row r="2098">
          <cell r="C2098">
            <v>42917</v>
          </cell>
          <cell r="D2098">
            <v>7.657</v>
          </cell>
        </row>
        <row r="2099">
          <cell r="C2099">
            <v>42916</v>
          </cell>
          <cell r="D2099">
            <v>7.657</v>
          </cell>
        </row>
        <row r="2100">
          <cell r="C2100">
            <v>42915</v>
          </cell>
          <cell r="D2100">
            <v>7.6536</v>
          </cell>
        </row>
        <row r="2101">
          <cell r="C2101">
            <v>42914</v>
          </cell>
          <cell r="D2101">
            <v>7.6502999999999997</v>
          </cell>
        </row>
        <row r="2102">
          <cell r="C2102">
            <v>42913</v>
          </cell>
          <cell r="D2102">
            <v>7.6468999999999996</v>
          </cell>
        </row>
        <row r="2103">
          <cell r="C2103">
            <v>42912</v>
          </cell>
          <cell r="D2103">
            <v>7.6435000000000004</v>
          </cell>
        </row>
        <row r="2104">
          <cell r="C2104">
            <v>42911</v>
          </cell>
          <cell r="D2104">
            <v>7.6401000000000003</v>
          </cell>
        </row>
        <row r="2105">
          <cell r="C2105">
            <v>42910</v>
          </cell>
          <cell r="D2105">
            <v>7.6367000000000003</v>
          </cell>
        </row>
        <row r="2106">
          <cell r="C2106">
            <v>42909</v>
          </cell>
          <cell r="D2106">
            <v>7.6334</v>
          </cell>
        </row>
        <row r="2107">
          <cell r="C2107">
            <v>42908</v>
          </cell>
          <cell r="D2107">
            <v>7.63</v>
          </cell>
        </row>
        <row r="2108">
          <cell r="C2108">
            <v>42907</v>
          </cell>
          <cell r="D2108">
            <v>7.6265999999999998</v>
          </cell>
        </row>
        <row r="2109">
          <cell r="C2109">
            <v>42906</v>
          </cell>
          <cell r="D2109">
            <v>7.6233000000000004</v>
          </cell>
        </row>
        <row r="2110">
          <cell r="C2110">
            <v>42905</v>
          </cell>
          <cell r="D2110">
            <v>7.6199000000000003</v>
          </cell>
        </row>
        <row r="2111">
          <cell r="C2111">
            <v>42904</v>
          </cell>
          <cell r="D2111">
            <v>7.6165000000000003</v>
          </cell>
        </row>
        <row r="2112">
          <cell r="C2112">
            <v>42903</v>
          </cell>
          <cell r="D2112">
            <v>7.6132</v>
          </cell>
        </row>
        <row r="2113">
          <cell r="C2113">
            <v>42902</v>
          </cell>
          <cell r="D2113">
            <v>7.6097999999999999</v>
          </cell>
        </row>
        <row r="2114">
          <cell r="C2114">
            <v>42901</v>
          </cell>
          <cell r="D2114">
            <v>7.6063999999999998</v>
          </cell>
        </row>
        <row r="2115">
          <cell r="C2115">
            <v>42900</v>
          </cell>
          <cell r="D2115">
            <v>7.6002000000000001</v>
          </cell>
        </row>
        <row r="2116">
          <cell r="C2116">
            <v>42899</v>
          </cell>
          <cell r="D2116">
            <v>7.5940000000000003</v>
          </cell>
        </row>
        <row r="2117">
          <cell r="C2117">
            <v>42898</v>
          </cell>
          <cell r="D2117">
            <v>7.5876999999999999</v>
          </cell>
        </row>
        <row r="2118">
          <cell r="C2118">
            <v>42897</v>
          </cell>
          <cell r="D2118">
            <v>7.5690999999999997</v>
          </cell>
        </row>
        <row r="2119">
          <cell r="C2119">
            <v>42896</v>
          </cell>
          <cell r="D2119">
            <v>7.5690999999999997</v>
          </cell>
        </row>
        <row r="2120">
          <cell r="C2120">
            <v>42895</v>
          </cell>
          <cell r="D2120">
            <v>7.5690999999999997</v>
          </cell>
        </row>
        <row r="2121">
          <cell r="C2121">
            <v>42894</v>
          </cell>
          <cell r="D2121">
            <v>7.5629</v>
          </cell>
        </row>
        <row r="2122">
          <cell r="C2122">
            <v>42893</v>
          </cell>
          <cell r="D2122">
            <v>7.5567000000000002</v>
          </cell>
        </row>
        <row r="2123">
          <cell r="C2123">
            <v>42892</v>
          </cell>
          <cell r="D2123">
            <v>7.5505000000000004</v>
          </cell>
        </row>
        <row r="2124">
          <cell r="C2124">
            <v>42891</v>
          </cell>
          <cell r="D2124">
            <v>7.5442999999999998</v>
          </cell>
        </row>
        <row r="2125">
          <cell r="C2125">
            <v>42890</v>
          </cell>
          <cell r="D2125">
            <v>7.5381</v>
          </cell>
        </row>
        <row r="2126">
          <cell r="C2126">
            <v>42889</v>
          </cell>
          <cell r="D2126">
            <v>7.5319000000000003</v>
          </cell>
        </row>
        <row r="2127">
          <cell r="C2127">
            <v>42888</v>
          </cell>
          <cell r="D2127">
            <v>7.5256999999999996</v>
          </cell>
        </row>
        <row r="2128">
          <cell r="C2128">
            <v>42887</v>
          </cell>
          <cell r="D2128">
            <v>7.5194999999999999</v>
          </cell>
        </row>
        <row r="2129">
          <cell r="C2129">
            <v>42886</v>
          </cell>
          <cell r="D2129">
            <v>7.5133999999999999</v>
          </cell>
        </row>
        <row r="2130">
          <cell r="C2130">
            <v>42885</v>
          </cell>
          <cell r="D2130">
            <v>7.5072000000000001</v>
          </cell>
        </row>
        <row r="2131">
          <cell r="C2131">
            <v>42884</v>
          </cell>
          <cell r="D2131">
            <v>7.5011000000000001</v>
          </cell>
        </row>
        <row r="2132">
          <cell r="C2132">
            <v>42883</v>
          </cell>
          <cell r="D2132">
            <v>7.4949000000000003</v>
          </cell>
        </row>
        <row r="2133">
          <cell r="C2133">
            <v>42882</v>
          </cell>
          <cell r="D2133">
            <v>7.4888000000000003</v>
          </cell>
        </row>
        <row r="2134">
          <cell r="C2134">
            <v>42881</v>
          </cell>
          <cell r="D2134">
            <v>7.4825999999999997</v>
          </cell>
        </row>
        <row r="2135">
          <cell r="C2135">
            <v>42880</v>
          </cell>
          <cell r="D2135">
            <v>7.4764999999999997</v>
          </cell>
        </row>
        <row r="2136">
          <cell r="C2136">
            <v>42879</v>
          </cell>
          <cell r="D2136">
            <v>7.4702999999999999</v>
          </cell>
        </row>
        <row r="2137">
          <cell r="C2137">
            <v>42878</v>
          </cell>
          <cell r="D2137">
            <v>7.4641999999999999</v>
          </cell>
        </row>
        <row r="2138">
          <cell r="C2138">
            <v>42877</v>
          </cell>
          <cell r="D2138">
            <v>7.4581</v>
          </cell>
        </row>
        <row r="2139">
          <cell r="C2139">
            <v>42876</v>
          </cell>
          <cell r="D2139">
            <v>7.452</v>
          </cell>
        </row>
        <row r="2140">
          <cell r="C2140">
            <v>42875</v>
          </cell>
          <cell r="D2140">
            <v>7.4459</v>
          </cell>
        </row>
        <row r="2141">
          <cell r="C2141">
            <v>42874</v>
          </cell>
          <cell r="D2141">
            <v>7.4398</v>
          </cell>
        </row>
        <row r="2142">
          <cell r="C2142">
            <v>42873</v>
          </cell>
          <cell r="D2142">
            <v>7.4337</v>
          </cell>
        </row>
        <row r="2143">
          <cell r="C2143">
            <v>42872</v>
          </cell>
          <cell r="D2143">
            <v>7.4276</v>
          </cell>
        </row>
        <row r="2144">
          <cell r="C2144">
            <v>42871</v>
          </cell>
          <cell r="D2144">
            <v>7.4215</v>
          </cell>
        </row>
        <row r="2145">
          <cell r="C2145">
            <v>42870</v>
          </cell>
          <cell r="D2145">
            <v>7.4154</v>
          </cell>
        </row>
        <row r="2146">
          <cell r="C2146">
            <v>42869</v>
          </cell>
          <cell r="D2146">
            <v>7.3978999999999999</v>
          </cell>
        </row>
        <row r="2147">
          <cell r="C2147">
            <v>42868</v>
          </cell>
          <cell r="D2147">
            <v>7.3978999999999999</v>
          </cell>
        </row>
        <row r="2148">
          <cell r="C2148">
            <v>42867</v>
          </cell>
          <cell r="D2148">
            <v>7.3978999999999999</v>
          </cell>
        </row>
        <row r="2149">
          <cell r="C2149">
            <v>42866</v>
          </cell>
          <cell r="D2149">
            <v>7.3921000000000001</v>
          </cell>
        </row>
        <row r="2150">
          <cell r="C2150">
            <v>42865</v>
          </cell>
          <cell r="D2150">
            <v>7.3861999999999997</v>
          </cell>
        </row>
        <row r="2151">
          <cell r="C2151">
            <v>42864</v>
          </cell>
          <cell r="D2151">
            <v>7.3803999999999998</v>
          </cell>
        </row>
        <row r="2152">
          <cell r="C2152">
            <v>42863</v>
          </cell>
          <cell r="D2152">
            <v>7.3746</v>
          </cell>
        </row>
        <row r="2153">
          <cell r="C2153">
            <v>42862</v>
          </cell>
          <cell r="D2153">
            <v>7.3688000000000002</v>
          </cell>
        </row>
        <row r="2154">
          <cell r="C2154">
            <v>42861</v>
          </cell>
          <cell r="D2154">
            <v>7.3630000000000004</v>
          </cell>
        </row>
        <row r="2155">
          <cell r="C2155">
            <v>42860</v>
          </cell>
          <cell r="D2155">
            <v>7.3571999999999997</v>
          </cell>
        </row>
        <row r="2156">
          <cell r="C2156">
            <v>42859</v>
          </cell>
          <cell r="D2156">
            <v>7.3513999999999999</v>
          </cell>
        </row>
        <row r="2157">
          <cell r="C2157">
            <v>42858</v>
          </cell>
          <cell r="D2157">
            <v>7.3456000000000001</v>
          </cell>
        </row>
        <row r="2158">
          <cell r="C2158">
            <v>42857</v>
          </cell>
          <cell r="D2158">
            <v>7.3398000000000003</v>
          </cell>
        </row>
        <row r="2159">
          <cell r="C2159">
            <v>42856</v>
          </cell>
          <cell r="D2159">
            <v>7.3341000000000003</v>
          </cell>
        </row>
        <row r="2160">
          <cell r="C2160">
            <v>42855</v>
          </cell>
          <cell r="D2160">
            <v>7.3282999999999996</v>
          </cell>
        </row>
        <row r="2161">
          <cell r="C2161">
            <v>42854</v>
          </cell>
          <cell r="D2161">
            <v>7.3224999999999998</v>
          </cell>
        </row>
        <row r="2162">
          <cell r="C2162">
            <v>42853</v>
          </cell>
          <cell r="D2162">
            <v>7.3167999999999997</v>
          </cell>
        </row>
        <row r="2163">
          <cell r="C2163">
            <v>42852</v>
          </cell>
          <cell r="D2163">
            <v>7.3109999999999999</v>
          </cell>
        </row>
        <row r="2164">
          <cell r="C2164">
            <v>42851</v>
          </cell>
          <cell r="D2164">
            <v>7.3052000000000001</v>
          </cell>
        </row>
        <row r="2165">
          <cell r="C2165">
            <v>42850</v>
          </cell>
          <cell r="D2165">
            <v>7.2995000000000001</v>
          </cell>
        </row>
        <row r="2166">
          <cell r="C2166">
            <v>42849</v>
          </cell>
          <cell r="D2166">
            <v>7.2937000000000003</v>
          </cell>
        </row>
        <row r="2167">
          <cell r="C2167">
            <v>42848</v>
          </cell>
          <cell r="D2167">
            <v>7.2880000000000003</v>
          </cell>
        </row>
        <row r="2168">
          <cell r="C2168">
            <v>42847</v>
          </cell>
          <cell r="D2168">
            <v>7.2823000000000002</v>
          </cell>
        </row>
        <row r="2169">
          <cell r="C2169">
            <v>42846</v>
          </cell>
          <cell r="D2169">
            <v>7.2765000000000004</v>
          </cell>
        </row>
        <row r="2170">
          <cell r="C2170">
            <v>42845</v>
          </cell>
          <cell r="D2170">
            <v>7.2708000000000004</v>
          </cell>
        </row>
        <row r="2171">
          <cell r="C2171">
            <v>42844</v>
          </cell>
          <cell r="D2171">
            <v>7.2651000000000003</v>
          </cell>
        </row>
        <row r="2172">
          <cell r="C2172">
            <v>42843</v>
          </cell>
          <cell r="D2172">
            <v>7.2594000000000003</v>
          </cell>
        </row>
        <row r="2173">
          <cell r="C2173">
            <v>42842</v>
          </cell>
          <cell r="D2173">
            <v>7.2535999999999996</v>
          </cell>
        </row>
        <row r="2174">
          <cell r="C2174">
            <v>42841</v>
          </cell>
          <cell r="D2174">
            <v>7.2478999999999996</v>
          </cell>
        </row>
        <row r="2175">
          <cell r="C2175">
            <v>42840</v>
          </cell>
          <cell r="D2175">
            <v>7.2422000000000004</v>
          </cell>
        </row>
        <row r="2176">
          <cell r="C2176">
            <v>42839</v>
          </cell>
          <cell r="D2176">
            <v>7.2363999999999997</v>
          </cell>
        </row>
        <row r="2177">
          <cell r="C2177">
            <v>42838</v>
          </cell>
          <cell r="D2177">
            <v>7.2305000000000001</v>
          </cell>
        </row>
        <row r="2178">
          <cell r="C2178">
            <v>42837</v>
          </cell>
          <cell r="D2178">
            <v>7.2247000000000003</v>
          </cell>
        </row>
        <row r="2179">
          <cell r="C2179">
            <v>42836</v>
          </cell>
          <cell r="D2179">
            <v>7.2188999999999997</v>
          </cell>
        </row>
        <row r="2180">
          <cell r="C2180">
            <v>42835</v>
          </cell>
          <cell r="D2180">
            <v>7.2130000000000001</v>
          </cell>
        </row>
        <row r="2181">
          <cell r="C2181">
            <v>42834</v>
          </cell>
          <cell r="D2181">
            <v>7.2072000000000003</v>
          </cell>
        </row>
        <row r="2182">
          <cell r="C2182">
            <v>42833</v>
          </cell>
          <cell r="D2182">
            <v>7.2013999999999996</v>
          </cell>
        </row>
        <row r="2183">
          <cell r="C2183">
            <v>42832</v>
          </cell>
          <cell r="D2183">
            <v>7.1955999999999998</v>
          </cell>
        </row>
        <row r="2184">
          <cell r="C2184">
            <v>42831</v>
          </cell>
          <cell r="D2184">
            <v>7.1898</v>
          </cell>
        </row>
        <row r="2185">
          <cell r="C2185">
            <v>42830</v>
          </cell>
          <cell r="D2185">
            <v>7.1840000000000002</v>
          </cell>
        </row>
        <row r="2186">
          <cell r="C2186">
            <v>42829</v>
          </cell>
          <cell r="D2186">
            <v>7.1782000000000004</v>
          </cell>
        </row>
        <row r="2187">
          <cell r="C2187">
            <v>42828</v>
          </cell>
          <cell r="D2187">
            <v>7.1723999999999997</v>
          </cell>
        </row>
        <row r="2188">
          <cell r="C2188">
            <v>42827</v>
          </cell>
          <cell r="D2188">
            <v>7.1665999999999999</v>
          </cell>
        </row>
        <row r="2189">
          <cell r="C2189">
            <v>42826</v>
          </cell>
          <cell r="D2189">
            <v>7.1608000000000001</v>
          </cell>
        </row>
        <row r="2190">
          <cell r="C2190">
            <v>42825</v>
          </cell>
          <cell r="D2190">
            <v>7.1550000000000002</v>
          </cell>
        </row>
        <row r="2191">
          <cell r="C2191">
            <v>42824</v>
          </cell>
          <cell r="D2191">
            <v>7.1492000000000004</v>
          </cell>
        </row>
        <row r="2192">
          <cell r="C2192">
            <v>42823</v>
          </cell>
          <cell r="D2192">
            <v>7.1435000000000004</v>
          </cell>
        </row>
        <row r="2193">
          <cell r="C2193">
            <v>42822</v>
          </cell>
          <cell r="D2193">
            <v>7.1376999999999997</v>
          </cell>
        </row>
        <row r="2194">
          <cell r="C2194">
            <v>42821</v>
          </cell>
          <cell r="D2194">
            <v>7.1318999999999999</v>
          </cell>
        </row>
        <row r="2195">
          <cell r="C2195">
            <v>42820</v>
          </cell>
          <cell r="D2195">
            <v>7.1261999999999999</v>
          </cell>
        </row>
        <row r="2196">
          <cell r="C2196">
            <v>42819</v>
          </cell>
          <cell r="D2196">
            <v>7.1204000000000001</v>
          </cell>
        </row>
        <row r="2197">
          <cell r="C2197">
            <v>42818</v>
          </cell>
          <cell r="D2197">
            <v>7.1147</v>
          </cell>
        </row>
        <row r="2198">
          <cell r="C2198">
            <v>42817</v>
          </cell>
          <cell r="D2198">
            <v>7.1089000000000002</v>
          </cell>
        </row>
        <row r="2199">
          <cell r="C2199">
            <v>42816</v>
          </cell>
          <cell r="D2199">
            <v>7.1032000000000002</v>
          </cell>
        </row>
        <row r="2200">
          <cell r="C2200">
            <v>42815</v>
          </cell>
          <cell r="D2200">
            <v>7.0974000000000004</v>
          </cell>
        </row>
        <row r="2201">
          <cell r="C2201">
            <v>42814</v>
          </cell>
          <cell r="D2201">
            <v>7.0917000000000003</v>
          </cell>
        </row>
        <row r="2202">
          <cell r="C2202">
            <v>42813</v>
          </cell>
          <cell r="D2202">
            <v>7.0860000000000003</v>
          </cell>
        </row>
        <row r="2203">
          <cell r="C2203">
            <v>42812</v>
          </cell>
          <cell r="D2203">
            <v>7.0803000000000003</v>
          </cell>
        </row>
        <row r="2204">
          <cell r="C2204">
            <v>42811</v>
          </cell>
          <cell r="D2204">
            <v>7.0744999999999996</v>
          </cell>
        </row>
        <row r="2205">
          <cell r="C2205">
            <v>42810</v>
          </cell>
          <cell r="D2205">
            <v>7.0688000000000004</v>
          </cell>
        </row>
        <row r="2206">
          <cell r="C2206">
            <v>42809</v>
          </cell>
          <cell r="D2206">
            <v>7.0631000000000004</v>
          </cell>
        </row>
        <row r="2207">
          <cell r="C2207">
            <v>42808</v>
          </cell>
          <cell r="D2207">
            <v>7.0598999999999998</v>
          </cell>
        </row>
        <row r="2208">
          <cell r="C2208">
            <v>42807</v>
          </cell>
          <cell r="D2208">
            <v>7.0567000000000002</v>
          </cell>
        </row>
        <row r="2209">
          <cell r="C2209">
            <v>42806</v>
          </cell>
          <cell r="D2209">
            <v>7.0534999999999997</v>
          </cell>
        </row>
        <row r="2210">
          <cell r="C2210">
            <v>42805</v>
          </cell>
          <cell r="D2210">
            <v>7.0503</v>
          </cell>
        </row>
        <row r="2211">
          <cell r="C2211">
            <v>42804</v>
          </cell>
          <cell r="D2211">
            <v>7.0469999999999997</v>
          </cell>
        </row>
        <row r="2212">
          <cell r="C2212">
            <v>42803</v>
          </cell>
          <cell r="D2212">
            <v>7.0438000000000001</v>
          </cell>
        </row>
        <row r="2213">
          <cell r="C2213">
            <v>42802</v>
          </cell>
          <cell r="D2213">
            <v>7.0406000000000004</v>
          </cell>
        </row>
        <row r="2214">
          <cell r="C2214">
            <v>42801</v>
          </cell>
          <cell r="D2214">
            <v>7.0373999999999999</v>
          </cell>
        </row>
        <row r="2215">
          <cell r="C2215">
            <v>42800</v>
          </cell>
          <cell r="D2215">
            <v>7.0342000000000002</v>
          </cell>
        </row>
        <row r="2216">
          <cell r="C2216">
            <v>42799</v>
          </cell>
          <cell r="D2216">
            <v>7.0309999999999997</v>
          </cell>
        </row>
        <row r="2217">
          <cell r="C2217">
            <v>42798</v>
          </cell>
          <cell r="D2217">
            <v>7.0278</v>
          </cell>
        </row>
        <row r="2218">
          <cell r="C2218">
            <v>42797</v>
          </cell>
          <cell r="D2218">
            <v>7.0246000000000004</v>
          </cell>
        </row>
        <row r="2219">
          <cell r="C2219">
            <v>42796</v>
          </cell>
          <cell r="D2219">
            <v>7.0213999999999999</v>
          </cell>
        </row>
        <row r="2220">
          <cell r="C2220">
            <v>42795</v>
          </cell>
          <cell r="D2220">
            <v>7.0182000000000002</v>
          </cell>
        </row>
        <row r="2221">
          <cell r="C2221">
            <v>42794</v>
          </cell>
          <cell r="D2221">
            <v>7.0022000000000002</v>
          </cell>
        </row>
        <row r="2222">
          <cell r="C2222">
            <v>42793</v>
          </cell>
          <cell r="D2222">
            <v>7.0118</v>
          </cell>
        </row>
        <row r="2223">
          <cell r="C2223">
            <v>42792</v>
          </cell>
          <cell r="D2223">
            <v>7.0086000000000004</v>
          </cell>
        </row>
        <row r="2224">
          <cell r="C2224">
            <v>42791</v>
          </cell>
          <cell r="D2224">
            <v>7.0053999999999998</v>
          </cell>
        </row>
        <row r="2225">
          <cell r="C2225">
            <v>42790</v>
          </cell>
          <cell r="D2225">
            <v>7.0022000000000002</v>
          </cell>
        </row>
        <row r="2226">
          <cell r="C2226">
            <v>42789</v>
          </cell>
          <cell r="D2226">
            <v>6.9958</v>
          </cell>
        </row>
        <row r="2227">
          <cell r="C2227">
            <v>42788</v>
          </cell>
          <cell r="D2227">
            <v>6.9958</v>
          </cell>
        </row>
        <row r="2228">
          <cell r="C2228">
            <v>42787</v>
          </cell>
          <cell r="D2228">
            <v>6.9927000000000001</v>
          </cell>
        </row>
        <row r="2229">
          <cell r="C2229">
            <v>42786</v>
          </cell>
          <cell r="D2229">
            <v>6.9894999999999996</v>
          </cell>
        </row>
        <row r="2230">
          <cell r="C2230">
            <v>42785</v>
          </cell>
          <cell r="D2230">
            <v>6.9863</v>
          </cell>
        </row>
        <row r="2231">
          <cell r="C2231">
            <v>42784</v>
          </cell>
          <cell r="D2231">
            <v>6.9831000000000003</v>
          </cell>
        </row>
        <row r="2232">
          <cell r="C2232">
            <v>42783</v>
          </cell>
          <cell r="D2232">
            <v>6.9798999999999998</v>
          </cell>
        </row>
        <row r="2233">
          <cell r="C2233">
            <v>42782</v>
          </cell>
          <cell r="D2233">
            <v>6.9767000000000001</v>
          </cell>
        </row>
        <row r="2234">
          <cell r="C2234">
            <v>42781</v>
          </cell>
          <cell r="D2234">
            <v>6.9736000000000002</v>
          </cell>
        </row>
        <row r="2235">
          <cell r="C2235">
            <v>42780</v>
          </cell>
          <cell r="D2235">
            <v>6.9707999999999997</v>
          </cell>
        </row>
        <row r="2236">
          <cell r="C2236">
            <v>42779</v>
          </cell>
          <cell r="D2236">
            <v>6.9680999999999997</v>
          </cell>
        </row>
        <row r="2237">
          <cell r="C2237">
            <v>42778</v>
          </cell>
          <cell r="D2237">
            <v>6.96</v>
          </cell>
        </row>
        <row r="2238">
          <cell r="C2238">
            <v>42777</v>
          </cell>
          <cell r="D2238">
            <v>6.96</v>
          </cell>
        </row>
        <row r="2239">
          <cell r="C2239">
            <v>42776</v>
          </cell>
          <cell r="D2239">
            <v>6.96</v>
          </cell>
        </row>
        <row r="2240">
          <cell r="C2240">
            <v>42775</v>
          </cell>
          <cell r="D2240">
            <v>6.9573</v>
          </cell>
        </row>
        <row r="2241">
          <cell r="C2241">
            <v>42774</v>
          </cell>
          <cell r="D2241">
            <v>6.9546000000000001</v>
          </cell>
        </row>
        <row r="2242">
          <cell r="C2242">
            <v>42773</v>
          </cell>
          <cell r="D2242">
            <v>6.9519000000000002</v>
          </cell>
        </row>
        <row r="2243">
          <cell r="C2243">
            <v>42772</v>
          </cell>
          <cell r="D2243">
            <v>6.9492000000000003</v>
          </cell>
        </row>
        <row r="2244">
          <cell r="C2244">
            <v>42771</v>
          </cell>
          <cell r="D2244">
            <v>6.9465000000000003</v>
          </cell>
        </row>
        <row r="2245">
          <cell r="C2245">
            <v>42770</v>
          </cell>
          <cell r="D2245">
            <v>6.9438000000000004</v>
          </cell>
        </row>
        <row r="2246">
          <cell r="C2246">
            <v>42769</v>
          </cell>
          <cell r="D2246">
            <v>6.9410999999999996</v>
          </cell>
        </row>
        <row r="2247">
          <cell r="C2247">
            <v>42768</v>
          </cell>
          <cell r="D2247">
            <v>6.9383999999999997</v>
          </cell>
        </row>
        <row r="2248">
          <cell r="C2248">
            <v>42767</v>
          </cell>
          <cell r="D2248">
            <v>6.9356999999999998</v>
          </cell>
        </row>
        <row r="2249">
          <cell r="C2249">
            <v>42766</v>
          </cell>
          <cell r="D2249">
            <v>6.9329999999999998</v>
          </cell>
        </row>
        <row r="2250">
          <cell r="C2250">
            <v>42765</v>
          </cell>
          <cell r="D2250">
            <v>6.9302999999999999</v>
          </cell>
        </row>
        <row r="2251">
          <cell r="C2251">
            <v>42764</v>
          </cell>
          <cell r="D2251">
            <v>6.9276</v>
          </cell>
        </row>
        <row r="2252">
          <cell r="C2252">
            <v>42763</v>
          </cell>
          <cell r="D2252">
            <v>6.9249000000000001</v>
          </cell>
        </row>
        <row r="2253">
          <cell r="C2253">
            <v>42762</v>
          </cell>
          <cell r="D2253">
            <v>6.9222000000000001</v>
          </cell>
        </row>
        <row r="2254">
          <cell r="C2254">
            <v>42761</v>
          </cell>
          <cell r="D2254">
            <v>6.9195000000000002</v>
          </cell>
        </row>
        <row r="2255">
          <cell r="C2255">
            <v>42760</v>
          </cell>
          <cell r="D2255">
            <v>6.9168000000000003</v>
          </cell>
        </row>
        <row r="2256">
          <cell r="C2256">
            <v>42759</v>
          </cell>
          <cell r="D2256">
            <v>6.9141000000000004</v>
          </cell>
        </row>
        <row r="2257">
          <cell r="C2257">
            <v>42758</v>
          </cell>
          <cell r="D2257">
            <v>6.9114000000000004</v>
          </cell>
        </row>
        <row r="2258">
          <cell r="C2258">
            <v>42757</v>
          </cell>
          <cell r="D2258">
            <v>6.9088000000000003</v>
          </cell>
        </row>
        <row r="2259">
          <cell r="C2259">
            <v>42756</v>
          </cell>
          <cell r="D2259">
            <v>6.9061000000000003</v>
          </cell>
        </row>
        <row r="2260">
          <cell r="C2260">
            <v>42755</v>
          </cell>
          <cell r="D2260">
            <v>6.9034000000000004</v>
          </cell>
        </row>
        <row r="2261">
          <cell r="C2261">
            <v>42754</v>
          </cell>
          <cell r="D2261">
            <v>6.9006999999999996</v>
          </cell>
        </row>
        <row r="2262">
          <cell r="C2262">
            <v>42753</v>
          </cell>
          <cell r="D2262">
            <v>6.8979999999999997</v>
          </cell>
        </row>
        <row r="2263">
          <cell r="C2263">
            <v>42752</v>
          </cell>
          <cell r="D2263">
            <v>6.8952999999999998</v>
          </cell>
        </row>
        <row r="2264">
          <cell r="C2264">
            <v>42751</v>
          </cell>
          <cell r="D2264">
            <v>6.8926999999999996</v>
          </cell>
        </row>
        <row r="2265">
          <cell r="C2265">
            <v>42750</v>
          </cell>
          <cell r="D2265">
            <v>6.883</v>
          </cell>
        </row>
        <row r="2266">
          <cell r="C2266">
            <v>42749</v>
          </cell>
          <cell r="D2266">
            <v>6.883</v>
          </cell>
        </row>
        <row r="2267">
          <cell r="C2267">
            <v>42748</v>
          </cell>
          <cell r="D2267">
            <v>6.883</v>
          </cell>
        </row>
        <row r="2268">
          <cell r="C2268">
            <v>42747</v>
          </cell>
          <cell r="D2268">
            <v>6.8795000000000002</v>
          </cell>
        </row>
        <row r="2269">
          <cell r="C2269">
            <v>42746</v>
          </cell>
          <cell r="D2269">
            <v>6.8760000000000003</v>
          </cell>
        </row>
        <row r="2270">
          <cell r="C2270">
            <v>42745</v>
          </cell>
          <cell r="D2270">
            <v>6.8724999999999996</v>
          </cell>
        </row>
        <row r="2271">
          <cell r="C2271">
            <v>42744</v>
          </cell>
          <cell r="D2271">
            <v>6.8689999999999998</v>
          </cell>
        </row>
        <row r="2272">
          <cell r="C2272">
            <v>42743</v>
          </cell>
          <cell r="D2272">
            <v>6.8655999999999997</v>
          </cell>
        </row>
        <row r="2273">
          <cell r="C2273">
            <v>42742</v>
          </cell>
          <cell r="D2273">
            <v>6.8620999999999999</v>
          </cell>
        </row>
        <row r="2274">
          <cell r="C2274">
            <v>42741</v>
          </cell>
          <cell r="D2274">
            <v>6.8586</v>
          </cell>
        </row>
        <row r="2275">
          <cell r="C2275">
            <v>42740</v>
          </cell>
          <cell r="D2275">
            <v>6.8551000000000002</v>
          </cell>
        </row>
        <row r="2276">
          <cell r="C2276">
            <v>42739</v>
          </cell>
          <cell r="D2276">
            <v>6.8516000000000004</v>
          </cell>
        </row>
        <row r="2277">
          <cell r="C2277">
            <v>42738</v>
          </cell>
          <cell r="D2277">
            <v>6.8482000000000003</v>
          </cell>
        </row>
        <row r="2278">
          <cell r="C2278">
            <v>42737</v>
          </cell>
          <cell r="D2278">
            <v>6.8446999999999996</v>
          </cell>
        </row>
        <row r="2279">
          <cell r="C2279">
            <v>42736</v>
          </cell>
          <cell r="D2279">
            <v>6.8411999999999997</v>
          </cell>
        </row>
        <row r="2280">
          <cell r="C2280">
            <v>42735</v>
          </cell>
          <cell r="D2280">
            <v>6.8377999999999997</v>
          </cell>
        </row>
        <row r="2281">
          <cell r="C2281">
            <v>42734</v>
          </cell>
          <cell r="D2281">
            <v>6.8342999999999998</v>
          </cell>
        </row>
        <row r="2282">
          <cell r="C2282">
            <v>42733</v>
          </cell>
          <cell r="D2282">
            <v>6.8308</v>
          </cell>
        </row>
        <row r="2283">
          <cell r="C2283">
            <v>42732</v>
          </cell>
          <cell r="D2283">
            <v>6.8273999999999999</v>
          </cell>
        </row>
        <row r="2284">
          <cell r="C2284">
            <v>42731</v>
          </cell>
          <cell r="D2284">
            <v>6.8239000000000001</v>
          </cell>
        </row>
        <row r="2285">
          <cell r="C2285">
            <v>42730</v>
          </cell>
          <cell r="D2285">
            <v>6.8204000000000002</v>
          </cell>
        </row>
        <row r="2286">
          <cell r="C2286">
            <v>42729</v>
          </cell>
          <cell r="D2286">
            <v>6.8101000000000003</v>
          </cell>
        </row>
        <row r="2287">
          <cell r="C2287">
            <v>42728</v>
          </cell>
          <cell r="D2287">
            <v>6.8101000000000003</v>
          </cell>
        </row>
        <row r="2288">
          <cell r="C2288">
            <v>42727</v>
          </cell>
          <cell r="D2288">
            <v>6.8101000000000003</v>
          </cell>
        </row>
        <row r="2289">
          <cell r="C2289">
            <v>42726</v>
          </cell>
          <cell r="D2289">
            <v>6.8066000000000004</v>
          </cell>
        </row>
        <row r="2290">
          <cell r="C2290">
            <v>42725</v>
          </cell>
          <cell r="D2290">
            <v>6.8032000000000004</v>
          </cell>
        </row>
        <row r="2291">
          <cell r="C2291">
            <v>42724</v>
          </cell>
          <cell r="D2291">
            <v>6.7996999999999996</v>
          </cell>
        </row>
        <row r="2292">
          <cell r="C2292">
            <v>42723</v>
          </cell>
          <cell r="D2292">
            <v>6.7962999999999996</v>
          </cell>
        </row>
        <row r="2293">
          <cell r="C2293">
            <v>42722</v>
          </cell>
          <cell r="D2293">
            <v>6.7927999999999997</v>
          </cell>
        </row>
        <row r="2294">
          <cell r="C2294">
            <v>42721</v>
          </cell>
          <cell r="D2294">
            <v>6.7893999999999997</v>
          </cell>
        </row>
        <row r="2295">
          <cell r="C2295">
            <v>42720</v>
          </cell>
          <cell r="D2295">
            <v>6.7858999999999998</v>
          </cell>
        </row>
        <row r="2296">
          <cell r="C2296">
            <v>42719</v>
          </cell>
          <cell r="D2296">
            <v>6.7824999999999998</v>
          </cell>
        </row>
        <row r="2297">
          <cell r="C2297">
            <v>42718</v>
          </cell>
          <cell r="D2297">
            <v>6.7770999999999999</v>
          </cell>
        </row>
        <row r="2298">
          <cell r="C2298">
            <v>42717</v>
          </cell>
          <cell r="D2298">
            <v>6.7716000000000003</v>
          </cell>
        </row>
        <row r="2299">
          <cell r="C2299">
            <v>42716</v>
          </cell>
          <cell r="D2299">
            <v>6.7662000000000004</v>
          </cell>
        </row>
        <row r="2300">
          <cell r="C2300">
            <v>42715</v>
          </cell>
          <cell r="D2300">
            <v>6.7607999999999997</v>
          </cell>
        </row>
        <row r="2301">
          <cell r="C2301">
            <v>42714</v>
          </cell>
          <cell r="D2301">
            <v>6.7553999999999998</v>
          </cell>
        </row>
        <row r="2302">
          <cell r="C2302">
            <v>42713</v>
          </cell>
          <cell r="D2302">
            <v>6.7390999999999996</v>
          </cell>
        </row>
        <row r="2303">
          <cell r="C2303">
            <v>42712</v>
          </cell>
          <cell r="D2303">
            <v>6.7445000000000004</v>
          </cell>
        </row>
        <row r="2304">
          <cell r="C2304">
            <v>42711</v>
          </cell>
          <cell r="D2304">
            <v>6.7390999999999996</v>
          </cell>
        </row>
        <row r="2305">
          <cell r="C2305">
            <v>42710</v>
          </cell>
          <cell r="D2305">
            <v>6.7336999999999998</v>
          </cell>
        </row>
        <row r="2306">
          <cell r="C2306">
            <v>42709</v>
          </cell>
          <cell r="D2306">
            <v>6.7282999999999999</v>
          </cell>
        </row>
        <row r="2307">
          <cell r="C2307">
            <v>42708</v>
          </cell>
          <cell r="D2307">
            <v>6.7229000000000001</v>
          </cell>
        </row>
        <row r="2308">
          <cell r="C2308">
            <v>42707</v>
          </cell>
          <cell r="D2308">
            <v>6.7176</v>
          </cell>
        </row>
        <row r="2309">
          <cell r="C2309">
            <v>42706</v>
          </cell>
          <cell r="D2309">
            <v>6.7122000000000002</v>
          </cell>
        </row>
        <row r="2310">
          <cell r="C2310">
            <v>42705</v>
          </cell>
          <cell r="D2310">
            <v>6.7068000000000003</v>
          </cell>
        </row>
        <row r="2311">
          <cell r="C2311">
            <v>42704</v>
          </cell>
          <cell r="D2311">
            <v>6.7013999999999996</v>
          </cell>
        </row>
        <row r="2312">
          <cell r="C2312">
            <v>42703</v>
          </cell>
          <cell r="D2312">
            <v>6.6959999999999997</v>
          </cell>
        </row>
        <row r="2313">
          <cell r="C2313">
            <v>42702</v>
          </cell>
          <cell r="D2313">
            <v>6.6906999999999996</v>
          </cell>
        </row>
        <row r="2314">
          <cell r="C2314">
            <v>42701</v>
          </cell>
          <cell r="D2314">
            <v>6.6852999999999998</v>
          </cell>
        </row>
        <row r="2315">
          <cell r="C2315">
            <v>42700</v>
          </cell>
          <cell r="D2315">
            <v>6.68</v>
          </cell>
        </row>
        <row r="2316">
          <cell r="C2316">
            <v>42699</v>
          </cell>
          <cell r="D2316">
            <v>6.6745999999999999</v>
          </cell>
        </row>
        <row r="2317">
          <cell r="C2317">
            <v>42698</v>
          </cell>
          <cell r="D2317">
            <v>6.6692999999999998</v>
          </cell>
        </row>
        <row r="2318">
          <cell r="C2318">
            <v>42697</v>
          </cell>
          <cell r="D2318">
            <v>6.6638999999999999</v>
          </cell>
        </row>
        <row r="2319">
          <cell r="C2319">
            <v>42696</v>
          </cell>
          <cell r="D2319">
            <v>6.6585999999999999</v>
          </cell>
        </row>
        <row r="2320">
          <cell r="C2320">
            <v>42695</v>
          </cell>
          <cell r="D2320">
            <v>6.6532</v>
          </cell>
        </row>
        <row r="2321">
          <cell r="C2321">
            <v>42694</v>
          </cell>
          <cell r="D2321">
            <v>6.6478999999999999</v>
          </cell>
        </row>
        <row r="2322">
          <cell r="C2322">
            <v>42693</v>
          </cell>
          <cell r="D2322">
            <v>6.6425999999999998</v>
          </cell>
        </row>
        <row r="2323">
          <cell r="C2323">
            <v>42692</v>
          </cell>
          <cell r="D2323">
            <v>6.6372</v>
          </cell>
        </row>
        <row r="2324">
          <cell r="C2324">
            <v>42691</v>
          </cell>
          <cell r="D2324">
            <v>6.6318999999999999</v>
          </cell>
        </row>
        <row r="2325">
          <cell r="C2325">
            <v>42690</v>
          </cell>
          <cell r="D2325">
            <v>6.6265999999999998</v>
          </cell>
        </row>
        <row r="2326">
          <cell r="C2326">
            <v>42689</v>
          </cell>
          <cell r="D2326">
            <v>6.6212999999999997</v>
          </cell>
        </row>
        <row r="2327">
          <cell r="C2327">
            <v>42688</v>
          </cell>
          <cell r="D2327">
            <v>6.6189999999999998</v>
          </cell>
        </row>
        <row r="2328">
          <cell r="C2328">
            <v>42687</v>
          </cell>
          <cell r="D2328">
            <v>6.6120000000000001</v>
          </cell>
        </row>
        <row r="2329">
          <cell r="C2329">
            <v>42686</v>
          </cell>
          <cell r="D2329">
            <v>6.6120000000000001</v>
          </cell>
        </row>
        <row r="2330">
          <cell r="C2330">
            <v>42685</v>
          </cell>
          <cell r="D2330">
            <v>6.6120000000000001</v>
          </cell>
        </row>
        <row r="2331">
          <cell r="C2331">
            <v>42684</v>
          </cell>
          <cell r="D2331">
            <v>6.6097000000000001</v>
          </cell>
        </row>
        <row r="2332">
          <cell r="C2332">
            <v>42683</v>
          </cell>
          <cell r="D2332">
            <v>6.6074000000000002</v>
          </cell>
        </row>
        <row r="2333">
          <cell r="C2333">
            <v>42682</v>
          </cell>
          <cell r="D2333">
            <v>6.6051000000000002</v>
          </cell>
        </row>
        <row r="2334">
          <cell r="C2334">
            <v>42681</v>
          </cell>
          <cell r="D2334">
            <v>6.6026999999999996</v>
          </cell>
        </row>
        <row r="2335">
          <cell r="C2335">
            <v>42680</v>
          </cell>
          <cell r="D2335">
            <v>6.6003999999999996</v>
          </cell>
        </row>
        <row r="2336">
          <cell r="C2336">
            <v>42679</v>
          </cell>
          <cell r="D2336">
            <v>6.5980999999999996</v>
          </cell>
        </row>
        <row r="2337">
          <cell r="C2337">
            <v>42678</v>
          </cell>
          <cell r="D2337">
            <v>6.5957999999999997</v>
          </cell>
        </row>
        <row r="2338">
          <cell r="C2338">
            <v>42677</v>
          </cell>
          <cell r="D2338">
            <v>6.5934999999999997</v>
          </cell>
        </row>
        <row r="2339">
          <cell r="C2339">
            <v>42676</v>
          </cell>
          <cell r="D2339">
            <v>6.5911999999999997</v>
          </cell>
        </row>
        <row r="2340">
          <cell r="C2340">
            <v>42675</v>
          </cell>
          <cell r="D2340">
            <v>6.5888</v>
          </cell>
        </row>
        <row r="2341">
          <cell r="C2341">
            <v>42674</v>
          </cell>
          <cell r="D2341">
            <v>6.5865</v>
          </cell>
        </row>
        <row r="2342">
          <cell r="C2342">
            <v>42673</v>
          </cell>
          <cell r="D2342">
            <v>6.5842000000000001</v>
          </cell>
        </row>
        <row r="2343">
          <cell r="C2343">
            <v>42672</v>
          </cell>
          <cell r="D2343">
            <v>6.5819000000000001</v>
          </cell>
        </row>
        <row r="2344">
          <cell r="C2344">
            <v>42671</v>
          </cell>
          <cell r="D2344">
            <v>6.5796000000000001</v>
          </cell>
        </row>
        <row r="2345">
          <cell r="C2345">
            <v>42670</v>
          </cell>
          <cell r="D2345">
            <v>6.5773000000000001</v>
          </cell>
        </row>
        <row r="2346">
          <cell r="C2346">
            <v>42669</v>
          </cell>
          <cell r="D2346">
            <v>6.5750000000000002</v>
          </cell>
        </row>
        <row r="2347">
          <cell r="C2347">
            <v>42668</v>
          </cell>
          <cell r="D2347">
            <v>6.5727000000000002</v>
          </cell>
        </row>
        <row r="2348">
          <cell r="C2348">
            <v>42667</v>
          </cell>
          <cell r="D2348">
            <v>6.5704000000000002</v>
          </cell>
        </row>
        <row r="2349">
          <cell r="C2349">
            <v>42666</v>
          </cell>
          <cell r="D2349">
            <v>6.5681000000000003</v>
          </cell>
        </row>
        <row r="2350">
          <cell r="C2350">
            <v>42665</v>
          </cell>
          <cell r="D2350">
            <v>6.5658000000000003</v>
          </cell>
        </row>
        <row r="2351">
          <cell r="C2351">
            <v>42664</v>
          </cell>
          <cell r="D2351">
            <v>6.5635000000000003</v>
          </cell>
        </row>
        <row r="2352">
          <cell r="C2352">
            <v>42663</v>
          </cell>
          <cell r="D2352">
            <v>6.5612000000000004</v>
          </cell>
        </row>
        <row r="2353">
          <cell r="C2353">
            <v>42662</v>
          </cell>
          <cell r="D2353">
            <v>6.5589000000000004</v>
          </cell>
        </row>
        <row r="2354">
          <cell r="C2354">
            <v>42661</v>
          </cell>
          <cell r="D2354">
            <v>6.5566000000000004</v>
          </cell>
        </row>
        <row r="2355">
          <cell r="C2355">
            <v>42660</v>
          </cell>
          <cell r="D2355">
            <v>6.5542999999999996</v>
          </cell>
        </row>
        <row r="2356">
          <cell r="C2356">
            <v>42659</v>
          </cell>
          <cell r="D2356">
            <v>6.5519999999999996</v>
          </cell>
        </row>
        <row r="2357">
          <cell r="C2357">
            <v>42658</v>
          </cell>
          <cell r="D2357">
            <v>6.5492999999999997</v>
          </cell>
        </row>
        <row r="2358">
          <cell r="C2358">
            <v>42657</v>
          </cell>
          <cell r="D2358">
            <v>6.5492999999999997</v>
          </cell>
        </row>
        <row r="2359">
          <cell r="C2359">
            <v>42656</v>
          </cell>
          <cell r="D2359">
            <v>6.5488999999999997</v>
          </cell>
        </row>
        <row r="2360">
          <cell r="C2360">
            <v>42655</v>
          </cell>
          <cell r="D2360">
            <v>6.5484999999999998</v>
          </cell>
        </row>
        <row r="2361">
          <cell r="C2361">
            <v>42654</v>
          </cell>
          <cell r="D2361">
            <v>6.5480999999999998</v>
          </cell>
        </row>
        <row r="2362">
          <cell r="C2362">
            <v>42653</v>
          </cell>
          <cell r="D2362">
            <v>6.5476999999999999</v>
          </cell>
        </row>
        <row r="2363">
          <cell r="C2363">
            <v>42652</v>
          </cell>
          <cell r="D2363">
            <v>6.5472999999999999</v>
          </cell>
        </row>
        <row r="2364">
          <cell r="C2364">
            <v>42651</v>
          </cell>
          <cell r="D2364">
            <v>6.5468999999999999</v>
          </cell>
        </row>
        <row r="2365">
          <cell r="C2365">
            <v>42650</v>
          </cell>
          <cell r="D2365">
            <v>6.5465</v>
          </cell>
        </row>
        <row r="2366">
          <cell r="C2366">
            <v>42649</v>
          </cell>
          <cell r="D2366">
            <v>6.5461</v>
          </cell>
        </row>
        <row r="2367">
          <cell r="C2367">
            <v>42648</v>
          </cell>
          <cell r="D2367">
            <v>6.5457000000000001</v>
          </cell>
        </row>
        <row r="2368">
          <cell r="C2368">
            <v>42647</v>
          </cell>
          <cell r="D2368">
            <v>6.5453000000000001</v>
          </cell>
        </row>
        <row r="2369">
          <cell r="C2369">
            <v>42646</v>
          </cell>
          <cell r="D2369">
            <v>6.5449000000000002</v>
          </cell>
        </row>
        <row r="2370">
          <cell r="C2370">
            <v>42645</v>
          </cell>
          <cell r="D2370">
            <v>6.5445000000000002</v>
          </cell>
        </row>
        <row r="2371">
          <cell r="C2371">
            <v>42644</v>
          </cell>
          <cell r="D2371">
            <v>6.5441000000000003</v>
          </cell>
        </row>
        <row r="2372">
          <cell r="C2372">
            <v>42643</v>
          </cell>
          <cell r="D2372">
            <v>6.5437000000000003</v>
          </cell>
        </row>
        <row r="2373">
          <cell r="C2373">
            <v>42642</v>
          </cell>
          <cell r="D2373">
            <v>6.5433000000000003</v>
          </cell>
        </row>
        <row r="2374">
          <cell r="C2374">
            <v>42641</v>
          </cell>
          <cell r="D2374">
            <v>6.5429000000000004</v>
          </cell>
        </row>
        <row r="2375">
          <cell r="C2375">
            <v>42640</v>
          </cell>
          <cell r="D2375">
            <v>6.5425000000000004</v>
          </cell>
        </row>
        <row r="2376">
          <cell r="C2376">
            <v>42639</v>
          </cell>
          <cell r="D2376">
            <v>6.5420999999999996</v>
          </cell>
        </row>
        <row r="2377">
          <cell r="C2377">
            <v>42638</v>
          </cell>
          <cell r="D2377">
            <v>6.5416999999999996</v>
          </cell>
        </row>
        <row r="2378">
          <cell r="C2378">
            <v>42637</v>
          </cell>
          <cell r="D2378">
            <v>6.5412999999999997</v>
          </cell>
        </row>
        <row r="2379">
          <cell r="C2379">
            <v>42636</v>
          </cell>
          <cell r="D2379">
            <v>6.5408999999999997</v>
          </cell>
        </row>
        <row r="2380">
          <cell r="C2380">
            <v>42635</v>
          </cell>
          <cell r="D2380">
            <v>6.5404999999999998</v>
          </cell>
        </row>
        <row r="2381">
          <cell r="C2381">
            <v>42634</v>
          </cell>
          <cell r="D2381">
            <v>6.5400999999999998</v>
          </cell>
        </row>
        <row r="2382">
          <cell r="C2382">
            <v>42633</v>
          </cell>
          <cell r="D2382">
            <v>6.5396999999999998</v>
          </cell>
        </row>
        <row r="2383">
          <cell r="C2383">
            <v>42632</v>
          </cell>
          <cell r="D2383">
            <v>6.5392999999999999</v>
          </cell>
        </row>
        <row r="2384">
          <cell r="C2384">
            <v>42631</v>
          </cell>
          <cell r="D2384">
            <v>6.5388999999999999</v>
          </cell>
        </row>
        <row r="2385">
          <cell r="C2385">
            <v>42630</v>
          </cell>
          <cell r="D2385">
            <v>6.5385</v>
          </cell>
        </row>
        <row r="2386">
          <cell r="C2386">
            <v>42629</v>
          </cell>
          <cell r="D2386">
            <v>6.5381</v>
          </cell>
        </row>
        <row r="2387">
          <cell r="C2387">
            <v>42628</v>
          </cell>
          <cell r="D2387">
            <v>6.5377000000000001</v>
          </cell>
        </row>
        <row r="2388">
          <cell r="C2388">
            <v>42627</v>
          </cell>
          <cell r="D2388">
            <v>6.5335999999999999</v>
          </cell>
        </row>
        <row r="2389">
          <cell r="C2389">
            <v>42626</v>
          </cell>
          <cell r="D2389">
            <v>6.5294999999999996</v>
          </cell>
        </row>
        <row r="2390">
          <cell r="C2390">
            <v>42625</v>
          </cell>
          <cell r="D2390">
            <v>6.5255000000000001</v>
          </cell>
        </row>
        <row r="2391">
          <cell r="C2391">
            <v>42624</v>
          </cell>
          <cell r="D2391">
            <v>6.5213999999999999</v>
          </cell>
        </row>
        <row r="2392">
          <cell r="C2392">
            <v>42623</v>
          </cell>
          <cell r="D2392">
            <v>6.5172999999999996</v>
          </cell>
        </row>
        <row r="2393">
          <cell r="C2393">
            <v>42622</v>
          </cell>
          <cell r="D2393">
            <v>6.5133000000000001</v>
          </cell>
        </row>
        <row r="2394">
          <cell r="C2394">
            <v>42621</v>
          </cell>
          <cell r="D2394">
            <v>6.5091999999999999</v>
          </cell>
        </row>
        <row r="2395">
          <cell r="C2395">
            <v>42620</v>
          </cell>
          <cell r="D2395">
            <v>6.5050999999999997</v>
          </cell>
        </row>
        <row r="2396">
          <cell r="C2396">
            <v>42619</v>
          </cell>
          <cell r="D2396">
            <v>6.5011000000000001</v>
          </cell>
        </row>
        <row r="2397">
          <cell r="C2397">
            <v>42618</v>
          </cell>
          <cell r="D2397">
            <v>6.4969999999999999</v>
          </cell>
        </row>
        <row r="2398">
          <cell r="C2398">
            <v>42617</v>
          </cell>
          <cell r="D2398">
            <v>6.4928999999999997</v>
          </cell>
        </row>
        <row r="2399">
          <cell r="C2399">
            <v>42616</v>
          </cell>
          <cell r="D2399">
            <v>6.4889000000000001</v>
          </cell>
        </row>
        <row r="2400">
          <cell r="C2400">
            <v>42615</v>
          </cell>
          <cell r="D2400">
            <v>6.4847999999999999</v>
          </cell>
        </row>
        <row r="2401">
          <cell r="C2401">
            <v>42614</v>
          </cell>
          <cell r="D2401">
            <v>6.4808000000000003</v>
          </cell>
        </row>
        <row r="2402">
          <cell r="C2402">
            <v>42613</v>
          </cell>
          <cell r="D2402">
            <v>6.4767000000000001</v>
          </cell>
        </row>
        <row r="2403">
          <cell r="C2403">
            <v>42612</v>
          </cell>
          <cell r="D2403">
            <v>6.4726999999999997</v>
          </cell>
        </row>
        <row r="2404">
          <cell r="C2404">
            <v>42611</v>
          </cell>
          <cell r="D2404">
            <v>6.4687000000000001</v>
          </cell>
        </row>
        <row r="2405">
          <cell r="C2405">
            <v>42610</v>
          </cell>
          <cell r="D2405">
            <v>6.4645999999999999</v>
          </cell>
        </row>
        <row r="2406">
          <cell r="C2406">
            <v>42609</v>
          </cell>
          <cell r="D2406">
            <v>6.4606000000000003</v>
          </cell>
        </row>
        <row r="2407">
          <cell r="C2407">
            <v>42608</v>
          </cell>
          <cell r="D2407">
            <v>6.4565000000000001</v>
          </cell>
        </row>
        <row r="2408">
          <cell r="C2408">
            <v>42607</v>
          </cell>
          <cell r="D2408">
            <v>6.4524999999999997</v>
          </cell>
        </row>
        <row r="2409">
          <cell r="C2409">
            <v>42606</v>
          </cell>
          <cell r="D2409">
            <v>6.4485000000000001</v>
          </cell>
        </row>
        <row r="2410">
          <cell r="C2410">
            <v>42605</v>
          </cell>
          <cell r="D2410">
            <v>6.4444999999999997</v>
          </cell>
        </row>
        <row r="2411">
          <cell r="C2411">
            <v>42604</v>
          </cell>
          <cell r="D2411">
            <v>6.4404000000000003</v>
          </cell>
        </row>
        <row r="2412">
          <cell r="C2412">
            <v>42603</v>
          </cell>
          <cell r="D2412">
            <v>6.4363999999999999</v>
          </cell>
        </row>
        <row r="2413">
          <cell r="C2413">
            <v>42602</v>
          </cell>
          <cell r="D2413">
            <v>6.4324000000000003</v>
          </cell>
        </row>
        <row r="2414">
          <cell r="C2414">
            <v>42601</v>
          </cell>
          <cell r="D2414">
            <v>6.4283999999999999</v>
          </cell>
        </row>
        <row r="2415">
          <cell r="C2415">
            <v>42600</v>
          </cell>
          <cell r="D2415">
            <v>6.4244000000000003</v>
          </cell>
        </row>
        <row r="2416">
          <cell r="C2416">
            <v>42599</v>
          </cell>
          <cell r="D2416">
            <v>6.4203000000000001</v>
          </cell>
        </row>
        <row r="2417">
          <cell r="C2417">
            <v>42598</v>
          </cell>
          <cell r="D2417">
            <v>6.4162999999999997</v>
          </cell>
        </row>
        <row r="2418">
          <cell r="C2418">
            <v>42597</v>
          </cell>
          <cell r="D2418">
            <v>6.4123000000000001</v>
          </cell>
        </row>
        <row r="2419">
          <cell r="C2419">
            <v>42596</v>
          </cell>
          <cell r="D2419">
            <v>6.4061000000000003</v>
          </cell>
        </row>
        <row r="2420">
          <cell r="C2420">
            <v>42595</v>
          </cell>
          <cell r="D2420">
            <v>6.3997999999999999</v>
          </cell>
        </row>
        <row r="2421">
          <cell r="C2421">
            <v>42594</v>
          </cell>
          <cell r="D2421">
            <v>6.3936000000000002</v>
          </cell>
        </row>
        <row r="2422">
          <cell r="C2422">
            <v>42593</v>
          </cell>
          <cell r="D2422">
            <v>6.3874000000000004</v>
          </cell>
        </row>
        <row r="2423">
          <cell r="C2423">
            <v>42592</v>
          </cell>
          <cell r="D2423">
            <v>6.3811</v>
          </cell>
        </row>
        <row r="2424">
          <cell r="C2424">
            <v>42591</v>
          </cell>
          <cell r="D2424">
            <v>6.3749000000000002</v>
          </cell>
        </row>
        <row r="2425">
          <cell r="C2425">
            <v>42590</v>
          </cell>
          <cell r="D2425">
            <v>6.3686999999999996</v>
          </cell>
        </row>
        <row r="2426">
          <cell r="C2426">
            <v>42589</v>
          </cell>
          <cell r="D2426">
            <v>6.3624999999999998</v>
          </cell>
        </row>
        <row r="2427">
          <cell r="C2427">
            <v>42588</v>
          </cell>
          <cell r="D2427">
            <v>6.3563000000000001</v>
          </cell>
        </row>
        <row r="2428">
          <cell r="C2428">
            <v>42587</v>
          </cell>
          <cell r="D2428">
            <v>6.3501000000000003</v>
          </cell>
        </row>
        <row r="2429">
          <cell r="C2429">
            <v>42586</v>
          </cell>
          <cell r="D2429">
            <v>6.3438999999999997</v>
          </cell>
        </row>
        <row r="2430">
          <cell r="C2430">
            <v>42585</v>
          </cell>
          <cell r="D2430">
            <v>6.3376999999999999</v>
          </cell>
        </row>
        <row r="2431">
          <cell r="C2431">
            <v>42584</v>
          </cell>
          <cell r="D2431">
            <v>6.3315000000000001</v>
          </cell>
        </row>
        <row r="2432">
          <cell r="C2432">
            <v>42583</v>
          </cell>
          <cell r="D2432">
            <v>6.3253000000000004</v>
          </cell>
        </row>
        <row r="2433">
          <cell r="C2433">
            <v>42582</v>
          </cell>
          <cell r="D2433">
            <v>6.3068</v>
          </cell>
        </row>
        <row r="2434">
          <cell r="C2434">
            <v>42581</v>
          </cell>
          <cell r="D2434">
            <v>6.3068</v>
          </cell>
        </row>
        <row r="2435">
          <cell r="C2435">
            <v>42580</v>
          </cell>
          <cell r="D2435">
            <v>6.3068</v>
          </cell>
        </row>
        <row r="2436">
          <cell r="C2436">
            <v>42579</v>
          </cell>
          <cell r="D2436">
            <v>6.3007</v>
          </cell>
        </row>
        <row r="2437">
          <cell r="C2437">
            <v>42578</v>
          </cell>
          <cell r="D2437">
            <v>6.2945000000000002</v>
          </cell>
        </row>
        <row r="2438">
          <cell r="C2438">
            <v>42577</v>
          </cell>
          <cell r="D2438">
            <v>6.2884000000000002</v>
          </cell>
        </row>
        <row r="2439">
          <cell r="C2439">
            <v>42576</v>
          </cell>
          <cell r="D2439">
            <v>6.2823000000000002</v>
          </cell>
        </row>
        <row r="2440">
          <cell r="C2440">
            <v>42575</v>
          </cell>
          <cell r="D2440">
            <v>6.2760999999999996</v>
          </cell>
        </row>
        <row r="2441">
          <cell r="C2441">
            <v>42574</v>
          </cell>
          <cell r="D2441">
            <v>6.27</v>
          </cell>
        </row>
        <row r="2442">
          <cell r="C2442">
            <v>42573</v>
          </cell>
          <cell r="D2442">
            <v>6.2638999999999996</v>
          </cell>
        </row>
        <row r="2443">
          <cell r="C2443">
            <v>42572</v>
          </cell>
          <cell r="D2443">
            <v>6.2577999999999996</v>
          </cell>
        </row>
        <row r="2444">
          <cell r="C2444">
            <v>42571</v>
          </cell>
          <cell r="D2444">
            <v>6.2516999999999996</v>
          </cell>
        </row>
        <row r="2445">
          <cell r="C2445">
            <v>42570</v>
          </cell>
          <cell r="D2445">
            <v>6.2455999999999996</v>
          </cell>
        </row>
        <row r="2446">
          <cell r="C2446">
            <v>42569</v>
          </cell>
          <cell r="D2446">
            <v>6.2394999999999996</v>
          </cell>
        </row>
        <row r="2447">
          <cell r="C2447">
            <v>42568</v>
          </cell>
          <cell r="D2447">
            <v>6.2333999999999996</v>
          </cell>
        </row>
        <row r="2448">
          <cell r="C2448">
            <v>42567</v>
          </cell>
          <cell r="D2448">
            <v>6.2272999999999996</v>
          </cell>
        </row>
        <row r="2449">
          <cell r="C2449">
            <v>42566</v>
          </cell>
          <cell r="D2449">
            <v>6.2213000000000003</v>
          </cell>
        </row>
        <row r="2450">
          <cell r="C2450">
            <v>42565</v>
          </cell>
          <cell r="D2450">
            <v>6.2126999999999999</v>
          </cell>
        </row>
        <row r="2451">
          <cell r="C2451">
            <v>42564</v>
          </cell>
          <cell r="D2451">
            <v>6.2042000000000002</v>
          </cell>
        </row>
        <row r="2452">
          <cell r="C2452">
            <v>42563</v>
          </cell>
          <cell r="D2452">
            <v>6.1957000000000004</v>
          </cell>
        </row>
        <row r="2453">
          <cell r="C2453">
            <v>42562</v>
          </cell>
          <cell r="D2453">
            <v>6.1871999999999998</v>
          </cell>
        </row>
        <row r="2454">
          <cell r="C2454">
            <v>42561</v>
          </cell>
          <cell r="D2454">
            <v>6.1787999999999998</v>
          </cell>
        </row>
        <row r="2455">
          <cell r="C2455">
            <v>42560</v>
          </cell>
          <cell r="D2455">
            <v>6.1703000000000001</v>
          </cell>
        </row>
        <row r="2456">
          <cell r="C2456">
            <v>42559</v>
          </cell>
          <cell r="D2456">
            <v>6.1618000000000004</v>
          </cell>
        </row>
        <row r="2457">
          <cell r="C2457">
            <v>42558</v>
          </cell>
          <cell r="D2457">
            <v>6.1534000000000004</v>
          </cell>
        </row>
        <row r="2458">
          <cell r="C2458">
            <v>42557</v>
          </cell>
          <cell r="D2458">
            <v>6.1449999999999996</v>
          </cell>
        </row>
        <row r="2459">
          <cell r="C2459">
            <v>42556</v>
          </cell>
          <cell r="D2459">
            <v>6.1364999999999998</v>
          </cell>
        </row>
        <row r="2460">
          <cell r="C2460">
            <v>42555</v>
          </cell>
          <cell r="D2460">
            <v>6.1280999999999999</v>
          </cell>
        </row>
        <row r="2461">
          <cell r="C2461">
            <v>42554</v>
          </cell>
          <cell r="D2461">
            <v>6.1029999999999998</v>
          </cell>
        </row>
        <row r="2462">
          <cell r="C2462">
            <v>42553</v>
          </cell>
          <cell r="D2462">
            <v>6.1029999999999998</v>
          </cell>
        </row>
        <row r="2463">
          <cell r="C2463">
            <v>42552</v>
          </cell>
          <cell r="D2463">
            <v>6.1029999999999998</v>
          </cell>
        </row>
        <row r="2464">
          <cell r="C2464">
            <v>42551</v>
          </cell>
          <cell r="D2464">
            <v>6.0945999999999998</v>
          </cell>
        </row>
        <row r="2465">
          <cell r="C2465">
            <v>42550</v>
          </cell>
          <cell r="D2465">
            <v>6.0862999999999996</v>
          </cell>
        </row>
        <row r="2466">
          <cell r="C2466">
            <v>42549</v>
          </cell>
          <cell r="D2466">
            <v>6.0778999999999996</v>
          </cell>
        </row>
        <row r="2467">
          <cell r="C2467">
            <v>42548</v>
          </cell>
          <cell r="D2467">
            <v>6.0696000000000003</v>
          </cell>
        </row>
        <row r="2468">
          <cell r="C2468">
            <v>42547</v>
          </cell>
          <cell r="D2468">
            <v>6.0613000000000001</v>
          </cell>
        </row>
        <row r="2469">
          <cell r="C2469">
            <v>42546</v>
          </cell>
          <cell r="D2469">
            <v>6.0529999999999999</v>
          </cell>
        </row>
        <row r="2470">
          <cell r="C2470">
            <v>42545</v>
          </cell>
          <cell r="D2470">
            <v>6.0464000000000002</v>
          </cell>
        </row>
        <row r="2471">
          <cell r="C2471">
            <v>42544</v>
          </cell>
          <cell r="D2471">
            <v>6.0399000000000003</v>
          </cell>
        </row>
        <row r="2472">
          <cell r="C2472">
            <v>42543</v>
          </cell>
          <cell r="D2472">
            <v>6.0334000000000003</v>
          </cell>
        </row>
        <row r="2473">
          <cell r="C2473">
            <v>42542</v>
          </cell>
          <cell r="D2473">
            <v>6.0269000000000004</v>
          </cell>
        </row>
        <row r="2474">
          <cell r="C2474">
            <v>42541</v>
          </cell>
          <cell r="D2474">
            <v>6.0205000000000002</v>
          </cell>
        </row>
        <row r="2475">
          <cell r="C2475">
            <v>42540</v>
          </cell>
          <cell r="D2475">
            <v>6.0140000000000002</v>
          </cell>
        </row>
        <row r="2476">
          <cell r="C2476">
            <v>42539</v>
          </cell>
          <cell r="D2476">
            <v>6.0075000000000003</v>
          </cell>
        </row>
        <row r="2477">
          <cell r="C2477">
            <v>42538</v>
          </cell>
          <cell r="D2477">
            <v>6.0010000000000003</v>
          </cell>
        </row>
        <row r="2478">
          <cell r="C2478">
            <v>42537</v>
          </cell>
          <cell r="D2478">
            <v>5.9946000000000002</v>
          </cell>
        </row>
        <row r="2479">
          <cell r="C2479">
            <v>42536</v>
          </cell>
          <cell r="D2479">
            <v>5.9881000000000002</v>
          </cell>
        </row>
        <row r="2480">
          <cell r="C2480">
            <v>42535</v>
          </cell>
          <cell r="D2480">
            <v>5.9817</v>
          </cell>
        </row>
        <row r="2481">
          <cell r="C2481">
            <v>42534</v>
          </cell>
          <cell r="D2481">
            <v>5.9752000000000001</v>
          </cell>
        </row>
        <row r="2482">
          <cell r="C2482">
            <v>42533</v>
          </cell>
          <cell r="D2482">
            <v>5.9687999999999999</v>
          </cell>
        </row>
        <row r="2483">
          <cell r="C2483">
            <v>42532</v>
          </cell>
          <cell r="D2483">
            <v>5.9623999999999997</v>
          </cell>
        </row>
        <row r="2484">
          <cell r="C2484">
            <v>42531</v>
          </cell>
          <cell r="D2484">
            <v>5.9560000000000004</v>
          </cell>
        </row>
        <row r="2485">
          <cell r="C2485">
            <v>42530</v>
          </cell>
          <cell r="D2485">
            <v>5.9496000000000002</v>
          </cell>
        </row>
        <row r="2486">
          <cell r="C2486">
            <v>42529</v>
          </cell>
          <cell r="D2486">
            <v>5.9432</v>
          </cell>
        </row>
        <row r="2487">
          <cell r="C2487">
            <v>42528</v>
          </cell>
          <cell r="D2487">
            <v>5.9367999999999999</v>
          </cell>
        </row>
        <row r="2488">
          <cell r="C2488">
            <v>42527</v>
          </cell>
          <cell r="D2488">
            <v>5.9303999999999997</v>
          </cell>
        </row>
        <row r="2489">
          <cell r="C2489">
            <v>42526</v>
          </cell>
          <cell r="D2489">
            <v>5.9240000000000004</v>
          </cell>
        </row>
        <row r="2490">
          <cell r="C2490">
            <v>42525</v>
          </cell>
          <cell r="D2490">
            <v>5.9176000000000002</v>
          </cell>
        </row>
        <row r="2491">
          <cell r="C2491">
            <v>42524</v>
          </cell>
          <cell r="D2491">
            <v>5.9112</v>
          </cell>
        </row>
        <row r="2492">
          <cell r="C2492">
            <v>42523</v>
          </cell>
          <cell r="D2492">
            <v>5.9048999999999996</v>
          </cell>
        </row>
        <row r="2493">
          <cell r="C2493">
            <v>42522</v>
          </cell>
          <cell r="D2493">
            <v>5.8985000000000003</v>
          </cell>
        </row>
        <row r="2494">
          <cell r="C2494">
            <v>42521</v>
          </cell>
          <cell r="D2494">
            <v>5.8921999999999999</v>
          </cell>
        </row>
        <row r="2495">
          <cell r="C2495">
            <v>42520</v>
          </cell>
          <cell r="D2495">
            <v>5.8857999999999997</v>
          </cell>
        </row>
        <row r="2496">
          <cell r="C2496">
            <v>42519</v>
          </cell>
          <cell r="D2496">
            <v>5.8795000000000002</v>
          </cell>
        </row>
        <row r="2497">
          <cell r="C2497">
            <v>42518</v>
          </cell>
          <cell r="D2497">
            <v>5.8731999999999998</v>
          </cell>
        </row>
        <row r="2498">
          <cell r="C2498">
            <v>42517</v>
          </cell>
          <cell r="D2498">
            <v>5.8669000000000002</v>
          </cell>
        </row>
        <row r="2499">
          <cell r="C2499">
            <v>42516</v>
          </cell>
          <cell r="D2499">
            <v>5.8605</v>
          </cell>
        </row>
        <row r="2500">
          <cell r="C2500">
            <v>42515</v>
          </cell>
          <cell r="D2500">
            <v>5.8541999999999996</v>
          </cell>
        </row>
        <row r="2501">
          <cell r="C2501">
            <v>42514</v>
          </cell>
          <cell r="D2501">
            <v>5.8484999999999996</v>
          </cell>
        </row>
        <row r="2502">
          <cell r="C2502">
            <v>42513</v>
          </cell>
          <cell r="D2502">
            <v>5.8428000000000004</v>
          </cell>
        </row>
        <row r="2503">
          <cell r="C2503">
            <v>42512</v>
          </cell>
          <cell r="D2503">
            <v>5.8371000000000004</v>
          </cell>
        </row>
        <row r="2504">
          <cell r="C2504">
            <v>42511</v>
          </cell>
          <cell r="D2504">
            <v>5.8314000000000004</v>
          </cell>
        </row>
        <row r="2505">
          <cell r="C2505">
            <v>42510</v>
          </cell>
          <cell r="D2505">
            <v>5.8257000000000003</v>
          </cell>
        </row>
        <row r="2506">
          <cell r="C2506">
            <v>42509</v>
          </cell>
          <cell r="D2506">
            <v>5.82</v>
          </cell>
        </row>
        <row r="2507">
          <cell r="C2507">
            <v>42508</v>
          </cell>
          <cell r="D2507">
            <v>5.8143000000000002</v>
          </cell>
        </row>
        <row r="2508">
          <cell r="C2508">
            <v>42507</v>
          </cell>
          <cell r="D2508">
            <v>5.8086000000000002</v>
          </cell>
        </row>
        <row r="2509">
          <cell r="C2509">
            <v>42506</v>
          </cell>
          <cell r="D2509">
            <v>5.8029000000000002</v>
          </cell>
        </row>
        <row r="2510">
          <cell r="C2510">
            <v>42505</v>
          </cell>
          <cell r="D2510">
            <v>5.7972999999999999</v>
          </cell>
        </row>
        <row r="2511">
          <cell r="C2511">
            <v>42504</v>
          </cell>
          <cell r="D2511">
            <v>5.7915999999999999</v>
          </cell>
        </row>
        <row r="2512">
          <cell r="C2512">
            <v>42503</v>
          </cell>
          <cell r="D2512">
            <v>5.7858999999999998</v>
          </cell>
        </row>
        <row r="2513">
          <cell r="C2513">
            <v>42502</v>
          </cell>
          <cell r="D2513">
            <v>5.7803000000000004</v>
          </cell>
        </row>
        <row r="2514">
          <cell r="C2514">
            <v>42501</v>
          </cell>
          <cell r="D2514">
            <v>5.7746000000000004</v>
          </cell>
        </row>
        <row r="2515">
          <cell r="C2515">
            <v>42500</v>
          </cell>
          <cell r="D2515">
            <v>5.7690000000000001</v>
          </cell>
        </row>
        <row r="2516">
          <cell r="C2516">
            <v>42499</v>
          </cell>
          <cell r="D2516">
            <v>5.7633999999999999</v>
          </cell>
        </row>
        <row r="2517">
          <cell r="C2517">
            <v>42498</v>
          </cell>
          <cell r="D2517">
            <v>5.7576999999999998</v>
          </cell>
        </row>
        <row r="2518">
          <cell r="C2518">
            <v>42497</v>
          </cell>
          <cell r="D2518">
            <v>5.7521000000000004</v>
          </cell>
        </row>
        <row r="2519">
          <cell r="C2519">
            <v>42496</v>
          </cell>
          <cell r="D2519">
            <v>5.7465000000000002</v>
          </cell>
        </row>
        <row r="2520">
          <cell r="C2520">
            <v>42495</v>
          </cell>
          <cell r="D2520">
            <v>5.7408999999999999</v>
          </cell>
        </row>
        <row r="2521">
          <cell r="C2521">
            <v>42494</v>
          </cell>
          <cell r="D2521">
            <v>5.7352999999999996</v>
          </cell>
        </row>
        <row r="2522">
          <cell r="C2522">
            <v>42493</v>
          </cell>
          <cell r="D2522">
            <v>5.7297000000000002</v>
          </cell>
        </row>
        <row r="2523">
          <cell r="C2523">
            <v>42492</v>
          </cell>
          <cell r="D2523">
            <v>5.7241</v>
          </cell>
        </row>
        <row r="2524">
          <cell r="C2524">
            <v>42491</v>
          </cell>
          <cell r="D2524">
            <v>5.7184999999999997</v>
          </cell>
        </row>
        <row r="2525">
          <cell r="C2525">
            <v>42490</v>
          </cell>
          <cell r="D2525">
            <v>5.7129000000000003</v>
          </cell>
        </row>
        <row r="2526">
          <cell r="C2526">
            <v>42489</v>
          </cell>
          <cell r="D2526">
            <v>5.7073</v>
          </cell>
        </row>
        <row r="2527">
          <cell r="C2527">
            <v>42488</v>
          </cell>
          <cell r="D2527">
            <v>5.7016999999999998</v>
          </cell>
        </row>
        <row r="2528">
          <cell r="C2528">
            <v>42487</v>
          </cell>
          <cell r="D2528">
            <v>5.6961000000000004</v>
          </cell>
        </row>
        <row r="2529">
          <cell r="C2529">
            <v>42486</v>
          </cell>
          <cell r="D2529">
            <v>5.6905999999999999</v>
          </cell>
        </row>
        <row r="2530">
          <cell r="C2530">
            <v>42485</v>
          </cell>
          <cell r="D2530">
            <v>5.6849999999999996</v>
          </cell>
        </row>
        <row r="2531">
          <cell r="C2531">
            <v>42484</v>
          </cell>
          <cell r="D2531">
            <v>5.6801000000000004</v>
          </cell>
        </row>
        <row r="2532">
          <cell r="C2532">
            <v>42483</v>
          </cell>
          <cell r="D2532">
            <v>5.6752000000000002</v>
          </cell>
        </row>
        <row r="2533">
          <cell r="C2533">
            <v>42482</v>
          </cell>
          <cell r="D2533">
            <v>5.6703000000000001</v>
          </cell>
        </row>
        <row r="2534">
          <cell r="C2534">
            <v>42481</v>
          </cell>
          <cell r="D2534">
            <v>5.6654</v>
          </cell>
        </row>
        <row r="2535">
          <cell r="C2535">
            <v>42480</v>
          </cell>
          <cell r="D2535">
            <v>5.6604999999999999</v>
          </cell>
        </row>
        <row r="2536">
          <cell r="C2536">
            <v>42479</v>
          </cell>
          <cell r="D2536">
            <v>5.6555999999999997</v>
          </cell>
        </row>
        <row r="2537">
          <cell r="C2537">
            <v>42478</v>
          </cell>
          <cell r="D2537">
            <v>5.6508000000000003</v>
          </cell>
        </row>
        <row r="2538">
          <cell r="C2538">
            <v>42477</v>
          </cell>
          <cell r="D2538">
            <v>5.6459000000000001</v>
          </cell>
        </row>
        <row r="2539">
          <cell r="C2539">
            <v>42476</v>
          </cell>
          <cell r="D2539">
            <v>5.641</v>
          </cell>
        </row>
        <row r="2540">
          <cell r="C2540">
            <v>42475</v>
          </cell>
          <cell r="D2540">
            <v>5.6361999999999997</v>
          </cell>
        </row>
        <row r="2541">
          <cell r="C2541">
            <v>42474</v>
          </cell>
          <cell r="D2541">
            <v>5.6313000000000004</v>
          </cell>
        </row>
        <row r="2542">
          <cell r="C2542">
            <v>42473</v>
          </cell>
          <cell r="D2542">
            <v>5.6264000000000003</v>
          </cell>
        </row>
        <row r="2543">
          <cell r="C2543">
            <v>42472</v>
          </cell>
          <cell r="D2543">
            <v>5.6215999999999999</v>
          </cell>
        </row>
        <row r="2544">
          <cell r="C2544">
            <v>42471</v>
          </cell>
          <cell r="D2544">
            <v>5.6166999999999998</v>
          </cell>
        </row>
        <row r="2545">
          <cell r="C2545">
            <v>42470</v>
          </cell>
          <cell r="D2545">
            <v>5.6119000000000003</v>
          </cell>
        </row>
        <row r="2546">
          <cell r="C2546">
            <v>42469</v>
          </cell>
          <cell r="D2546">
            <v>5.6070000000000002</v>
          </cell>
        </row>
        <row r="2547">
          <cell r="C2547">
            <v>42468</v>
          </cell>
          <cell r="D2547">
            <v>5.6021999999999998</v>
          </cell>
        </row>
        <row r="2548">
          <cell r="C2548">
            <v>42467</v>
          </cell>
          <cell r="D2548">
            <v>5.5974000000000004</v>
          </cell>
        </row>
        <row r="2549">
          <cell r="C2549">
            <v>42466</v>
          </cell>
          <cell r="D2549">
            <v>5.5925000000000002</v>
          </cell>
        </row>
        <row r="2550">
          <cell r="C2550">
            <v>42465</v>
          </cell>
          <cell r="D2550">
            <v>5.5876999999999999</v>
          </cell>
        </row>
        <row r="2551">
          <cell r="C2551">
            <v>42464</v>
          </cell>
          <cell r="D2551">
            <v>5.5829000000000004</v>
          </cell>
        </row>
        <row r="2552">
          <cell r="C2552">
            <v>42463</v>
          </cell>
          <cell r="D2552">
            <v>5.5781000000000001</v>
          </cell>
        </row>
        <row r="2553">
          <cell r="C2553">
            <v>42462</v>
          </cell>
          <cell r="D2553">
            <v>5.5731999999999999</v>
          </cell>
        </row>
        <row r="2554">
          <cell r="C2554">
            <v>42461</v>
          </cell>
          <cell r="D2554">
            <v>5.5683999999999996</v>
          </cell>
        </row>
        <row r="2555">
          <cell r="C2555">
            <v>42460</v>
          </cell>
          <cell r="D2555">
            <v>5.5636000000000001</v>
          </cell>
        </row>
        <row r="2556">
          <cell r="C2556">
            <v>42459</v>
          </cell>
          <cell r="D2556">
            <v>5.5587999999999997</v>
          </cell>
        </row>
        <row r="2557">
          <cell r="C2557">
            <v>42458</v>
          </cell>
          <cell r="D2557">
            <v>5.5540000000000003</v>
          </cell>
        </row>
        <row r="2558">
          <cell r="C2558">
            <v>42457</v>
          </cell>
          <cell r="D2558">
            <v>5.5491999999999999</v>
          </cell>
        </row>
        <row r="2559">
          <cell r="C2559">
            <v>42456</v>
          </cell>
          <cell r="D2559">
            <v>5.5445000000000002</v>
          </cell>
        </row>
        <row r="2560">
          <cell r="C2560">
            <v>42455</v>
          </cell>
          <cell r="D2560">
            <v>5.5396999999999998</v>
          </cell>
        </row>
        <row r="2561">
          <cell r="C2561">
            <v>42454</v>
          </cell>
          <cell r="D2561">
            <v>5.5349000000000004</v>
          </cell>
        </row>
        <row r="2562">
          <cell r="C2562">
            <v>42453</v>
          </cell>
          <cell r="D2562">
            <v>5.5271999999999997</v>
          </cell>
        </row>
        <row r="2563">
          <cell r="C2563">
            <v>42452</v>
          </cell>
          <cell r="D2563">
            <v>5.5194000000000001</v>
          </cell>
        </row>
        <row r="2564">
          <cell r="C2564">
            <v>42451</v>
          </cell>
          <cell r="D2564">
            <v>5.5117000000000003</v>
          </cell>
        </row>
        <row r="2565">
          <cell r="C2565">
            <v>42450</v>
          </cell>
          <cell r="D2565">
            <v>5.5039999999999996</v>
          </cell>
        </row>
        <row r="2566">
          <cell r="C2566">
            <v>42449</v>
          </cell>
          <cell r="D2566">
            <v>5.4809999999999999</v>
          </cell>
        </row>
        <row r="2567">
          <cell r="C2567">
            <v>42448</v>
          </cell>
          <cell r="D2567">
            <v>5.4809999999999999</v>
          </cell>
        </row>
        <row r="2568">
          <cell r="C2568">
            <v>42447</v>
          </cell>
          <cell r="D2568">
            <v>5.4809999999999999</v>
          </cell>
        </row>
        <row r="2569">
          <cell r="C2569">
            <v>42446</v>
          </cell>
          <cell r="D2569">
            <v>5.4733000000000001</v>
          </cell>
        </row>
        <row r="2570">
          <cell r="C2570">
            <v>42445</v>
          </cell>
          <cell r="D2570">
            <v>5.4657</v>
          </cell>
        </row>
        <row r="2571">
          <cell r="C2571">
            <v>42444</v>
          </cell>
          <cell r="D2571">
            <v>5.4581</v>
          </cell>
        </row>
        <row r="2572">
          <cell r="C2572">
            <v>42443</v>
          </cell>
          <cell r="D2572">
            <v>5.4504000000000001</v>
          </cell>
        </row>
        <row r="2573">
          <cell r="C2573">
            <v>42442</v>
          </cell>
          <cell r="D2573">
            <v>5.4428000000000001</v>
          </cell>
        </row>
        <row r="2574">
          <cell r="C2574">
            <v>42441</v>
          </cell>
          <cell r="D2574">
            <v>5.4352</v>
          </cell>
        </row>
        <row r="2575">
          <cell r="C2575">
            <v>42440</v>
          </cell>
          <cell r="D2575">
            <v>5.4276</v>
          </cell>
        </row>
        <row r="2576">
          <cell r="C2576">
            <v>42439</v>
          </cell>
          <cell r="D2576">
            <v>5.42</v>
          </cell>
        </row>
        <row r="2577">
          <cell r="C2577">
            <v>42438</v>
          </cell>
          <cell r="D2577">
            <v>5.4124999999999996</v>
          </cell>
        </row>
        <row r="2578">
          <cell r="C2578">
            <v>42437</v>
          </cell>
          <cell r="D2578">
            <v>5.4048999999999996</v>
          </cell>
        </row>
        <row r="2579">
          <cell r="C2579">
            <v>42436</v>
          </cell>
          <cell r="D2579">
            <v>5.3974000000000002</v>
          </cell>
        </row>
        <row r="2580">
          <cell r="C2580">
            <v>42435</v>
          </cell>
          <cell r="D2580">
            <v>5.3898000000000001</v>
          </cell>
        </row>
        <row r="2581">
          <cell r="C2581">
            <v>42434</v>
          </cell>
          <cell r="D2581">
            <v>5.3822999999999999</v>
          </cell>
        </row>
        <row r="2582">
          <cell r="C2582">
            <v>42433</v>
          </cell>
          <cell r="D2582">
            <v>5.3747999999999996</v>
          </cell>
        </row>
        <row r="2583">
          <cell r="C2583">
            <v>42432</v>
          </cell>
          <cell r="D2583">
            <v>5.3673000000000002</v>
          </cell>
        </row>
        <row r="2584">
          <cell r="C2584">
            <v>42431</v>
          </cell>
          <cell r="D2584">
            <v>5.3597999999999999</v>
          </cell>
        </row>
        <row r="2585">
          <cell r="C2585">
            <v>42430</v>
          </cell>
          <cell r="D2585">
            <v>5.3522999999999996</v>
          </cell>
        </row>
        <row r="2586">
          <cell r="C2586">
            <v>42429</v>
          </cell>
          <cell r="D2586">
            <v>5.3448000000000002</v>
          </cell>
        </row>
        <row r="2587">
          <cell r="C2587">
            <v>42428</v>
          </cell>
          <cell r="D2587">
            <v>5.3372999999999999</v>
          </cell>
        </row>
        <row r="2588">
          <cell r="C2588">
            <v>42427</v>
          </cell>
          <cell r="D2588">
            <v>5.3299000000000003</v>
          </cell>
        </row>
        <row r="2589">
          <cell r="C2589">
            <v>42426</v>
          </cell>
          <cell r="D2589">
            <v>5.3224</v>
          </cell>
        </row>
        <row r="2590">
          <cell r="C2590">
            <v>42425</v>
          </cell>
          <cell r="D2590">
            <v>5.3150000000000004</v>
          </cell>
        </row>
        <row r="2591">
          <cell r="C2591">
            <v>42424</v>
          </cell>
          <cell r="D2591">
            <v>5.3083999999999998</v>
          </cell>
        </row>
        <row r="2592">
          <cell r="C2592">
            <v>42423</v>
          </cell>
          <cell r="D2592">
            <v>5.3018000000000001</v>
          </cell>
        </row>
        <row r="2593">
          <cell r="C2593">
            <v>42422</v>
          </cell>
          <cell r="D2593">
            <v>5.2953000000000001</v>
          </cell>
        </row>
        <row r="2594">
          <cell r="C2594">
            <v>42421</v>
          </cell>
          <cell r="D2594">
            <v>5.2887000000000004</v>
          </cell>
        </row>
        <row r="2595">
          <cell r="C2595">
            <v>42420</v>
          </cell>
          <cell r="D2595">
            <v>5.2821999999999996</v>
          </cell>
        </row>
        <row r="2596">
          <cell r="C2596">
            <v>42419</v>
          </cell>
          <cell r="D2596">
            <v>5.2755999999999998</v>
          </cell>
        </row>
        <row r="2597">
          <cell r="C2597">
            <v>42418</v>
          </cell>
          <cell r="D2597">
            <v>5.2690999999999999</v>
          </cell>
        </row>
        <row r="2598">
          <cell r="C2598">
            <v>42417</v>
          </cell>
          <cell r="D2598">
            <v>5.2625999999999999</v>
          </cell>
        </row>
        <row r="2599">
          <cell r="C2599">
            <v>42416</v>
          </cell>
          <cell r="D2599">
            <v>5.2560000000000002</v>
          </cell>
        </row>
        <row r="2600">
          <cell r="C2600">
            <v>42415</v>
          </cell>
          <cell r="D2600">
            <v>5.2495000000000003</v>
          </cell>
        </row>
        <row r="2601">
          <cell r="C2601">
            <v>42414</v>
          </cell>
          <cell r="D2601">
            <v>5.2430000000000003</v>
          </cell>
        </row>
        <row r="2602">
          <cell r="C2602">
            <v>42413</v>
          </cell>
          <cell r="D2602">
            <v>5.2365000000000004</v>
          </cell>
        </row>
        <row r="2603">
          <cell r="C2603">
            <v>42412</v>
          </cell>
          <cell r="D2603">
            <v>5.23</v>
          </cell>
        </row>
        <row r="2604">
          <cell r="C2604">
            <v>42411</v>
          </cell>
          <cell r="D2604">
            <v>5.2236000000000002</v>
          </cell>
        </row>
        <row r="2605">
          <cell r="C2605">
            <v>42410</v>
          </cell>
          <cell r="D2605">
            <v>5.2171000000000003</v>
          </cell>
        </row>
        <row r="2606">
          <cell r="C2606">
            <v>42409</v>
          </cell>
          <cell r="D2606">
            <v>5.2106000000000003</v>
          </cell>
        </row>
        <row r="2607">
          <cell r="C2607">
            <v>42408</v>
          </cell>
          <cell r="D2607">
            <v>5.2042000000000002</v>
          </cell>
        </row>
        <row r="2608">
          <cell r="C2608">
            <v>42407</v>
          </cell>
          <cell r="D2608">
            <v>5.1977000000000002</v>
          </cell>
        </row>
        <row r="2609">
          <cell r="C2609">
            <v>42406</v>
          </cell>
          <cell r="D2609">
            <v>5.1913</v>
          </cell>
        </row>
        <row r="2610">
          <cell r="C2610">
            <v>42405</v>
          </cell>
          <cell r="D2610">
            <v>5.1848999999999998</v>
          </cell>
        </row>
        <row r="2611">
          <cell r="C2611">
            <v>42404</v>
          </cell>
          <cell r="D2611">
            <v>5.1783999999999999</v>
          </cell>
        </row>
        <row r="2612">
          <cell r="C2612">
            <v>42403</v>
          </cell>
          <cell r="D2612">
            <v>5.1719999999999997</v>
          </cell>
        </row>
        <row r="2613">
          <cell r="C2613">
            <v>42402</v>
          </cell>
          <cell r="D2613">
            <v>5.1656000000000004</v>
          </cell>
        </row>
        <row r="2614">
          <cell r="C2614">
            <v>42401</v>
          </cell>
          <cell r="D2614">
            <v>5.1592000000000002</v>
          </cell>
        </row>
        <row r="2615">
          <cell r="C2615">
            <v>42400</v>
          </cell>
          <cell r="D2615">
            <v>5.1528</v>
          </cell>
        </row>
        <row r="2616">
          <cell r="C2616">
            <v>42399</v>
          </cell>
          <cell r="D2616">
            <v>5.1463999999999999</v>
          </cell>
        </row>
        <row r="2617">
          <cell r="C2617">
            <v>42398</v>
          </cell>
          <cell r="D2617">
            <v>5.1401000000000003</v>
          </cell>
        </row>
        <row r="2618">
          <cell r="C2618">
            <v>42397</v>
          </cell>
          <cell r="D2618">
            <v>5.1337000000000002</v>
          </cell>
        </row>
        <row r="2619">
          <cell r="C2619">
            <v>42396</v>
          </cell>
          <cell r="D2619">
            <v>5.1273</v>
          </cell>
        </row>
        <row r="2620">
          <cell r="C2620">
            <v>42395</v>
          </cell>
          <cell r="D2620">
            <v>5.1210000000000004</v>
          </cell>
        </row>
        <row r="2621">
          <cell r="C2621">
            <v>42394</v>
          </cell>
          <cell r="D2621">
            <v>5.1147</v>
          </cell>
        </row>
        <row r="2622">
          <cell r="C2622">
            <v>42393</v>
          </cell>
          <cell r="D2622">
            <v>5.1115000000000004</v>
          </cell>
        </row>
        <row r="2623">
          <cell r="C2623">
            <v>42392</v>
          </cell>
          <cell r="D2623">
            <v>5.1082999999999998</v>
          </cell>
        </row>
        <row r="2624">
          <cell r="C2624">
            <v>42391</v>
          </cell>
          <cell r="D2624">
            <v>5.1051000000000002</v>
          </cell>
        </row>
        <row r="2625">
          <cell r="C2625">
            <v>42390</v>
          </cell>
          <cell r="D2625">
            <v>5.1018999999999997</v>
          </cell>
        </row>
        <row r="2626">
          <cell r="C2626">
            <v>42389</v>
          </cell>
          <cell r="D2626">
            <v>5.0987</v>
          </cell>
        </row>
        <row r="2627">
          <cell r="C2627">
            <v>42388</v>
          </cell>
          <cell r="D2627">
            <v>5.0955000000000004</v>
          </cell>
        </row>
        <row r="2628">
          <cell r="C2628">
            <v>42387</v>
          </cell>
          <cell r="D2628">
            <v>5.0923999999999996</v>
          </cell>
        </row>
        <row r="2629">
          <cell r="C2629">
            <v>42386</v>
          </cell>
          <cell r="D2629">
            <v>5.0891999999999999</v>
          </cell>
        </row>
        <row r="2630">
          <cell r="C2630">
            <v>42385</v>
          </cell>
          <cell r="D2630">
            <v>5.0860000000000003</v>
          </cell>
        </row>
        <row r="2631">
          <cell r="C2631">
            <v>42384</v>
          </cell>
          <cell r="D2631">
            <v>5.0827999999999998</v>
          </cell>
        </row>
        <row r="2632">
          <cell r="C2632">
            <v>42383</v>
          </cell>
          <cell r="D2632">
            <v>5.0796999999999999</v>
          </cell>
        </row>
        <row r="2633">
          <cell r="C2633">
            <v>42382</v>
          </cell>
          <cell r="D2633">
            <v>5.0765000000000002</v>
          </cell>
        </row>
        <row r="2634">
          <cell r="C2634">
            <v>42381</v>
          </cell>
          <cell r="D2634">
            <v>5.0732999999999997</v>
          </cell>
        </row>
        <row r="2635">
          <cell r="C2635">
            <v>42380</v>
          </cell>
          <cell r="D2635">
            <v>5.0701999999999998</v>
          </cell>
        </row>
        <row r="2636">
          <cell r="C2636">
            <v>42379</v>
          </cell>
          <cell r="D2636">
            <v>5.0670000000000002</v>
          </cell>
        </row>
        <row r="2637">
          <cell r="C2637">
            <v>42378</v>
          </cell>
          <cell r="D2637">
            <v>5.0637999999999996</v>
          </cell>
        </row>
        <row r="2638">
          <cell r="C2638">
            <v>42377</v>
          </cell>
          <cell r="D2638">
            <v>5.0606999999999998</v>
          </cell>
        </row>
        <row r="2639">
          <cell r="C2639">
            <v>42376</v>
          </cell>
          <cell r="D2639">
            <v>5.0575000000000001</v>
          </cell>
        </row>
        <row r="2640">
          <cell r="C2640">
            <v>42375</v>
          </cell>
          <cell r="D2640">
            <v>5.0544000000000002</v>
          </cell>
        </row>
        <row r="2641">
          <cell r="C2641">
            <v>42374</v>
          </cell>
          <cell r="D2641">
            <v>5.0511999999999997</v>
          </cell>
        </row>
        <row r="2642">
          <cell r="C2642">
            <v>42373</v>
          </cell>
          <cell r="D2642">
            <v>5.048</v>
          </cell>
        </row>
        <row r="2643">
          <cell r="C2643">
            <v>42372</v>
          </cell>
          <cell r="D2643">
            <v>5.0449000000000002</v>
          </cell>
        </row>
        <row r="2644">
          <cell r="C2644">
            <v>42371</v>
          </cell>
          <cell r="D2644">
            <v>5.0416999999999996</v>
          </cell>
        </row>
        <row r="2645">
          <cell r="C2645">
            <v>42370</v>
          </cell>
          <cell r="D2645">
            <v>5.0385999999999997</v>
          </cell>
        </row>
        <row r="2646">
          <cell r="C2646">
            <v>42369</v>
          </cell>
          <cell r="D2646">
            <v>5.0354999999999999</v>
          </cell>
        </row>
        <row r="2647">
          <cell r="C2647">
            <v>42368</v>
          </cell>
          <cell r="D2647">
            <v>5.0323000000000002</v>
          </cell>
        </row>
        <row r="2648">
          <cell r="C2648">
            <v>42367</v>
          </cell>
          <cell r="D2648">
            <v>5.0292000000000003</v>
          </cell>
        </row>
        <row r="2649">
          <cell r="C2649">
            <v>42366</v>
          </cell>
          <cell r="D2649">
            <v>5.0259999999999998</v>
          </cell>
        </row>
        <row r="2650">
          <cell r="C2650">
            <v>42365</v>
          </cell>
          <cell r="D2650">
            <v>5.0228999999999999</v>
          </cell>
        </row>
        <row r="2651">
          <cell r="C2651">
            <v>42364</v>
          </cell>
          <cell r="D2651">
            <v>5.0198</v>
          </cell>
        </row>
        <row r="2652">
          <cell r="C2652">
            <v>42363</v>
          </cell>
          <cell r="D2652">
            <v>5.0166000000000004</v>
          </cell>
        </row>
        <row r="2653">
          <cell r="C2653">
            <v>42362</v>
          </cell>
          <cell r="D2653">
            <v>5.0134999999999996</v>
          </cell>
        </row>
        <row r="2654">
          <cell r="C2654">
            <v>42361</v>
          </cell>
          <cell r="D2654">
            <v>5.0103999999999997</v>
          </cell>
        </row>
        <row r="2655">
          <cell r="C2655">
            <v>42360</v>
          </cell>
          <cell r="D2655">
            <v>5.0072999999999999</v>
          </cell>
        </row>
        <row r="2656">
          <cell r="C2656">
            <v>42359</v>
          </cell>
          <cell r="D2656">
            <v>5.0041000000000002</v>
          </cell>
        </row>
        <row r="2657">
          <cell r="C2657">
            <v>42358</v>
          </cell>
          <cell r="D2657">
            <v>5.0010000000000003</v>
          </cell>
        </row>
        <row r="2658">
          <cell r="C2658">
            <v>42357</v>
          </cell>
          <cell r="D2658">
            <v>4.9978999999999996</v>
          </cell>
        </row>
        <row r="2659">
          <cell r="C2659">
            <v>42356</v>
          </cell>
          <cell r="D2659">
            <v>4.9947999999999997</v>
          </cell>
        </row>
        <row r="2660">
          <cell r="C2660">
            <v>42355</v>
          </cell>
          <cell r="D2660">
            <v>4.9916</v>
          </cell>
        </row>
        <row r="2661">
          <cell r="C2661">
            <v>42354</v>
          </cell>
          <cell r="D2661">
            <v>4.9885000000000002</v>
          </cell>
        </row>
        <row r="2662">
          <cell r="C2662">
            <v>42353</v>
          </cell>
          <cell r="D2662">
            <v>4.9854000000000003</v>
          </cell>
        </row>
        <row r="2663">
          <cell r="C2663">
            <v>42352</v>
          </cell>
          <cell r="D2663">
            <v>4.9823000000000004</v>
          </cell>
        </row>
        <row r="2664">
          <cell r="C2664">
            <v>42351</v>
          </cell>
          <cell r="D2664">
            <v>4.9791999999999996</v>
          </cell>
        </row>
        <row r="2665">
          <cell r="C2665">
            <v>42350</v>
          </cell>
          <cell r="D2665">
            <v>4.9760999999999997</v>
          </cell>
        </row>
        <row r="2666">
          <cell r="C2666">
            <v>42349</v>
          </cell>
          <cell r="D2666">
            <v>4.9729999999999999</v>
          </cell>
        </row>
        <row r="2667">
          <cell r="C2667">
            <v>42348</v>
          </cell>
          <cell r="D2667">
            <v>4.9699</v>
          </cell>
        </row>
        <row r="2668">
          <cell r="C2668">
            <v>42347</v>
          </cell>
          <cell r="D2668">
            <v>4.9668000000000001</v>
          </cell>
        </row>
        <row r="2669">
          <cell r="C2669">
            <v>42346</v>
          </cell>
          <cell r="D2669">
            <v>4.9637000000000002</v>
          </cell>
        </row>
        <row r="2670">
          <cell r="C2670">
            <v>42345</v>
          </cell>
          <cell r="D2670">
            <v>4.9606000000000003</v>
          </cell>
        </row>
        <row r="2671">
          <cell r="C2671">
            <v>42344</v>
          </cell>
          <cell r="D2671">
            <v>4.9574999999999996</v>
          </cell>
        </row>
        <row r="2672">
          <cell r="C2672">
            <v>42343</v>
          </cell>
          <cell r="D2672">
            <v>4.9557000000000002</v>
          </cell>
        </row>
        <row r="2673">
          <cell r="C2673">
            <v>42342</v>
          </cell>
          <cell r="D2673">
            <v>4.9539999999999997</v>
          </cell>
        </row>
        <row r="2674">
          <cell r="C2674">
            <v>42341</v>
          </cell>
          <cell r="D2674">
            <v>4.9522000000000004</v>
          </cell>
        </row>
        <row r="2675">
          <cell r="C2675">
            <v>42340</v>
          </cell>
          <cell r="D2675">
            <v>4.9504999999999999</v>
          </cell>
        </row>
        <row r="2676">
          <cell r="C2676">
            <v>42339</v>
          </cell>
          <cell r="D2676">
            <v>4.9486999999999997</v>
          </cell>
        </row>
        <row r="2677">
          <cell r="C2677">
            <v>42338</v>
          </cell>
          <cell r="D2677">
            <v>4.9469000000000003</v>
          </cell>
        </row>
        <row r="2678">
          <cell r="C2678">
            <v>42337</v>
          </cell>
          <cell r="D2678">
            <v>4.9451000000000001</v>
          </cell>
        </row>
        <row r="2679">
          <cell r="C2679">
            <v>42336</v>
          </cell>
          <cell r="D2679">
            <v>4.9432999999999998</v>
          </cell>
        </row>
        <row r="2680">
          <cell r="C2680">
            <v>42335</v>
          </cell>
          <cell r="D2680">
            <v>4.9414999999999996</v>
          </cell>
        </row>
        <row r="2681">
          <cell r="C2681">
            <v>42334</v>
          </cell>
          <cell r="D2681">
            <v>4.9397000000000002</v>
          </cell>
        </row>
        <row r="2682">
          <cell r="C2682">
            <v>42333</v>
          </cell>
          <cell r="D2682">
            <v>4.9379</v>
          </cell>
        </row>
        <row r="2683">
          <cell r="C2683">
            <v>42332</v>
          </cell>
          <cell r="D2683">
            <v>4.9359999999999999</v>
          </cell>
        </row>
        <row r="2684">
          <cell r="C2684">
            <v>42331</v>
          </cell>
          <cell r="D2684">
            <v>4.9341999999999997</v>
          </cell>
        </row>
        <row r="2685">
          <cell r="C2685">
            <v>42330</v>
          </cell>
          <cell r="D2685">
            <v>4.9324000000000003</v>
          </cell>
        </row>
        <row r="2686">
          <cell r="C2686">
            <v>42329</v>
          </cell>
          <cell r="D2686">
            <v>4.9306000000000001</v>
          </cell>
        </row>
        <row r="2687">
          <cell r="C2687">
            <v>42328</v>
          </cell>
          <cell r="D2687">
            <v>4.9287999999999998</v>
          </cell>
        </row>
        <row r="2688">
          <cell r="C2688">
            <v>42327</v>
          </cell>
          <cell r="D2688">
            <v>4.9269999999999996</v>
          </cell>
        </row>
        <row r="2689">
          <cell r="C2689">
            <v>42326</v>
          </cell>
          <cell r="D2689">
            <v>4.9252000000000002</v>
          </cell>
        </row>
        <row r="2690">
          <cell r="C2690">
            <v>42325</v>
          </cell>
          <cell r="D2690">
            <v>4.9234</v>
          </cell>
        </row>
        <row r="2691">
          <cell r="C2691">
            <v>42324</v>
          </cell>
          <cell r="D2691">
            <v>4.9215999999999998</v>
          </cell>
        </row>
        <row r="2692">
          <cell r="C2692">
            <v>42323</v>
          </cell>
          <cell r="D2692">
            <v>4.9198000000000004</v>
          </cell>
        </row>
        <row r="2693">
          <cell r="C2693">
            <v>42322</v>
          </cell>
          <cell r="D2693">
            <v>4.9180000000000001</v>
          </cell>
        </row>
        <row r="2694">
          <cell r="C2694">
            <v>42321</v>
          </cell>
          <cell r="D2694">
            <v>4.9161999999999999</v>
          </cell>
        </row>
        <row r="2695">
          <cell r="C2695">
            <v>42320</v>
          </cell>
          <cell r="D2695">
            <v>4.9142999999999999</v>
          </cell>
        </row>
        <row r="2696">
          <cell r="C2696">
            <v>42319</v>
          </cell>
          <cell r="D2696">
            <v>4.9124999999999996</v>
          </cell>
        </row>
        <row r="2697">
          <cell r="C2697">
            <v>42318</v>
          </cell>
          <cell r="D2697">
            <v>4.9107000000000003</v>
          </cell>
        </row>
        <row r="2698">
          <cell r="C2698">
            <v>42317</v>
          </cell>
          <cell r="D2698">
            <v>4.9089</v>
          </cell>
        </row>
        <row r="2699">
          <cell r="C2699">
            <v>42316</v>
          </cell>
          <cell r="D2699">
            <v>4.9070999999999998</v>
          </cell>
        </row>
        <row r="2700">
          <cell r="C2700">
            <v>42315</v>
          </cell>
          <cell r="D2700">
            <v>4.9053000000000004</v>
          </cell>
        </row>
        <row r="2701">
          <cell r="C2701">
            <v>42314</v>
          </cell>
          <cell r="D2701">
            <v>4.9035000000000002</v>
          </cell>
        </row>
        <row r="2702">
          <cell r="C2702">
            <v>42313</v>
          </cell>
          <cell r="D2702">
            <v>4.9016000000000002</v>
          </cell>
        </row>
        <row r="2703">
          <cell r="C2703">
            <v>42312</v>
          </cell>
          <cell r="D2703">
            <v>4.8997000000000002</v>
          </cell>
        </row>
        <row r="2704">
          <cell r="C2704">
            <v>42311</v>
          </cell>
          <cell r="D2704">
            <v>4.8978000000000002</v>
          </cell>
        </row>
        <row r="2705">
          <cell r="C2705">
            <v>42310</v>
          </cell>
          <cell r="D2705">
            <v>4.8959000000000001</v>
          </cell>
        </row>
        <row r="2706">
          <cell r="C2706">
            <v>42309</v>
          </cell>
          <cell r="D2706">
            <v>4.8940000000000001</v>
          </cell>
        </row>
        <row r="2707">
          <cell r="C2707">
            <v>42308</v>
          </cell>
          <cell r="D2707">
            <v>4.8921000000000001</v>
          </cell>
        </row>
        <row r="2708">
          <cell r="C2708">
            <v>42307</v>
          </cell>
          <cell r="D2708">
            <v>4.8902000000000001</v>
          </cell>
        </row>
        <row r="2709">
          <cell r="C2709">
            <v>42306</v>
          </cell>
          <cell r="D2709">
            <v>4.8883999999999999</v>
          </cell>
        </row>
        <row r="2710">
          <cell r="C2710">
            <v>42305</v>
          </cell>
          <cell r="D2710">
            <v>4.8864999999999998</v>
          </cell>
        </row>
        <row r="2711">
          <cell r="C2711">
            <v>42304</v>
          </cell>
          <cell r="D2711">
            <v>4.8846999999999996</v>
          </cell>
        </row>
        <row r="2712">
          <cell r="C2712">
            <v>42303</v>
          </cell>
          <cell r="D2712">
            <v>4.8827999999999996</v>
          </cell>
        </row>
        <row r="2713">
          <cell r="C2713">
            <v>42302</v>
          </cell>
          <cell r="D2713">
            <v>4.8773</v>
          </cell>
        </row>
        <row r="2714">
          <cell r="C2714">
            <v>42301</v>
          </cell>
          <cell r="D2714">
            <v>4.8773</v>
          </cell>
        </row>
        <row r="2715">
          <cell r="C2715">
            <v>42300</v>
          </cell>
          <cell r="D2715">
            <v>4.8773</v>
          </cell>
        </row>
        <row r="2716">
          <cell r="C2716">
            <v>42299</v>
          </cell>
          <cell r="D2716">
            <v>4.8754999999999997</v>
          </cell>
        </row>
        <row r="2717">
          <cell r="C2717">
            <v>42298</v>
          </cell>
          <cell r="D2717">
            <v>4.8735999999999997</v>
          </cell>
        </row>
        <row r="2718">
          <cell r="C2718">
            <v>42297</v>
          </cell>
          <cell r="D2718">
            <v>4.8718000000000004</v>
          </cell>
        </row>
        <row r="2719">
          <cell r="C2719">
            <v>42296</v>
          </cell>
          <cell r="D2719">
            <v>4.87</v>
          </cell>
        </row>
        <row r="2720">
          <cell r="C2720">
            <v>42295</v>
          </cell>
          <cell r="D2720">
            <v>4.8681000000000001</v>
          </cell>
        </row>
        <row r="2721">
          <cell r="C2721">
            <v>42294</v>
          </cell>
          <cell r="D2721">
            <v>4.8662999999999998</v>
          </cell>
        </row>
        <row r="2722">
          <cell r="C2722">
            <v>42293</v>
          </cell>
          <cell r="D2722">
            <v>4.8643999999999998</v>
          </cell>
        </row>
        <row r="2723">
          <cell r="C2723">
            <v>42292</v>
          </cell>
          <cell r="D2723">
            <v>4.8625999999999996</v>
          </cell>
        </row>
        <row r="2724">
          <cell r="C2724">
            <v>42291</v>
          </cell>
          <cell r="D2724">
            <v>4.8608000000000002</v>
          </cell>
        </row>
        <row r="2725">
          <cell r="C2725">
            <v>42290</v>
          </cell>
          <cell r="D2725">
            <v>4.8589000000000002</v>
          </cell>
        </row>
        <row r="2726">
          <cell r="C2726">
            <v>42289</v>
          </cell>
          <cell r="D2726">
            <v>4.8571</v>
          </cell>
        </row>
        <row r="2727">
          <cell r="C2727">
            <v>42288</v>
          </cell>
          <cell r="D2727">
            <v>4.8552999999999997</v>
          </cell>
        </row>
        <row r="2728">
          <cell r="C2728">
            <v>42287</v>
          </cell>
          <cell r="D2728">
            <v>4.8533999999999997</v>
          </cell>
        </row>
        <row r="2729">
          <cell r="C2729">
            <v>42286</v>
          </cell>
          <cell r="D2729">
            <v>4.8516000000000004</v>
          </cell>
        </row>
        <row r="2730">
          <cell r="C2730">
            <v>42285</v>
          </cell>
          <cell r="D2730">
            <v>4.8498000000000001</v>
          </cell>
        </row>
        <row r="2731">
          <cell r="C2731">
            <v>42284</v>
          </cell>
          <cell r="D2731">
            <v>4.8479000000000001</v>
          </cell>
        </row>
        <row r="2732">
          <cell r="C2732">
            <v>42283</v>
          </cell>
          <cell r="D2732">
            <v>4.8460999999999999</v>
          </cell>
        </row>
        <row r="2733">
          <cell r="C2733">
            <v>42282</v>
          </cell>
          <cell r="D2733">
            <v>4.8442999999999996</v>
          </cell>
        </row>
        <row r="2734">
          <cell r="C2734">
            <v>42281</v>
          </cell>
          <cell r="D2734">
            <v>4.8425000000000002</v>
          </cell>
        </row>
        <row r="2735">
          <cell r="C2735">
            <v>42280</v>
          </cell>
          <cell r="D2735">
            <v>4.8406000000000002</v>
          </cell>
        </row>
        <row r="2736">
          <cell r="C2736">
            <v>42279</v>
          </cell>
          <cell r="D2736">
            <v>4.8388</v>
          </cell>
        </row>
        <row r="2737">
          <cell r="C2737">
            <v>42278</v>
          </cell>
          <cell r="D2737">
            <v>4.8369999999999997</v>
          </cell>
        </row>
        <row r="2738">
          <cell r="C2738">
            <v>42277</v>
          </cell>
          <cell r="D2738">
            <v>4.8352000000000004</v>
          </cell>
        </row>
        <row r="2739">
          <cell r="C2739">
            <v>42276</v>
          </cell>
          <cell r="D2739">
            <v>4.8333000000000004</v>
          </cell>
        </row>
        <row r="2740">
          <cell r="C2740">
            <v>42275</v>
          </cell>
          <cell r="D2740">
            <v>4.8314000000000004</v>
          </cell>
        </row>
        <row r="2741">
          <cell r="C2741">
            <v>42274</v>
          </cell>
          <cell r="D2741">
            <v>4.8295000000000003</v>
          </cell>
        </row>
        <row r="2742">
          <cell r="C2742">
            <v>42273</v>
          </cell>
          <cell r="D2742">
            <v>4.8277000000000001</v>
          </cell>
        </row>
        <row r="2743">
          <cell r="C2743">
            <v>42272</v>
          </cell>
          <cell r="D2743">
            <v>4.8258000000000001</v>
          </cell>
        </row>
        <row r="2744">
          <cell r="C2744">
            <v>42271</v>
          </cell>
          <cell r="D2744">
            <v>4.8239000000000001</v>
          </cell>
        </row>
        <row r="2745">
          <cell r="C2745">
            <v>42270</v>
          </cell>
          <cell r="D2745">
            <v>4.8220000000000001</v>
          </cell>
        </row>
        <row r="2746">
          <cell r="C2746">
            <v>42269</v>
          </cell>
          <cell r="D2746">
            <v>4.8201000000000001</v>
          </cell>
        </row>
        <row r="2747">
          <cell r="C2747">
            <v>42268</v>
          </cell>
          <cell r="D2747">
            <v>4.8182999999999998</v>
          </cell>
        </row>
        <row r="2748">
          <cell r="C2748">
            <v>42267</v>
          </cell>
          <cell r="D2748">
            <v>4.8163999999999998</v>
          </cell>
        </row>
        <row r="2749">
          <cell r="C2749">
            <v>42266</v>
          </cell>
          <cell r="D2749">
            <v>4.8144999999999998</v>
          </cell>
        </row>
        <row r="2750">
          <cell r="C2750">
            <v>42265</v>
          </cell>
          <cell r="D2750">
            <v>4.8125999999999998</v>
          </cell>
        </row>
        <row r="2751">
          <cell r="C2751">
            <v>42264</v>
          </cell>
          <cell r="D2751">
            <v>4.8108000000000004</v>
          </cell>
        </row>
        <row r="2752">
          <cell r="C2752">
            <v>42263</v>
          </cell>
          <cell r="D2752">
            <v>4.8089000000000004</v>
          </cell>
        </row>
        <row r="2753">
          <cell r="C2753">
            <v>42262</v>
          </cell>
          <cell r="D2753">
            <v>4.8070000000000004</v>
          </cell>
        </row>
        <row r="2754">
          <cell r="C2754">
            <v>42261</v>
          </cell>
          <cell r="D2754">
            <v>4.8052000000000001</v>
          </cell>
        </row>
        <row r="2755">
          <cell r="C2755">
            <v>42260</v>
          </cell>
          <cell r="D2755">
            <v>4.8033000000000001</v>
          </cell>
        </row>
        <row r="2756">
          <cell r="C2756">
            <v>42259</v>
          </cell>
          <cell r="D2756">
            <v>4.8014000000000001</v>
          </cell>
        </row>
        <row r="2757">
          <cell r="C2757">
            <v>42258</v>
          </cell>
          <cell r="D2757">
            <v>4.7995000000000001</v>
          </cell>
        </row>
        <row r="2758">
          <cell r="C2758">
            <v>42257</v>
          </cell>
          <cell r="D2758">
            <v>4.7976999999999999</v>
          </cell>
        </row>
        <row r="2759">
          <cell r="C2759">
            <v>42256</v>
          </cell>
          <cell r="D2759">
            <v>4.7957999999999998</v>
          </cell>
        </row>
        <row r="2760">
          <cell r="C2760">
            <v>42255</v>
          </cell>
          <cell r="D2760">
            <v>4.7938999999999998</v>
          </cell>
        </row>
        <row r="2761">
          <cell r="C2761">
            <v>42254</v>
          </cell>
          <cell r="D2761">
            <v>4.7920999999999996</v>
          </cell>
        </row>
        <row r="2762">
          <cell r="C2762">
            <v>42253</v>
          </cell>
          <cell r="D2762">
            <v>4.7901999999999996</v>
          </cell>
        </row>
        <row r="2763">
          <cell r="C2763">
            <v>42252</v>
          </cell>
          <cell r="D2763">
            <v>4.7881</v>
          </cell>
        </row>
        <row r="2764">
          <cell r="C2764">
            <v>42251</v>
          </cell>
          <cell r="D2764">
            <v>4.7859999999999996</v>
          </cell>
        </row>
        <row r="2765">
          <cell r="C2765">
            <v>42250</v>
          </cell>
          <cell r="D2765">
            <v>4.7839</v>
          </cell>
        </row>
        <row r="2766">
          <cell r="C2766">
            <v>42249</v>
          </cell>
          <cell r="D2766">
            <v>4.7817999999999996</v>
          </cell>
        </row>
        <row r="2767">
          <cell r="C2767">
            <v>42248</v>
          </cell>
          <cell r="D2767">
            <v>4.7797000000000001</v>
          </cell>
        </row>
        <row r="2768">
          <cell r="C2768">
            <v>42247</v>
          </cell>
          <cell r="D2768">
            <v>4.7775999999999996</v>
          </cell>
        </row>
        <row r="2769">
          <cell r="C2769">
            <v>42246</v>
          </cell>
          <cell r="D2769">
            <v>4.7714999999999996</v>
          </cell>
        </row>
        <row r="2770">
          <cell r="C2770">
            <v>42245</v>
          </cell>
          <cell r="D2770">
            <v>4.7714999999999996</v>
          </cell>
        </row>
        <row r="2771">
          <cell r="C2771">
            <v>42244</v>
          </cell>
          <cell r="D2771">
            <v>4.7714999999999996</v>
          </cell>
        </row>
        <row r="2772">
          <cell r="C2772">
            <v>42243</v>
          </cell>
          <cell r="D2772">
            <v>4.7694000000000001</v>
          </cell>
        </row>
        <row r="2773">
          <cell r="C2773">
            <v>42242</v>
          </cell>
          <cell r="D2773">
            <v>4.7674000000000003</v>
          </cell>
        </row>
        <row r="2774">
          <cell r="C2774">
            <v>42241</v>
          </cell>
          <cell r="D2774">
            <v>4.7653999999999996</v>
          </cell>
        </row>
        <row r="2775">
          <cell r="C2775">
            <v>42240</v>
          </cell>
          <cell r="D2775">
            <v>4.7633000000000001</v>
          </cell>
        </row>
        <row r="2776">
          <cell r="C2776">
            <v>42239</v>
          </cell>
          <cell r="D2776">
            <v>4.7572000000000001</v>
          </cell>
        </row>
        <row r="2777">
          <cell r="C2777">
            <v>42238</v>
          </cell>
          <cell r="D2777">
            <v>4.7572000000000001</v>
          </cell>
        </row>
        <row r="2778">
          <cell r="C2778">
            <v>42237</v>
          </cell>
          <cell r="D2778">
            <v>4.7572000000000001</v>
          </cell>
        </row>
        <row r="2779">
          <cell r="C2779">
            <v>42236</v>
          </cell>
          <cell r="D2779">
            <v>4.7552000000000003</v>
          </cell>
        </row>
        <row r="2780">
          <cell r="C2780">
            <v>42235</v>
          </cell>
          <cell r="D2780">
            <v>4.7531999999999996</v>
          </cell>
        </row>
        <row r="2781">
          <cell r="C2781">
            <v>42234</v>
          </cell>
          <cell r="D2781">
            <v>4.7511000000000001</v>
          </cell>
        </row>
        <row r="2782">
          <cell r="C2782">
            <v>42233</v>
          </cell>
          <cell r="D2782">
            <v>4.7491000000000003</v>
          </cell>
        </row>
        <row r="2783">
          <cell r="C2783">
            <v>42232</v>
          </cell>
          <cell r="D2783">
            <v>4.7470999999999997</v>
          </cell>
        </row>
        <row r="2784">
          <cell r="C2784">
            <v>42231</v>
          </cell>
          <cell r="D2784">
            <v>4.7450999999999999</v>
          </cell>
        </row>
        <row r="2785">
          <cell r="C2785">
            <v>42230</v>
          </cell>
          <cell r="D2785">
            <v>4.7431000000000001</v>
          </cell>
        </row>
        <row r="2786">
          <cell r="C2786">
            <v>42229</v>
          </cell>
          <cell r="D2786">
            <v>4.7409999999999997</v>
          </cell>
        </row>
        <row r="2787">
          <cell r="C2787">
            <v>42228</v>
          </cell>
          <cell r="D2787">
            <v>4.7389999999999999</v>
          </cell>
        </row>
        <row r="2788">
          <cell r="C2788">
            <v>42227</v>
          </cell>
          <cell r="D2788">
            <v>4.7370000000000001</v>
          </cell>
        </row>
        <row r="2789">
          <cell r="C2789">
            <v>42226</v>
          </cell>
          <cell r="D2789">
            <v>4.7350000000000003</v>
          </cell>
        </row>
        <row r="2790">
          <cell r="C2790">
            <v>42225</v>
          </cell>
          <cell r="D2790">
            <v>4.7328999999999999</v>
          </cell>
        </row>
        <row r="2791">
          <cell r="C2791">
            <v>42224</v>
          </cell>
          <cell r="D2791">
            <v>4.7309000000000001</v>
          </cell>
        </row>
        <row r="2792">
          <cell r="C2792">
            <v>42223</v>
          </cell>
          <cell r="D2792">
            <v>4.7289000000000003</v>
          </cell>
        </row>
        <row r="2793">
          <cell r="C2793">
            <v>42222</v>
          </cell>
          <cell r="D2793">
            <v>4.7268999999999997</v>
          </cell>
        </row>
        <row r="2794">
          <cell r="C2794">
            <v>42221</v>
          </cell>
          <cell r="D2794">
            <v>4.7253999999999996</v>
          </cell>
        </row>
        <row r="2795">
          <cell r="C2795">
            <v>42220</v>
          </cell>
          <cell r="D2795">
            <v>4.7240000000000002</v>
          </cell>
        </row>
        <row r="2796">
          <cell r="C2796">
            <v>42219</v>
          </cell>
          <cell r="D2796">
            <v>4.7225000000000001</v>
          </cell>
        </row>
        <row r="2797">
          <cell r="C2797">
            <v>42218</v>
          </cell>
          <cell r="D2797">
            <v>4.7180999999999997</v>
          </cell>
        </row>
        <row r="2798">
          <cell r="C2798">
            <v>42217</v>
          </cell>
          <cell r="D2798">
            <v>4.7180999999999997</v>
          </cell>
        </row>
        <row r="2799">
          <cell r="C2799">
            <v>42216</v>
          </cell>
          <cell r="D2799">
            <v>4.7180999999999997</v>
          </cell>
        </row>
        <row r="2800">
          <cell r="C2800">
            <v>42215</v>
          </cell>
          <cell r="D2800">
            <v>4.7165999999999997</v>
          </cell>
        </row>
        <row r="2801">
          <cell r="C2801">
            <v>42214</v>
          </cell>
          <cell r="D2801">
            <v>4.7152000000000003</v>
          </cell>
        </row>
        <row r="2802">
          <cell r="C2802">
            <v>42213</v>
          </cell>
          <cell r="D2802">
            <v>4.7137000000000002</v>
          </cell>
        </row>
        <row r="2803">
          <cell r="C2803">
            <v>42212</v>
          </cell>
          <cell r="D2803">
            <v>4.7122000000000002</v>
          </cell>
        </row>
        <row r="2804">
          <cell r="C2804">
            <v>42211</v>
          </cell>
          <cell r="D2804">
            <v>4.7077999999999998</v>
          </cell>
        </row>
        <row r="2805">
          <cell r="C2805">
            <v>42210</v>
          </cell>
          <cell r="D2805">
            <v>4.7077999999999998</v>
          </cell>
        </row>
        <row r="2806">
          <cell r="C2806">
            <v>42209</v>
          </cell>
          <cell r="D2806">
            <v>4.7077999999999998</v>
          </cell>
        </row>
        <row r="2807">
          <cell r="C2807">
            <v>42208</v>
          </cell>
          <cell r="D2807">
            <v>4.7064000000000004</v>
          </cell>
        </row>
        <row r="2808">
          <cell r="C2808">
            <v>42207</v>
          </cell>
          <cell r="D2808">
            <v>4.7049000000000003</v>
          </cell>
        </row>
        <row r="2809">
          <cell r="C2809">
            <v>42206</v>
          </cell>
          <cell r="D2809">
            <v>4.7035</v>
          </cell>
        </row>
        <row r="2810">
          <cell r="C2810">
            <v>42205</v>
          </cell>
          <cell r="D2810">
            <v>4.702</v>
          </cell>
        </row>
        <row r="2811">
          <cell r="C2811">
            <v>42204</v>
          </cell>
          <cell r="D2811">
            <v>4.6976000000000004</v>
          </cell>
        </row>
        <row r="2812">
          <cell r="C2812">
            <v>42203</v>
          </cell>
          <cell r="D2812">
            <v>4.6976000000000004</v>
          </cell>
        </row>
        <row r="2813">
          <cell r="C2813">
            <v>42202</v>
          </cell>
          <cell r="D2813">
            <v>4.6976000000000004</v>
          </cell>
        </row>
        <row r="2814">
          <cell r="C2814">
            <v>42201</v>
          </cell>
          <cell r="D2814">
            <v>4.6961000000000004</v>
          </cell>
        </row>
        <row r="2815">
          <cell r="C2815">
            <v>42200</v>
          </cell>
          <cell r="D2815">
            <v>4.6816000000000004</v>
          </cell>
        </row>
        <row r="2816">
          <cell r="C2816">
            <v>42199</v>
          </cell>
          <cell r="D2816">
            <v>4.6816000000000004</v>
          </cell>
        </row>
        <row r="2817">
          <cell r="C2817">
            <v>42198</v>
          </cell>
          <cell r="D2817">
            <v>4.6816000000000004</v>
          </cell>
        </row>
        <row r="2818">
          <cell r="C2818">
            <v>42197</v>
          </cell>
          <cell r="D2818">
            <v>4.6816000000000004</v>
          </cell>
        </row>
        <row r="2819">
          <cell r="C2819">
            <v>42196</v>
          </cell>
          <cell r="D2819">
            <v>4.6816000000000004</v>
          </cell>
        </row>
        <row r="2820">
          <cell r="C2820">
            <v>42195</v>
          </cell>
          <cell r="D2820">
            <v>4.6816000000000004</v>
          </cell>
        </row>
        <row r="2821">
          <cell r="C2821">
            <v>42194</v>
          </cell>
          <cell r="D2821">
            <v>4.6816000000000004</v>
          </cell>
        </row>
        <row r="2822">
          <cell r="C2822">
            <v>42193</v>
          </cell>
          <cell r="D2822">
            <v>4.6816000000000004</v>
          </cell>
        </row>
        <row r="2823">
          <cell r="C2823">
            <v>42192</v>
          </cell>
          <cell r="D2823">
            <v>4.6816000000000004</v>
          </cell>
        </row>
        <row r="2824">
          <cell r="C2824">
            <v>42191</v>
          </cell>
          <cell r="D2824">
            <v>4.6816000000000004</v>
          </cell>
        </row>
        <row r="2825">
          <cell r="C2825">
            <v>42190</v>
          </cell>
          <cell r="D2825">
            <v>4.6768999999999998</v>
          </cell>
        </row>
        <row r="2826">
          <cell r="C2826">
            <v>42189</v>
          </cell>
          <cell r="D2826">
            <v>4.6768999999999998</v>
          </cell>
        </row>
        <row r="2827">
          <cell r="C2827">
            <v>42188</v>
          </cell>
          <cell r="D2827">
            <v>4.6768999999999998</v>
          </cell>
        </row>
        <row r="2828">
          <cell r="C2828">
            <v>42187</v>
          </cell>
          <cell r="D2828">
            <v>4.6753999999999998</v>
          </cell>
        </row>
        <row r="2829">
          <cell r="C2829">
            <v>42186</v>
          </cell>
          <cell r="D2829">
            <v>4.6738999999999997</v>
          </cell>
        </row>
        <row r="2830">
          <cell r="C2830">
            <v>42185</v>
          </cell>
          <cell r="D2830">
            <v>4.6722999999999999</v>
          </cell>
        </row>
        <row r="2831">
          <cell r="C2831">
            <v>42184</v>
          </cell>
          <cell r="D2831">
            <v>4.6707000000000001</v>
          </cell>
        </row>
        <row r="2832">
          <cell r="C2832">
            <v>42183</v>
          </cell>
          <cell r="D2832">
            <v>4.6658999999999997</v>
          </cell>
        </row>
        <row r="2833">
          <cell r="C2833">
            <v>42182</v>
          </cell>
          <cell r="D2833">
            <v>4.6658999999999997</v>
          </cell>
        </row>
        <row r="2834">
          <cell r="C2834">
            <v>42181</v>
          </cell>
          <cell r="D2834">
            <v>4.6658999999999997</v>
          </cell>
        </row>
        <row r="2835">
          <cell r="C2835">
            <v>42180</v>
          </cell>
          <cell r="D2835">
            <v>4.6642999999999999</v>
          </cell>
        </row>
        <row r="2836">
          <cell r="C2836">
            <v>42179</v>
          </cell>
          <cell r="D2836">
            <v>4.6627999999999998</v>
          </cell>
        </row>
        <row r="2837">
          <cell r="C2837">
            <v>42178</v>
          </cell>
          <cell r="D2837">
            <v>4.6612</v>
          </cell>
        </row>
        <row r="2838">
          <cell r="C2838">
            <v>42177</v>
          </cell>
          <cell r="D2838">
            <v>4.6596000000000002</v>
          </cell>
        </row>
        <row r="2839">
          <cell r="C2839">
            <v>42176</v>
          </cell>
          <cell r="D2839">
            <v>4.6547999999999998</v>
          </cell>
        </row>
        <row r="2840">
          <cell r="C2840">
            <v>42175</v>
          </cell>
          <cell r="D2840">
            <v>4.6547999999999998</v>
          </cell>
        </row>
        <row r="2841">
          <cell r="C2841">
            <v>42174</v>
          </cell>
          <cell r="D2841">
            <v>4.6547999999999998</v>
          </cell>
        </row>
        <row r="2842">
          <cell r="C2842">
            <v>42173</v>
          </cell>
          <cell r="D2842">
            <v>4.6532</v>
          </cell>
        </row>
        <row r="2843">
          <cell r="C2843">
            <v>42172</v>
          </cell>
          <cell r="D2843">
            <v>4.6516000000000002</v>
          </cell>
        </row>
        <row r="2844">
          <cell r="C2844">
            <v>42171</v>
          </cell>
          <cell r="D2844">
            <v>4.6500000000000004</v>
          </cell>
        </row>
        <row r="2845">
          <cell r="C2845">
            <v>42170</v>
          </cell>
          <cell r="D2845">
            <v>4.6341999999999999</v>
          </cell>
        </row>
        <row r="2846">
          <cell r="C2846">
            <v>42169</v>
          </cell>
          <cell r="D2846">
            <v>4.6341999999999999</v>
          </cell>
        </row>
        <row r="2847">
          <cell r="C2847">
            <v>42168</v>
          </cell>
          <cell r="D2847">
            <v>4.6341999999999999</v>
          </cell>
        </row>
        <row r="2848">
          <cell r="C2848">
            <v>42167</v>
          </cell>
          <cell r="D2848">
            <v>4.6341999999999999</v>
          </cell>
        </row>
        <row r="2849">
          <cell r="C2849">
            <v>42166</v>
          </cell>
          <cell r="D2849">
            <v>4.6341999999999999</v>
          </cell>
        </row>
        <row r="2850">
          <cell r="C2850">
            <v>42165</v>
          </cell>
          <cell r="D2850">
            <v>4.6341999999999999</v>
          </cell>
        </row>
        <row r="2851">
          <cell r="C2851">
            <v>42164</v>
          </cell>
          <cell r="D2851">
            <v>4.6341999999999999</v>
          </cell>
        </row>
        <row r="2852">
          <cell r="C2852">
            <v>42163</v>
          </cell>
          <cell r="D2852">
            <v>4.6325000000000003</v>
          </cell>
        </row>
        <row r="2853">
          <cell r="C2853">
            <v>42162</v>
          </cell>
          <cell r="D2853">
            <v>4.6325000000000003</v>
          </cell>
        </row>
        <row r="2854">
          <cell r="C2854">
            <v>42161</v>
          </cell>
          <cell r="D2854">
            <v>4.6325000000000003</v>
          </cell>
        </row>
        <row r="2855">
          <cell r="C2855">
            <v>42160</v>
          </cell>
          <cell r="D2855">
            <v>4.6325000000000003</v>
          </cell>
        </row>
        <row r="2856">
          <cell r="C2856">
            <v>42159</v>
          </cell>
          <cell r="D2856">
            <v>4.6307</v>
          </cell>
        </row>
        <row r="2857">
          <cell r="C2857">
            <v>42158</v>
          </cell>
          <cell r="D2857">
            <v>4.6289999999999996</v>
          </cell>
        </row>
        <row r="2858">
          <cell r="C2858">
            <v>42157</v>
          </cell>
          <cell r="D2858">
            <v>4.6272000000000002</v>
          </cell>
        </row>
        <row r="2859">
          <cell r="C2859">
            <v>42156</v>
          </cell>
          <cell r="D2859">
            <v>4.6254</v>
          </cell>
        </row>
        <row r="2860">
          <cell r="C2860">
            <v>42155</v>
          </cell>
          <cell r="D2860">
            <v>4.6203000000000003</v>
          </cell>
        </row>
        <row r="2861">
          <cell r="C2861">
            <v>42154</v>
          </cell>
          <cell r="D2861">
            <v>4.6203000000000003</v>
          </cell>
        </row>
        <row r="2862">
          <cell r="C2862">
            <v>42153</v>
          </cell>
          <cell r="D2862">
            <v>4.6203000000000003</v>
          </cell>
        </row>
        <row r="2863">
          <cell r="C2863">
            <v>42152</v>
          </cell>
          <cell r="D2863">
            <v>4.6185999999999998</v>
          </cell>
        </row>
        <row r="2864">
          <cell r="C2864">
            <v>42151</v>
          </cell>
          <cell r="D2864">
            <v>4.6151999999999997</v>
          </cell>
        </row>
        <row r="2865">
          <cell r="C2865">
            <v>42150</v>
          </cell>
          <cell r="D2865">
            <v>4.6135000000000002</v>
          </cell>
        </row>
        <row r="2866">
          <cell r="C2866">
            <v>42149</v>
          </cell>
          <cell r="D2866">
            <v>4.6067999999999998</v>
          </cell>
        </row>
        <row r="2867">
          <cell r="C2867">
            <v>42148</v>
          </cell>
          <cell r="D2867">
            <v>4.6067999999999998</v>
          </cell>
        </row>
        <row r="2868">
          <cell r="C2868">
            <v>42147</v>
          </cell>
          <cell r="D2868">
            <v>4.6067999999999998</v>
          </cell>
        </row>
        <row r="2869">
          <cell r="C2869">
            <v>42146</v>
          </cell>
          <cell r="D2869">
            <v>4.6067999999999998</v>
          </cell>
        </row>
        <row r="2870">
          <cell r="C2870">
            <v>42145</v>
          </cell>
          <cell r="D2870">
            <v>4.6067999999999998</v>
          </cell>
        </row>
        <row r="2871">
          <cell r="C2871">
            <v>42144</v>
          </cell>
          <cell r="D2871">
            <v>4.6051000000000002</v>
          </cell>
        </row>
        <row r="2872">
          <cell r="C2872">
            <v>42143</v>
          </cell>
          <cell r="D2872">
            <v>4.6033999999999997</v>
          </cell>
        </row>
        <row r="2873">
          <cell r="C2873">
            <v>42142</v>
          </cell>
          <cell r="D2873">
            <v>4.6017000000000001</v>
          </cell>
        </row>
        <row r="2874">
          <cell r="C2874">
            <v>42141</v>
          </cell>
          <cell r="D2874">
            <v>4.5815000000000001</v>
          </cell>
        </row>
        <row r="2875">
          <cell r="C2875">
            <v>42140</v>
          </cell>
          <cell r="D2875">
            <v>4.5815000000000001</v>
          </cell>
        </row>
        <row r="2876">
          <cell r="C2876">
            <v>42139</v>
          </cell>
          <cell r="D2876">
            <v>4.5815000000000001</v>
          </cell>
        </row>
        <row r="2877">
          <cell r="C2877">
            <v>42138</v>
          </cell>
          <cell r="D2877">
            <v>4.5815000000000001</v>
          </cell>
        </row>
        <row r="2878">
          <cell r="C2878">
            <v>42137</v>
          </cell>
          <cell r="D2878">
            <v>4.5815000000000001</v>
          </cell>
        </row>
        <row r="2879">
          <cell r="C2879">
            <v>42136</v>
          </cell>
          <cell r="D2879">
            <v>4.5815000000000001</v>
          </cell>
        </row>
        <row r="2880">
          <cell r="C2880">
            <v>42135</v>
          </cell>
          <cell r="D2880">
            <v>4.5815000000000001</v>
          </cell>
        </row>
        <row r="2881">
          <cell r="C2881">
            <v>42134</v>
          </cell>
          <cell r="D2881">
            <v>4.5815000000000001</v>
          </cell>
        </row>
        <row r="2882">
          <cell r="C2882">
            <v>42133</v>
          </cell>
          <cell r="D2882">
            <v>4.5815000000000001</v>
          </cell>
        </row>
        <row r="2883">
          <cell r="C2883">
            <v>42132</v>
          </cell>
          <cell r="D2883">
            <v>4.5815000000000001</v>
          </cell>
        </row>
        <row r="2884">
          <cell r="C2884">
            <v>42131</v>
          </cell>
          <cell r="D2884">
            <v>4.5815000000000001</v>
          </cell>
        </row>
        <row r="2885">
          <cell r="C2885">
            <v>42130</v>
          </cell>
          <cell r="D2885">
            <v>4.5815000000000001</v>
          </cell>
        </row>
        <row r="2886">
          <cell r="C2886">
            <v>42129</v>
          </cell>
          <cell r="D2886">
            <v>4.5796000000000001</v>
          </cell>
        </row>
        <row r="2887">
          <cell r="C2887">
            <v>42128</v>
          </cell>
          <cell r="D2887">
            <v>4.5776000000000003</v>
          </cell>
        </row>
        <row r="2888">
          <cell r="C2888">
            <v>42127</v>
          </cell>
          <cell r="D2888">
            <v>4.5698999999999996</v>
          </cell>
        </row>
        <row r="2889">
          <cell r="C2889">
            <v>42126</v>
          </cell>
          <cell r="D2889">
            <v>4.5698999999999996</v>
          </cell>
        </row>
        <row r="2890">
          <cell r="C2890">
            <v>42125</v>
          </cell>
          <cell r="D2890">
            <v>4.5698999999999996</v>
          </cell>
        </row>
        <row r="2891">
          <cell r="C2891">
            <v>42124</v>
          </cell>
          <cell r="D2891">
            <v>4.5698999999999996</v>
          </cell>
        </row>
        <row r="2892">
          <cell r="C2892">
            <v>42123</v>
          </cell>
          <cell r="D2892">
            <v>4.5678999999999998</v>
          </cell>
        </row>
        <row r="2893">
          <cell r="C2893">
            <v>42122</v>
          </cell>
          <cell r="D2893">
            <v>4.5659000000000001</v>
          </cell>
        </row>
        <row r="2894">
          <cell r="C2894">
            <v>42121</v>
          </cell>
          <cell r="D2894">
            <v>4.5639000000000003</v>
          </cell>
        </row>
        <row r="2895">
          <cell r="C2895">
            <v>42120</v>
          </cell>
          <cell r="D2895">
            <v>4.5579000000000001</v>
          </cell>
        </row>
        <row r="2896">
          <cell r="C2896">
            <v>42119</v>
          </cell>
          <cell r="D2896">
            <v>4.5579000000000001</v>
          </cell>
        </row>
        <row r="2897">
          <cell r="C2897">
            <v>42118</v>
          </cell>
          <cell r="D2897">
            <v>4.5579000000000001</v>
          </cell>
        </row>
        <row r="2898">
          <cell r="C2898">
            <v>42117</v>
          </cell>
          <cell r="D2898">
            <v>4.5559000000000003</v>
          </cell>
        </row>
        <row r="2899">
          <cell r="C2899">
            <v>42116</v>
          </cell>
          <cell r="D2899">
            <v>4.5538999999999996</v>
          </cell>
        </row>
        <row r="2900">
          <cell r="C2900">
            <v>42115</v>
          </cell>
          <cell r="D2900">
            <v>4.5518999999999998</v>
          </cell>
        </row>
        <row r="2901">
          <cell r="C2901">
            <v>42114</v>
          </cell>
          <cell r="D2901">
            <v>4.5221</v>
          </cell>
        </row>
        <row r="2902">
          <cell r="C2902">
            <v>42113</v>
          </cell>
          <cell r="D2902">
            <v>4.5221</v>
          </cell>
        </row>
        <row r="2903">
          <cell r="C2903">
            <v>42112</v>
          </cell>
          <cell r="D2903">
            <v>4.5221</v>
          </cell>
        </row>
        <row r="2904">
          <cell r="C2904">
            <v>42111</v>
          </cell>
          <cell r="D2904">
            <v>4.5221</v>
          </cell>
        </row>
        <row r="2905">
          <cell r="C2905">
            <v>42110</v>
          </cell>
          <cell r="D2905">
            <v>4.5221</v>
          </cell>
        </row>
        <row r="2906">
          <cell r="C2906">
            <v>42109</v>
          </cell>
          <cell r="D2906">
            <v>4.5221</v>
          </cell>
        </row>
        <row r="2907">
          <cell r="C2907">
            <v>42108</v>
          </cell>
          <cell r="D2907">
            <v>4.5221</v>
          </cell>
        </row>
        <row r="2908">
          <cell r="C2908">
            <v>42107</v>
          </cell>
          <cell r="D2908">
            <v>4.5221</v>
          </cell>
        </row>
        <row r="2909">
          <cell r="C2909">
            <v>42106</v>
          </cell>
          <cell r="D2909">
            <v>4.5221</v>
          </cell>
        </row>
        <row r="2910">
          <cell r="C2910">
            <v>42105</v>
          </cell>
          <cell r="D2910">
            <v>4.5221</v>
          </cell>
        </row>
        <row r="2911">
          <cell r="C2911">
            <v>42104</v>
          </cell>
          <cell r="D2911">
            <v>4.5221</v>
          </cell>
        </row>
        <row r="2912">
          <cell r="C2912">
            <v>42103</v>
          </cell>
          <cell r="D2912">
            <v>4.5221</v>
          </cell>
        </row>
        <row r="2913">
          <cell r="C2913">
            <v>42102</v>
          </cell>
          <cell r="D2913">
            <v>4.5221</v>
          </cell>
        </row>
        <row r="2914">
          <cell r="C2914">
            <v>42101</v>
          </cell>
          <cell r="D2914">
            <v>4.5221</v>
          </cell>
        </row>
        <row r="2915">
          <cell r="C2915">
            <v>42100</v>
          </cell>
          <cell r="D2915">
            <v>4.5221</v>
          </cell>
        </row>
        <row r="2916">
          <cell r="C2916">
            <v>42099</v>
          </cell>
          <cell r="D2916">
            <v>4.5151000000000003</v>
          </cell>
        </row>
        <row r="2917">
          <cell r="C2917">
            <v>42098</v>
          </cell>
          <cell r="D2917">
            <v>4.5151000000000003</v>
          </cell>
        </row>
        <row r="2918">
          <cell r="C2918">
            <v>42097</v>
          </cell>
          <cell r="D2918">
            <v>4.5151000000000003</v>
          </cell>
        </row>
        <row r="2919">
          <cell r="C2919">
            <v>42096</v>
          </cell>
          <cell r="D2919">
            <v>4.5151000000000003</v>
          </cell>
        </row>
        <row r="2920">
          <cell r="C2920">
            <v>42095</v>
          </cell>
          <cell r="D2920">
            <v>4.5151000000000003</v>
          </cell>
        </row>
        <row r="2921">
          <cell r="C2921">
            <v>42094</v>
          </cell>
          <cell r="D2921">
            <v>4.5137</v>
          </cell>
        </row>
        <row r="2922">
          <cell r="C2922">
            <v>42093</v>
          </cell>
          <cell r="D2922">
            <v>4.5124000000000004</v>
          </cell>
        </row>
        <row r="2923">
          <cell r="C2923">
            <v>42092</v>
          </cell>
          <cell r="D2923">
            <v>4.5083000000000002</v>
          </cell>
        </row>
        <row r="2924">
          <cell r="C2924">
            <v>42091</v>
          </cell>
          <cell r="D2924">
            <v>4.5083000000000002</v>
          </cell>
        </row>
        <row r="2925">
          <cell r="C2925">
            <v>42090</v>
          </cell>
          <cell r="D2925">
            <v>4.5083000000000002</v>
          </cell>
        </row>
        <row r="2926">
          <cell r="C2926">
            <v>42089</v>
          </cell>
          <cell r="D2926">
            <v>4.5069999999999997</v>
          </cell>
        </row>
        <row r="2927">
          <cell r="C2927">
            <v>42088</v>
          </cell>
          <cell r="D2927">
            <v>4.5056000000000003</v>
          </cell>
        </row>
        <row r="2928">
          <cell r="C2928">
            <v>42087</v>
          </cell>
          <cell r="D2928">
            <v>4.4988999999999999</v>
          </cell>
        </row>
        <row r="2929">
          <cell r="C2929">
            <v>42086</v>
          </cell>
          <cell r="D2929">
            <v>4.4988999999999999</v>
          </cell>
        </row>
        <row r="2930">
          <cell r="C2930">
            <v>42085</v>
          </cell>
          <cell r="D2930">
            <v>4.4988999999999999</v>
          </cell>
        </row>
        <row r="2931">
          <cell r="C2931">
            <v>42084</v>
          </cell>
          <cell r="D2931">
            <v>4.4988999999999999</v>
          </cell>
        </row>
        <row r="2932">
          <cell r="C2932">
            <v>42083</v>
          </cell>
          <cell r="D2932">
            <v>4.4988999999999999</v>
          </cell>
        </row>
        <row r="2933">
          <cell r="C2933">
            <v>42082</v>
          </cell>
          <cell r="D2933">
            <v>4.4974999999999996</v>
          </cell>
        </row>
        <row r="2934">
          <cell r="C2934">
            <v>42081</v>
          </cell>
          <cell r="D2934">
            <v>4.4962</v>
          </cell>
        </row>
        <row r="2935">
          <cell r="C2935">
            <v>42080</v>
          </cell>
          <cell r="D2935">
            <v>4.4947999999999997</v>
          </cell>
        </row>
        <row r="2936">
          <cell r="C2936">
            <v>42079</v>
          </cell>
          <cell r="D2936">
            <v>4.4935</v>
          </cell>
        </row>
        <row r="2937">
          <cell r="C2937">
            <v>42078</v>
          </cell>
          <cell r="D2937">
            <v>4.4800000000000004</v>
          </cell>
        </row>
        <row r="2938">
          <cell r="C2938">
            <v>42077</v>
          </cell>
          <cell r="D2938">
            <v>4.4800000000000004</v>
          </cell>
        </row>
        <row r="2939">
          <cell r="C2939">
            <v>42076</v>
          </cell>
          <cell r="D2939">
            <v>4.4800000000000004</v>
          </cell>
        </row>
        <row r="2940">
          <cell r="C2940">
            <v>42075</v>
          </cell>
          <cell r="D2940">
            <v>4.4800000000000004</v>
          </cell>
        </row>
        <row r="2941">
          <cell r="C2941">
            <v>42074</v>
          </cell>
          <cell r="D2941">
            <v>4.4800000000000004</v>
          </cell>
        </row>
        <row r="2942">
          <cell r="C2942">
            <v>42073</v>
          </cell>
          <cell r="D2942">
            <v>4.4800000000000004</v>
          </cell>
        </row>
        <row r="2943">
          <cell r="C2943">
            <v>42072</v>
          </cell>
          <cell r="D2943">
            <v>4.4800000000000004</v>
          </cell>
        </row>
        <row r="2944">
          <cell r="C2944">
            <v>42071</v>
          </cell>
          <cell r="D2944">
            <v>4.4800000000000004</v>
          </cell>
        </row>
        <row r="2945">
          <cell r="C2945">
            <v>42070</v>
          </cell>
          <cell r="D2945">
            <v>4.4800000000000004</v>
          </cell>
        </row>
        <row r="2946">
          <cell r="C2946">
            <v>42069</v>
          </cell>
          <cell r="D2946">
            <v>4.4800000000000004</v>
          </cell>
        </row>
        <row r="2947">
          <cell r="C2947">
            <v>42068</v>
          </cell>
          <cell r="D2947">
            <v>4.4783999999999997</v>
          </cell>
        </row>
        <row r="2948">
          <cell r="C2948">
            <v>42067</v>
          </cell>
          <cell r="D2948">
            <v>4.4767999999999999</v>
          </cell>
        </row>
        <row r="2949">
          <cell r="C2949">
            <v>42066</v>
          </cell>
          <cell r="D2949">
            <v>4.4752000000000001</v>
          </cell>
        </row>
        <row r="2950">
          <cell r="C2950">
            <v>42065</v>
          </cell>
          <cell r="D2950">
            <v>4.4736000000000002</v>
          </cell>
        </row>
        <row r="2951">
          <cell r="C2951">
            <v>42064</v>
          </cell>
          <cell r="D2951">
            <v>4.4684999999999997</v>
          </cell>
        </row>
        <row r="2952">
          <cell r="C2952">
            <v>42063</v>
          </cell>
          <cell r="D2952">
            <v>4.4684999999999997</v>
          </cell>
        </row>
        <row r="2953">
          <cell r="C2953">
            <v>42062</v>
          </cell>
          <cell r="D2953">
            <v>4.4684999999999997</v>
          </cell>
        </row>
        <row r="2954">
          <cell r="C2954">
            <v>42061</v>
          </cell>
          <cell r="D2954">
            <v>4.4667000000000003</v>
          </cell>
        </row>
        <row r="2955">
          <cell r="C2955">
            <v>42060</v>
          </cell>
          <cell r="D2955">
            <v>4.4649000000000001</v>
          </cell>
        </row>
        <row r="2956">
          <cell r="C2956">
            <v>42059</v>
          </cell>
          <cell r="D2956">
            <v>4.4631999999999996</v>
          </cell>
        </row>
        <row r="2957">
          <cell r="C2957">
            <v>42058</v>
          </cell>
          <cell r="D2957">
            <v>4.4577999999999998</v>
          </cell>
        </row>
        <row r="2958">
          <cell r="C2958">
            <v>42057</v>
          </cell>
          <cell r="D2958">
            <v>4.4560000000000004</v>
          </cell>
        </row>
        <row r="2959">
          <cell r="C2959">
            <v>42056</v>
          </cell>
          <cell r="D2959">
            <v>4.4560000000000004</v>
          </cell>
        </row>
        <row r="2960">
          <cell r="C2960">
            <v>42055</v>
          </cell>
          <cell r="D2960">
            <v>4.4560000000000004</v>
          </cell>
        </row>
        <row r="2961">
          <cell r="C2961">
            <v>42054</v>
          </cell>
          <cell r="D2961">
            <v>4.4542000000000002</v>
          </cell>
        </row>
        <row r="2962">
          <cell r="C2962">
            <v>42053</v>
          </cell>
          <cell r="D2962">
            <v>4.4523999999999999</v>
          </cell>
        </row>
        <row r="2963">
          <cell r="C2963">
            <v>42052</v>
          </cell>
          <cell r="D2963">
            <v>4.4310999999999998</v>
          </cell>
        </row>
        <row r="2964">
          <cell r="C2964">
            <v>42051</v>
          </cell>
          <cell r="D2964">
            <v>4.4310999999999998</v>
          </cell>
        </row>
        <row r="2965">
          <cell r="C2965">
            <v>42050</v>
          </cell>
          <cell r="D2965">
            <v>4.4310999999999998</v>
          </cell>
        </row>
        <row r="2966">
          <cell r="C2966">
            <v>42049</v>
          </cell>
          <cell r="D2966">
            <v>4.4310999999999998</v>
          </cell>
        </row>
        <row r="2967">
          <cell r="C2967">
            <v>42048</v>
          </cell>
          <cell r="D2967">
            <v>4.4310999999999998</v>
          </cell>
        </row>
        <row r="2968">
          <cell r="C2968">
            <v>42047</v>
          </cell>
          <cell r="D2968">
            <v>4.4310999999999998</v>
          </cell>
        </row>
        <row r="2969">
          <cell r="C2969">
            <v>42046</v>
          </cell>
          <cell r="D2969">
            <v>4.4310999999999998</v>
          </cell>
        </row>
        <row r="2970">
          <cell r="C2970">
            <v>42045</v>
          </cell>
          <cell r="D2970">
            <v>4.4310999999999998</v>
          </cell>
        </row>
        <row r="2971">
          <cell r="C2971">
            <v>42044</v>
          </cell>
          <cell r="D2971">
            <v>4.4310999999999998</v>
          </cell>
        </row>
        <row r="2972">
          <cell r="C2972">
            <v>42043</v>
          </cell>
          <cell r="D2972">
            <v>4.4310999999999998</v>
          </cell>
        </row>
        <row r="2973">
          <cell r="C2973">
            <v>42042</v>
          </cell>
          <cell r="D2973">
            <v>4.4310999999999998</v>
          </cell>
        </row>
        <row r="2974">
          <cell r="C2974">
            <v>42041</v>
          </cell>
          <cell r="D2974">
            <v>4.4310999999999998</v>
          </cell>
        </row>
        <row r="2975">
          <cell r="C2975">
            <v>42040</v>
          </cell>
          <cell r="D2975">
            <v>4.4295</v>
          </cell>
        </row>
        <row r="2976">
          <cell r="C2976">
            <v>42039</v>
          </cell>
          <cell r="D2976">
            <v>4.4279000000000002</v>
          </cell>
        </row>
        <row r="2977">
          <cell r="C2977">
            <v>42038</v>
          </cell>
          <cell r="D2977">
            <v>4.4264000000000001</v>
          </cell>
        </row>
        <row r="2978">
          <cell r="C2978">
            <v>42037</v>
          </cell>
          <cell r="D2978">
            <v>4.4248000000000003</v>
          </cell>
        </row>
        <row r="2979">
          <cell r="C2979">
            <v>42036</v>
          </cell>
          <cell r="D2979">
            <v>4.4202000000000004</v>
          </cell>
        </row>
        <row r="2980">
          <cell r="C2980">
            <v>42035</v>
          </cell>
          <cell r="D2980">
            <v>4.4202000000000004</v>
          </cell>
        </row>
        <row r="2981">
          <cell r="C2981">
            <v>42034</v>
          </cell>
          <cell r="D2981">
            <v>4.4202000000000004</v>
          </cell>
        </row>
        <row r="2982">
          <cell r="C2982">
            <v>42033</v>
          </cell>
          <cell r="D2982">
            <v>4.4188000000000001</v>
          </cell>
        </row>
        <row r="2983">
          <cell r="C2983">
            <v>42032</v>
          </cell>
          <cell r="D2983">
            <v>4.4173999999999998</v>
          </cell>
        </row>
        <row r="2984">
          <cell r="C2984">
            <v>42031</v>
          </cell>
          <cell r="D2984">
            <v>4.4160000000000004</v>
          </cell>
        </row>
        <row r="2985">
          <cell r="C2985">
            <v>42030</v>
          </cell>
          <cell r="D2985">
            <v>4.4146000000000001</v>
          </cell>
        </row>
        <row r="2986">
          <cell r="C2986">
            <v>42029</v>
          </cell>
          <cell r="D2986">
            <v>4.4103000000000003</v>
          </cell>
        </row>
        <row r="2987">
          <cell r="C2987">
            <v>42028</v>
          </cell>
          <cell r="D2987">
            <v>4.4103000000000003</v>
          </cell>
        </row>
        <row r="2988">
          <cell r="C2988">
            <v>42027</v>
          </cell>
          <cell r="D2988">
            <v>4.4103000000000003</v>
          </cell>
        </row>
        <row r="2989">
          <cell r="C2989">
            <v>42026</v>
          </cell>
          <cell r="D2989">
            <v>4.4089</v>
          </cell>
        </row>
        <row r="2990">
          <cell r="C2990">
            <v>42025</v>
          </cell>
          <cell r="D2990">
            <v>4.4074999999999998</v>
          </cell>
        </row>
        <row r="2991">
          <cell r="C2991">
            <v>42024</v>
          </cell>
          <cell r="D2991">
            <v>4.4061000000000003</v>
          </cell>
        </row>
        <row r="2992">
          <cell r="C2992">
            <v>42023</v>
          </cell>
          <cell r="D2992">
            <v>4.4047000000000001</v>
          </cell>
        </row>
        <row r="2993">
          <cell r="C2993">
            <v>42022</v>
          </cell>
          <cell r="D2993">
            <v>4.3864000000000001</v>
          </cell>
        </row>
        <row r="2994">
          <cell r="C2994">
            <v>42021</v>
          </cell>
          <cell r="D2994">
            <v>4.3864000000000001</v>
          </cell>
        </row>
        <row r="2995">
          <cell r="C2995">
            <v>42020</v>
          </cell>
          <cell r="D2995">
            <v>4.3864000000000001</v>
          </cell>
        </row>
        <row r="2996">
          <cell r="C2996">
            <v>42019</v>
          </cell>
          <cell r="D2996">
            <v>4.3864000000000001</v>
          </cell>
        </row>
        <row r="2997">
          <cell r="C2997">
            <v>42018</v>
          </cell>
          <cell r="D2997">
            <v>4.3864000000000001</v>
          </cell>
        </row>
        <row r="2998">
          <cell r="C2998">
            <v>42017</v>
          </cell>
          <cell r="D2998">
            <v>4.3864000000000001</v>
          </cell>
        </row>
        <row r="2999">
          <cell r="C2999">
            <v>42016</v>
          </cell>
          <cell r="D2999">
            <v>4.3864000000000001</v>
          </cell>
        </row>
        <row r="3000">
          <cell r="C3000">
            <v>42015</v>
          </cell>
          <cell r="D3000">
            <v>4.3864000000000001</v>
          </cell>
        </row>
        <row r="3001">
          <cell r="C3001">
            <v>42014</v>
          </cell>
          <cell r="D3001">
            <v>4.3864000000000001</v>
          </cell>
        </row>
        <row r="3002">
          <cell r="C3002">
            <v>42013</v>
          </cell>
          <cell r="D3002">
            <v>4.3864000000000001</v>
          </cell>
        </row>
        <row r="3003">
          <cell r="C3003">
            <v>42012</v>
          </cell>
          <cell r="D3003">
            <v>4.3864000000000001</v>
          </cell>
        </row>
      </sheetData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gentina.gob.ar/noticias/llamado-licitacion-de-lelites-ledes-y-bon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0A7-2A7C-4C4D-9E4F-4C59F3833455}">
  <dimension ref="A1:P56"/>
  <sheetViews>
    <sheetView tabSelected="1" zoomScale="166" workbookViewId="0">
      <selection sqref="A1:L45"/>
    </sheetView>
  </sheetViews>
  <sheetFormatPr baseColWidth="10" defaultColWidth="11.5" defaultRowHeight="15" x14ac:dyDescent="0.2"/>
  <cols>
    <col min="1" max="1" width="20" style="5" customWidth="1"/>
    <col min="2" max="2" width="13.83203125" style="5" customWidth="1"/>
    <col min="3" max="3" width="11.5" style="5"/>
    <col min="4" max="4" width="13.5" style="5" bestFit="1" customWidth="1"/>
    <col min="5" max="7" width="11.5" style="5"/>
    <col min="8" max="8" width="12.33203125" style="5" customWidth="1"/>
    <col min="9" max="9" width="11.5" style="5"/>
    <col min="10" max="10" width="14.83203125" style="5" customWidth="1"/>
    <col min="11" max="11" width="14.33203125" style="5" customWidth="1"/>
    <col min="12" max="12" width="13.6640625" style="5" bestFit="1" customWidth="1"/>
    <col min="13" max="16384" width="11.5" style="5"/>
  </cols>
  <sheetData>
    <row r="1" spans="1:16" x14ac:dyDescent="0.2">
      <c r="A1" s="114" t="s">
        <v>0</v>
      </c>
      <c r="B1" s="115"/>
      <c r="C1" s="44"/>
      <c r="D1" s="44" t="s">
        <v>50</v>
      </c>
      <c r="E1" s="44" t="s">
        <v>51</v>
      </c>
      <c r="F1" s="44"/>
      <c r="G1" s="44"/>
      <c r="H1" s="44"/>
      <c r="I1" s="44"/>
      <c r="J1" s="44"/>
      <c r="K1" s="44" t="s">
        <v>2</v>
      </c>
      <c r="L1" s="44"/>
    </row>
    <row r="2" spans="1:16" x14ac:dyDescent="0.2">
      <c r="A2" s="47" t="s">
        <v>36</v>
      </c>
      <c r="B2" s="47" t="s">
        <v>4</v>
      </c>
      <c r="C2" s="44"/>
      <c r="D2" s="44"/>
      <c r="E2" s="44"/>
      <c r="F2" s="44"/>
      <c r="G2" s="44"/>
      <c r="H2" s="44" t="s">
        <v>5</v>
      </c>
      <c r="I2" s="76" t="e">
        <f>XIRR(I4:I22,D4:D22)</f>
        <v>#NUM!</v>
      </c>
      <c r="J2" s="44"/>
      <c r="K2" s="44" t="s">
        <v>6</v>
      </c>
      <c r="L2" s="44" t="s">
        <v>7</v>
      </c>
    </row>
    <row r="3" spans="1:16" ht="16.5" customHeight="1" thickBot="1" x14ac:dyDescent="0.25">
      <c r="A3" s="50"/>
      <c r="B3" s="51"/>
      <c r="C3" s="44" t="s">
        <v>37</v>
      </c>
      <c r="D3" s="44" t="s">
        <v>18</v>
      </c>
      <c r="E3" s="44" t="s">
        <v>38</v>
      </c>
      <c r="F3" s="44" t="s">
        <v>11</v>
      </c>
      <c r="G3" s="44" t="s">
        <v>12</v>
      </c>
      <c r="H3" s="44" t="s">
        <v>39</v>
      </c>
      <c r="I3" s="44" t="s">
        <v>14</v>
      </c>
      <c r="J3" s="44" t="s">
        <v>40</v>
      </c>
      <c r="K3" s="53">
        <f>SUM(K5:K22)</f>
        <v>0</v>
      </c>
      <c r="L3" s="53">
        <f>SUM(L5:L22)</f>
        <v>0</v>
      </c>
    </row>
    <row r="4" spans="1:16" x14ac:dyDescent="0.2">
      <c r="A4" s="56"/>
      <c r="B4" s="56"/>
      <c r="C4" s="57"/>
      <c r="D4" s="58"/>
      <c r="E4" s="57"/>
      <c r="F4" s="57"/>
      <c r="G4" s="57"/>
      <c r="H4" s="57"/>
      <c r="I4" s="59"/>
      <c r="J4" s="60"/>
      <c r="K4" s="57"/>
      <c r="L4" s="57"/>
    </row>
    <row r="5" spans="1:16" x14ac:dyDescent="0.2">
      <c r="A5" s="114" t="s">
        <v>16</v>
      </c>
      <c r="B5" s="115"/>
      <c r="C5" s="57">
        <v>1</v>
      </c>
      <c r="D5" s="61"/>
      <c r="E5" s="62"/>
      <c r="F5" s="60"/>
      <c r="G5" s="77"/>
      <c r="H5" s="60"/>
      <c r="I5" s="60"/>
      <c r="J5" s="60"/>
      <c r="K5" s="60"/>
      <c r="L5" s="60"/>
      <c r="O5" s="63"/>
      <c r="P5" s="64"/>
    </row>
    <row r="6" spans="1:16" x14ac:dyDescent="0.2">
      <c r="A6" s="114" t="s">
        <v>0</v>
      </c>
      <c r="B6" s="115"/>
      <c r="C6" s="57"/>
      <c r="D6" s="61"/>
      <c r="E6" s="62"/>
      <c r="F6" s="60"/>
      <c r="G6" s="60"/>
      <c r="H6" s="60"/>
      <c r="I6" s="60"/>
      <c r="J6" s="60"/>
      <c r="K6" s="60"/>
      <c r="L6" s="60"/>
      <c r="N6" s="111" t="s">
        <v>52</v>
      </c>
    </row>
    <row r="7" spans="1:16" ht="16" thickBot="1" x14ac:dyDescent="0.25">
      <c r="A7" s="44" t="s">
        <v>17</v>
      </c>
      <c r="B7" s="44" t="s">
        <v>18</v>
      </c>
      <c r="C7" s="57"/>
      <c r="D7" s="61"/>
      <c r="E7" s="62"/>
      <c r="F7" s="60"/>
      <c r="G7" s="60"/>
      <c r="H7" s="60"/>
      <c r="I7" s="60"/>
      <c r="J7" s="60"/>
      <c r="K7" s="60"/>
      <c r="L7" s="60"/>
    </row>
    <row r="8" spans="1:16" ht="16" thickBot="1" x14ac:dyDescent="0.25">
      <c r="A8" s="65"/>
      <c r="B8" s="66"/>
      <c r="C8" s="57"/>
      <c r="D8" s="61"/>
      <c r="E8" s="62"/>
      <c r="F8" s="60"/>
      <c r="G8" s="60"/>
      <c r="H8" s="60"/>
      <c r="I8" s="60"/>
      <c r="J8" s="60"/>
      <c r="K8" s="60"/>
      <c r="L8" s="60"/>
    </row>
    <row r="9" spans="1:16" x14ac:dyDescent="0.2">
      <c r="A9" s="114" t="s">
        <v>14</v>
      </c>
      <c r="B9" s="115"/>
      <c r="C9" s="57"/>
      <c r="D9" s="61"/>
      <c r="E9" s="62"/>
      <c r="F9" s="60"/>
      <c r="G9" s="60"/>
      <c r="H9" s="60"/>
      <c r="I9" s="60"/>
      <c r="J9" s="60"/>
      <c r="K9" s="60"/>
      <c r="L9" s="60"/>
    </row>
    <row r="10" spans="1:16" x14ac:dyDescent="0.2">
      <c r="A10" s="44" t="s">
        <v>19</v>
      </c>
      <c r="B10" s="44" t="s">
        <v>20</v>
      </c>
      <c r="C10" s="57"/>
      <c r="D10" s="61"/>
      <c r="E10" s="62"/>
      <c r="F10" s="60"/>
      <c r="G10" s="60"/>
      <c r="H10" s="60"/>
      <c r="I10" s="60"/>
      <c r="J10" s="60"/>
      <c r="K10" s="60"/>
      <c r="L10" s="60"/>
    </row>
    <row r="11" spans="1:16" x14ac:dyDescent="0.2">
      <c r="A11" s="67"/>
      <c r="B11" s="67"/>
      <c r="C11" s="57"/>
      <c r="D11" s="61"/>
      <c r="E11" s="62"/>
      <c r="F11" s="60"/>
      <c r="G11" s="60"/>
      <c r="H11" s="60"/>
      <c r="I11" s="60"/>
      <c r="J11" s="60"/>
      <c r="K11" s="60"/>
      <c r="L11" s="60"/>
      <c r="O11" s="63"/>
      <c r="P11" s="64"/>
    </row>
    <row r="12" spans="1:16" ht="16" thickBot="1" x14ac:dyDescent="0.25">
      <c r="A12" s="114" t="s">
        <v>41</v>
      </c>
      <c r="B12" s="115"/>
      <c r="C12" s="57"/>
      <c r="D12" s="61"/>
      <c r="E12" s="62"/>
      <c r="F12" s="60"/>
      <c r="G12" s="60"/>
      <c r="H12" s="60"/>
      <c r="I12" s="60"/>
      <c r="J12" s="60"/>
      <c r="K12" s="60"/>
      <c r="L12" s="60"/>
    </row>
    <row r="13" spans="1:16" x14ac:dyDescent="0.2">
      <c r="A13" s="68"/>
      <c r="B13" s="69"/>
      <c r="C13" s="57"/>
      <c r="D13" s="61"/>
      <c r="E13" s="62"/>
      <c r="F13" s="60"/>
      <c r="G13" s="60"/>
      <c r="H13" s="60"/>
      <c r="I13" s="60"/>
      <c r="J13" s="60"/>
      <c r="K13" s="60"/>
      <c r="L13" s="60"/>
    </row>
    <row r="14" spans="1:16" ht="16" thickBot="1" x14ac:dyDescent="0.25">
      <c r="A14" s="114" t="s">
        <v>42</v>
      </c>
      <c r="B14" s="115"/>
      <c r="C14" s="57"/>
      <c r="D14" s="61"/>
      <c r="E14" s="62"/>
      <c r="F14" s="60"/>
      <c r="G14" s="60"/>
      <c r="H14" s="60"/>
      <c r="I14" s="60"/>
      <c r="J14" s="60"/>
      <c r="K14" s="60"/>
      <c r="L14" s="60"/>
    </row>
    <row r="15" spans="1:16" x14ac:dyDescent="0.2">
      <c r="A15" s="112"/>
      <c r="B15" s="113"/>
      <c r="C15" s="57"/>
      <c r="D15" s="61"/>
      <c r="E15" s="62"/>
      <c r="F15" s="60"/>
      <c r="G15" s="60"/>
      <c r="H15" s="60"/>
      <c r="I15" s="60"/>
      <c r="J15" s="60"/>
      <c r="K15" s="60"/>
      <c r="L15" s="60"/>
    </row>
    <row r="16" spans="1:16" x14ac:dyDescent="0.2">
      <c r="A16" s="44" t="s">
        <v>43</v>
      </c>
      <c r="B16" s="44" t="s">
        <v>44</v>
      </c>
      <c r="C16" s="57"/>
      <c r="D16" s="61"/>
      <c r="E16" s="62"/>
      <c r="F16" s="60"/>
      <c r="G16" s="60"/>
      <c r="H16" s="60"/>
      <c r="I16" s="60"/>
      <c r="J16" s="60"/>
      <c r="K16" s="60"/>
      <c r="L16" s="60"/>
    </row>
    <row r="17" spans="1:12" ht="16" thickBot="1" x14ac:dyDescent="0.25">
      <c r="A17" s="70"/>
      <c r="B17" s="71"/>
      <c r="C17" s="57"/>
      <c r="D17" s="61"/>
      <c r="E17" s="62"/>
      <c r="F17" s="60"/>
      <c r="G17" s="60"/>
      <c r="H17" s="60"/>
      <c r="I17" s="60"/>
      <c r="J17" s="60"/>
      <c r="K17" s="60"/>
      <c r="L17" s="60"/>
    </row>
    <row r="18" spans="1:12" x14ac:dyDescent="0.2">
      <c r="C18" s="57"/>
      <c r="D18" s="61"/>
      <c r="E18" s="62"/>
      <c r="F18" s="60"/>
      <c r="G18" s="60"/>
      <c r="H18" s="60"/>
      <c r="I18" s="60"/>
      <c r="J18" s="60"/>
      <c r="K18" s="60"/>
      <c r="L18" s="60"/>
    </row>
    <row r="19" spans="1:12" x14ac:dyDescent="0.2">
      <c r="A19" s="114" t="s">
        <v>45</v>
      </c>
      <c r="B19" s="115"/>
      <c r="C19" s="57"/>
      <c r="D19" s="61"/>
      <c r="E19" s="62"/>
      <c r="F19" s="60"/>
      <c r="G19" s="60"/>
      <c r="H19" s="60"/>
      <c r="I19" s="60"/>
      <c r="J19" s="60"/>
      <c r="K19" s="60"/>
      <c r="L19" s="60"/>
    </row>
    <row r="20" spans="1:12" x14ac:dyDescent="0.2">
      <c r="A20" s="114" t="s">
        <v>24</v>
      </c>
      <c r="B20" s="115"/>
      <c r="C20" s="57"/>
      <c r="D20" s="61"/>
      <c r="E20" s="62"/>
      <c r="F20" s="60"/>
      <c r="G20" s="60"/>
      <c r="H20" s="60"/>
      <c r="I20" s="60"/>
      <c r="J20" s="60"/>
      <c r="K20" s="60"/>
      <c r="L20" s="60"/>
    </row>
    <row r="21" spans="1:12" x14ac:dyDescent="0.2">
      <c r="A21" s="44" t="s">
        <v>46</v>
      </c>
      <c r="B21" s="44" t="s">
        <v>47</v>
      </c>
      <c r="C21" s="57"/>
      <c r="D21" s="61"/>
      <c r="E21" s="62"/>
      <c r="F21" s="60"/>
      <c r="G21" s="60"/>
      <c r="H21" s="60"/>
      <c r="I21" s="60"/>
      <c r="J21" s="60"/>
      <c r="K21" s="60"/>
      <c r="L21" s="60"/>
    </row>
    <row r="22" spans="1:12" x14ac:dyDescent="0.2">
      <c r="A22" s="72"/>
      <c r="B22" s="73"/>
      <c r="C22" s="57"/>
      <c r="D22" s="61"/>
      <c r="E22" s="62"/>
      <c r="F22" s="60"/>
      <c r="G22" s="60"/>
      <c r="H22" s="60"/>
      <c r="I22" s="60"/>
      <c r="J22" s="60"/>
      <c r="K22" s="60"/>
      <c r="L22" s="60"/>
    </row>
    <row r="23" spans="1:12" x14ac:dyDescent="0.2">
      <c r="A23" s="44" t="s">
        <v>27</v>
      </c>
      <c r="B23" s="44" t="s">
        <v>48</v>
      </c>
      <c r="C23" s="57"/>
      <c r="D23" s="61"/>
      <c r="E23" s="62"/>
      <c r="F23" s="60"/>
      <c r="G23" s="60"/>
      <c r="H23" s="60"/>
      <c r="I23" s="60"/>
      <c r="J23" s="60"/>
      <c r="K23" s="60"/>
      <c r="L23" s="60"/>
    </row>
    <row r="24" spans="1:12" x14ac:dyDescent="0.2">
      <c r="A24" s="72"/>
      <c r="B24" s="73"/>
      <c r="C24" s="57"/>
      <c r="D24" s="61"/>
      <c r="E24" s="62"/>
      <c r="F24" s="60"/>
      <c r="G24" s="60"/>
      <c r="H24" s="60"/>
      <c r="I24" s="60"/>
      <c r="J24" s="60"/>
      <c r="K24" s="60"/>
      <c r="L24" s="60"/>
    </row>
    <row r="25" spans="1:12" x14ac:dyDescent="0.2">
      <c r="A25" s="44" t="s">
        <v>29</v>
      </c>
      <c r="B25" s="44" t="s">
        <v>30</v>
      </c>
      <c r="C25" s="57"/>
      <c r="D25" s="61"/>
      <c r="E25" s="62"/>
      <c r="F25" s="60"/>
      <c r="G25" s="60"/>
      <c r="H25" s="60"/>
      <c r="I25" s="60"/>
      <c r="J25" s="60"/>
      <c r="K25" s="60"/>
      <c r="L25" s="60"/>
    </row>
    <row r="26" spans="1:12" ht="16" thickBot="1" x14ac:dyDescent="0.25">
      <c r="A26" s="74"/>
      <c r="B26" s="75"/>
      <c r="C26" s="57"/>
      <c r="D26" s="61"/>
      <c r="E26" s="62"/>
      <c r="F26" s="60"/>
      <c r="G26" s="60"/>
      <c r="H26" s="60"/>
      <c r="I26" s="60"/>
      <c r="J26" s="60"/>
      <c r="K26" s="60"/>
      <c r="L26" s="60"/>
    </row>
    <row r="27" spans="1:12" x14ac:dyDescent="0.2">
      <c r="A27" s="56"/>
      <c r="B27" s="56"/>
      <c r="C27" s="57"/>
      <c r="D27" s="61"/>
      <c r="E27" s="62"/>
      <c r="F27" s="60"/>
      <c r="G27" s="60"/>
      <c r="H27" s="60"/>
      <c r="I27" s="60"/>
      <c r="J27" s="60"/>
      <c r="K27" s="60"/>
      <c r="L27" s="60"/>
    </row>
    <row r="28" spans="1:12" x14ac:dyDescent="0.2">
      <c r="C28" s="57"/>
      <c r="D28" s="61"/>
      <c r="E28" s="62"/>
      <c r="F28" s="60"/>
      <c r="G28" s="60"/>
      <c r="H28" s="60"/>
      <c r="I28" s="60"/>
      <c r="J28" s="60"/>
      <c r="K28" s="60"/>
      <c r="L28" s="60"/>
    </row>
    <row r="29" spans="1:12" x14ac:dyDescent="0.2">
      <c r="A29" s="5" t="s">
        <v>49</v>
      </c>
      <c r="C29" s="57"/>
      <c r="D29" s="61"/>
      <c r="E29" s="62"/>
      <c r="F29" s="60"/>
      <c r="G29" s="60"/>
      <c r="H29" s="60"/>
      <c r="I29" s="60"/>
      <c r="J29" s="60"/>
      <c r="K29" s="60"/>
      <c r="L29" s="60"/>
    </row>
    <row r="30" spans="1:12" x14ac:dyDescent="0.2">
      <c r="C30" s="57"/>
      <c r="D30" s="61"/>
      <c r="E30" s="62"/>
      <c r="F30" s="60"/>
      <c r="G30" s="60"/>
      <c r="H30" s="60"/>
      <c r="I30" s="60"/>
      <c r="J30" s="60"/>
      <c r="K30" s="60"/>
      <c r="L30" s="60"/>
    </row>
    <row r="31" spans="1:12" x14ac:dyDescent="0.2">
      <c r="B31" s="5" t="s">
        <v>33</v>
      </c>
      <c r="C31" s="57"/>
      <c r="D31" s="61"/>
      <c r="E31" s="62"/>
      <c r="F31" s="60"/>
      <c r="G31" s="60"/>
      <c r="H31" s="60"/>
      <c r="I31" s="60"/>
      <c r="J31" s="60"/>
      <c r="K31" s="60"/>
      <c r="L31" s="60"/>
    </row>
    <row r="32" spans="1:12" x14ac:dyDescent="0.2">
      <c r="C32" s="57"/>
      <c r="D32" s="61"/>
      <c r="E32" s="62"/>
      <c r="F32" s="60"/>
      <c r="G32" s="60"/>
      <c r="H32" s="60"/>
      <c r="I32" s="60"/>
      <c r="J32" s="60"/>
      <c r="K32" s="60"/>
      <c r="L32" s="60"/>
    </row>
    <row r="33" spans="3:12" x14ac:dyDescent="0.2">
      <c r="C33" s="57"/>
      <c r="D33" s="61"/>
      <c r="E33" s="62"/>
      <c r="F33" s="60"/>
      <c r="G33" s="60"/>
      <c r="H33" s="60"/>
      <c r="I33" s="60"/>
      <c r="J33" s="60"/>
      <c r="K33" s="60"/>
      <c r="L33" s="60"/>
    </row>
    <row r="34" spans="3:12" x14ac:dyDescent="0.2">
      <c r="C34" s="57"/>
      <c r="D34" s="61"/>
      <c r="E34" s="62"/>
      <c r="F34" s="60"/>
      <c r="G34" s="60"/>
      <c r="H34" s="60"/>
      <c r="I34" s="60"/>
      <c r="J34" s="60"/>
      <c r="K34" s="60"/>
      <c r="L34" s="60"/>
    </row>
    <row r="35" spans="3:12" x14ac:dyDescent="0.2">
      <c r="C35" s="57"/>
      <c r="D35" s="61"/>
      <c r="E35" s="62"/>
      <c r="F35" s="60"/>
      <c r="G35" s="60"/>
      <c r="H35" s="60"/>
      <c r="I35" s="60"/>
      <c r="J35" s="60"/>
      <c r="K35" s="60"/>
      <c r="L35" s="60"/>
    </row>
    <row r="36" spans="3:12" x14ac:dyDescent="0.2">
      <c r="C36" s="57"/>
      <c r="D36" s="61"/>
      <c r="E36" s="62"/>
      <c r="F36" s="60"/>
      <c r="G36" s="60"/>
      <c r="H36" s="60"/>
      <c r="I36" s="60"/>
      <c r="J36" s="60"/>
      <c r="K36" s="60"/>
      <c r="L36" s="60"/>
    </row>
    <row r="37" spans="3:12" x14ac:dyDescent="0.2">
      <c r="C37" s="57"/>
      <c r="D37" s="61"/>
      <c r="E37" s="62"/>
      <c r="F37" s="60"/>
      <c r="G37" s="60"/>
      <c r="H37" s="60"/>
      <c r="I37" s="60"/>
      <c r="J37" s="60"/>
      <c r="K37" s="60"/>
      <c r="L37" s="60"/>
    </row>
    <row r="38" spans="3:12" x14ac:dyDescent="0.2">
      <c r="C38" s="57"/>
      <c r="D38" s="61"/>
      <c r="E38" s="62"/>
      <c r="F38" s="60"/>
      <c r="G38" s="60"/>
      <c r="H38" s="60"/>
      <c r="I38" s="60"/>
      <c r="J38" s="60"/>
      <c r="K38" s="60"/>
      <c r="L38" s="60"/>
    </row>
    <row r="39" spans="3:12" x14ac:dyDescent="0.2">
      <c r="C39" s="57"/>
      <c r="D39" s="61"/>
      <c r="E39" s="62"/>
      <c r="F39" s="60"/>
      <c r="G39" s="60"/>
      <c r="H39" s="60"/>
      <c r="I39" s="60"/>
      <c r="J39" s="60"/>
      <c r="K39" s="60"/>
      <c r="L39" s="60"/>
    </row>
    <row r="40" spans="3:12" x14ac:dyDescent="0.2">
      <c r="C40" s="57"/>
      <c r="D40" s="61"/>
      <c r="E40" s="62"/>
      <c r="F40" s="60"/>
      <c r="G40" s="60"/>
      <c r="H40" s="60"/>
      <c r="I40" s="60"/>
      <c r="J40" s="60"/>
      <c r="K40" s="60"/>
      <c r="L40" s="60"/>
    </row>
    <row r="41" spans="3:12" x14ac:dyDescent="0.2">
      <c r="C41" s="57"/>
      <c r="D41" s="61"/>
      <c r="E41" s="62"/>
      <c r="F41" s="60"/>
      <c r="G41" s="60"/>
      <c r="H41" s="60"/>
      <c r="I41" s="60"/>
      <c r="J41" s="60"/>
      <c r="K41" s="60"/>
      <c r="L41" s="60"/>
    </row>
    <row r="42" spans="3:12" x14ac:dyDescent="0.2">
      <c r="C42" s="57"/>
      <c r="D42" s="61"/>
      <c r="E42" s="62"/>
      <c r="F42" s="60"/>
      <c r="G42" s="60"/>
      <c r="H42" s="60"/>
      <c r="I42" s="60"/>
      <c r="J42" s="60"/>
      <c r="K42" s="60"/>
      <c r="L42" s="60"/>
    </row>
    <row r="43" spans="3:12" x14ac:dyDescent="0.2">
      <c r="C43" s="57"/>
      <c r="D43" s="61"/>
      <c r="E43" s="62"/>
      <c r="F43" s="60"/>
      <c r="G43" s="60"/>
      <c r="H43" s="60"/>
      <c r="I43" s="60"/>
      <c r="J43" s="60"/>
      <c r="K43" s="60"/>
      <c r="L43" s="60"/>
    </row>
    <row r="44" spans="3:12" x14ac:dyDescent="0.2">
      <c r="C44" s="57"/>
      <c r="D44" s="61"/>
      <c r="E44" s="62"/>
      <c r="F44" s="60"/>
      <c r="G44" s="60"/>
      <c r="H44" s="60"/>
      <c r="I44" s="60"/>
      <c r="J44" s="60"/>
      <c r="K44" s="60"/>
      <c r="L44" s="60"/>
    </row>
    <row r="45" spans="3:12" x14ac:dyDescent="0.2">
      <c r="C45" s="57"/>
      <c r="D45" s="61"/>
      <c r="E45" s="62"/>
      <c r="F45" s="60"/>
      <c r="G45" s="60"/>
      <c r="H45" s="60"/>
      <c r="I45" s="60"/>
      <c r="J45" s="60"/>
      <c r="K45" s="60"/>
      <c r="L45" s="60"/>
    </row>
    <row r="46" spans="3:12" x14ac:dyDescent="0.2">
      <c r="C46" s="57"/>
      <c r="D46" s="61"/>
      <c r="E46" s="62"/>
      <c r="F46" s="60"/>
      <c r="G46" s="60"/>
      <c r="H46" s="60"/>
      <c r="I46" s="60"/>
      <c r="J46" s="60"/>
      <c r="K46" s="60"/>
      <c r="L46" s="60"/>
    </row>
    <row r="47" spans="3:12" x14ac:dyDescent="0.2">
      <c r="C47" s="57"/>
      <c r="D47" s="61"/>
      <c r="E47" s="62"/>
      <c r="F47" s="60"/>
      <c r="G47" s="60"/>
      <c r="H47" s="60"/>
      <c r="I47" s="60"/>
      <c r="J47" s="60"/>
      <c r="K47" s="60"/>
      <c r="L47" s="60"/>
    </row>
    <row r="48" spans="3:12" x14ac:dyDescent="0.2">
      <c r="C48" s="57"/>
      <c r="D48" s="61"/>
      <c r="E48" s="62"/>
      <c r="F48" s="60"/>
      <c r="G48" s="60"/>
      <c r="H48" s="60"/>
      <c r="I48" s="60"/>
      <c r="J48" s="60"/>
      <c r="K48" s="60"/>
      <c r="L48" s="60"/>
    </row>
    <row r="49" spans="3:12" x14ac:dyDescent="0.2">
      <c r="C49" s="57"/>
      <c r="D49" s="61"/>
      <c r="E49" s="62"/>
      <c r="F49" s="60"/>
      <c r="G49" s="60"/>
      <c r="H49" s="60"/>
      <c r="I49" s="60"/>
      <c r="J49" s="60"/>
      <c r="K49" s="60"/>
      <c r="L49" s="60"/>
    </row>
    <row r="50" spans="3:12" x14ac:dyDescent="0.2">
      <c r="C50" s="57"/>
      <c r="D50" s="61"/>
      <c r="E50" s="62"/>
      <c r="F50" s="60"/>
      <c r="G50" s="60"/>
      <c r="H50" s="60"/>
      <c r="I50" s="60"/>
      <c r="J50" s="60"/>
      <c r="K50" s="60"/>
      <c r="L50" s="60"/>
    </row>
    <row r="51" spans="3:12" x14ac:dyDescent="0.2">
      <c r="C51" s="57"/>
      <c r="D51" s="61"/>
      <c r="E51" s="62"/>
      <c r="F51" s="60"/>
      <c r="G51" s="60"/>
      <c r="H51" s="60"/>
      <c r="I51" s="60"/>
      <c r="J51" s="60"/>
      <c r="K51" s="60"/>
      <c r="L51" s="60"/>
    </row>
    <row r="52" spans="3:12" x14ac:dyDescent="0.2">
      <c r="C52" s="57"/>
      <c r="D52" s="61"/>
      <c r="E52" s="62"/>
      <c r="F52" s="60"/>
      <c r="G52" s="60"/>
      <c r="H52" s="60"/>
      <c r="I52" s="60"/>
      <c r="J52" s="60"/>
      <c r="K52" s="60"/>
      <c r="L52" s="60"/>
    </row>
    <row r="53" spans="3:12" x14ac:dyDescent="0.2">
      <c r="C53" s="57"/>
      <c r="D53" s="61"/>
      <c r="E53" s="62"/>
      <c r="F53" s="60"/>
      <c r="G53" s="60"/>
      <c r="H53" s="60"/>
      <c r="I53" s="60"/>
      <c r="J53" s="60"/>
      <c r="K53" s="60"/>
      <c r="L53" s="60"/>
    </row>
    <row r="54" spans="3:12" x14ac:dyDescent="0.2">
      <c r="C54" s="57"/>
      <c r="D54" s="61"/>
      <c r="E54" s="62"/>
      <c r="F54" s="60"/>
      <c r="G54" s="60"/>
      <c r="H54" s="60"/>
      <c r="I54" s="60"/>
      <c r="J54" s="60"/>
      <c r="K54" s="60"/>
      <c r="L54" s="60"/>
    </row>
    <row r="55" spans="3:12" x14ac:dyDescent="0.2">
      <c r="C55" s="57"/>
      <c r="D55" s="61"/>
      <c r="E55" s="62"/>
      <c r="F55" s="60"/>
      <c r="G55" s="60"/>
      <c r="H55" s="60"/>
      <c r="I55" s="60"/>
      <c r="J55" s="60"/>
      <c r="K55" s="60"/>
      <c r="L55" s="60"/>
    </row>
    <row r="56" spans="3:12" x14ac:dyDescent="0.2">
      <c r="C56" s="57"/>
      <c r="D56" s="61"/>
      <c r="E56" s="62"/>
      <c r="F56" s="60"/>
      <c r="G56" s="60"/>
      <c r="H56" s="60"/>
      <c r="I56" s="60"/>
      <c r="J56" s="60"/>
      <c r="K56" s="60"/>
      <c r="L56" s="60"/>
    </row>
  </sheetData>
  <mergeCells count="9">
    <mergeCell ref="A15:B15"/>
    <mergeCell ref="A19:B19"/>
    <mergeCell ref="A20:B20"/>
    <mergeCell ref="A1:B1"/>
    <mergeCell ref="A5:B5"/>
    <mergeCell ref="A6:B6"/>
    <mergeCell ref="A9:B9"/>
    <mergeCell ref="A12:B12"/>
    <mergeCell ref="A14:B14"/>
  </mergeCells>
  <hyperlinks>
    <hyperlink ref="N6" r:id="rId1" xr:uid="{4CDA6F35-B0ED-8743-9F17-7D96F6BF9F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F67D-FDA1-4D66-AFB3-5FB61F622833}">
  <dimension ref="A1:Q465"/>
  <sheetViews>
    <sheetView zoomScale="142" workbookViewId="0">
      <selection activeCell="F29" sqref="F29"/>
    </sheetView>
  </sheetViews>
  <sheetFormatPr baseColWidth="10" defaultColWidth="11.5" defaultRowHeight="15" customHeight="1" x14ac:dyDescent="0.2"/>
  <cols>
    <col min="1" max="1" width="20" style="5" customWidth="1"/>
    <col min="2" max="2" width="13.83203125" style="5" customWidth="1"/>
    <col min="3" max="3" width="11.5" style="5"/>
    <col min="4" max="4" width="13.5" style="5" bestFit="1" customWidth="1"/>
    <col min="5" max="7" width="11.5" style="5"/>
    <col min="8" max="8" width="12.33203125" style="5" customWidth="1"/>
    <col min="9" max="9" width="11.5" style="5"/>
    <col min="10" max="10" width="14.83203125" style="5" customWidth="1"/>
    <col min="11" max="11" width="14.33203125" style="5" customWidth="1"/>
    <col min="12" max="12" width="13.6640625" style="5" bestFit="1" customWidth="1"/>
    <col min="13" max="16384" width="11.5" style="5"/>
  </cols>
  <sheetData>
    <row r="1" spans="1:17" ht="16" thickBot="1" x14ac:dyDescent="0.25">
      <c r="A1" s="114" t="s">
        <v>0</v>
      </c>
      <c r="B1" s="115"/>
      <c r="C1" s="44"/>
      <c r="D1" s="44" t="s">
        <v>50</v>
      </c>
      <c r="E1" s="44" t="s">
        <v>53</v>
      </c>
      <c r="F1" s="44"/>
      <c r="G1" s="44"/>
      <c r="H1" s="46"/>
      <c r="I1" s="46"/>
      <c r="J1" s="44"/>
      <c r="K1" s="44" t="s">
        <v>2</v>
      </c>
      <c r="L1" s="44"/>
    </row>
    <row r="2" spans="1:17" ht="16" thickBot="1" x14ac:dyDescent="0.25">
      <c r="A2" s="47" t="s">
        <v>36</v>
      </c>
      <c r="B2" s="47" t="s">
        <v>4</v>
      </c>
      <c r="C2" s="44"/>
      <c r="D2" s="44"/>
      <c r="E2" s="44"/>
      <c r="F2" s="44"/>
      <c r="G2" s="44"/>
      <c r="H2" s="48" t="s">
        <v>5</v>
      </c>
      <c r="I2" s="49" t="e">
        <f>XIRR(I4:I22,D4:D22)</f>
        <v>#NUM!</v>
      </c>
      <c r="J2" s="45"/>
      <c r="K2" s="44" t="s">
        <v>6</v>
      </c>
      <c r="L2" s="44" t="s">
        <v>7</v>
      </c>
      <c r="P2" s="5" t="s">
        <v>54</v>
      </c>
      <c r="Q2" s="5" t="s">
        <v>55</v>
      </c>
    </row>
    <row r="3" spans="1:17" ht="16.5" customHeight="1" thickBot="1" x14ac:dyDescent="0.25">
      <c r="A3" s="50"/>
      <c r="B3" s="51">
        <f>[1]GENERAL!I7</f>
        <v>45012</v>
      </c>
      <c r="C3" s="44" t="s">
        <v>37</v>
      </c>
      <c r="D3" s="44" t="s">
        <v>18</v>
      </c>
      <c r="E3" s="44" t="s">
        <v>38</v>
      </c>
      <c r="F3" s="44" t="s">
        <v>11</v>
      </c>
      <c r="G3" s="44" t="s">
        <v>12</v>
      </c>
      <c r="H3" s="52" t="s">
        <v>39</v>
      </c>
      <c r="I3" s="52" t="s">
        <v>14</v>
      </c>
      <c r="J3" s="44" t="s">
        <v>40</v>
      </c>
      <c r="K3" s="53">
        <f>SUM(K5:K22)</f>
        <v>0</v>
      </c>
      <c r="L3" s="53">
        <f>SUM(L5:L22)</f>
        <v>0</v>
      </c>
      <c r="O3" s="54"/>
      <c r="P3" s="55"/>
      <c r="Q3" s="55"/>
    </row>
    <row r="4" spans="1:17" x14ac:dyDescent="0.2">
      <c r="A4" s="56"/>
      <c r="B4" s="56"/>
      <c r="C4" s="57"/>
      <c r="D4" s="58"/>
      <c r="E4" s="57"/>
      <c r="F4" s="57"/>
      <c r="G4" s="57"/>
      <c r="H4" s="57"/>
      <c r="I4" s="59"/>
      <c r="J4" s="60"/>
      <c r="K4" s="57"/>
      <c r="L4" s="57"/>
    </row>
    <row r="5" spans="1:17" x14ac:dyDescent="0.2">
      <c r="A5" s="114" t="s">
        <v>16</v>
      </c>
      <c r="B5" s="115"/>
      <c r="C5" s="57"/>
      <c r="D5" s="61"/>
      <c r="E5" s="62"/>
      <c r="F5" s="60"/>
      <c r="G5" s="77"/>
      <c r="H5" s="60"/>
      <c r="I5" s="60"/>
      <c r="J5" s="60"/>
      <c r="K5" s="60"/>
      <c r="L5" s="60"/>
      <c r="O5" s="63"/>
      <c r="P5" s="64"/>
    </row>
    <row r="6" spans="1:17" x14ac:dyDescent="0.2">
      <c r="A6" s="114" t="s">
        <v>0</v>
      </c>
      <c r="B6" s="115"/>
      <c r="C6" s="57"/>
      <c r="D6" s="61"/>
      <c r="E6" s="62"/>
      <c r="F6" s="60"/>
      <c r="G6" s="60"/>
      <c r="H6" s="60"/>
      <c r="I6" s="60"/>
      <c r="J6" s="60"/>
      <c r="K6" s="60"/>
      <c r="L6" s="60"/>
    </row>
    <row r="7" spans="1:17" ht="16" thickBot="1" x14ac:dyDescent="0.25">
      <c r="A7" s="44" t="s">
        <v>17</v>
      </c>
      <c r="B7" s="44" t="s">
        <v>18</v>
      </c>
      <c r="C7" s="57"/>
      <c r="D7" s="61"/>
      <c r="E7" s="62"/>
      <c r="F7" s="60"/>
      <c r="G7" s="60"/>
      <c r="H7" s="60"/>
      <c r="I7" s="60"/>
      <c r="J7" s="60"/>
      <c r="K7" s="60"/>
      <c r="L7" s="60"/>
      <c r="N7" s="5" t="s">
        <v>56</v>
      </c>
    </row>
    <row r="8" spans="1:17" ht="16" thickBot="1" x14ac:dyDescent="0.25">
      <c r="A8" s="65"/>
      <c r="B8" s="66"/>
      <c r="C8" s="57"/>
      <c r="D8" s="61"/>
      <c r="E8" s="62"/>
      <c r="F8" s="60"/>
      <c r="G8" s="60"/>
      <c r="H8" s="60"/>
      <c r="I8" s="60"/>
      <c r="J8" s="60"/>
      <c r="K8" s="60"/>
      <c r="L8" s="60"/>
    </row>
    <row r="9" spans="1:17" x14ac:dyDescent="0.2">
      <c r="A9" s="114" t="s">
        <v>14</v>
      </c>
      <c r="B9" s="115"/>
      <c r="C9" s="57"/>
      <c r="D9" s="61"/>
      <c r="E9" s="62"/>
      <c r="F9" s="60"/>
      <c r="G9" s="60"/>
      <c r="H9" s="60"/>
      <c r="I9" s="60"/>
      <c r="J9" s="60"/>
      <c r="K9" s="60"/>
      <c r="L9" s="60"/>
    </row>
    <row r="10" spans="1:17" x14ac:dyDescent="0.2">
      <c r="A10" s="44" t="s">
        <v>19</v>
      </c>
      <c r="B10" s="44" t="s">
        <v>20</v>
      </c>
      <c r="C10" s="57"/>
      <c r="D10" s="61"/>
      <c r="E10" s="62"/>
      <c r="F10" s="60"/>
      <c r="G10" s="60"/>
      <c r="H10" s="60"/>
      <c r="I10" s="60"/>
      <c r="J10" s="60"/>
      <c r="K10" s="60"/>
      <c r="L10" s="60"/>
    </row>
    <row r="11" spans="1:17" x14ac:dyDescent="0.2">
      <c r="A11" s="67"/>
      <c r="B11" s="67"/>
      <c r="C11" s="57"/>
      <c r="D11" s="61"/>
      <c r="E11" s="62"/>
      <c r="F11" s="60"/>
      <c r="G11" s="60"/>
      <c r="H11" s="60"/>
      <c r="I11" s="60"/>
      <c r="J11" s="60"/>
      <c r="K11" s="60"/>
      <c r="L11" s="60"/>
      <c r="O11" s="63"/>
      <c r="P11" s="64"/>
    </row>
    <row r="12" spans="1:17" ht="16" thickBot="1" x14ac:dyDescent="0.25">
      <c r="A12" s="114" t="s">
        <v>41</v>
      </c>
      <c r="B12" s="115"/>
      <c r="C12" s="57"/>
      <c r="D12" s="61"/>
      <c r="E12" s="62"/>
      <c r="F12" s="60"/>
      <c r="G12" s="60"/>
      <c r="H12" s="60"/>
      <c r="I12" s="60"/>
      <c r="J12" s="60"/>
      <c r="K12" s="60"/>
      <c r="L12" s="60"/>
    </row>
    <row r="13" spans="1:17" x14ac:dyDescent="0.2">
      <c r="A13" s="68"/>
      <c r="B13" s="69"/>
      <c r="C13" s="57"/>
      <c r="D13" s="61"/>
      <c r="E13" s="62"/>
      <c r="F13" s="60"/>
      <c r="G13" s="60"/>
      <c r="H13" s="60"/>
      <c r="I13" s="60"/>
      <c r="J13" s="60"/>
      <c r="K13" s="60"/>
      <c r="L13" s="60"/>
    </row>
    <row r="14" spans="1:17" ht="16" thickBot="1" x14ac:dyDescent="0.25">
      <c r="A14" s="114" t="s">
        <v>42</v>
      </c>
      <c r="B14" s="115"/>
      <c r="C14" s="57"/>
      <c r="D14" s="61"/>
      <c r="E14" s="62"/>
      <c r="F14" s="60"/>
      <c r="G14" s="60"/>
      <c r="H14" s="60"/>
      <c r="I14" s="60"/>
      <c r="J14" s="60"/>
      <c r="K14" s="60"/>
      <c r="L14" s="60"/>
    </row>
    <row r="15" spans="1:17" x14ac:dyDescent="0.2">
      <c r="A15" s="112"/>
      <c r="B15" s="113"/>
      <c r="C15" s="57"/>
      <c r="D15" s="61"/>
      <c r="E15" s="62"/>
      <c r="F15" s="60"/>
      <c r="G15" s="60"/>
      <c r="H15" s="60"/>
      <c r="I15" s="60"/>
      <c r="J15" s="60"/>
      <c r="K15" s="60"/>
      <c r="L15" s="60"/>
    </row>
    <row r="16" spans="1:17" x14ac:dyDescent="0.2">
      <c r="A16" s="44" t="s">
        <v>43</v>
      </c>
      <c r="B16" s="44" t="s">
        <v>44</v>
      </c>
      <c r="C16" s="57"/>
      <c r="D16" s="61"/>
      <c r="E16" s="62"/>
      <c r="F16" s="60"/>
      <c r="G16" s="60"/>
      <c r="H16" s="60"/>
      <c r="I16" s="60"/>
      <c r="J16" s="60"/>
      <c r="K16" s="60"/>
      <c r="L16" s="60"/>
    </row>
    <row r="17" spans="1:12" ht="16" thickBot="1" x14ac:dyDescent="0.25">
      <c r="A17" s="70"/>
      <c r="B17" s="71"/>
      <c r="C17" s="57"/>
      <c r="D17" s="61"/>
      <c r="E17" s="62"/>
      <c r="F17" s="60"/>
      <c r="G17" s="60"/>
      <c r="H17" s="60"/>
      <c r="I17" s="60"/>
      <c r="J17" s="60"/>
      <c r="K17" s="60"/>
      <c r="L17" s="60"/>
    </row>
    <row r="18" spans="1:12" x14ac:dyDescent="0.2">
      <c r="C18" s="57"/>
      <c r="D18" s="61"/>
      <c r="E18" s="62"/>
      <c r="F18" s="60"/>
      <c r="G18" s="60"/>
      <c r="H18" s="60"/>
      <c r="I18" s="60"/>
      <c r="J18" s="60"/>
      <c r="K18" s="60"/>
      <c r="L18" s="60"/>
    </row>
    <row r="19" spans="1:12" x14ac:dyDescent="0.2">
      <c r="A19" s="114" t="s">
        <v>45</v>
      </c>
      <c r="B19" s="115"/>
      <c r="C19" s="57"/>
      <c r="D19" s="61"/>
      <c r="E19" s="62"/>
      <c r="F19" s="60"/>
      <c r="G19" s="60"/>
      <c r="H19" s="60"/>
      <c r="I19" s="60"/>
      <c r="J19" s="60"/>
      <c r="K19" s="60"/>
      <c r="L19" s="60"/>
    </row>
    <row r="20" spans="1:12" x14ac:dyDescent="0.2">
      <c r="A20" s="114" t="s">
        <v>24</v>
      </c>
      <c r="B20" s="115"/>
      <c r="C20" s="57"/>
      <c r="D20" s="61"/>
      <c r="E20" s="62"/>
      <c r="F20" s="60"/>
      <c r="G20" s="60"/>
      <c r="H20" s="60"/>
      <c r="I20" s="60"/>
      <c r="J20" s="60"/>
      <c r="K20" s="60"/>
      <c r="L20" s="60"/>
    </row>
    <row r="21" spans="1:12" x14ac:dyDescent="0.2">
      <c r="A21" s="44" t="s">
        <v>46</v>
      </c>
      <c r="B21" s="44" t="s">
        <v>47</v>
      </c>
      <c r="C21" s="57"/>
      <c r="D21" s="61"/>
      <c r="E21" s="62"/>
      <c r="F21" s="60"/>
      <c r="G21" s="60"/>
      <c r="H21" s="60"/>
      <c r="I21" s="60"/>
      <c r="J21" s="60"/>
      <c r="K21" s="60"/>
      <c r="L21" s="60"/>
    </row>
    <row r="22" spans="1:12" x14ac:dyDescent="0.2">
      <c r="A22" s="72" t="s">
        <v>57</v>
      </c>
      <c r="B22" s="73"/>
      <c r="C22" s="57"/>
      <c r="D22" s="61"/>
      <c r="E22" s="62"/>
      <c r="F22" s="60"/>
      <c r="G22" s="60"/>
      <c r="H22" s="60"/>
      <c r="I22" s="60"/>
      <c r="J22" s="60"/>
      <c r="K22" s="60"/>
      <c r="L22" s="60"/>
    </row>
    <row r="23" spans="1:12" x14ac:dyDescent="0.2">
      <c r="A23" s="44" t="s">
        <v>27</v>
      </c>
      <c r="B23" s="44" t="s">
        <v>48</v>
      </c>
      <c r="C23" s="57"/>
      <c r="D23" s="61"/>
      <c r="E23" s="62"/>
      <c r="F23" s="60"/>
      <c r="G23" s="60"/>
      <c r="H23" s="60"/>
      <c r="I23" s="60"/>
      <c r="J23" s="60"/>
      <c r="K23" s="60"/>
      <c r="L23" s="60"/>
    </row>
    <row r="24" spans="1:12" x14ac:dyDescent="0.2">
      <c r="A24" s="72"/>
      <c r="B24" s="73"/>
      <c r="C24" s="57"/>
      <c r="D24" s="61"/>
      <c r="E24" s="62"/>
      <c r="F24" s="60"/>
      <c r="G24" s="60"/>
      <c r="H24" s="60"/>
      <c r="I24" s="60"/>
      <c r="J24" s="60"/>
      <c r="K24" s="60"/>
      <c r="L24" s="60"/>
    </row>
    <row r="25" spans="1:12" x14ac:dyDescent="0.2">
      <c r="A25" s="44" t="s">
        <v>29</v>
      </c>
      <c r="B25" s="44" t="s">
        <v>30</v>
      </c>
      <c r="C25" s="57"/>
      <c r="D25" s="61"/>
      <c r="E25" s="62"/>
      <c r="F25" s="60"/>
      <c r="G25" s="60"/>
      <c r="H25" s="60"/>
      <c r="I25" s="60"/>
      <c r="J25" s="60"/>
      <c r="K25" s="60"/>
      <c r="L25" s="60"/>
    </row>
    <row r="26" spans="1:12" ht="16" thickBot="1" x14ac:dyDescent="0.25">
      <c r="A26" s="74"/>
      <c r="B26" s="75"/>
      <c r="C26" s="57"/>
      <c r="D26" s="61"/>
      <c r="E26" s="62"/>
      <c r="F26" s="60"/>
      <c r="G26" s="60"/>
      <c r="H26" s="60"/>
      <c r="I26" s="60"/>
      <c r="J26" s="60"/>
      <c r="K26" s="60"/>
      <c r="L26" s="60"/>
    </row>
    <row r="27" spans="1:12" x14ac:dyDescent="0.2">
      <c r="A27" s="56"/>
      <c r="B27" s="56"/>
      <c r="C27" s="57"/>
      <c r="D27" s="61"/>
      <c r="E27" s="62"/>
      <c r="F27" s="60"/>
      <c r="G27" s="60"/>
      <c r="H27" s="60"/>
      <c r="I27" s="60"/>
      <c r="J27" s="60"/>
      <c r="K27" s="60"/>
      <c r="L27" s="60"/>
    </row>
    <row r="28" spans="1:12" x14ac:dyDescent="0.2">
      <c r="C28" s="57"/>
      <c r="D28" s="61"/>
      <c r="E28" s="62"/>
      <c r="F28" s="60"/>
      <c r="G28" s="60"/>
      <c r="H28" s="60"/>
      <c r="I28" s="60"/>
      <c r="J28" s="60"/>
      <c r="K28" s="60"/>
      <c r="L28" s="60"/>
    </row>
    <row r="29" spans="1:12" x14ac:dyDescent="0.2">
      <c r="A29" s="5" t="s">
        <v>49</v>
      </c>
      <c r="C29" s="57"/>
      <c r="D29" s="61"/>
      <c r="E29" s="62"/>
      <c r="F29" s="60"/>
      <c r="G29" s="60"/>
      <c r="H29" s="60"/>
      <c r="I29" s="60"/>
      <c r="J29" s="60"/>
      <c r="K29" s="60"/>
      <c r="L29" s="60"/>
    </row>
    <row r="30" spans="1:12" x14ac:dyDescent="0.2">
      <c r="C30" s="57"/>
      <c r="D30" s="61"/>
      <c r="E30" s="62"/>
      <c r="F30" s="60"/>
      <c r="G30" s="60"/>
      <c r="H30" s="60"/>
      <c r="I30" s="60"/>
      <c r="J30" s="60"/>
      <c r="K30" s="60"/>
      <c r="L30" s="60"/>
    </row>
    <row r="31" spans="1:12" x14ac:dyDescent="0.2">
      <c r="B31" s="5" t="s">
        <v>33</v>
      </c>
      <c r="C31" s="57"/>
      <c r="D31" s="61"/>
      <c r="E31" s="62"/>
      <c r="F31" s="60"/>
      <c r="G31" s="60"/>
      <c r="H31" s="60"/>
      <c r="I31" s="60"/>
      <c r="J31" s="60"/>
      <c r="K31" s="60"/>
      <c r="L31" s="60"/>
    </row>
    <row r="32" spans="1:12" x14ac:dyDescent="0.2">
      <c r="C32" s="57"/>
      <c r="D32" s="61"/>
      <c r="E32" s="62"/>
      <c r="F32" s="60"/>
      <c r="G32" s="60"/>
      <c r="H32" s="60"/>
      <c r="I32" s="60"/>
      <c r="J32" s="60"/>
      <c r="K32" s="60"/>
      <c r="L32" s="60"/>
    </row>
    <row r="33" spans="3:12" x14ac:dyDescent="0.2">
      <c r="C33" s="57"/>
      <c r="D33" s="61"/>
      <c r="E33" s="62"/>
      <c r="F33" s="60"/>
      <c r="G33" s="60"/>
      <c r="H33" s="60"/>
      <c r="I33" s="60"/>
      <c r="J33" s="60"/>
      <c r="K33" s="60"/>
      <c r="L33" s="60"/>
    </row>
    <row r="34" spans="3:12" x14ac:dyDescent="0.2">
      <c r="C34" s="57"/>
      <c r="D34" s="61"/>
      <c r="E34" s="62"/>
      <c r="F34" s="60"/>
      <c r="G34" s="60"/>
      <c r="H34" s="60"/>
      <c r="I34" s="60"/>
      <c r="J34" s="60"/>
      <c r="K34" s="60"/>
      <c r="L34" s="60"/>
    </row>
    <row r="35" spans="3:12" x14ac:dyDescent="0.2">
      <c r="C35" s="57"/>
      <c r="D35" s="61"/>
      <c r="E35" s="62"/>
      <c r="F35" s="60"/>
      <c r="G35" s="60"/>
      <c r="H35" s="60"/>
      <c r="I35" s="60"/>
      <c r="J35" s="60"/>
      <c r="K35" s="60"/>
      <c r="L35" s="60"/>
    </row>
    <row r="36" spans="3:12" x14ac:dyDescent="0.2">
      <c r="C36" s="57"/>
      <c r="D36" s="61"/>
      <c r="E36" s="62"/>
      <c r="F36" s="60"/>
      <c r="G36" s="60"/>
      <c r="H36" s="60"/>
      <c r="I36" s="60"/>
      <c r="J36" s="60"/>
      <c r="K36" s="60"/>
      <c r="L36" s="60"/>
    </row>
    <row r="37" spans="3:12" x14ac:dyDescent="0.2">
      <c r="C37" s="57"/>
      <c r="D37" s="61"/>
      <c r="E37" s="62"/>
      <c r="F37" s="60"/>
      <c r="G37" s="60"/>
      <c r="H37" s="60"/>
      <c r="I37" s="60"/>
      <c r="J37" s="60"/>
      <c r="K37" s="60"/>
      <c r="L37" s="60"/>
    </row>
    <row r="38" spans="3:12" x14ac:dyDescent="0.2">
      <c r="C38" s="57"/>
      <c r="D38" s="61"/>
      <c r="E38" s="62"/>
      <c r="F38" s="60"/>
      <c r="G38" s="60"/>
      <c r="H38" s="60"/>
      <c r="I38" s="60"/>
      <c r="J38" s="60"/>
      <c r="K38" s="60"/>
      <c r="L38" s="60"/>
    </row>
    <row r="39" spans="3:12" x14ac:dyDescent="0.2">
      <c r="C39" s="57"/>
      <c r="D39" s="61"/>
      <c r="E39" s="62"/>
      <c r="F39" s="60"/>
      <c r="G39" s="60"/>
      <c r="H39" s="60"/>
      <c r="I39" s="60"/>
      <c r="J39" s="60"/>
      <c r="K39" s="60"/>
      <c r="L39" s="60"/>
    </row>
    <row r="40" spans="3:12" x14ac:dyDescent="0.2">
      <c r="C40" s="57"/>
      <c r="D40" s="61"/>
      <c r="E40" s="62"/>
      <c r="F40" s="60"/>
      <c r="G40" s="60"/>
      <c r="H40" s="60"/>
      <c r="I40" s="60"/>
      <c r="J40" s="60"/>
      <c r="K40" s="60"/>
      <c r="L40" s="60"/>
    </row>
    <row r="41" spans="3:12" x14ac:dyDescent="0.2">
      <c r="C41" s="57"/>
      <c r="D41" s="61"/>
      <c r="E41" s="62"/>
      <c r="F41" s="60"/>
      <c r="G41" s="60"/>
      <c r="H41" s="60"/>
      <c r="I41" s="60"/>
      <c r="J41" s="60"/>
      <c r="K41" s="60"/>
      <c r="L41" s="60"/>
    </row>
    <row r="42" spans="3:12" x14ac:dyDescent="0.2">
      <c r="C42" s="57"/>
      <c r="D42" s="61"/>
      <c r="E42" s="62"/>
      <c r="F42" s="60"/>
      <c r="G42" s="60"/>
      <c r="H42" s="60"/>
      <c r="I42" s="60"/>
      <c r="J42" s="60"/>
      <c r="K42" s="60"/>
      <c r="L42" s="60"/>
    </row>
    <row r="43" spans="3:12" x14ac:dyDescent="0.2">
      <c r="C43" s="57"/>
      <c r="D43" s="61"/>
      <c r="E43" s="62"/>
      <c r="F43" s="60"/>
      <c r="G43" s="60"/>
      <c r="H43" s="60"/>
      <c r="I43" s="60"/>
      <c r="J43" s="60"/>
      <c r="K43" s="60"/>
      <c r="L43" s="60"/>
    </row>
    <row r="44" spans="3:12" x14ac:dyDescent="0.2">
      <c r="C44" s="57"/>
      <c r="D44" s="61"/>
      <c r="E44" s="62"/>
      <c r="F44" s="60"/>
      <c r="G44" s="60"/>
      <c r="H44" s="60"/>
      <c r="I44" s="60"/>
      <c r="J44" s="60"/>
      <c r="K44" s="60"/>
      <c r="L44" s="60"/>
    </row>
    <row r="45" spans="3:12" x14ac:dyDescent="0.2">
      <c r="C45" s="57"/>
      <c r="D45" s="61"/>
      <c r="E45" s="62"/>
      <c r="F45" s="60"/>
      <c r="G45" s="60"/>
      <c r="H45" s="60"/>
      <c r="I45" s="60"/>
      <c r="J45" s="60"/>
      <c r="K45" s="60"/>
      <c r="L45" s="60"/>
    </row>
    <row r="46" spans="3:12" x14ac:dyDescent="0.2">
      <c r="C46" s="57"/>
      <c r="D46" s="61"/>
      <c r="E46" s="62"/>
      <c r="F46" s="60"/>
      <c r="G46" s="60"/>
      <c r="H46" s="60"/>
      <c r="I46" s="60"/>
      <c r="J46" s="60"/>
      <c r="K46" s="60"/>
      <c r="L46" s="60"/>
    </row>
    <row r="47" spans="3:12" x14ac:dyDescent="0.2">
      <c r="C47" s="57"/>
      <c r="D47" s="61"/>
      <c r="E47" s="62"/>
      <c r="F47" s="60"/>
      <c r="G47" s="60"/>
      <c r="H47" s="60"/>
      <c r="I47" s="60"/>
      <c r="J47" s="60"/>
      <c r="K47" s="60"/>
      <c r="L47" s="60"/>
    </row>
    <row r="48" spans="3:12" x14ac:dyDescent="0.2">
      <c r="C48" s="57"/>
      <c r="D48" s="61"/>
      <c r="E48" s="62"/>
      <c r="F48" s="60"/>
      <c r="G48" s="60"/>
      <c r="H48" s="60"/>
      <c r="I48" s="60"/>
      <c r="J48" s="60"/>
      <c r="K48" s="60"/>
      <c r="L48" s="60"/>
    </row>
    <row r="49" spans="3:12" x14ac:dyDescent="0.2">
      <c r="C49" s="57"/>
      <c r="D49" s="61"/>
      <c r="E49" s="62"/>
      <c r="F49" s="60"/>
      <c r="G49" s="60"/>
      <c r="H49" s="60"/>
      <c r="I49" s="60"/>
      <c r="J49" s="60"/>
      <c r="K49" s="60"/>
      <c r="L49" s="60"/>
    </row>
    <row r="50" spans="3:12" x14ac:dyDescent="0.2">
      <c r="C50" s="57"/>
      <c r="D50" s="61"/>
      <c r="E50" s="62"/>
      <c r="F50" s="60"/>
      <c r="G50" s="60"/>
      <c r="H50" s="60"/>
      <c r="I50" s="60"/>
      <c r="J50" s="60"/>
      <c r="K50" s="60"/>
      <c r="L50" s="60"/>
    </row>
    <row r="51" spans="3:12" x14ac:dyDescent="0.2">
      <c r="C51" s="57"/>
      <c r="D51" s="61"/>
      <c r="E51" s="62"/>
      <c r="F51" s="60"/>
      <c r="G51" s="60"/>
      <c r="H51" s="60"/>
      <c r="I51" s="60"/>
      <c r="J51" s="60"/>
      <c r="K51" s="60"/>
      <c r="L51" s="60"/>
    </row>
    <row r="52" spans="3:12" x14ac:dyDescent="0.2">
      <c r="C52" s="57"/>
      <c r="D52" s="61"/>
      <c r="E52" s="62"/>
      <c r="F52" s="60"/>
      <c r="G52" s="60"/>
      <c r="H52" s="60"/>
      <c r="I52" s="60"/>
      <c r="J52" s="60"/>
      <c r="K52" s="60"/>
      <c r="L52" s="60"/>
    </row>
    <row r="53" spans="3:12" x14ac:dyDescent="0.2">
      <c r="C53" s="57"/>
      <c r="D53" s="61"/>
      <c r="E53" s="62"/>
      <c r="F53" s="60"/>
      <c r="G53" s="60"/>
      <c r="H53" s="60"/>
      <c r="I53" s="60"/>
      <c r="J53" s="60"/>
      <c r="K53" s="60"/>
      <c r="L53" s="60"/>
    </row>
    <row r="54" spans="3:12" x14ac:dyDescent="0.2">
      <c r="C54" s="57"/>
      <c r="D54" s="61"/>
      <c r="E54" s="62"/>
      <c r="F54" s="60"/>
      <c r="G54" s="60"/>
      <c r="H54" s="60"/>
      <c r="I54" s="60"/>
      <c r="J54" s="60"/>
      <c r="K54" s="60"/>
      <c r="L54" s="60"/>
    </row>
    <row r="55" spans="3:12" x14ac:dyDescent="0.2">
      <c r="C55" s="57"/>
      <c r="D55" s="61"/>
      <c r="E55" s="62"/>
      <c r="F55" s="60"/>
      <c r="G55" s="60"/>
      <c r="H55" s="60"/>
      <c r="I55" s="60"/>
      <c r="J55" s="60"/>
      <c r="K55" s="60"/>
      <c r="L55" s="60"/>
    </row>
    <row r="56" spans="3:12" x14ac:dyDescent="0.2">
      <c r="C56" s="57"/>
      <c r="D56" s="61"/>
      <c r="E56" s="62"/>
      <c r="F56" s="60"/>
      <c r="G56" s="60"/>
      <c r="H56" s="60"/>
      <c r="I56" s="60"/>
      <c r="J56" s="60"/>
      <c r="K56" s="60"/>
      <c r="L56" s="60"/>
    </row>
    <row r="65" s="5" customFormat="1" ht="15" customHeight="1" x14ac:dyDescent="0.2"/>
    <row r="66" s="5" customFormat="1" ht="15" customHeight="1" x14ac:dyDescent="0.2"/>
    <row r="67" s="5" customFormat="1" ht="15" customHeight="1" x14ac:dyDescent="0.2"/>
    <row r="68" s="5" customFormat="1" ht="15" customHeight="1" x14ac:dyDescent="0.2"/>
    <row r="69" s="5" customFormat="1" ht="15" customHeight="1" x14ac:dyDescent="0.2"/>
    <row r="70" s="5" customFormat="1" ht="15" customHeight="1" x14ac:dyDescent="0.2"/>
    <row r="71" s="5" customFormat="1" ht="15" customHeight="1" x14ac:dyDescent="0.2"/>
    <row r="72" s="5" customFormat="1" ht="15" customHeight="1" x14ac:dyDescent="0.2"/>
    <row r="73" s="5" customFormat="1" ht="15" customHeight="1" x14ac:dyDescent="0.2"/>
    <row r="74" s="5" customFormat="1" ht="15" customHeight="1" x14ac:dyDescent="0.2"/>
    <row r="75" s="5" customFormat="1" ht="15" customHeight="1" x14ac:dyDescent="0.2"/>
    <row r="76" s="5" customFormat="1" ht="15" customHeight="1" x14ac:dyDescent="0.2"/>
    <row r="77" s="5" customFormat="1" ht="15" customHeight="1" x14ac:dyDescent="0.2"/>
    <row r="78" s="5" customFormat="1" ht="15" customHeight="1" x14ac:dyDescent="0.2"/>
    <row r="79" s="5" customFormat="1" ht="15" customHeight="1" x14ac:dyDescent="0.2"/>
    <row r="80" s="5" customFormat="1" ht="15" customHeight="1" x14ac:dyDescent="0.2"/>
    <row r="81" s="5" customFormat="1" ht="15" customHeight="1" x14ac:dyDescent="0.2"/>
    <row r="82" s="5" customFormat="1" ht="15" customHeight="1" x14ac:dyDescent="0.2"/>
    <row r="83" s="5" customFormat="1" ht="15" customHeight="1" x14ac:dyDescent="0.2"/>
    <row r="84" s="5" customFormat="1" ht="15" customHeight="1" x14ac:dyDescent="0.2"/>
    <row r="85" s="5" customFormat="1" ht="15" customHeight="1" x14ac:dyDescent="0.2"/>
    <row r="86" s="5" customFormat="1" ht="15" customHeight="1" x14ac:dyDescent="0.2"/>
    <row r="87" s="5" customFormat="1" ht="15" customHeight="1" x14ac:dyDescent="0.2"/>
    <row r="88" s="5" customFormat="1" ht="15" customHeight="1" x14ac:dyDescent="0.2"/>
    <row r="89" s="5" customFormat="1" ht="15" customHeight="1" x14ac:dyDescent="0.2"/>
    <row r="90" s="5" customFormat="1" ht="15" customHeight="1" x14ac:dyDescent="0.2"/>
    <row r="91" s="5" customFormat="1" ht="15" customHeight="1" x14ac:dyDescent="0.2"/>
    <row r="92" s="5" customFormat="1" ht="15" customHeight="1" x14ac:dyDescent="0.2"/>
    <row r="93" s="5" customFormat="1" ht="15" customHeight="1" x14ac:dyDescent="0.2"/>
    <row r="94" s="5" customFormat="1" ht="15" customHeight="1" x14ac:dyDescent="0.2"/>
    <row r="95" s="5" customFormat="1" ht="15" customHeight="1" x14ac:dyDescent="0.2"/>
    <row r="96" s="5" customFormat="1" ht="15" customHeight="1" x14ac:dyDescent="0.2"/>
    <row r="97" s="5" customFormat="1" ht="15" customHeight="1" x14ac:dyDescent="0.2"/>
    <row r="98" s="5" customFormat="1" ht="15" customHeight="1" x14ac:dyDescent="0.2"/>
    <row r="99" s="5" customFormat="1" ht="15" customHeight="1" x14ac:dyDescent="0.2"/>
    <row r="100" s="5" customFormat="1" ht="15" customHeight="1" x14ac:dyDescent="0.2"/>
    <row r="101" s="5" customFormat="1" ht="15" customHeight="1" x14ac:dyDescent="0.2"/>
    <row r="102" s="5" customFormat="1" ht="15" customHeight="1" x14ac:dyDescent="0.2"/>
    <row r="103" s="5" customFormat="1" ht="15" customHeight="1" x14ac:dyDescent="0.2"/>
    <row r="104" s="5" customFormat="1" ht="15" customHeight="1" x14ac:dyDescent="0.2"/>
    <row r="105" s="5" customFormat="1" ht="15" customHeight="1" x14ac:dyDescent="0.2"/>
    <row r="106" s="5" customFormat="1" ht="15" customHeight="1" x14ac:dyDescent="0.2"/>
    <row r="107" s="5" customFormat="1" ht="15" customHeight="1" x14ac:dyDescent="0.2"/>
    <row r="108" s="5" customFormat="1" ht="15" customHeight="1" x14ac:dyDescent="0.2"/>
    <row r="109" s="5" customFormat="1" ht="15" customHeight="1" x14ac:dyDescent="0.2"/>
    <row r="110" s="5" customFormat="1" ht="15" customHeight="1" x14ac:dyDescent="0.2"/>
    <row r="111" s="5" customFormat="1" ht="15" customHeight="1" x14ac:dyDescent="0.2"/>
    <row r="112" s="5" customFormat="1" ht="15" customHeight="1" x14ac:dyDescent="0.2"/>
    <row r="113" s="5" customFormat="1" ht="15" customHeight="1" x14ac:dyDescent="0.2"/>
    <row r="114" s="5" customFormat="1" ht="15" customHeight="1" x14ac:dyDescent="0.2"/>
    <row r="115" s="5" customFormat="1" ht="15" customHeight="1" x14ac:dyDescent="0.2"/>
    <row r="116" s="5" customFormat="1" ht="15" customHeight="1" x14ac:dyDescent="0.2"/>
    <row r="117" s="5" customFormat="1" ht="15" customHeight="1" x14ac:dyDescent="0.2"/>
    <row r="118" s="5" customFormat="1" ht="15" customHeight="1" x14ac:dyDescent="0.2"/>
    <row r="119" s="5" customFormat="1" ht="15" customHeight="1" x14ac:dyDescent="0.2"/>
    <row r="120" s="5" customFormat="1" ht="15" customHeight="1" x14ac:dyDescent="0.2"/>
    <row r="121" s="5" customFormat="1" ht="15" customHeight="1" x14ac:dyDescent="0.2"/>
    <row r="122" s="5" customFormat="1" ht="15" customHeight="1" x14ac:dyDescent="0.2"/>
    <row r="123" s="5" customFormat="1" ht="15" customHeight="1" x14ac:dyDescent="0.2"/>
    <row r="124" s="5" customFormat="1" ht="15" customHeight="1" x14ac:dyDescent="0.2"/>
    <row r="125" s="5" customFormat="1" ht="15" customHeight="1" x14ac:dyDescent="0.2"/>
    <row r="126" s="5" customFormat="1" ht="15" customHeight="1" x14ac:dyDescent="0.2"/>
    <row r="127" s="5" customFormat="1" ht="15" customHeight="1" x14ac:dyDescent="0.2"/>
    <row r="128" s="5" customFormat="1" ht="15" customHeight="1" x14ac:dyDescent="0.2"/>
    <row r="129" s="5" customFormat="1" ht="15" customHeight="1" x14ac:dyDescent="0.2"/>
    <row r="130" s="5" customFormat="1" ht="15" customHeight="1" x14ac:dyDescent="0.2"/>
    <row r="131" s="5" customFormat="1" ht="15" customHeight="1" x14ac:dyDescent="0.2"/>
    <row r="132" s="5" customFormat="1" ht="15" customHeight="1" x14ac:dyDescent="0.2"/>
    <row r="133" s="5" customFormat="1" ht="15" customHeight="1" x14ac:dyDescent="0.2"/>
    <row r="134" s="5" customFormat="1" ht="15" customHeight="1" x14ac:dyDescent="0.2"/>
    <row r="135" s="5" customFormat="1" ht="15" customHeight="1" x14ac:dyDescent="0.2"/>
    <row r="136" s="5" customFormat="1" ht="15" customHeight="1" x14ac:dyDescent="0.2"/>
    <row r="137" s="5" customFormat="1" ht="15" customHeight="1" x14ac:dyDescent="0.2"/>
    <row r="138" s="5" customFormat="1" ht="15" customHeight="1" x14ac:dyDescent="0.2"/>
    <row r="139" s="5" customFormat="1" ht="15" customHeight="1" x14ac:dyDescent="0.2"/>
    <row r="140" s="5" customFormat="1" ht="15" customHeight="1" x14ac:dyDescent="0.2"/>
    <row r="141" s="5" customFormat="1" ht="15" customHeight="1" x14ac:dyDescent="0.2"/>
    <row r="142" s="5" customFormat="1" ht="15" customHeight="1" x14ac:dyDescent="0.2"/>
    <row r="143" s="5" customFormat="1" ht="15" customHeight="1" x14ac:dyDescent="0.2"/>
    <row r="144" s="5" customFormat="1" ht="15" customHeight="1" x14ac:dyDescent="0.2"/>
    <row r="145" s="5" customFormat="1" ht="15" customHeight="1" x14ac:dyDescent="0.2"/>
    <row r="146" s="5" customFormat="1" ht="15" customHeight="1" x14ac:dyDescent="0.2"/>
    <row r="147" s="5" customFormat="1" ht="15" customHeight="1" x14ac:dyDescent="0.2"/>
    <row r="148" s="5" customFormat="1" ht="15" customHeight="1" x14ac:dyDescent="0.2"/>
    <row r="149" s="5" customFormat="1" ht="15" customHeight="1" x14ac:dyDescent="0.2"/>
    <row r="150" s="5" customFormat="1" ht="15" customHeight="1" x14ac:dyDescent="0.2"/>
    <row r="151" s="5" customFormat="1" ht="15" customHeight="1" x14ac:dyDescent="0.2"/>
    <row r="152" s="5" customFormat="1" ht="15" customHeight="1" x14ac:dyDescent="0.2"/>
    <row r="153" s="5" customFormat="1" ht="15" customHeight="1" x14ac:dyDescent="0.2"/>
    <row r="154" s="5" customFormat="1" ht="15" customHeight="1" x14ac:dyDescent="0.2"/>
    <row r="155" s="5" customFormat="1" ht="15" customHeight="1" x14ac:dyDescent="0.2"/>
    <row r="156" s="5" customFormat="1" ht="15" customHeight="1" x14ac:dyDescent="0.2"/>
    <row r="157" s="5" customFormat="1" ht="15" customHeight="1" x14ac:dyDescent="0.2"/>
    <row r="158" s="5" customFormat="1" ht="15" customHeight="1" x14ac:dyDescent="0.2"/>
    <row r="159" s="5" customFormat="1" ht="15" customHeight="1" x14ac:dyDescent="0.2"/>
    <row r="160" s="5" customFormat="1" ht="15" customHeight="1" x14ac:dyDescent="0.2"/>
    <row r="161" s="5" customFormat="1" ht="15" customHeight="1" x14ac:dyDescent="0.2"/>
    <row r="162" s="5" customFormat="1" ht="15" customHeight="1" x14ac:dyDescent="0.2"/>
    <row r="163" s="5" customFormat="1" ht="15" customHeight="1" x14ac:dyDescent="0.2"/>
    <row r="164" s="5" customFormat="1" ht="15" customHeight="1" x14ac:dyDescent="0.2"/>
    <row r="165" s="5" customFormat="1" ht="15" customHeight="1" x14ac:dyDescent="0.2"/>
    <row r="166" s="5" customFormat="1" ht="15" customHeight="1" x14ac:dyDescent="0.2"/>
    <row r="167" s="5" customFormat="1" ht="15" customHeight="1" x14ac:dyDescent="0.2"/>
    <row r="168" s="5" customFormat="1" ht="15" customHeight="1" x14ac:dyDescent="0.2"/>
    <row r="169" s="5" customFormat="1" ht="15" customHeight="1" x14ac:dyDescent="0.2"/>
    <row r="170" s="5" customFormat="1" ht="15" customHeight="1" x14ac:dyDescent="0.2"/>
    <row r="171" s="5" customFormat="1" ht="15" customHeight="1" x14ac:dyDescent="0.2"/>
    <row r="172" s="5" customFormat="1" ht="15" customHeight="1" x14ac:dyDescent="0.2"/>
    <row r="173" s="5" customFormat="1" ht="15" customHeight="1" x14ac:dyDescent="0.2"/>
    <row r="174" s="5" customFormat="1" ht="15" customHeight="1" x14ac:dyDescent="0.2"/>
    <row r="175" s="5" customFormat="1" ht="15" customHeight="1" x14ac:dyDescent="0.2"/>
    <row r="176" s="5" customFormat="1" ht="15" customHeight="1" x14ac:dyDescent="0.2"/>
    <row r="177" s="5" customFormat="1" ht="15" customHeight="1" x14ac:dyDescent="0.2"/>
    <row r="178" s="5" customFormat="1" ht="15" customHeight="1" x14ac:dyDescent="0.2"/>
    <row r="179" s="5" customFormat="1" ht="15" customHeight="1" x14ac:dyDescent="0.2"/>
    <row r="180" s="5" customFormat="1" ht="15" customHeight="1" x14ac:dyDescent="0.2"/>
    <row r="181" s="5" customFormat="1" ht="15" customHeight="1" x14ac:dyDescent="0.2"/>
    <row r="182" s="5" customFormat="1" ht="15" customHeight="1" x14ac:dyDescent="0.2"/>
    <row r="183" s="5" customFormat="1" ht="15" customHeight="1" x14ac:dyDescent="0.2"/>
    <row r="184" s="5" customFormat="1" ht="15" customHeight="1" x14ac:dyDescent="0.2"/>
    <row r="185" s="5" customFormat="1" ht="15" customHeight="1" x14ac:dyDescent="0.2"/>
    <row r="186" s="5" customFormat="1" ht="15" customHeight="1" x14ac:dyDescent="0.2"/>
    <row r="187" s="5" customFormat="1" ht="15" customHeight="1" x14ac:dyDescent="0.2"/>
    <row r="188" s="5" customFormat="1" ht="15" customHeight="1" x14ac:dyDescent="0.2"/>
    <row r="189" s="5" customFormat="1" ht="15" customHeight="1" x14ac:dyDescent="0.2"/>
    <row r="190" s="5" customFormat="1" ht="15" customHeight="1" x14ac:dyDescent="0.2"/>
    <row r="191" s="5" customFormat="1" ht="15" customHeight="1" x14ac:dyDescent="0.2"/>
    <row r="192" s="5" customFormat="1" ht="15" customHeight="1" x14ac:dyDescent="0.2"/>
    <row r="193" s="5" customFormat="1" ht="15" customHeight="1" x14ac:dyDescent="0.2"/>
    <row r="194" s="5" customFormat="1" ht="15" customHeight="1" x14ac:dyDescent="0.2"/>
    <row r="195" s="5" customFormat="1" ht="15" customHeight="1" x14ac:dyDescent="0.2"/>
    <row r="196" s="5" customFormat="1" ht="15" customHeight="1" x14ac:dyDescent="0.2"/>
    <row r="197" s="5" customFormat="1" ht="15" customHeight="1" x14ac:dyDescent="0.2"/>
    <row r="198" s="5" customFormat="1" ht="15" customHeight="1" x14ac:dyDescent="0.2"/>
    <row r="199" s="5" customFormat="1" ht="15" customHeight="1" x14ac:dyDescent="0.2"/>
    <row r="200" s="5" customFormat="1" ht="15" customHeight="1" x14ac:dyDescent="0.2"/>
    <row r="201" s="5" customFormat="1" ht="15" customHeight="1" x14ac:dyDescent="0.2"/>
    <row r="202" s="5" customFormat="1" ht="15" customHeight="1" x14ac:dyDescent="0.2"/>
    <row r="203" s="5" customFormat="1" ht="15" customHeight="1" x14ac:dyDescent="0.2"/>
    <row r="204" s="5" customFormat="1" ht="15" customHeight="1" x14ac:dyDescent="0.2"/>
    <row r="205" s="5" customFormat="1" ht="15" customHeight="1" x14ac:dyDescent="0.2"/>
    <row r="206" s="5" customFormat="1" ht="15" customHeight="1" x14ac:dyDescent="0.2"/>
    <row r="207" s="5" customFormat="1" ht="15" customHeight="1" x14ac:dyDescent="0.2"/>
    <row r="208" s="5" customFormat="1" ht="15" customHeight="1" x14ac:dyDescent="0.2"/>
    <row r="209" s="5" customFormat="1" ht="15" customHeight="1" x14ac:dyDescent="0.2"/>
    <row r="210" s="5" customFormat="1" ht="15" customHeight="1" x14ac:dyDescent="0.2"/>
    <row r="211" s="5" customFormat="1" ht="15" customHeight="1" x14ac:dyDescent="0.2"/>
    <row r="212" s="5" customFormat="1" ht="15" customHeight="1" x14ac:dyDescent="0.2"/>
    <row r="213" s="5" customFormat="1" ht="15" customHeight="1" x14ac:dyDescent="0.2"/>
    <row r="214" s="5" customFormat="1" ht="15" customHeight="1" x14ac:dyDescent="0.2"/>
    <row r="215" s="5" customFormat="1" ht="15" customHeight="1" x14ac:dyDescent="0.2"/>
    <row r="216" s="5" customFormat="1" ht="15" customHeight="1" x14ac:dyDescent="0.2"/>
    <row r="217" s="5" customFormat="1" ht="15" customHeight="1" x14ac:dyDescent="0.2"/>
    <row r="218" s="5" customFormat="1" ht="15" customHeight="1" x14ac:dyDescent="0.2"/>
    <row r="219" s="5" customFormat="1" ht="15" customHeight="1" x14ac:dyDescent="0.2"/>
    <row r="220" s="5" customFormat="1" ht="15" customHeight="1" x14ac:dyDescent="0.2"/>
    <row r="221" s="5" customFormat="1" ht="15" customHeight="1" x14ac:dyDescent="0.2"/>
    <row r="222" s="5" customFormat="1" ht="15" customHeight="1" x14ac:dyDescent="0.2"/>
    <row r="223" s="5" customFormat="1" ht="15" customHeight="1" x14ac:dyDescent="0.2"/>
    <row r="224" s="5" customFormat="1" ht="15" customHeight="1" x14ac:dyDescent="0.2"/>
    <row r="225" s="5" customFormat="1" ht="15" customHeight="1" x14ac:dyDescent="0.2"/>
    <row r="226" s="5" customFormat="1" ht="15" customHeight="1" x14ac:dyDescent="0.2"/>
    <row r="227" s="5" customFormat="1" ht="15" customHeight="1" x14ac:dyDescent="0.2"/>
    <row r="228" s="5" customFormat="1" ht="15" customHeight="1" x14ac:dyDescent="0.2"/>
    <row r="229" s="5" customFormat="1" ht="15" customHeight="1" x14ac:dyDescent="0.2"/>
    <row r="230" s="5" customFormat="1" ht="15" customHeight="1" x14ac:dyDescent="0.2"/>
    <row r="231" s="5" customFormat="1" ht="15" customHeight="1" x14ac:dyDescent="0.2"/>
    <row r="232" s="5" customFormat="1" ht="15" customHeight="1" x14ac:dyDescent="0.2"/>
    <row r="233" s="5" customFormat="1" ht="15" customHeight="1" x14ac:dyDescent="0.2"/>
    <row r="234" s="5" customFormat="1" ht="15" customHeight="1" x14ac:dyDescent="0.2"/>
    <row r="235" s="5" customFormat="1" ht="15" customHeight="1" x14ac:dyDescent="0.2"/>
    <row r="236" s="5" customFormat="1" ht="15" customHeight="1" x14ac:dyDescent="0.2"/>
    <row r="237" s="5" customFormat="1" ht="15" customHeight="1" x14ac:dyDescent="0.2"/>
    <row r="238" s="5" customFormat="1" ht="15" customHeight="1" x14ac:dyDescent="0.2"/>
    <row r="239" s="5" customFormat="1" ht="15" customHeight="1" x14ac:dyDescent="0.2"/>
    <row r="240" s="5" customFormat="1" ht="15" customHeight="1" x14ac:dyDescent="0.2"/>
    <row r="241" s="5" customFormat="1" ht="15" customHeight="1" x14ac:dyDescent="0.2"/>
    <row r="242" s="5" customFormat="1" ht="15" customHeight="1" x14ac:dyDescent="0.2"/>
    <row r="243" s="5" customFormat="1" ht="15" customHeight="1" x14ac:dyDescent="0.2"/>
    <row r="244" s="5" customFormat="1" ht="15" customHeight="1" x14ac:dyDescent="0.2"/>
    <row r="245" s="5" customFormat="1" ht="15" customHeight="1" x14ac:dyDescent="0.2"/>
    <row r="246" s="5" customFormat="1" ht="15" customHeight="1" x14ac:dyDescent="0.2"/>
    <row r="247" s="5" customFormat="1" ht="15" customHeight="1" x14ac:dyDescent="0.2"/>
    <row r="248" s="5" customFormat="1" ht="15" customHeight="1" x14ac:dyDescent="0.2"/>
    <row r="249" s="5" customFormat="1" ht="15" customHeight="1" x14ac:dyDescent="0.2"/>
    <row r="250" s="5" customFormat="1" ht="15" customHeight="1" x14ac:dyDescent="0.2"/>
    <row r="251" s="5" customFormat="1" ht="15" customHeight="1" x14ac:dyDescent="0.2"/>
    <row r="252" s="5" customFormat="1" ht="15" customHeight="1" x14ac:dyDescent="0.2"/>
    <row r="253" s="5" customFormat="1" ht="15" customHeight="1" x14ac:dyDescent="0.2"/>
    <row r="254" s="5" customFormat="1" ht="15" customHeight="1" x14ac:dyDescent="0.2"/>
    <row r="255" s="5" customFormat="1" ht="15" customHeight="1" x14ac:dyDescent="0.2"/>
    <row r="256" s="5" customFormat="1" ht="15" customHeight="1" x14ac:dyDescent="0.2"/>
    <row r="257" s="5" customFormat="1" ht="15" customHeight="1" x14ac:dyDescent="0.2"/>
    <row r="258" s="5" customFormat="1" ht="15" customHeight="1" x14ac:dyDescent="0.2"/>
    <row r="259" s="5" customFormat="1" ht="15" customHeight="1" x14ac:dyDescent="0.2"/>
    <row r="260" s="5" customFormat="1" ht="15" customHeight="1" x14ac:dyDescent="0.2"/>
    <row r="261" s="5" customFormat="1" ht="15" customHeight="1" x14ac:dyDescent="0.2"/>
    <row r="262" s="5" customFormat="1" ht="15" customHeight="1" x14ac:dyDescent="0.2"/>
    <row r="263" s="5" customFormat="1" ht="15" customHeight="1" x14ac:dyDescent="0.2"/>
    <row r="264" s="5" customFormat="1" ht="15" customHeight="1" x14ac:dyDescent="0.2"/>
    <row r="265" s="5" customFormat="1" ht="15" customHeight="1" x14ac:dyDescent="0.2"/>
    <row r="266" s="5" customFormat="1" ht="15" customHeight="1" x14ac:dyDescent="0.2"/>
    <row r="267" s="5" customFormat="1" ht="15" customHeight="1" x14ac:dyDescent="0.2"/>
    <row r="268" s="5" customFormat="1" ht="15" customHeight="1" x14ac:dyDescent="0.2"/>
    <row r="269" s="5" customFormat="1" ht="15" customHeight="1" x14ac:dyDescent="0.2"/>
    <row r="270" s="5" customFormat="1" ht="15" customHeight="1" x14ac:dyDescent="0.2"/>
    <row r="271" s="5" customFormat="1" ht="15" customHeight="1" x14ac:dyDescent="0.2"/>
    <row r="272" s="5" customFormat="1" ht="15" customHeight="1" x14ac:dyDescent="0.2"/>
    <row r="273" s="5" customFormat="1" ht="15" customHeight="1" x14ac:dyDescent="0.2"/>
    <row r="274" s="5" customFormat="1" ht="15" customHeight="1" x14ac:dyDescent="0.2"/>
    <row r="275" s="5" customFormat="1" ht="15" customHeight="1" x14ac:dyDescent="0.2"/>
    <row r="276" s="5" customFormat="1" ht="15" customHeight="1" x14ac:dyDescent="0.2"/>
    <row r="277" s="5" customFormat="1" ht="15" customHeight="1" x14ac:dyDescent="0.2"/>
    <row r="278" s="5" customFormat="1" ht="15" customHeight="1" x14ac:dyDescent="0.2"/>
    <row r="279" s="5" customFormat="1" ht="15" customHeight="1" x14ac:dyDescent="0.2"/>
    <row r="280" s="5" customFormat="1" ht="15" customHeight="1" x14ac:dyDescent="0.2"/>
    <row r="281" s="5" customFormat="1" ht="15" customHeight="1" x14ac:dyDescent="0.2"/>
    <row r="282" s="5" customFormat="1" ht="15" customHeight="1" x14ac:dyDescent="0.2"/>
    <row r="283" s="5" customFormat="1" ht="15" customHeight="1" x14ac:dyDescent="0.2"/>
    <row r="284" s="5" customFormat="1" ht="15" customHeight="1" x14ac:dyDescent="0.2"/>
    <row r="285" s="5" customFormat="1" ht="15" customHeight="1" x14ac:dyDescent="0.2"/>
    <row r="286" s="5" customFormat="1" ht="15" customHeight="1" x14ac:dyDescent="0.2"/>
    <row r="287" s="5" customFormat="1" ht="15" customHeight="1" x14ac:dyDescent="0.2"/>
    <row r="288" s="5" customFormat="1" ht="15" customHeight="1" x14ac:dyDescent="0.2"/>
    <row r="289" s="5" customFormat="1" ht="15" customHeight="1" x14ac:dyDescent="0.2"/>
    <row r="290" s="5" customFormat="1" ht="15" customHeight="1" x14ac:dyDescent="0.2"/>
    <row r="291" s="5" customFormat="1" ht="15" customHeight="1" x14ac:dyDescent="0.2"/>
    <row r="292" s="5" customFormat="1" ht="15" customHeight="1" x14ac:dyDescent="0.2"/>
    <row r="293" s="5" customFormat="1" ht="15" customHeight="1" x14ac:dyDescent="0.2"/>
    <row r="294" s="5" customFormat="1" ht="15" customHeight="1" x14ac:dyDescent="0.2"/>
    <row r="295" s="5" customFormat="1" ht="15" customHeight="1" x14ac:dyDescent="0.2"/>
    <row r="296" s="5" customFormat="1" ht="15" customHeight="1" x14ac:dyDescent="0.2"/>
    <row r="297" s="5" customFormat="1" ht="15" customHeight="1" x14ac:dyDescent="0.2"/>
    <row r="298" s="5" customFormat="1" ht="15" customHeight="1" x14ac:dyDescent="0.2"/>
    <row r="299" s="5" customFormat="1" ht="15" customHeight="1" x14ac:dyDescent="0.2"/>
    <row r="300" s="5" customFormat="1" ht="15" customHeight="1" x14ac:dyDescent="0.2"/>
    <row r="301" s="5" customFormat="1" ht="15" customHeight="1" x14ac:dyDescent="0.2"/>
    <row r="302" s="5" customFormat="1" ht="15" customHeight="1" x14ac:dyDescent="0.2"/>
    <row r="303" s="5" customFormat="1" ht="15" customHeight="1" x14ac:dyDescent="0.2"/>
    <row r="304" s="5" customFormat="1" ht="15" customHeight="1" x14ac:dyDescent="0.2"/>
    <row r="305" s="5" customFormat="1" ht="15" customHeight="1" x14ac:dyDescent="0.2"/>
    <row r="306" s="5" customFormat="1" ht="15" customHeight="1" x14ac:dyDescent="0.2"/>
    <row r="307" s="5" customFormat="1" ht="15" customHeight="1" x14ac:dyDescent="0.2"/>
    <row r="308" s="5" customFormat="1" ht="15" customHeight="1" x14ac:dyDescent="0.2"/>
    <row r="309" s="5" customFormat="1" ht="15" customHeight="1" x14ac:dyDescent="0.2"/>
    <row r="310" s="5" customFormat="1" ht="15" customHeight="1" x14ac:dyDescent="0.2"/>
    <row r="311" s="5" customFormat="1" ht="15" customHeight="1" x14ac:dyDescent="0.2"/>
    <row r="312" s="5" customFormat="1" ht="15" customHeight="1" x14ac:dyDescent="0.2"/>
    <row r="313" s="5" customFormat="1" ht="15" customHeight="1" x14ac:dyDescent="0.2"/>
    <row r="314" s="5" customFormat="1" ht="15" customHeight="1" x14ac:dyDescent="0.2"/>
    <row r="315" s="5" customFormat="1" ht="15" customHeight="1" x14ac:dyDescent="0.2"/>
    <row r="316" s="5" customFormat="1" ht="15" customHeight="1" x14ac:dyDescent="0.2"/>
    <row r="317" s="5" customFormat="1" ht="15" customHeight="1" x14ac:dyDescent="0.2"/>
    <row r="318" s="5" customFormat="1" ht="15" customHeight="1" x14ac:dyDescent="0.2"/>
    <row r="319" s="5" customFormat="1" ht="15" customHeight="1" x14ac:dyDescent="0.2"/>
    <row r="320" s="5" customFormat="1" ht="15" customHeight="1" x14ac:dyDescent="0.2"/>
    <row r="321" s="5" customFormat="1" ht="15" customHeight="1" x14ac:dyDescent="0.2"/>
    <row r="322" s="5" customFormat="1" ht="15" customHeight="1" x14ac:dyDescent="0.2"/>
    <row r="323" s="5" customFormat="1" ht="15" customHeight="1" x14ac:dyDescent="0.2"/>
    <row r="324" s="5" customFormat="1" ht="15" customHeight="1" x14ac:dyDescent="0.2"/>
    <row r="325" s="5" customFormat="1" ht="15" customHeight="1" x14ac:dyDescent="0.2"/>
    <row r="326" s="5" customFormat="1" ht="15" customHeight="1" x14ac:dyDescent="0.2"/>
    <row r="327" s="5" customFormat="1" ht="15" customHeight="1" x14ac:dyDescent="0.2"/>
    <row r="328" s="5" customFormat="1" ht="15" customHeight="1" x14ac:dyDescent="0.2"/>
    <row r="329" s="5" customFormat="1" ht="15" customHeight="1" x14ac:dyDescent="0.2"/>
    <row r="330" s="5" customFormat="1" ht="15" customHeight="1" x14ac:dyDescent="0.2"/>
    <row r="331" s="5" customFormat="1" ht="15" customHeight="1" x14ac:dyDescent="0.2"/>
    <row r="332" s="5" customFormat="1" ht="15" customHeight="1" x14ac:dyDescent="0.2"/>
    <row r="333" s="5" customFormat="1" ht="15" customHeight="1" x14ac:dyDescent="0.2"/>
    <row r="334" s="5" customFormat="1" ht="15" customHeight="1" x14ac:dyDescent="0.2"/>
    <row r="335" s="5" customFormat="1" ht="15" customHeight="1" x14ac:dyDescent="0.2"/>
    <row r="336" s="5" customFormat="1" ht="15" customHeight="1" x14ac:dyDescent="0.2"/>
    <row r="337" s="5" customFormat="1" ht="15" customHeight="1" x14ac:dyDescent="0.2"/>
    <row r="338" s="5" customFormat="1" ht="15" customHeight="1" x14ac:dyDescent="0.2"/>
    <row r="339" s="5" customFormat="1" ht="15" customHeight="1" x14ac:dyDescent="0.2"/>
    <row r="340" s="5" customFormat="1" ht="15" customHeight="1" x14ac:dyDescent="0.2"/>
    <row r="341" s="5" customFormat="1" ht="15" customHeight="1" x14ac:dyDescent="0.2"/>
    <row r="342" s="5" customFormat="1" ht="15" customHeight="1" x14ac:dyDescent="0.2"/>
    <row r="343" s="5" customFormat="1" ht="15" customHeight="1" x14ac:dyDescent="0.2"/>
    <row r="344" s="5" customFormat="1" ht="15" customHeight="1" x14ac:dyDescent="0.2"/>
    <row r="345" s="5" customFormat="1" ht="15" customHeight="1" x14ac:dyDescent="0.2"/>
    <row r="346" s="5" customFormat="1" ht="15" customHeight="1" x14ac:dyDescent="0.2"/>
    <row r="347" s="5" customFormat="1" ht="15" customHeight="1" x14ac:dyDescent="0.2"/>
    <row r="348" s="5" customFormat="1" ht="15" customHeight="1" x14ac:dyDescent="0.2"/>
    <row r="349" s="5" customFormat="1" ht="15" customHeight="1" x14ac:dyDescent="0.2"/>
    <row r="350" s="5" customFormat="1" ht="15" customHeight="1" x14ac:dyDescent="0.2"/>
    <row r="351" s="5" customFormat="1" ht="15" customHeight="1" x14ac:dyDescent="0.2"/>
    <row r="352" s="5" customFormat="1" ht="15" customHeight="1" x14ac:dyDescent="0.2"/>
    <row r="353" s="5" customFormat="1" ht="15" customHeight="1" x14ac:dyDescent="0.2"/>
    <row r="354" s="5" customFormat="1" ht="15" customHeight="1" x14ac:dyDescent="0.2"/>
    <row r="355" s="5" customFormat="1" ht="15" customHeight="1" x14ac:dyDescent="0.2"/>
    <row r="356" s="5" customFormat="1" ht="15" customHeight="1" x14ac:dyDescent="0.2"/>
    <row r="357" s="5" customFormat="1" ht="15" customHeight="1" x14ac:dyDescent="0.2"/>
    <row r="358" s="5" customFormat="1" ht="15" customHeight="1" x14ac:dyDescent="0.2"/>
    <row r="359" s="5" customFormat="1" ht="15" customHeight="1" x14ac:dyDescent="0.2"/>
    <row r="360" s="5" customFormat="1" ht="15" customHeight="1" x14ac:dyDescent="0.2"/>
    <row r="361" s="5" customFormat="1" ht="15" customHeight="1" x14ac:dyDescent="0.2"/>
    <row r="362" s="5" customFormat="1" ht="15" customHeight="1" x14ac:dyDescent="0.2"/>
    <row r="363" s="5" customFormat="1" ht="15" customHeight="1" x14ac:dyDescent="0.2"/>
    <row r="364" s="5" customFormat="1" ht="15" customHeight="1" x14ac:dyDescent="0.2"/>
    <row r="365" s="5" customFormat="1" ht="15" customHeight="1" x14ac:dyDescent="0.2"/>
    <row r="366" s="5" customFormat="1" ht="15" customHeight="1" x14ac:dyDescent="0.2"/>
    <row r="367" s="5" customFormat="1" ht="15" customHeight="1" x14ac:dyDescent="0.2"/>
    <row r="368" s="5" customFormat="1" ht="15" customHeight="1" x14ac:dyDescent="0.2"/>
    <row r="369" s="5" customFormat="1" ht="15" customHeight="1" x14ac:dyDescent="0.2"/>
    <row r="370" s="5" customFormat="1" ht="15" customHeight="1" x14ac:dyDescent="0.2"/>
    <row r="371" s="5" customFormat="1" ht="15" customHeight="1" x14ac:dyDescent="0.2"/>
    <row r="372" s="5" customFormat="1" ht="15" customHeight="1" x14ac:dyDescent="0.2"/>
    <row r="373" s="5" customFormat="1" ht="15" customHeight="1" x14ac:dyDescent="0.2"/>
    <row r="374" s="5" customFormat="1" ht="15" customHeight="1" x14ac:dyDescent="0.2"/>
    <row r="375" s="5" customFormat="1" ht="15" customHeight="1" x14ac:dyDescent="0.2"/>
    <row r="376" s="5" customFormat="1" ht="15" customHeight="1" x14ac:dyDescent="0.2"/>
    <row r="377" s="5" customFormat="1" ht="15" customHeight="1" x14ac:dyDescent="0.2"/>
    <row r="378" s="5" customFormat="1" ht="15" customHeight="1" x14ac:dyDescent="0.2"/>
    <row r="379" s="5" customFormat="1" ht="15" customHeight="1" x14ac:dyDescent="0.2"/>
    <row r="380" s="5" customFormat="1" ht="15" customHeight="1" x14ac:dyDescent="0.2"/>
    <row r="381" s="5" customFormat="1" ht="15" customHeight="1" x14ac:dyDescent="0.2"/>
    <row r="382" s="5" customFormat="1" ht="15" customHeight="1" x14ac:dyDescent="0.2"/>
    <row r="383" s="5" customFormat="1" ht="15" customHeight="1" x14ac:dyDescent="0.2"/>
    <row r="384" s="5" customFormat="1" ht="15" customHeight="1" x14ac:dyDescent="0.2"/>
    <row r="385" s="5" customFormat="1" ht="15" customHeight="1" x14ac:dyDescent="0.2"/>
    <row r="386" s="5" customFormat="1" ht="15" customHeight="1" x14ac:dyDescent="0.2"/>
    <row r="387" s="5" customFormat="1" ht="15" customHeight="1" x14ac:dyDescent="0.2"/>
    <row r="388" s="5" customFormat="1" ht="15" customHeight="1" x14ac:dyDescent="0.2"/>
    <row r="389" s="5" customFormat="1" ht="15" customHeight="1" x14ac:dyDescent="0.2"/>
    <row r="390" s="5" customFormat="1" ht="15" customHeight="1" x14ac:dyDescent="0.2"/>
    <row r="391" s="5" customFormat="1" ht="15" customHeight="1" x14ac:dyDescent="0.2"/>
    <row r="392" s="5" customFormat="1" ht="15" customHeight="1" x14ac:dyDescent="0.2"/>
    <row r="393" s="5" customFormat="1" ht="15" customHeight="1" x14ac:dyDescent="0.2"/>
    <row r="394" s="5" customFormat="1" ht="15" customHeight="1" x14ac:dyDescent="0.2"/>
    <row r="395" s="5" customFormat="1" ht="15" customHeight="1" x14ac:dyDescent="0.2"/>
    <row r="396" s="5" customFormat="1" ht="15" customHeight="1" x14ac:dyDescent="0.2"/>
    <row r="397" s="5" customFormat="1" ht="15" customHeight="1" x14ac:dyDescent="0.2"/>
    <row r="398" s="5" customFormat="1" ht="15" customHeight="1" x14ac:dyDescent="0.2"/>
    <row r="399" s="5" customFormat="1" ht="15" customHeight="1" x14ac:dyDescent="0.2"/>
    <row r="400" s="5" customFormat="1" ht="15" customHeight="1" x14ac:dyDescent="0.2"/>
    <row r="401" s="5" customFormat="1" ht="15" customHeight="1" x14ac:dyDescent="0.2"/>
    <row r="402" s="5" customFormat="1" ht="15" customHeight="1" x14ac:dyDescent="0.2"/>
    <row r="403" s="5" customFormat="1" ht="15" customHeight="1" x14ac:dyDescent="0.2"/>
    <row r="404" s="5" customFormat="1" ht="15" customHeight="1" x14ac:dyDescent="0.2"/>
    <row r="405" s="5" customFormat="1" ht="15" customHeight="1" x14ac:dyDescent="0.2"/>
    <row r="406" s="5" customFormat="1" ht="15" customHeight="1" x14ac:dyDescent="0.2"/>
    <row r="407" s="5" customFormat="1" ht="15" customHeight="1" x14ac:dyDescent="0.2"/>
    <row r="408" s="5" customFormat="1" ht="15" customHeight="1" x14ac:dyDescent="0.2"/>
    <row r="409" s="5" customFormat="1" ht="15" customHeight="1" x14ac:dyDescent="0.2"/>
    <row r="410" s="5" customFormat="1" ht="15" customHeight="1" x14ac:dyDescent="0.2"/>
    <row r="411" s="5" customFormat="1" ht="15" customHeight="1" x14ac:dyDescent="0.2"/>
    <row r="412" s="5" customFormat="1" ht="15" customHeight="1" x14ac:dyDescent="0.2"/>
    <row r="413" s="5" customFormat="1" ht="15" customHeight="1" x14ac:dyDescent="0.2"/>
    <row r="414" s="5" customFormat="1" ht="15" customHeight="1" x14ac:dyDescent="0.2"/>
    <row r="415" s="5" customFormat="1" ht="15" customHeight="1" x14ac:dyDescent="0.2"/>
    <row r="416" s="5" customFormat="1" ht="15" customHeight="1" x14ac:dyDescent="0.2"/>
    <row r="417" s="5" customFormat="1" ht="15" customHeight="1" x14ac:dyDescent="0.2"/>
    <row r="418" s="5" customFormat="1" ht="15" customHeight="1" x14ac:dyDescent="0.2"/>
    <row r="419" s="5" customFormat="1" ht="15" customHeight="1" x14ac:dyDescent="0.2"/>
    <row r="420" s="5" customFormat="1" ht="15" customHeight="1" x14ac:dyDescent="0.2"/>
    <row r="421" s="5" customFormat="1" ht="15" customHeight="1" x14ac:dyDescent="0.2"/>
    <row r="422" s="5" customFormat="1" ht="15" customHeight="1" x14ac:dyDescent="0.2"/>
    <row r="423" s="5" customFormat="1" ht="15" customHeight="1" x14ac:dyDescent="0.2"/>
    <row r="424" s="5" customFormat="1" ht="15" customHeight="1" x14ac:dyDescent="0.2"/>
    <row r="425" s="5" customFormat="1" ht="15" customHeight="1" x14ac:dyDescent="0.2"/>
    <row r="426" s="5" customFormat="1" ht="15" customHeight="1" x14ac:dyDescent="0.2"/>
    <row r="427" s="5" customFormat="1" ht="15" customHeight="1" x14ac:dyDescent="0.2"/>
    <row r="428" s="5" customFormat="1" ht="15" customHeight="1" x14ac:dyDescent="0.2"/>
    <row r="429" s="5" customFormat="1" ht="15" customHeight="1" x14ac:dyDescent="0.2"/>
    <row r="430" s="5" customFormat="1" ht="15" customHeight="1" x14ac:dyDescent="0.2"/>
    <row r="431" s="5" customFormat="1" ht="15" customHeight="1" x14ac:dyDescent="0.2"/>
    <row r="432" s="5" customFormat="1" ht="15" customHeight="1" x14ac:dyDescent="0.2"/>
    <row r="433" s="5" customFormat="1" ht="15" customHeight="1" x14ac:dyDescent="0.2"/>
    <row r="434" s="5" customFormat="1" ht="15" customHeight="1" x14ac:dyDescent="0.2"/>
    <row r="435" s="5" customFormat="1" ht="15" customHeight="1" x14ac:dyDescent="0.2"/>
    <row r="436" s="5" customFormat="1" ht="15" customHeight="1" x14ac:dyDescent="0.2"/>
    <row r="437" s="5" customFormat="1" ht="15" customHeight="1" x14ac:dyDescent="0.2"/>
    <row r="438" s="5" customFormat="1" ht="15" customHeight="1" x14ac:dyDescent="0.2"/>
    <row r="439" s="5" customFormat="1" ht="15" customHeight="1" x14ac:dyDescent="0.2"/>
    <row r="440" s="5" customFormat="1" ht="15" customHeight="1" x14ac:dyDescent="0.2"/>
    <row r="441" s="5" customFormat="1" ht="15" customHeight="1" x14ac:dyDescent="0.2"/>
    <row r="442" s="5" customFormat="1" ht="15" customHeight="1" x14ac:dyDescent="0.2"/>
    <row r="443" s="5" customFormat="1" ht="15" customHeight="1" x14ac:dyDescent="0.2"/>
    <row r="444" s="5" customFormat="1" ht="15" customHeight="1" x14ac:dyDescent="0.2"/>
    <row r="445" s="5" customFormat="1" ht="15" customHeight="1" x14ac:dyDescent="0.2"/>
    <row r="446" s="5" customFormat="1" ht="15" customHeight="1" x14ac:dyDescent="0.2"/>
    <row r="447" s="5" customFormat="1" ht="15" customHeight="1" x14ac:dyDescent="0.2"/>
    <row r="448" s="5" customFormat="1" ht="15" customHeight="1" x14ac:dyDescent="0.2"/>
    <row r="449" s="5" customFormat="1" ht="15" customHeight="1" x14ac:dyDescent="0.2"/>
    <row r="450" s="5" customFormat="1" ht="15" customHeight="1" x14ac:dyDescent="0.2"/>
    <row r="451" s="5" customFormat="1" ht="15" customHeight="1" x14ac:dyDescent="0.2"/>
    <row r="452" s="5" customFormat="1" ht="15" customHeight="1" x14ac:dyDescent="0.2"/>
    <row r="453" s="5" customFormat="1" ht="15" customHeight="1" x14ac:dyDescent="0.2"/>
    <row r="454" s="5" customFormat="1" ht="15" customHeight="1" x14ac:dyDescent="0.2"/>
    <row r="455" s="5" customFormat="1" ht="15" customHeight="1" x14ac:dyDescent="0.2"/>
    <row r="456" s="5" customFormat="1" ht="15" customHeight="1" x14ac:dyDescent="0.2"/>
    <row r="457" s="5" customFormat="1" ht="15" customHeight="1" x14ac:dyDescent="0.2"/>
    <row r="458" s="5" customFormat="1" ht="15" customHeight="1" x14ac:dyDescent="0.2"/>
    <row r="459" s="5" customFormat="1" ht="15" customHeight="1" x14ac:dyDescent="0.2"/>
    <row r="460" s="5" customFormat="1" ht="15" customHeight="1" x14ac:dyDescent="0.2"/>
    <row r="461" s="5" customFormat="1" ht="15" customHeight="1" x14ac:dyDescent="0.2"/>
    <row r="462" s="5" customFormat="1" ht="15" customHeight="1" x14ac:dyDescent="0.2"/>
    <row r="463" s="5" customFormat="1" ht="15" customHeight="1" x14ac:dyDescent="0.2"/>
    <row r="464" s="5" customFormat="1" ht="15" customHeight="1" x14ac:dyDescent="0.2"/>
    <row r="465" s="5" customFormat="1" ht="15" customHeight="1" x14ac:dyDescent="0.2"/>
  </sheetData>
  <mergeCells count="9">
    <mergeCell ref="A15:B15"/>
    <mergeCell ref="A19:B19"/>
    <mergeCell ref="A20:B20"/>
    <mergeCell ref="A1:B1"/>
    <mergeCell ref="A5:B5"/>
    <mergeCell ref="A6:B6"/>
    <mergeCell ref="A9:B9"/>
    <mergeCell ref="A12:B12"/>
    <mergeCell ref="A14:B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E2FD-C1C0-4112-BC65-5CAC815F9692}">
  <dimension ref="A1:Q465"/>
  <sheetViews>
    <sheetView zoomScale="125" workbookViewId="0">
      <selection activeCell="B29" sqref="B29"/>
    </sheetView>
  </sheetViews>
  <sheetFormatPr baseColWidth="10" defaultColWidth="11.5" defaultRowHeight="15" x14ac:dyDescent="0.2"/>
  <cols>
    <col min="1" max="1" width="20" style="5" customWidth="1"/>
    <col min="2" max="2" width="13.83203125" style="5" customWidth="1"/>
    <col min="3" max="3" width="11.5" style="5"/>
    <col min="4" max="4" width="13.5" style="5" bestFit="1" customWidth="1"/>
    <col min="5" max="7" width="11.5" style="5"/>
    <col min="8" max="8" width="12.33203125" style="5" customWidth="1"/>
    <col min="9" max="9" width="11.5" style="5"/>
    <col min="10" max="10" width="14.83203125" style="5" customWidth="1"/>
    <col min="11" max="11" width="14.33203125" style="5" customWidth="1"/>
    <col min="12" max="12" width="13.6640625" style="5" bestFit="1" customWidth="1"/>
    <col min="13" max="16384" width="11.5" style="5"/>
  </cols>
  <sheetData>
    <row r="1" spans="1:17" ht="16" thickBot="1" x14ac:dyDescent="0.25">
      <c r="A1" s="114" t="s">
        <v>0</v>
      </c>
      <c r="B1" s="115"/>
      <c r="C1" s="44"/>
      <c r="D1" s="44" t="s">
        <v>34</v>
      </c>
      <c r="E1" s="44" t="s">
        <v>35</v>
      </c>
      <c r="F1" s="44"/>
      <c r="G1" s="44"/>
      <c r="H1" s="46"/>
      <c r="I1" s="46"/>
      <c r="J1" s="44"/>
      <c r="K1" s="44" t="s">
        <v>2</v>
      </c>
      <c r="L1" s="44"/>
    </row>
    <row r="2" spans="1:17" ht="16" thickBot="1" x14ac:dyDescent="0.25">
      <c r="A2" s="47" t="s">
        <v>36</v>
      </c>
      <c r="B2" s="47" t="s">
        <v>4</v>
      </c>
      <c r="C2" s="44"/>
      <c r="D2" s="44"/>
      <c r="E2" s="44"/>
      <c r="F2" s="44"/>
      <c r="G2" s="44"/>
      <c r="H2" s="48" t="s">
        <v>5</v>
      </c>
      <c r="I2" s="49" t="e">
        <f>XIRR(I4:I25,D4:D25,3)</f>
        <v>#NUM!</v>
      </c>
      <c r="J2" s="45"/>
      <c r="K2" s="44" t="s">
        <v>6</v>
      </c>
      <c r="L2" s="44" t="s">
        <v>7</v>
      </c>
    </row>
    <row r="3" spans="1:17" ht="16.5" customHeight="1" thickBot="1" x14ac:dyDescent="0.25">
      <c r="A3" s="50"/>
      <c r="B3" s="51"/>
      <c r="C3" s="44" t="s">
        <v>37</v>
      </c>
      <c r="D3" s="44" t="s">
        <v>18</v>
      </c>
      <c r="E3" s="44" t="s">
        <v>38</v>
      </c>
      <c r="F3" s="44" t="s">
        <v>11</v>
      </c>
      <c r="G3" s="44" t="s">
        <v>12</v>
      </c>
      <c r="H3" s="52" t="s">
        <v>39</v>
      </c>
      <c r="I3" s="52" t="s">
        <v>14</v>
      </c>
      <c r="J3" s="44" t="s">
        <v>40</v>
      </c>
      <c r="K3" s="53">
        <f>SUM(K4:K25)</f>
        <v>0</v>
      </c>
      <c r="L3" s="53">
        <f t="shared" ref="L3" si="0">SUM(L4:L25)</f>
        <v>0</v>
      </c>
      <c r="O3" s="54"/>
      <c r="P3" s="55"/>
      <c r="Q3" s="55"/>
    </row>
    <row r="4" spans="1:17" x14ac:dyDescent="0.2">
      <c r="A4" s="56"/>
      <c r="B4" s="56"/>
      <c r="C4" s="57"/>
      <c r="D4" s="58"/>
      <c r="E4" s="57"/>
      <c r="F4" s="57"/>
      <c r="G4" s="57"/>
      <c r="H4" s="57"/>
      <c r="I4" s="59"/>
      <c r="J4" s="60"/>
      <c r="K4" s="57"/>
      <c r="L4" s="57"/>
    </row>
    <row r="5" spans="1:17" x14ac:dyDescent="0.2">
      <c r="A5" s="114" t="s">
        <v>16</v>
      </c>
      <c r="B5" s="115"/>
      <c r="C5" s="57"/>
      <c r="D5" s="61"/>
      <c r="E5" s="62"/>
      <c r="F5" s="60"/>
      <c r="G5" s="60"/>
      <c r="H5" s="60"/>
      <c r="I5" s="60"/>
      <c r="J5" s="60"/>
      <c r="K5" s="60"/>
      <c r="L5" s="60"/>
      <c r="O5" s="63"/>
      <c r="P5" s="64"/>
    </row>
    <row r="6" spans="1:17" x14ac:dyDescent="0.2">
      <c r="A6" s="114" t="s">
        <v>0</v>
      </c>
      <c r="B6" s="115"/>
      <c r="C6" s="57"/>
      <c r="D6" s="61"/>
      <c r="E6" s="62"/>
      <c r="F6" s="60"/>
      <c r="G6" s="60"/>
      <c r="H6" s="60"/>
      <c r="I6" s="60"/>
      <c r="J6" s="60"/>
      <c r="K6" s="60"/>
      <c r="L6" s="60"/>
    </row>
    <row r="7" spans="1:17" ht="16" thickBot="1" x14ac:dyDescent="0.25">
      <c r="A7" s="44" t="s">
        <v>17</v>
      </c>
      <c r="B7" s="44" t="s">
        <v>18</v>
      </c>
      <c r="C7" s="57"/>
      <c r="D7" s="61"/>
      <c r="E7" s="62"/>
      <c r="F7" s="60"/>
      <c r="G7" s="60"/>
      <c r="H7" s="60"/>
      <c r="I7" s="60"/>
      <c r="J7" s="60"/>
      <c r="K7" s="60"/>
      <c r="L7" s="60"/>
    </row>
    <row r="8" spans="1:17" ht="16" thickBot="1" x14ac:dyDescent="0.25">
      <c r="A8" s="65"/>
      <c r="B8" s="66"/>
      <c r="C8" s="57"/>
      <c r="D8" s="61"/>
      <c r="E8" s="62"/>
      <c r="F8" s="60"/>
      <c r="G8" s="60"/>
      <c r="H8" s="60"/>
      <c r="I8" s="60"/>
      <c r="J8" s="60"/>
      <c r="K8" s="60"/>
      <c r="L8" s="60"/>
    </row>
    <row r="9" spans="1:17" x14ac:dyDescent="0.2">
      <c r="A9" s="114" t="s">
        <v>14</v>
      </c>
      <c r="B9" s="115"/>
      <c r="C9" s="57"/>
      <c r="D9" s="61"/>
      <c r="E9" s="62"/>
      <c r="F9" s="60"/>
      <c r="G9" s="60"/>
      <c r="H9" s="60"/>
      <c r="I9" s="60"/>
      <c r="J9" s="60"/>
      <c r="K9" s="60"/>
      <c r="L9" s="60"/>
    </row>
    <row r="10" spans="1:17" x14ac:dyDescent="0.2">
      <c r="A10" s="44" t="s">
        <v>19</v>
      </c>
      <c r="B10" s="44" t="s">
        <v>20</v>
      </c>
      <c r="C10" s="57"/>
      <c r="D10" s="61"/>
      <c r="E10" s="62"/>
      <c r="F10" s="60"/>
      <c r="G10" s="60"/>
      <c r="H10" s="60"/>
      <c r="I10" s="60"/>
      <c r="J10" s="60"/>
      <c r="K10" s="60"/>
      <c r="L10" s="60"/>
    </row>
    <row r="11" spans="1:17" x14ac:dyDescent="0.2">
      <c r="A11" s="67"/>
      <c r="B11" s="67"/>
      <c r="C11" s="57"/>
      <c r="D11" s="61"/>
      <c r="E11" s="62"/>
      <c r="F11" s="60"/>
      <c r="G11" s="60"/>
      <c r="H11" s="60"/>
      <c r="I11" s="60"/>
      <c r="J11" s="60"/>
      <c r="K11" s="60"/>
      <c r="L11" s="60"/>
      <c r="O11" s="63"/>
      <c r="P11" s="64"/>
    </row>
    <row r="12" spans="1:17" ht="16" thickBot="1" x14ac:dyDescent="0.25">
      <c r="A12" s="114" t="s">
        <v>41</v>
      </c>
      <c r="B12" s="115"/>
      <c r="C12" s="57"/>
      <c r="D12" s="61"/>
      <c r="E12" s="62"/>
      <c r="F12" s="60"/>
      <c r="G12" s="60"/>
      <c r="H12" s="60"/>
      <c r="I12" s="60"/>
      <c r="J12" s="60"/>
      <c r="K12" s="60"/>
      <c r="L12" s="60"/>
    </row>
    <row r="13" spans="1:17" x14ac:dyDescent="0.2">
      <c r="A13" s="68"/>
      <c r="B13" s="69"/>
      <c r="C13" s="57"/>
      <c r="D13" s="61"/>
      <c r="E13" s="62"/>
      <c r="F13" s="60"/>
      <c r="G13" s="60"/>
      <c r="H13" s="60"/>
      <c r="I13" s="60"/>
      <c r="J13" s="60"/>
      <c r="K13" s="60"/>
      <c r="L13" s="60"/>
    </row>
    <row r="14" spans="1:17" ht="16" thickBot="1" x14ac:dyDescent="0.25">
      <c r="A14" s="114" t="s">
        <v>42</v>
      </c>
      <c r="B14" s="115"/>
      <c r="C14" s="57"/>
      <c r="D14" s="61"/>
      <c r="E14" s="62"/>
      <c r="F14" s="60"/>
      <c r="G14" s="60"/>
      <c r="H14" s="60"/>
      <c r="I14" s="60"/>
      <c r="J14" s="60"/>
      <c r="K14" s="60"/>
      <c r="L14" s="60"/>
    </row>
    <row r="15" spans="1:17" x14ac:dyDescent="0.2">
      <c r="A15" s="112"/>
      <c r="B15" s="113"/>
      <c r="C15" s="57"/>
      <c r="D15" s="61"/>
      <c r="E15" s="62"/>
      <c r="F15" s="60"/>
      <c r="G15" s="60"/>
      <c r="H15" s="60"/>
      <c r="I15" s="60"/>
      <c r="J15" s="60"/>
      <c r="K15" s="60"/>
      <c r="L15" s="60"/>
    </row>
    <row r="16" spans="1:17" x14ac:dyDescent="0.2">
      <c r="A16" s="44" t="s">
        <v>43</v>
      </c>
      <c r="B16" s="44" t="s">
        <v>44</v>
      </c>
      <c r="C16" s="57"/>
      <c r="D16" s="61"/>
      <c r="E16" s="62"/>
      <c r="F16" s="60"/>
      <c r="G16" s="60"/>
      <c r="H16" s="60"/>
      <c r="I16" s="60"/>
      <c r="J16" s="60"/>
      <c r="K16" s="60"/>
      <c r="L16" s="60"/>
    </row>
    <row r="17" spans="1:12" ht="16" thickBot="1" x14ac:dyDescent="0.25">
      <c r="A17" s="70"/>
      <c r="B17" s="71"/>
      <c r="C17" s="57"/>
      <c r="D17" s="61"/>
      <c r="E17" s="62"/>
      <c r="F17" s="60"/>
      <c r="G17" s="60"/>
      <c r="H17" s="60"/>
      <c r="I17" s="60"/>
      <c r="J17" s="60"/>
      <c r="K17" s="60"/>
      <c r="L17" s="60"/>
    </row>
    <row r="18" spans="1:12" x14ac:dyDescent="0.2">
      <c r="C18" s="57"/>
      <c r="D18" s="61"/>
      <c r="E18" s="62"/>
      <c r="F18" s="60"/>
      <c r="G18" s="60"/>
      <c r="H18" s="60"/>
      <c r="I18" s="60"/>
      <c r="J18" s="60"/>
      <c r="K18" s="60"/>
      <c r="L18" s="60"/>
    </row>
    <row r="19" spans="1:12" x14ac:dyDescent="0.2">
      <c r="A19" s="114" t="s">
        <v>45</v>
      </c>
      <c r="B19" s="115"/>
      <c r="C19" s="57"/>
      <c r="D19" s="61"/>
      <c r="E19" s="62"/>
      <c r="F19" s="60"/>
      <c r="G19" s="60"/>
      <c r="H19" s="60"/>
      <c r="I19" s="60"/>
      <c r="J19" s="60"/>
      <c r="K19" s="60"/>
      <c r="L19" s="60"/>
    </row>
    <row r="20" spans="1:12" x14ac:dyDescent="0.2">
      <c r="A20" s="114" t="s">
        <v>24</v>
      </c>
      <c r="B20" s="115"/>
      <c r="C20" s="57"/>
      <c r="D20" s="61"/>
      <c r="E20" s="62"/>
      <c r="F20" s="60"/>
      <c r="G20" s="60"/>
      <c r="H20" s="60"/>
      <c r="I20" s="60"/>
      <c r="J20" s="60"/>
      <c r="K20" s="60"/>
      <c r="L20" s="60"/>
    </row>
    <row r="21" spans="1:12" ht="16" thickBot="1" x14ac:dyDescent="0.25">
      <c r="A21" s="44" t="s">
        <v>46</v>
      </c>
      <c r="B21" s="44" t="s">
        <v>47</v>
      </c>
      <c r="C21" s="57"/>
      <c r="D21" s="61"/>
      <c r="E21" s="62"/>
      <c r="F21" s="60"/>
      <c r="G21" s="60"/>
      <c r="H21" s="60"/>
      <c r="I21" s="60"/>
      <c r="J21" s="60"/>
      <c r="K21" s="60"/>
      <c r="L21" s="60"/>
    </row>
    <row r="22" spans="1:12" ht="17" thickTop="1" thickBot="1" x14ac:dyDescent="0.25">
      <c r="A22" s="72"/>
      <c r="B22" s="31"/>
      <c r="C22" s="57"/>
      <c r="D22" s="61"/>
      <c r="E22" s="62"/>
      <c r="F22" s="60"/>
      <c r="G22" s="60"/>
      <c r="H22" s="60"/>
      <c r="I22" s="60"/>
      <c r="J22" s="60"/>
      <c r="K22" s="60"/>
      <c r="L22" s="60"/>
    </row>
    <row r="23" spans="1:12" ht="16" thickTop="1" x14ac:dyDescent="0.2">
      <c r="A23" s="44" t="s">
        <v>27</v>
      </c>
      <c r="B23" s="44" t="s">
        <v>48</v>
      </c>
      <c r="C23" s="57"/>
      <c r="D23" s="61"/>
      <c r="E23" s="62"/>
      <c r="F23" s="60"/>
      <c r="G23" s="60"/>
      <c r="H23" s="60"/>
      <c r="I23" s="60"/>
      <c r="J23" s="60"/>
      <c r="K23" s="60"/>
      <c r="L23" s="60"/>
    </row>
    <row r="24" spans="1:12" x14ac:dyDescent="0.2">
      <c r="A24" s="72"/>
      <c r="B24" s="73"/>
      <c r="C24" s="57"/>
      <c r="D24" s="61"/>
      <c r="E24" s="62"/>
      <c r="F24" s="60"/>
      <c r="G24" s="60"/>
      <c r="H24" s="60"/>
      <c r="I24" s="60"/>
      <c r="J24" s="60"/>
      <c r="K24" s="60"/>
      <c r="L24" s="60"/>
    </row>
    <row r="25" spans="1:12" x14ac:dyDescent="0.2">
      <c r="A25" s="44" t="s">
        <v>29</v>
      </c>
      <c r="B25" s="44" t="s">
        <v>30</v>
      </c>
      <c r="C25" s="57"/>
      <c r="D25" s="61"/>
      <c r="E25" s="62"/>
      <c r="F25" s="60"/>
      <c r="G25" s="60"/>
      <c r="H25" s="60"/>
      <c r="I25" s="60"/>
      <c r="J25" s="60"/>
      <c r="K25" s="60"/>
      <c r="L25" s="60"/>
    </row>
    <row r="26" spans="1:12" ht="16" thickBot="1" x14ac:dyDescent="0.25">
      <c r="A26" s="74"/>
      <c r="B26" s="75"/>
      <c r="C26" s="57"/>
      <c r="D26" s="61"/>
      <c r="E26" s="62"/>
      <c r="F26" s="60"/>
      <c r="G26" s="60"/>
      <c r="H26" s="60"/>
      <c r="I26" s="60"/>
      <c r="J26" s="60"/>
      <c r="K26" s="60"/>
      <c r="L26" s="60"/>
    </row>
    <row r="27" spans="1:12" x14ac:dyDescent="0.2">
      <c r="A27" s="56"/>
      <c r="B27" s="56"/>
      <c r="C27" s="57"/>
      <c r="D27" s="61"/>
      <c r="E27" s="62"/>
      <c r="F27" s="60"/>
      <c r="G27" s="60"/>
      <c r="H27" s="60"/>
      <c r="I27" s="60"/>
      <c r="J27" s="60"/>
      <c r="K27" s="60"/>
      <c r="L27" s="60"/>
    </row>
    <row r="28" spans="1:12" x14ac:dyDescent="0.2">
      <c r="C28" s="57"/>
      <c r="D28" s="61"/>
      <c r="E28" s="62"/>
      <c r="F28" s="60"/>
      <c r="G28" s="60"/>
      <c r="H28" s="60"/>
      <c r="I28" s="60"/>
      <c r="J28" s="60"/>
      <c r="K28" s="60"/>
      <c r="L28" s="60"/>
    </row>
    <row r="29" spans="1:12" x14ac:dyDescent="0.2">
      <c r="A29" s="5" t="s">
        <v>49</v>
      </c>
      <c r="B29" s="5">
        <v>385</v>
      </c>
      <c r="C29" s="57"/>
      <c r="D29" s="61"/>
      <c r="E29" s="62"/>
      <c r="F29" s="60"/>
      <c r="G29" s="60"/>
      <c r="H29" s="60"/>
      <c r="I29" s="60"/>
      <c r="J29" s="60"/>
      <c r="K29" s="60"/>
      <c r="L29" s="60"/>
    </row>
    <row r="30" spans="1:12" x14ac:dyDescent="0.2">
      <c r="C30" s="57"/>
      <c r="D30" s="61"/>
      <c r="E30" s="62"/>
      <c r="F30" s="60"/>
      <c r="G30" s="60"/>
      <c r="H30" s="60"/>
      <c r="I30" s="60"/>
      <c r="J30" s="60"/>
      <c r="K30" s="60"/>
      <c r="L30" s="60"/>
    </row>
    <row r="31" spans="1:12" x14ac:dyDescent="0.2">
      <c r="C31" s="57"/>
      <c r="D31" s="61"/>
      <c r="E31" s="62"/>
      <c r="F31" s="60"/>
      <c r="G31" s="60"/>
      <c r="H31" s="60"/>
      <c r="I31" s="60"/>
      <c r="J31" s="60"/>
      <c r="K31" s="60"/>
      <c r="L31" s="60"/>
    </row>
    <row r="32" spans="1:12" x14ac:dyDescent="0.2">
      <c r="B32" s="5" t="s">
        <v>33</v>
      </c>
      <c r="C32" s="57"/>
      <c r="D32" s="61"/>
      <c r="E32" s="62"/>
      <c r="F32" s="60"/>
      <c r="G32" s="60"/>
      <c r="H32" s="60"/>
      <c r="I32" s="60"/>
      <c r="J32" s="60"/>
      <c r="K32" s="60"/>
      <c r="L32" s="60"/>
    </row>
    <row r="33" spans="3:12" x14ac:dyDescent="0.2">
      <c r="C33" s="57"/>
      <c r="D33" s="61"/>
      <c r="E33" s="62"/>
      <c r="F33" s="60"/>
      <c r="G33" s="60"/>
      <c r="H33" s="60"/>
      <c r="I33" s="60"/>
      <c r="J33" s="60"/>
      <c r="K33" s="60"/>
      <c r="L33" s="60"/>
    </row>
    <row r="34" spans="3:12" x14ac:dyDescent="0.2">
      <c r="C34" s="57"/>
      <c r="D34" s="61"/>
      <c r="E34" s="62"/>
      <c r="F34" s="60"/>
      <c r="G34" s="60"/>
      <c r="H34" s="60"/>
      <c r="I34" s="60"/>
      <c r="J34" s="60"/>
      <c r="K34" s="60"/>
      <c r="L34" s="60"/>
    </row>
    <row r="35" spans="3:12" x14ac:dyDescent="0.2">
      <c r="C35" s="57"/>
      <c r="D35" s="61"/>
      <c r="E35" s="62"/>
      <c r="F35" s="60"/>
      <c r="G35" s="60"/>
      <c r="H35" s="60"/>
      <c r="I35" s="60"/>
      <c r="J35" s="60"/>
      <c r="K35" s="60"/>
      <c r="L35" s="60"/>
    </row>
    <row r="36" spans="3:12" x14ac:dyDescent="0.2">
      <c r="C36" s="57"/>
      <c r="D36" s="61"/>
      <c r="E36" s="62"/>
      <c r="F36" s="60"/>
      <c r="G36" s="60"/>
      <c r="H36" s="60"/>
      <c r="I36" s="60"/>
      <c r="J36" s="60"/>
      <c r="K36" s="60"/>
      <c r="L36" s="60"/>
    </row>
    <row r="37" spans="3:12" x14ac:dyDescent="0.2">
      <c r="C37" s="57"/>
      <c r="D37" s="61"/>
      <c r="E37" s="62"/>
      <c r="F37" s="60"/>
      <c r="G37" s="60"/>
      <c r="H37" s="60"/>
      <c r="I37" s="60"/>
      <c r="J37" s="60"/>
      <c r="K37" s="60"/>
      <c r="L37" s="60"/>
    </row>
    <row r="38" spans="3:12" x14ac:dyDescent="0.2">
      <c r="C38" s="57"/>
      <c r="D38" s="61"/>
      <c r="E38" s="62"/>
      <c r="F38" s="60"/>
      <c r="G38" s="60"/>
      <c r="H38" s="60"/>
      <c r="I38" s="60"/>
      <c r="J38" s="60"/>
      <c r="K38" s="60"/>
      <c r="L38" s="60"/>
    </row>
    <row r="39" spans="3:12" x14ac:dyDescent="0.2">
      <c r="C39" s="57"/>
      <c r="D39" s="61"/>
      <c r="E39" s="62"/>
      <c r="F39" s="60"/>
      <c r="G39" s="60"/>
      <c r="H39" s="60"/>
      <c r="I39" s="60"/>
      <c r="J39" s="60"/>
      <c r="K39" s="60"/>
      <c r="L39" s="60"/>
    </row>
    <row r="40" spans="3:12" x14ac:dyDescent="0.2">
      <c r="C40" s="57"/>
      <c r="D40" s="61"/>
      <c r="E40" s="62"/>
      <c r="F40" s="60"/>
      <c r="G40" s="60"/>
      <c r="H40" s="60"/>
      <c r="I40" s="60"/>
      <c r="J40" s="60"/>
      <c r="K40" s="60"/>
      <c r="L40" s="60"/>
    </row>
    <row r="41" spans="3:12" x14ac:dyDescent="0.2">
      <c r="C41" s="57"/>
      <c r="D41" s="61"/>
      <c r="E41" s="62"/>
      <c r="F41" s="60"/>
      <c r="G41" s="60"/>
      <c r="H41" s="60"/>
      <c r="I41" s="60"/>
      <c r="J41" s="60"/>
      <c r="K41" s="60"/>
      <c r="L41" s="60"/>
    </row>
    <row r="42" spans="3:12" x14ac:dyDescent="0.2">
      <c r="C42" s="57"/>
      <c r="D42" s="61"/>
      <c r="E42" s="62"/>
      <c r="F42" s="60"/>
      <c r="G42" s="60"/>
      <c r="H42" s="60"/>
      <c r="I42" s="60"/>
      <c r="J42" s="60"/>
      <c r="K42" s="60"/>
      <c r="L42" s="60"/>
    </row>
    <row r="43" spans="3:12" x14ac:dyDescent="0.2">
      <c r="C43" s="57"/>
      <c r="D43" s="61"/>
      <c r="E43" s="62"/>
      <c r="F43" s="60"/>
      <c r="G43" s="60"/>
      <c r="H43" s="60"/>
      <c r="I43" s="60"/>
      <c r="J43" s="60"/>
      <c r="K43" s="60"/>
      <c r="L43" s="60"/>
    </row>
    <row r="44" spans="3:12" x14ac:dyDescent="0.2">
      <c r="C44" s="57"/>
      <c r="D44" s="61"/>
      <c r="E44" s="62"/>
      <c r="F44" s="60"/>
      <c r="G44" s="60"/>
      <c r="H44" s="60"/>
      <c r="I44" s="60"/>
      <c r="J44" s="60"/>
      <c r="K44" s="60"/>
      <c r="L44" s="60"/>
    </row>
    <row r="45" spans="3:12" x14ac:dyDescent="0.2">
      <c r="C45" s="57"/>
      <c r="D45" s="61"/>
      <c r="E45" s="62"/>
      <c r="F45" s="60"/>
      <c r="G45" s="60"/>
      <c r="H45" s="60"/>
      <c r="I45" s="60"/>
      <c r="J45" s="60"/>
      <c r="K45" s="60"/>
      <c r="L45" s="60"/>
    </row>
    <row r="46" spans="3:12" x14ac:dyDescent="0.2">
      <c r="C46" s="57"/>
      <c r="D46" s="61"/>
      <c r="E46" s="62"/>
      <c r="F46" s="60"/>
      <c r="G46" s="60"/>
      <c r="H46" s="60"/>
      <c r="I46" s="60"/>
      <c r="J46" s="60"/>
      <c r="K46" s="60"/>
      <c r="L46" s="60"/>
    </row>
    <row r="47" spans="3:12" x14ac:dyDescent="0.2">
      <c r="C47" s="57"/>
      <c r="D47" s="61"/>
      <c r="E47" s="62"/>
      <c r="F47" s="60"/>
      <c r="G47" s="60"/>
      <c r="H47" s="60"/>
      <c r="I47" s="60"/>
      <c r="J47" s="60"/>
      <c r="K47" s="60"/>
      <c r="L47" s="60"/>
    </row>
    <row r="48" spans="3:12" x14ac:dyDescent="0.2">
      <c r="C48" s="57"/>
      <c r="D48" s="61"/>
      <c r="E48" s="62"/>
      <c r="F48" s="60"/>
      <c r="G48" s="60"/>
      <c r="H48" s="60"/>
      <c r="I48" s="60"/>
      <c r="J48" s="60"/>
      <c r="K48" s="60"/>
      <c r="L48" s="60"/>
    </row>
    <row r="49" spans="3:12" x14ac:dyDescent="0.2">
      <c r="C49" s="57"/>
      <c r="D49" s="61"/>
      <c r="E49" s="62"/>
      <c r="F49" s="60"/>
      <c r="G49" s="60"/>
      <c r="H49" s="60"/>
      <c r="I49" s="60"/>
      <c r="J49" s="60"/>
      <c r="K49" s="60"/>
      <c r="L49" s="60"/>
    </row>
    <row r="50" spans="3:12" x14ac:dyDescent="0.2">
      <c r="C50" s="57"/>
      <c r="D50" s="61"/>
      <c r="E50" s="62"/>
      <c r="F50" s="60"/>
      <c r="G50" s="60"/>
      <c r="H50" s="60"/>
      <c r="I50" s="60"/>
      <c r="J50" s="60"/>
      <c r="K50" s="60"/>
      <c r="L50" s="60"/>
    </row>
    <row r="51" spans="3:12" x14ac:dyDescent="0.2">
      <c r="C51" s="57"/>
      <c r="D51" s="61"/>
      <c r="E51" s="62"/>
      <c r="F51" s="60"/>
      <c r="G51" s="60"/>
      <c r="H51" s="60"/>
      <c r="I51" s="60"/>
      <c r="J51" s="60"/>
      <c r="K51" s="60"/>
      <c r="L51" s="60"/>
    </row>
    <row r="52" spans="3:12" x14ac:dyDescent="0.2">
      <c r="C52" s="57"/>
      <c r="D52" s="61"/>
      <c r="E52" s="62"/>
      <c r="F52" s="60"/>
      <c r="G52" s="60"/>
      <c r="H52" s="60"/>
      <c r="I52" s="60"/>
      <c r="J52" s="60"/>
      <c r="K52" s="60"/>
      <c r="L52" s="60"/>
    </row>
    <row r="53" spans="3:12" x14ac:dyDescent="0.2">
      <c r="C53" s="57"/>
      <c r="D53" s="61"/>
      <c r="E53" s="62"/>
      <c r="F53" s="60"/>
      <c r="G53" s="60"/>
      <c r="H53" s="60"/>
      <c r="I53" s="60"/>
      <c r="J53" s="60"/>
      <c r="K53" s="60"/>
      <c r="L53" s="60"/>
    </row>
    <row r="54" spans="3:12" x14ac:dyDescent="0.2">
      <c r="C54" s="57"/>
      <c r="D54" s="61"/>
      <c r="E54" s="62"/>
      <c r="F54" s="60"/>
      <c r="G54" s="60"/>
      <c r="H54" s="60"/>
      <c r="I54" s="60"/>
      <c r="J54" s="60"/>
      <c r="K54" s="60"/>
      <c r="L54" s="60"/>
    </row>
    <row r="55" spans="3:12" x14ac:dyDescent="0.2">
      <c r="C55" s="57"/>
      <c r="D55" s="61"/>
      <c r="E55" s="62"/>
      <c r="F55" s="60"/>
      <c r="G55" s="60"/>
      <c r="H55" s="60"/>
      <c r="I55" s="60"/>
      <c r="J55" s="60"/>
      <c r="K55" s="60"/>
      <c r="L55" s="60"/>
    </row>
    <row r="56" spans="3:12" x14ac:dyDescent="0.2">
      <c r="C56" s="57"/>
      <c r="D56" s="61"/>
      <c r="E56" s="62"/>
      <c r="F56" s="60"/>
      <c r="G56" s="60"/>
      <c r="H56" s="60"/>
      <c r="I56" s="60"/>
      <c r="J56" s="60"/>
      <c r="K56" s="60"/>
      <c r="L56" s="60"/>
    </row>
    <row r="57" spans="3:12" ht="15" customHeight="1" x14ac:dyDescent="0.2"/>
    <row r="58" spans="3:12" ht="15" customHeight="1" x14ac:dyDescent="0.2"/>
    <row r="59" spans="3:12" ht="15" customHeight="1" x14ac:dyDescent="0.2"/>
    <row r="60" spans="3:12" ht="15" customHeight="1" x14ac:dyDescent="0.2"/>
    <row r="61" spans="3:12" ht="15" customHeight="1" x14ac:dyDescent="0.2"/>
    <row r="62" spans="3:12" ht="15" customHeight="1" x14ac:dyDescent="0.2"/>
    <row r="63" spans="3:12" ht="15" customHeight="1" x14ac:dyDescent="0.2"/>
    <row r="64" spans="3:12" ht="15" customHeight="1" x14ac:dyDescent="0.2"/>
    <row r="65" s="5" customFormat="1" ht="15" customHeight="1" x14ac:dyDescent="0.2"/>
    <row r="66" s="5" customFormat="1" ht="15" customHeight="1" x14ac:dyDescent="0.2"/>
    <row r="67" s="5" customFormat="1" ht="15" customHeight="1" x14ac:dyDescent="0.2"/>
    <row r="68" s="5" customFormat="1" ht="15" customHeight="1" x14ac:dyDescent="0.2"/>
    <row r="69" s="5" customFormat="1" ht="15" customHeight="1" x14ac:dyDescent="0.2"/>
    <row r="70" s="5" customFormat="1" ht="15" customHeight="1" x14ac:dyDescent="0.2"/>
    <row r="71" s="5" customFormat="1" ht="15" customHeight="1" x14ac:dyDescent="0.2"/>
    <row r="72" s="5" customFormat="1" ht="15" customHeight="1" x14ac:dyDescent="0.2"/>
    <row r="73" s="5" customFormat="1" ht="15" customHeight="1" x14ac:dyDescent="0.2"/>
    <row r="74" s="5" customFormat="1" ht="15" customHeight="1" x14ac:dyDescent="0.2"/>
    <row r="75" s="5" customFormat="1" ht="15" customHeight="1" x14ac:dyDescent="0.2"/>
    <row r="76" s="5" customFormat="1" ht="15" customHeight="1" x14ac:dyDescent="0.2"/>
    <row r="77" s="5" customFormat="1" ht="15" customHeight="1" x14ac:dyDescent="0.2"/>
    <row r="78" s="5" customFormat="1" ht="15" customHeight="1" x14ac:dyDescent="0.2"/>
    <row r="79" s="5" customFormat="1" ht="15" customHeight="1" x14ac:dyDescent="0.2"/>
    <row r="80" s="5" customFormat="1" ht="15" customHeight="1" x14ac:dyDescent="0.2"/>
    <row r="81" s="5" customFormat="1" ht="15" customHeight="1" x14ac:dyDescent="0.2"/>
    <row r="82" s="5" customFormat="1" ht="15" customHeight="1" x14ac:dyDescent="0.2"/>
    <row r="83" s="5" customFormat="1" ht="15" customHeight="1" x14ac:dyDescent="0.2"/>
    <row r="84" s="5" customFormat="1" ht="15" customHeight="1" x14ac:dyDescent="0.2"/>
    <row r="85" s="5" customFormat="1" ht="15" customHeight="1" x14ac:dyDescent="0.2"/>
    <row r="86" s="5" customFormat="1" ht="15" customHeight="1" x14ac:dyDescent="0.2"/>
    <row r="87" s="5" customFormat="1" ht="15" customHeight="1" x14ac:dyDescent="0.2"/>
    <row r="88" s="5" customFormat="1" ht="15" customHeight="1" x14ac:dyDescent="0.2"/>
    <row r="89" s="5" customFormat="1" ht="15" customHeight="1" x14ac:dyDescent="0.2"/>
    <row r="90" s="5" customFormat="1" ht="15" customHeight="1" x14ac:dyDescent="0.2"/>
    <row r="91" s="5" customFormat="1" ht="15" customHeight="1" x14ac:dyDescent="0.2"/>
    <row r="92" s="5" customFormat="1" ht="15" customHeight="1" x14ac:dyDescent="0.2"/>
    <row r="93" s="5" customFormat="1" ht="15" customHeight="1" x14ac:dyDescent="0.2"/>
    <row r="94" s="5" customFormat="1" ht="15" customHeight="1" x14ac:dyDescent="0.2"/>
    <row r="95" s="5" customFormat="1" ht="15" customHeight="1" x14ac:dyDescent="0.2"/>
    <row r="96" s="5" customFormat="1" ht="15" customHeight="1" x14ac:dyDescent="0.2"/>
    <row r="97" s="5" customFormat="1" ht="15" customHeight="1" x14ac:dyDescent="0.2"/>
    <row r="98" s="5" customFormat="1" ht="15" customHeight="1" x14ac:dyDescent="0.2"/>
    <row r="99" s="5" customFormat="1" ht="15" customHeight="1" x14ac:dyDescent="0.2"/>
    <row r="100" s="5" customFormat="1" ht="15" customHeight="1" x14ac:dyDescent="0.2"/>
    <row r="101" s="5" customFormat="1" ht="15" customHeight="1" x14ac:dyDescent="0.2"/>
    <row r="102" s="5" customFormat="1" ht="15" customHeight="1" x14ac:dyDescent="0.2"/>
    <row r="103" s="5" customFormat="1" ht="15" customHeight="1" x14ac:dyDescent="0.2"/>
    <row r="104" s="5" customFormat="1" ht="15" customHeight="1" x14ac:dyDescent="0.2"/>
    <row r="105" s="5" customFormat="1" ht="15" customHeight="1" x14ac:dyDescent="0.2"/>
    <row r="106" s="5" customFormat="1" ht="15" customHeight="1" x14ac:dyDescent="0.2"/>
    <row r="107" s="5" customFormat="1" ht="15" customHeight="1" x14ac:dyDescent="0.2"/>
    <row r="108" s="5" customFormat="1" ht="15" customHeight="1" x14ac:dyDescent="0.2"/>
    <row r="109" s="5" customFormat="1" ht="15" customHeight="1" x14ac:dyDescent="0.2"/>
    <row r="110" s="5" customFormat="1" ht="15" customHeight="1" x14ac:dyDescent="0.2"/>
    <row r="111" s="5" customFormat="1" ht="15" customHeight="1" x14ac:dyDescent="0.2"/>
    <row r="112" s="5" customFormat="1" ht="15" customHeight="1" x14ac:dyDescent="0.2"/>
    <row r="113" s="5" customFormat="1" ht="15" customHeight="1" x14ac:dyDescent="0.2"/>
    <row r="114" s="5" customFormat="1" ht="15" customHeight="1" x14ac:dyDescent="0.2"/>
    <row r="115" s="5" customFormat="1" ht="15" customHeight="1" x14ac:dyDescent="0.2"/>
    <row r="116" s="5" customFormat="1" ht="15" customHeight="1" x14ac:dyDescent="0.2"/>
    <row r="117" s="5" customFormat="1" ht="15" customHeight="1" x14ac:dyDescent="0.2"/>
    <row r="118" s="5" customFormat="1" ht="15" customHeight="1" x14ac:dyDescent="0.2"/>
    <row r="119" s="5" customFormat="1" ht="15" customHeight="1" x14ac:dyDescent="0.2"/>
    <row r="120" s="5" customFormat="1" ht="15" customHeight="1" x14ac:dyDescent="0.2"/>
    <row r="121" s="5" customFormat="1" ht="15" customHeight="1" x14ac:dyDescent="0.2"/>
    <row r="122" s="5" customFormat="1" ht="15" customHeight="1" x14ac:dyDescent="0.2"/>
    <row r="123" s="5" customFormat="1" ht="15" customHeight="1" x14ac:dyDescent="0.2"/>
    <row r="124" s="5" customFormat="1" ht="15" customHeight="1" x14ac:dyDescent="0.2"/>
    <row r="125" s="5" customFormat="1" ht="15" customHeight="1" x14ac:dyDescent="0.2"/>
    <row r="126" s="5" customFormat="1" ht="15" customHeight="1" x14ac:dyDescent="0.2"/>
    <row r="127" s="5" customFormat="1" ht="15" customHeight="1" x14ac:dyDescent="0.2"/>
    <row r="128" s="5" customFormat="1" ht="15" customHeight="1" x14ac:dyDescent="0.2"/>
    <row r="129" s="5" customFormat="1" ht="15" customHeight="1" x14ac:dyDescent="0.2"/>
    <row r="130" s="5" customFormat="1" ht="15" customHeight="1" x14ac:dyDescent="0.2"/>
    <row r="131" s="5" customFormat="1" ht="15" customHeight="1" x14ac:dyDescent="0.2"/>
    <row r="132" s="5" customFormat="1" ht="15" customHeight="1" x14ac:dyDescent="0.2"/>
    <row r="133" s="5" customFormat="1" ht="15" customHeight="1" x14ac:dyDescent="0.2"/>
    <row r="134" s="5" customFormat="1" ht="15" customHeight="1" x14ac:dyDescent="0.2"/>
    <row r="135" s="5" customFormat="1" ht="15" customHeight="1" x14ac:dyDescent="0.2"/>
    <row r="136" s="5" customFormat="1" ht="15" customHeight="1" x14ac:dyDescent="0.2"/>
    <row r="137" s="5" customFormat="1" ht="15" customHeight="1" x14ac:dyDescent="0.2"/>
    <row r="138" s="5" customFormat="1" ht="15" customHeight="1" x14ac:dyDescent="0.2"/>
    <row r="139" s="5" customFormat="1" ht="15" customHeight="1" x14ac:dyDescent="0.2"/>
    <row r="140" s="5" customFormat="1" ht="15" customHeight="1" x14ac:dyDescent="0.2"/>
    <row r="141" s="5" customFormat="1" ht="15" customHeight="1" x14ac:dyDescent="0.2"/>
    <row r="142" s="5" customFormat="1" ht="15" customHeight="1" x14ac:dyDescent="0.2"/>
    <row r="143" s="5" customFormat="1" ht="15" customHeight="1" x14ac:dyDescent="0.2"/>
    <row r="144" s="5" customFormat="1" ht="15" customHeight="1" x14ac:dyDescent="0.2"/>
    <row r="145" s="5" customFormat="1" ht="15" customHeight="1" x14ac:dyDescent="0.2"/>
    <row r="146" s="5" customFormat="1" ht="15" customHeight="1" x14ac:dyDescent="0.2"/>
    <row r="147" s="5" customFormat="1" ht="15" customHeight="1" x14ac:dyDescent="0.2"/>
    <row r="148" s="5" customFormat="1" ht="15" customHeight="1" x14ac:dyDescent="0.2"/>
    <row r="149" s="5" customFormat="1" ht="15" customHeight="1" x14ac:dyDescent="0.2"/>
    <row r="150" s="5" customFormat="1" ht="15" customHeight="1" x14ac:dyDescent="0.2"/>
    <row r="151" s="5" customFormat="1" ht="15" customHeight="1" x14ac:dyDescent="0.2"/>
    <row r="152" s="5" customFormat="1" ht="15" customHeight="1" x14ac:dyDescent="0.2"/>
    <row r="153" s="5" customFormat="1" ht="15" customHeight="1" x14ac:dyDescent="0.2"/>
    <row r="154" s="5" customFormat="1" ht="15" customHeight="1" x14ac:dyDescent="0.2"/>
    <row r="155" s="5" customFormat="1" ht="15" customHeight="1" x14ac:dyDescent="0.2"/>
    <row r="156" s="5" customFormat="1" ht="15" customHeight="1" x14ac:dyDescent="0.2"/>
    <row r="157" s="5" customFormat="1" ht="15" customHeight="1" x14ac:dyDescent="0.2"/>
    <row r="158" s="5" customFormat="1" ht="15" customHeight="1" x14ac:dyDescent="0.2"/>
    <row r="159" s="5" customFormat="1" ht="15" customHeight="1" x14ac:dyDescent="0.2"/>
    <row r="160" s="5" customFormat="1" ht="15" customHeight="1" x14ac:dyDescent="0.2"/>
    <row r="161" s="5" customFormat="1" ht="15" customHeight="1" x14ac:dyDescent="0.2"/>
    <row r="162" s="5" customFormat="1" ht="15" customHeight="1" x14ac:dyDescent="0.2"/>
    <row r="163" s="5" customFormat="1" ht="15" customHeight="1" x14ac:dyDescent="0.2"/>
    <row r="164" s="5" customFormat="1" ht="15" customHeight="1" x14ac:dyDescent="0.2"/>
    <row r="165" s="5" customFormat="1" ht="15" customHeight="1" x14ac:dyDescent="0.2"/>
    <row r="166" s="5" customFormat="1" ht="15" customHeight="1" x14ac:dyDescent="0.2"/>
    <row r="167" s="5" customFormat="1" ht="15" customHeight="1" x14ac:dyDescent="0.2"/>
    <row r="168" s="5" customFormat="1" ht="15" customHeight="1" x14ac:dyDescent="0.2"/>
    <row r="169" s="5" customFormat="1" ht="15" customHeight="1" x14ac:dyDescent="0.2"/>
    <row r="170" s="5" customFormat="1" ht="15" customHeight="1" x14ac:dyDescent="0.2"/>
    <row r="171" s="5" customFormat="1" ht="15" customHeight="1" x14ac:dyDescent="0.2"/>
    <row r="172" s="5" customFormat="1" ht="15" customHeight="1" x14ac:dyDescent="0.2"/>
    <row r="173" s="5" customFormat="1" ht="15" customHeight="1" x14ac:dyDescent="0.2"/>
    <row r="174" s="5" customFormat="1" ht="15" customHeight="1" x14ac:dyDescent="0.2"/>
    <row r="175" s="5" customFormat="1" ht="15" customHeight="1" x14ac:dyDescent="0.2"/>
    <row r="176" s="5" customFormat="1" ht="15" customHeight="1" x14ac:dyDescent="0.2"/>
    <row r="177" s="5" customFormat="1" ht="15" customHeight="1" x14ac:dyDescent="0.2"/>
    <row r="178" s="5" customFormat="1" ht="15" customHeight="1" x14ac:dyDescent="0.2"/>
    <row r="179" s="5" customFormat="1" ht="15" customHeight="1" x14ac:dyDescent="0.2"/>
    <row r="180" s="5" customFormat="1" ht="15" customHeight="1" x14ac:dyDescent="0.2"/>
    <row r="181" s="5" customFormat="1" ht="15" customHeight="1" x14ac:dyDescent="0.2"/>
    <row r="182" s="5" customFormat="1" ht="15" customHeight="1" x14ac:dyDescent="0.2"/>
    <row r="183" s="5" customFormat="1" ht="15" customHeight="1" x14ac:dyDescent="0.2"/>
    <row r="184" s="5" customFormat="1" ht="15" customHeight="1" x14ac:dyDescent="0.2"/>
    <row r="185" s="5" customFormat="1" ht="15" customHeight="1" x14ac:dyDescent="0.2"/>
    <row r="186" s="5" customFormat="1" ht="15" customHeight="1" x14ac:dyDescent="0.2"/>
    <row r="187" s="5" customFormat="1" ht="15" customHeight="1" x14ac:dyDescent="0.2"/>
    <row r="188" s="5" customFormat="1" ht="15" customHeight="1" x14ac:dyDescent="0.2"/>
    <row r="189" s="5" customFormat="1" ht="15" customHeight="1" x14ac:dyDescent="0.2"/>
    <row r="190" s="5" customFormat="1" ht="15" customHeight="1" x14ac:dyDescent="0.2"/>
    <row r="191" s="5" customFormat="1" ht="15" customHeight="1" x14ac:dyDescent="0.2"/>
    <row r="192" s="5" customFormat="1" ht="15" customHeight="1" x14ac:dyDescent="0.2"/>
    <row r="193" s="5" customFormat="1" ht="15" customHeight="1" x14ac:dyDescent="0.2"/>
    <row r="194" s="5" customFormat="1" ht="15" customHeight="1" x14ac:dyDescent="0.2"/>
    <row r="195" s="5" customFormat="1" ht="15" customHeight="1" x14ac:dyDescent="0.2"/>
    <row r="196" s="5" customFormat="1" ht="15" customHeight="1" x14ac:dyDescent="0.2"/>
    <row r="197" s="5" customFormat="1" ht="15" customHeight="1" x14ac:dyDescent="0.2"/>
    <row r="198" s="5" customFormat="1" ht="15" customHeight="1" x14ac:dyDescent="0.2"/>
    <row r="199" s="5" customFormat="1" ht="15" customHeight="1" x14ac:dyDescent="0.2"/>
    <row r="200" s="5" customFormat="1" ht="15" customHeight="1" x14ac:dyDescent="0.2"/>
    <row r="201" s="5" customFormat="1" ht="15" customHeight="1" x14ac:dyDescent="0.2"/>
    <row r="202" s="5" customFormat="1" ht="15" customHeight="1" x14ac:dyDescent="0.2"/>
    <row r="203" s="5" customFormat="1" ht="15" customHeight="1" x14ac:dyDescent="0.2"/>
    <row r="204" s="5" customFormat="1" ht="15" customHeight="1" x14ac:dyDescent="0.2"/>
    <row r="205" s="5" customFormat="1" ht="15" customHeight="1" x14ac:dyDescent="0.2"/>
    <row r="206" s="5" customFormat="1" ht="15" customHeight="1" x14ac:dyDescent="0.2"/>
    <row r="207" s="5" customFormat="1" ht="15" customHeight="1" x14ac:dyDescent="0.2"/>
    <row r="208" s="5" customFormat="1" ht="15" customHeight="1" x14ac:dyDescent="0.2"/>
    <row r="209" s="5" customFormat="1" ht="15" customHeight="1" x14ac:dyDescent="0.2"/>
    <row r="210" s="5" customFormat="1" ht="15" customHeight="1" x14ac:dyDescent="0.2"/>
    <row r="211" s="5" customFormat="1" ht="15" customHeight="1" x14ac:dyDescent="0.2"/>
    <row r="212" s="5" customFormat="1" ht="15" customHeight="1" x14ac:dyDescent="0.2"/>
    <row r="213" s="5" customFormat="1" ht="15" customHeight="1" x14ac:dyDescent="0.2"/>
    <row r="214" s="5" customFormat="1" ht="15" customHeight="1" x14ac:dyDescent="0.2"/>
    <row r="215" s="5" customFormat="1" ht="15" customHeight="1" x14ac:dyDescent="0.2"/>
    <row r="216" s="5" customFormat="1" ht="15" customHeight="1" x14ac:dyDescent="0.2"/>
    <row r="217" s="5" customFormat="1" ht="15" customHeight="1" x14ac:dyDescent="0.2"/>
    <row r="218" s="5" customFormat="1" ht="15" customHeight="1" x14ac:dyDescent="0.2"/>
    <row r="219" s="5" customFormat="1" ht="15" customHeight="1" x14ac:dyDescent="0.2"/>
    <row r="220" s="5" customFormat="1" ht="15" customHeight="1" x14ac:dyDescent="0.2"/>
    <row r="221" s="5" customFormat="1" ht="15" customHeight="1" x14ac:dyDescent="0.2"/>
    <row r="222" s="5" customFormat="1" ht="15" customHeight="1" x14ac:dyDescent="0.2"/>
    <row r="223" s="5" customFormat="1" ht="15" customHeight="1" x14ac:dyDescent="0.2"/>
    <row r="224" s="5" customFormat="1" ht="15" customHeight="1" x14ac:dyDescent="0.2"/>
    <row r="225" s="5" customFormat="1" ht="15" customHeight="1" x14ac:dyDescent="0.2"/>
    <row r="226" s="5" customFormat="1" ht="15" customHeight="1" x14ac:dyDescent="0.2"/>
    <row r="227" s="5" customFormat="1" ht="15" customHeight="1" x14ac:dyDescent="0.2"/>
    <row r="228" s="5" customFormat="1" ht="15" customHeight="1" x14ac:dyDescent="0.2"/>
    <row r="229" s="5" customFormat="1" ht="15" customHeight="1" x14ac:dyDescent="0.2"/>
    <row r="230" s="5" customFormat="1" ht="15" customHeight="1" x14ac:dyDescent="0.2"/>
    <row r="231" s="5" customFormat="1" ht="15" customHeight="1" x14ac:dyDescent="0.2"/>
    <row r="232" s="5" customFormat="1" ht="15" customHeight="1" x14ac:dyDescent="0.2"/>
    <row r="233" s="5" customFormat="1" ht="15" customHeight="1" x14ac:dyDescent="0.2"/>
    <row r="234" s="5" customFormat="1" ht="15" customHeight="1" x14ac:dyDescent="0.2"/>
    <row r="235" s="5" customFormat="1" ht="15" customHeight="1" x14ac:dyDescent="0.2"/>
    <row r="236" s="5" customFormat="1" ht="15" customHeight="1" x14ac:dyDescent="0.2"/>
    <row r="237" s="5" customFormat="1" ht="15" customHeight="1" x14ac:dyDescent="0.2"/>
    <row r="238" s="5" customFormat="1" ht="15" customHeight="1" x14ac:dyDescent="0.2"/>
    <row r="239" s="5" customFormat="1" ht="15" customHeight="1" x14ac:dyDescent="0.2"/>
    <row r="240" s="5" customFormat="1" ht="15" customHeight="1" x14ac:dyDescent="0.2"/>
    <row r="241" s="5" customFormat="1" ht="15" customHeight="1" x14ac:dyDescent="0.2"/>
    <row r="242" s="5" customFormat="1" ht="15" customHeight="1" x14ac:dyDescent="0.2"/>
    <row r="243" s="5" customFormat="1" ht="15" customHeight="1" x14ac:dyDescent="0.2"/>
    <row r="244" s="5" customFormat="1" ht="15" customHeight="1" x14ac:dyDescent="0.2"/>
    <row r="245" s="5" customFormat="1" ht="15" customHeight="1" x14ac:dyDescent="0.2"/>
    <row r="246" s="5" customFormat="1" ht="15" customHeight="1" x14ac:dyDescent="0.2"/>
    <row r="247" s="5" customFormat="1" ht="15" customHeight="1" x14ac:dyDescent="0.2"/>
    <row r="248" s="5" customFormat="1" ht="15" customHeight="1" x14ac:dyDescent="0.2"/>
    <row r="249" s="5" customFormat="1" ht="15" customHeight="1" x14ac:dyDescent="0.2"/>
    <row r="250" s="5" customFormat="1" ht="15" customHeight="1" x14ac:dyDescent="0.2"/>
    <row r="251" s="5" customFormat="1" ht="15" customHeight="1" x14ac:dyDescent="0.2"/>
    <row r="252" s="5" customFormat="1" ht="15" customHeight="1" x14ac:dyDescent="0.2"/>
    <row r="253" s="5" customFormat="1" ht="15" customHeight="1" x14ac:dyDescent="0.2"/>
    <row r="254" s="5" customFormat="1" ht="15" customHeight="1" x14ac:dyDescent="0.2"/>
    <row r="255" s="5" customFormat="1" ht="15" customHeight="1" x14ac:dyDescent="0.2"/>
    <row r="256" s="5" customFormat="1" ht="15" customHeight="1" x14ac:dyDescent="0.2"/>
    <row r="257" s="5" customFormat="1" ht="15" customHeight="1" x14ac:dyDescent="0.2"/>
    <row r="258" s="5" customFormat="1" ht="15" customHeight="1" x14ac:dyDescent="0.2"/>
    <row r="259" s="5" customFormat="1" ht="15" customHeight="1" x14ac:dyDescent="0.2"/>
    <row r="260" s="5" customFormat="1" ht="15" customHeight="1" x14ac:dyDescent="0.2"/>
    <row r="261" s="5" customFormat="1" ht="15" customHeight="1" x14ac:dyDescent="0.2"/>
    <row r="262" s="5" customFormat="1" ht="15" customHeight="1" x14ac:dyDescent="0.2"/>
    <row r="263" s="5" customFormat="1" ht="15" customHeight="1" x14ac:dyDescent="0.2"/>
    <row r="264" s="5" customFormat="1" ht="15" customHeight="1" x14ac:dyDescent="0.2"/>
    <row r="265" s="5" customFormat="1" ht="15" customHeight="1" x14ac:dyDescent="0.2"/>
    <row r="266" s="5" customFormat="1" ht="15" customHeight="1" x14ac:dyDescent="0.2"/>
    <row r="267" s="5" customFormat="1" ht="15" customHeight="1" x14ac:dyDescent="0.2"/>
    <row r="268" s="5" customFormat="1" ht="15" customHeight="1" x14ac:dyDescent="0.2"/>
    <row r="269" s="5" customFormat="1" ht="15" customHeight="1" x14ac:dyDescent="0.2"/>
    <row r="270" s="5" customFormat="1" ht="15" customHeight="1" x14ac:dyDescent="0.2"/>
    <row r="271" s="5" customFormat="1" ht="15" customHeight="1" x14ac:dyDescent="0.2"/>
    <row r="272" s="5" customFormat="1" ht="15" customHeight="1" x14ac:dyDescent="0.2"/>
    <row r="273" s="5" customFormat="1" ht="15" customHeight="1" x14ac:dyDescent="0.2"/>
    <row r="274" s="5" customFormat="1" ht="15" customHeight="1" x14ac:dyDescent="0.2"/>
    <row r="275" s="5" customFormat="1" ht="15" customHeight="1" x14ac:dyDescent="0.2"/>
    <row r="276" s="5" customFormat="1" ht="15" customHeight="1" x14ac:dyDescent="0.2"/>
    <row r="277" s="5" customFormat="1" ht="15" customHeight="1" x14ac:dyDescent="0.2"/>
    <row r="278" s="5" customFormat="1" ht="15" customHeight="1" x14ac:dyDescent="0.2"/>
    <row r="279" s="5" customFormat="1" ht="15" customHeight="1" x14ac:dyDescent="0.2"/>
    <row r="280" s="5" customFormat="1" ht="15" customHeight="1" x14ac:dyDescent="0.2"/>
    <row r="281" s="5" customFormat="1" ht="15" customHeight="1" x14ac:dyDescent="0.2"/>
    <row r="282" s="5" customFormat="1" ht="15" customHeight="1" x14ac:dyDescent="0.2"/>
    <row r="283" s="5" customFormat="1" ht="15" customHeight="1" x14ac:dyDescent="0.2"/>
    <row r="284" s="5" customFormat="1" ht="15" customHeight="1" x14ac:dyDescent="0.2"/>
    <row r="285" s="5" customFormat="1" ht="15" customHeight="1" x14ac:dyDescent="0.2"/>
    <row r="286" s="5" customFormat="1" ht="15" customHeight="1" x14ac:dyDescent="0.2"/>
    <row r="287" s="5" customFormat="1" ht="15" customHeight="1" x14ac:dyDescent="0.2"/>
    <row r="288" s="5" customFormat="1" ht="15" customHeight="1" x14ac:dyDescent="0.2"/>
    <row r="289" s="5" customFormat="1" ht="15" customHeight="1" x14ac:dyDescent="0.2"/>
    <row r="290" s="5" customFormat="1" ht="15" customHeight="1" x14ac:dyDescent="0.2"/>
    <row r="291" s="5" customFormat="1" ht="15" customHeight="1" x14ac:dyDescent="0.2"/>
    <row r="292" s="5" customFormat="1" ht="15" customHeight="1" x14ac:dyDescent="0.2"/>
    <row r="293" s="5" customFormat="1" ht="15" customHeight="1" x14ac:dyDescent="0.2"/>
    <row r="294" s="5" customFormat="1" ht="15" customHeight="1" x14ac:dyDescent="0.2"/>
    <row r="295" s="5" customFormat="1" ht="15" customHeight="1" x14ac:dyDescent="0.2"/>
    <row r="296" s="5" customFormat="1" ht="15" customHeight="1" x14ac:dyDescent="0.2"/>
    <row r="297" s="5" customFormat="1" ht="15" customHeight="1" x14ac:dyDescent="0.2"/>
    <row r="298" s="5" customFormat="1" ht="15" customHeight="1" x14ac:dyDescent="0.2"/>
    <row r="299" s="5" customFormat="1" ht="15" customHeight="1" x14ac:dyDescent="0.2"/>
    <row r="300" s="5" customFormat="1" ht="15" customHeight="1" x14ac:dyDescent="0.2"/>
    <row r="301" s="5" customFormat="1" ht="15" customHeight="1" x14ac:dyDescent="0.2"/>
    <row r="302" s="5" customFormat="1" ht="15" customHeight="1" x14ac:dyDescent="0.2"/>
    <row r="303" s="5" customFormat="1" ht="15" customHeight="1" x14ac:dyDescent="0.2"/>
    <row r="304" s="5" customFormat="1" ht="15" customHeight="1" x14ac:dyDescent="0.2"/>
    <row r="305" s="5" customFormat="1" ht="15" customHeight="1" x14ac:dyDescent="0.2"/>
    <row r="306" s="5" customFormat="1" ht="15" customHeight="1" x14ac:dyDescent="0.2"/>
    <row r="307" s="5" customFormat="1" ht="15" customHeight="1" x14ac:dyDescent="0.2"/>
    <row r="308" s="5" customFormat="1" ht="15" customHeight="1" x14ac:dyDescent="0.2"/>
    <row r="309" s="5" customFormat="1" ht="15" customHeight="1" x14ac:dyDescent="0.2"/>
    <row r="310" s="5" customFormat="1" ht="15" customHeight="1" x14ac:dyDescent="0.2"/>
    <row r="311" s="5" customFormat="1" ht="15" customHeight="1" x14ac:dyDescent="0.2"/>
    <row r="312" s="5" customFormat="1" ht="15" customHeight="1" x14ac:dyDescent="0.2"/>
    <row r="313" s="5" customFormat="1" ht="15" customHeight="1" x14ac:dyDescent="0.2"/>
    <row r="314" s="5" customFormat="1" ht="15" customHeight="1" x14ac:dyDescent="0.2"/>
    <row r="315" s="5" customFormat="1" ht="15" customHeight="1" x14ac:dyDescent="0.2"/>
    <row r="316" s="5" customFormat="1" ht="15" customHeight="1" x14ac:dyDescent="0.2"/>
    <row r="317" s="5" customFormat="1" ht="15" customHeight="1" x14ac:dyDescent="0.2"/>
    <row r="318" s="5" customFormat="1" ht="15" customHeight="1" x14ac:dyDescent="0.2"/>
    <row r="319" s="5" customFormat="1" ht="15" customHeight="1" x14ac:dyDescent="0.2"/>
    <row r="320" s="5" customFormat="1" ht="15" customHeight="1" x14ac:dyDescent="0.2"/>
    <row r="321" s="5" customFormat="1" ht="15" customHeight="1" x14ac:dyDescent="0.2"/>
    <row r="322" s="5" customFormat="1" ht="15" customHeight="1" x14ac:dyDescent="0.2"/>
    <row r="323" s="5" customFormat="1" ht="15" customHeight="1" x14ac:dyDescent="0.2"/>
    <row r="324" s="5" customFormat="1" ht="15" customHeight="1" x14ac:dyDescent="0.2"/>
    <row r="325" s="5" customFormat="1" ht="15" customHeight="1" x14ac:dyDescent="0.2"/>
    <row r="326" s="5" customFormat="1" ht="15" customHeight="1" x14ac:dyDescent="0.2"/>
    <row r="327" s="5" customFormat="1" ht="15" customHeight="1" x14ac:dyDescent="0.2"/>
    <row r="328" s="5" customFormat="1" ht="15" customHeight="1" x14ac:dyDescent="0.2"/>
    <row r="329" s="5" customFormat="1" ht="15" customHeight="1" x14ac:dyDescent="0.2"/>
    <row r="330" s="5" customFormat="1" ht="15" customHeight="1" x14ac:dyDescent="0.2"/>
    <row r="331" s="5" customFormat="1" ht="15" customHeight="1" x14ac:dyDescent="0.2"/>
    <row r="332" s="5" customFormat="1" ht="15" customHeight="1" x14ac:dyDescent="0.2"/>
    <row r="333" s="5" customFormat="1" ht="15" customHeight="1" x14ac:dyDescent="0.2"/>
    <row r="334" s="5" customFormat="1" ht="15" customHeight="1" x14ac:dyDescent="0.2"/>
    <row r="335" s="5" customFormat="1" ht="15" customHeight="1" x14ac:dyDescent="0.2"/>
    <row r="336" s="5" customFormat="1" ht="15" customHeight="1" x14ac:dyDescent="0.2"/>
    <row r="337" s="5" customFormat="1" ht="15" customHeight="1" x14ac:dyDescent="0.2"/>
    <row r="338" s="5" customFormat="1" ht="15" customHeight="1" x14ac:dyDescent="0.2"/>
    <row r="339" s="5" customFormat="1" ht="15" customHeight="1" x14ac:dyDescent="0.2"/>
    <row r="340" s="5" customFormat="1" ht="15" customHeight="1" x14ac:dyDescent="0.2"/>
    <row r="341" s="5" customFormat="1" ht="15" customHeight="1" x14ac:dyDescent="0.2"/>
    <row r="342" s="5" customFormat="1" ht="15" customHeight="1" x14ac:dyDescent="0.2"/>
    <row r="343" s="5" customFormat="1" ht="15" customHeight="1" x14ac:dyDescent="0.2"/>
    <row r="344" s="5" customFormat="1" ht="15" customHeight="1" x14ac:dyDescent="0.2"/>
    <row r="345" s="5" customFormat="1" ht="15" customHeight="1" x14ac:dyDescent="0.2"/>
    <row r="346" s="5" customFormat="1" ht="15" customHeight="1" x14ac:dyDescent="0.2"/>
    <row r="347" s="5" customFormat="1" ht="15" customHeight="1" x14ac:dyDescent="0.2"/>
    <row r="348" s="5" customFormat="1" ht="15" customHeight="1" x14ac:dyDescent="0.2"/>
    <row r="349" s="5" customFormat="1" ht="15" customHeight="1" x14ac:dyDescent="0.2"/>
    <row r="350" s="5" customFormat="1" ht="15" customHeight="1" x14ac:dyDescent="0.2"/>
    <row r="351" s="5" customFormat="1" ht="15" customHeight="1" x14ac:dyDescent="0.2"/>
    <row r="352" s="5" customFormat="1" ht="15" customHeight="1" x14ac:dyDescent="0.2"/>
    <row r="353" s="5" customFormat="1" ht="15" customHeight="1" x14ac:dyDescent="0.2"/>
    <row r="354" s="5" customFormat="1" ht="15" customHeight="1" x14ac:dyDescent="0.2"/>
    <row r="355" s="5" customFormat="1" ht="15" customHeight="1" x14ac:dyDescent="0.2"/>
    <row r="356" s="5" customFormat="1" ht="15" customHeight="1" x14ac:dyDescent="0.2"/>
    <row r="357" s="5" customFormat="1" ht="15" customHeight="1" x14ac:dyDescent="0.2"/>
    <row r="358" s="5" customFormat="1" ht="15" customHeight="1" x14ac:dyDescent="0.2"/>
    <row r="359" s="5" customFormat="1" ht="15" customHeight="1" x14ac:dyDescent="0.2"/>
    <row r="360" s="5" customFormat="1" ht="15" customHeight="1" x14ac:dyDescent="0.2"/>
    <row r="361" s="5" customFormat="1" ht="15" customHeight="1" x14ac:dyDescent="0.2"/>
    <row r="362" s="5" customFormat="1" ht="15" customHeight="1" x14ac:dyDescent="0.2"/>
    <row r="363" s="5" customFormat="1" ht="15" customHeight="1" x14ac:dyDescent="0.2"/>
    <row r="364" s="5" customFormat="1" ht="15" customHeight="1" x14ac:dyDescent="0.2"/>
    <row r="365" s="5" customFormat="1" ht="15" customHeight="1" x14ac:dyDescent="0.2"/>
    <row r="366" s="5" customFormat="1" ht="15" customHeight="1" x14ac:dyDescent="0.2"/>
    <row r="367" s="5" customFormat="1" ht="15" customHeight="1" x14ac:dyDescent="0.2"/>
    <row r="368" s="5" customFormat="1" ht="15" customHeight="1" x14ac:dyDescent="0.2"/>
    <row r="369" s="5" customFormat="1" ht="15" customHeight="1" x14ac:dyDescent="0.2"/>
    <row r="370" s="5" customFormat="1" ht="15" customHeight="1" x14ac:dyDescent="0.2"/>
    <row r="371" s="5" customFormat="1" ht="15" customHeight="1" x14ac:dyDescent="0.2"/>
    <row r="372" s="5" customFormat="1" ht="15" customHeight="1" x14ac:dyDescent="0.2"/>
    <row r="373" s="5" customFormat="1" ht="15" customHeight="1" x14ac:dyDescent="0.2"/>
    <row r="374" s="5" customFormat="1" ht="15" customHeight="1" x14ac:dyDescent="0.2"/>
    <row r="375" s="5" customFormat="1" ht="15" customHeight="1" x14ac:dyDescent="0.2"/>
    <row r="376" s="5" customFormat="1" ht="15" customHeight="1" x14ac:dyDescent="0.2"/>
    <row r="377" s="5" customFormat="1" ht="15" customHeight="1" x14ac:dyDescent="0.2"/>
    <row r="378" s="5" customFormat="1" ht="15" customHeight="1" x14ac:dyDescent="0.2"/>
    <row r="379" s="5" customFormat="1" ht="15" customHeight="1" x14ac:dyDescent="0.2"/>
    <row r="380" s="5" customFormat="1" ht="15" customHeight="1" x14ac:dyDescent="0.2"/>
    <row r="381" s="5" customFormat="1" ht="15" customHeight="1" x14ac:dyDescent="0.2"/>
    <row r="382" s="5" customFormat="1" ht="15" customHeight="1" x14ac:dyDescent="0.2"/>
    <row r="383" s="5" customFormat="1" ht="15" customHeight="1" x14ac:dyDescent="0.2"/>
    <row r="384" s="5" customFormat="1" ht="15" customHeight="1" x14ac:dyDescent="0.2"/>
    <row r="385" s="5" customFormat="1" ht="15" customHeight="1" x14ac:dyDescent="0.2"/>
    <row r="386" s="5" customFormat="1" ht="15" customHeight="1" x14ac:dyDescent="0.2"/>
    <row r="387" s="5" customFormat="1" ht="15" customHeight="1" x14ac:dyDescent="0.2"/>
    <row r="388" s="5" customFormat="1" ht="15" customHeight="1" x14ac:dyDescent="0.2"/>
    <row r="389" s="5" customFormat="1" ht="15" customHeight="1" x14ac:dyDescent="0.2"/>
    <row r="390" s="5" customFormat="1" ht="15" customHeight="1" x14ac:dyDescent="0.2"/>
    <row r="391" s="5" customFormat="1" ht="15" customHeight="1" x14ac:dyDescent="0.2"/>
    <row r="392" s="5" customFormat="1" ht="15" customHeight="1" x14ac:dyDescent="0.2"/>
    <row r="393" s="5" customFormat="1" ht="15" customHeight="1" x14ac:dyDescent="0.2"/>
    <row r="394" s="5" customFormat="1" ht="15" customHeight="1" x14ac:dyDescent="0.2"/>
    <row r="395" s="5" customFormat="1" ht="15" customHeight="1" x14ac:dyDescent="0.2"/>
    <row r="396" s="5" customFormat="1" ht="15" customHeight="1" x14ac:dyDescent="0.2"/>
    <row r="397" s="5" customFormat="1" ht="15" customHeight="1" x14ac:dyDescent="0.2"/>
    <row r="398" s="5" customFormat="1" ht="15" customHeight="1" x14ac:dyDescent="0.2"/>
    <row r="399" s="5" customFormat="1" ht="15" customHeight="1" x14ac:dyDescent="0.2"/>
    <row r="400" s="5" customFormat="1" ht="15" customHeight="1" x14ac:dyDescent="0.2"/>
    <row r="401" s="5" customFormat="1" ht="15" customHeight="1" x14ac:dyDescent="0.2"/>
    <row r="402" s="5" customFormat="1" ht="15" customHeight="1" x14ac:dyDescent="0.2"/>
    <row r="403" s="5" customFormat="1" ht="15" customHeight="1" x14ac:dyDescent="0.2"/>
    <row r="404" s="5" customFormat="1" ht="15" customHeight="1" x14ac:dyDescent="0.2"/>
    <row r="405" s="5" customFormat="1" ht="15" customHeight="1" x14ac:dyDescent="0.2"/>
    <row r="406" s="5" customFormat="1" ht="15" customHeight="1" x14ac:dyDescent="0.2"/>
    <row r="407" s="5" customFormat="1" ht="15" customHeight="1" x14ac:dyDescent="0.2"/>
    <row r="408" s="5" customFormat="1" ht="15" customHeight="1" x14ac:dyDescent="0.2"/>
    <row r="409" s="5" customFormat="1" ht="15" customHeight="1" x14ac:dyDescent="0.2"/>
    <row r="410" s="5" customFormat="1" ht="15" customHeight="1" x14ac:dyDescent="0.2"/>
    <row r="411" s="5" customFormat="1" ht="15" customHeight="1" x14ac:dyDescent="0.2"/>
    <row r="412" s="5" customFormat="1" ht="15" customHeight="1" x14ac:dyDescent="0.2"/>
    <row r="413" s="5" customFormat="1" ht="15" customHeight="1" x14ac:dyDescent="0.2"/>
    <row r="414" s="5" customFormat="1" ht="15" customHeight="1" x14ac:dyDescent="0.2"/>
    <row r="415" s="5" customFormat="1" ht="15" customHeight="1" x14ac:dyDescent="0.2"/>
    <row r="416" s="5" customFormat="1" ht="15" customHeight="1" x14ac:dyDescent="0.2"/>
    <row r="417" s="5" customFormat="1" ht="15" customHeight="1" x14ac:dyDescent="0.2"/>
    <row r="418" s="5" customFormat="1" ht="15" customHeight="1" x14ac:dyDescent="0.2"/>
    <row r="419" s="5" customFormat="1" ht="15" customHeight="1" x14ac:dyDescent="0.2"/>
    <row r="420" s="5" customFormat="1" ht="15" customHeight="1" x14ac:dyDescent="0.2"/>
    <row r="421" s="5" customFormat="1" ht="15" customHeight="1" x14ac:dyDescent="0.2"/>
    <row r="422" s="5" customFormat="1" ht="15" customHeight="1" x14ac:dyDescent="0.2"/>
    <row r="423" s="5" customFormat="1" ht="15" customHeight="1" x14ac:dyDescent="0.2"/>
    <row r="424" s="5" customFormat="1" ht="15" customHeight="1" x14ac:dyDescent="0.2"/>
    <row r="425" s="5" customFormat="1" ht="15" customHeight="1" x14ac:dyDescent="0.2"/>
    <row r="426" s="5" customFormat="1" ht="15" customHeight="1" x14ac:dyDescent="0.2"/>
    <row r="427" s="5" customFormat="1" ht="15" customHeight="1" x14ac:dyDescent="0.2"/>
    <row r="428" s="5" customFormat="1" ht="15" customHeight="1" x14ac:dyDescent="0.2"/>
    <row r="429" s="5" customFormat="1" ht="15" customHeight="1" x14ac:dyDescent="0.2"/>
    <row r="430" s="5" customFormat="1" ht="15" customHeight="1" x14ac:dyDescent="0.2"/>
    <row r="431" s="5" customFormat="1" ht="15" customHeight="1" x14ac:dyDescent="0.2"/>
    <row r="432" s="5" customFormat="1" ht="15" customHeight="1" x14ac:dyDescent="0.2"/>
    <row r="433" s="5" customFormat="1" ht="15" customHeight="1" x14ac:dyDescent="0.2"/>
    <row r="434" s="5" customFormat="1" ht="15" customHeight="1" x14ac:dyDescent="0.2"/>
    <row r="435" s="5" customFormat="1" ht="15" customHeight="1" x14ac:dyDescent="0.2"/>
    <row r="436" s="5" customFormat="1" ht="15" customHeight="1" x14ac:dyDescent="0.2"/>
    <row r="437" s="5" customFormat="1" ht="15" customHeight="1" x14ac:dyDescent="0.2"/>
    <row r="438" s="5" customFormat="1" ht="15" customHeight="1" x14ac:dyDescent="0.2"/>
    <row r="439" s="5" customFormat="1" ht="15" customHeight="1" x14ac:dyDescent="0.2"/>
    <row r="440" s="5" customFormat="1" ht="15" customHeight="1" x14ac:dyDescent="0.2"/>
    <row r="441" s="5" customFormat="1" ht="15" customHeight="1" x14ac:dyDescent="0.2"/>
    <row r="442" s="5" customFormat="1" ht="15" customHeight="1" x14ac:dyDescent="0.2"/>
    <row r="443" s="5" customFormat="1" ht="15" customHeight="1" x14ac:dyDescent="0.2"/>
    <row r="444" s="5" customFormat="1" ht="15" customHeight="1" x14ac:dyDescent="0.2"/>
    <row r="445" s="5" customFormat="1" ht="15" customHeight="1" x14ac:dyDescent="0.2"/>
    <row r="446" s="5" customFormat="1" ht="15" customHeight="1" x14ac:dyDescent="0.2"/>
    <row r="447" s="5" customFormat="1" ht="15" customHeight="1" x14ac:dyDescent="0.2"/>
    <row r="448" s="5" customFormat="1" ht="15" customHeight="1" x14ac:dyDescent="0.2"/>
    <row r="449" s="5" customFormat="1" ht="15" customHeight="1" x14ac:dyDescent="0.2"/>
    <row r="450" s="5" customFormat="1" ht="15" customHeight="1" x14ac:dyDescent="0.2"/>
    <row r="451" s="5" customFormat="1" ht="15" customHeight="1" x14ac:dyDescent="0.2"/>
    <row r="452" s="5" customFormat="1" ht="15" customHeight="1" x14ac:dyDescent="0.2"/>
    <row r="453" s="5" customFormat="1" ht="15" customHeight="1" x14ac:dyDescent="0.2"/>
    <row r="454" s="5" customFormat="1" ht="15" customHeight="1" x14ac:dyDescent="0.2"/>
    <row r="455" s="5" customFormat="1" ht="15" customHeight="1" x14ac:dyDescent="0.2"/>
    <row r="456" s="5" customFormat="1" ht="15" customHeight="1" x14ac:dyDescent="0.2"/>
    <row r="457" s="5" customFormat="1" ht="15" customHeight="1" x14ac:dyDescent="0.2"/>
    <row r="458" s="5" customFormat="1" ht="15" customHeight="1" x14ac:dyDescent="0.2"/>
    <row r="459" s="5" customFormat="1" ht="15" customHeight="1" x14ac:dyDescent="0.2"/>
    <row r="460" s="5" customFormat="1" ht="15" customHeight="1" x14ac:dyDescent="0.2"/>
    <row r="461" s="5" customFormat="1" ht="15" customHeight="1" x14ac:dyDescent="0.2"/>
    <row r="462" s="5" customFormat="1" ht="15" customHeight="1" x14ac:dyDescent="0.2"/>
    <row r="463" s="5" customFormat="1" ht="15" customHeight="1" x14ac:dyDescent="0.2"/>
    <row r="464" s="5" customFormat="1" ht="15" customHeight="1" x14ac:dyDescent="0.2"/>
    <row r="465" s="5" customFormat="1" ht="15" customHeight="1" x14ac:dyDescent="0.2"/>
  </sheetData>
  <mergeCells count="9">
    <mergeCell ref="A15:B15"/>
    <mergeCell ref="A19:B19"/>
    <mergeCell ref="A20:B20"/>
    <mergeCell ref="A1:B1"/>
    <mergeCell ref="A5:B5"/>
    <mergeCell ref="A6:B6"/>
    <mergeCell ref="A9:B9"/>
    <mergeCell ref="A12:B12"/>
    <mergeCell ref="A14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0B23-E348-46FF-BAB2-9A1F01D68D5B}">
  <dimension ref="A1:L1000"/>
  <sheetViews>
    <sheetView workbookViewId="0">
      <selection activeCell="A26" sqref="A26:B26"/>
    </sheetView>
  </sheetViews>
  <sheetFormatPr baseColWidth="10" defaultColWidth="11.5" defaultRowHeight="15" x14ac:dyDescent="0.2"/>
  <cols>
    <col min="1" max="1" width="20" style="5" customWidth="1"/>
    <col min="2" max="2" width="13.83203125" style="5" customWidth="1"/>
    <col min="3" max="3" width="11.5" style="5"/>
    <col min="4" max="4" width="13.5" style="5" bestFit="1" customWidth="1"/>
    <col min="5" max="7" width="11.5" style="5"/>
    <col min="8" max="8" width="12.33203125" style="5" customWidth="1"/>
    <col min="9" max="9" width="11.5" style="5"/>
    <col min="10" max="10" width="14.83203125" style="5" customWidth="1"/>
    <col min="11" max="11" width="14.33203125" style="5" customWidth="1"/>
    <col min="12" max="16384" width="11.5" style="5"/>
  </cols>
  <sheetData>
    <row r="1" spans="1:12" x14ac:dyDescent="0.2">
      <c r="A1" s="116" t="s">
        <v>0</v>
      </c>
      <c r="B1" s="120"/>
      <c r="C1" s="82"/>
      <c r="D1" s="82" t="s">
        <v>50</v>
      </c>
      <c r="E1" s="82" t="s">
        <v>60</v>
      </c>
      <c r="F1" s="82"/>
      <c r="G1" s="82"/>
      <c r="H1" s="82"/>
      <c r="I1" s="82"/>
      <c r="J1" s="82"/>
      <c r="K1" s="82" t="s">
        <v>2</v>
      </c>
      <c r="L1" s="83"/>
    </row>
    <row r="2" spans="1:12" x14ac:dyDescent="0.2">
      <c r="A2" s="84" t="s">
        <v>36</v>
      </c>
      <c r="B2" s="85" t="s">
        <v>4</v>
      </c>
      <c r="C2" s="85"/>
      <c r="D2" s="85"/>
      <c r="E2" s="85" t="s">
        <v>61</v>
      </c>
      <c r="F2" s="85"/>
      <c r="G2" s="85"/>
      <c r="H2" s="85" t="s">
        <v>5</v>
      </c>
      <c r="I2" s="86" t="e">
        <f>XIRR(I4:I22,D4:D22)</f>
        <v>#NUM!</v>
      </c>
      <c r="J2" s="85"/>
      <c r="K2" s="85" t="s">
        <v>6</v>
      </c>
      <c r="L2" s="87" t="s">
        <v>7</v>
      </c>
    </row>
    <row r="3" spans="1:12" ht="16.5" customHeight="1" thickBot="1" x14ac:dyDescent="0.25">
      <c r="A3" s="50"/>
      <c r="B3" s="51"/>
      <c r="C3" s="88" t="s">
        <v>37</v>
      </c>
      <c r="D3" s="88" t="s">
        <v>18</v>
      </c>
      <c r="E3" s="88" t="s">
        <v>38</v>
      </c>
      <c r="F3" s="88" t="s">
        <v>11</v>
      </c>
      <c r="G3" s="88" t="s">
        <v>12</v>
      </c>
      <c r="H3" s="88" t="s">
        <v>39</v>
      </c>
      <c r="I3" s="88" t="s">
        <v>14</v>
      </c>
      <c r="J3" s="88" t="s">
        <v>40</v>
      </c>
      <c r="K3" s="89">
        <f>SUM(K5:K22)</f>
        <v>0</v>
      </c>
      <c r="L3" s="90">
        <f>SUM(L5:L22)</f>
        <v>0</v>
      </c>
    </row>
    <row r="4" spans="1:12" ht="16" thickBot="1" x14ac:dyDescent="0.25">
      <c r="A4" s="56"/>
      <c r="B4" s="56"/>
      <c r="C4" s="91"/>
      <c r="D4" s="92"/>
      <c r="E4" s="91"/>
      <c r="F4" s="91"/>
      <c r="G4" s="91"/>
      <c r="H4" s="91"/>
      <c r="I4" s="93"/>
      <c r="J4" s="94"/>
      <c r="K4" s="91"/>
      <c r="L4" s="91"/>
    </row>
    <row r="5" spans="1:12" x14ac:dyDescent="0.2">
      <c r="A5" s="116" t="s">
        <v>16</v>
      </c>
      <c r="B5" s="117"/>
      <c r="C5" s="57"/>
      <c r="D5" s="61"/>
      <c r="E5" s="62"/>
      <c r="F5" s="60"/>
      <c r="G5" s="77"/>
      <c r="H5" s="60"/>
      <c r="I5" s="95"/>
      <c r="J5" s="60"/>
      <c r="K5" s="60"/>
      <c r="L5" s="60"/>
    </row>
    <row r="6" spans="1:12" x14ac:dyDescent="0.2">
      <c r="A6" s="118" t="s">
        <v>0</v>
      </c>
      <c r="B6" s="119"/>
      <c r="C6" s="57"/>
      <c r="D6" s="61"/>
      <c r="E6" s="62"/>
      <c r="F6" s="60"/>
      <c r="G6" s="60"/>
      <c r="H6" s="60"/>
      <c r="I6" s="95"/>
      <c r="J6" s="60"/>
      <c r="K6" s="60"/>
      <c r="L6" s="60"/>
    </row>
    <row r="7" spans="1:12" x14ac:dyDescent="0.2">
      <c r="A7" s="84" t="s">
        <v>17</v>
      </c>
      <c r="B7" s="87" t="s">
        <v>18</v>
      </c>
      <c r="C7" s="57"/>
      <c r="D7" s="61"/>
      <c r="E7" s="62"/>
      <c r="F7" s="60"/>
      <c r="G7" s="60"/>
      <c r="H7" s="60"/>
      <c r="I7" s="95"/>
      <c r="J7" s="60"/>
      <c r="K7" s="60"/>
      <c r="L7" s="60"/>
    </row>
    <row r="8" spans="1:12" x14ac:dyDescent="0.2">
      <c r="A8" s="96"/>
      <c r="B8" s="97"/>
      <c r="C8" s="57"/>
      <c r="D8" s="61"/>
      <c r="E8" s="62"/>
      <c r="F8" s="60"/>
      <c r="G8" s="60"/>
      <c r="H8" s="60"/>
      <c r="I8" s="95"/>
      <c r="J8" s="60"/>
      <c r="K8" s="60"/>
      <c r="L8" s="60"/>
    </row>
    <row r="9" spans="1:12" x14ac:dyDescent="0.2">
      <c r="A9" s="118" t="s">
        <v>14</v>
      </c>
      <c r="B9" s="119"/>
      <c r="C9" s="57"/>
      <c r="D9" s="61"/>
      <c r="E9" s="62"/>
      <c r="F9" s="60"/>
      <c r="G9" s="60"/>
      <c r="H9" s="60"/>
      <c r="I9" s="95"/>
      <c r="J9" s="60"/>
      <c r="K9" s="60"/>
      <c r="L9" s="60"/>
    </row>
    <row r="10" spans="1:12" x14ac:dyDescent="0.2">
      <c r="A10" s="84" t="s">
        <v>19</v>
      </c>
      <c r="B10" s="87" t="s">
        <v>20</v>
      </c>
      <c r="C10" s="57"/>
      <c r="D10" s="61"/>
      <c r="E10" s="62"/>
      <c r="F10" s="60"/>
      <c r="G10" s="60"/>
      <c r="H10" s="60"/>
      <c r="I10" s="95"/>
      <c r="J10" s="60"/>
      <c r="K10" s="60"/>
      <c r="L10" s="60"/>
    </row>
    <row r="11" spans="1:12" x14ac:dyDescent="0.2">
      <c r="A11" s="96"/>
      <c r="B11" s="98"/>
      <c r="C11" s="57"/>
      <c r="D11" s="61"/>
      <c r="E11" s="62"/>
      <c r="F11" s="60"/>
      <c r="G11" s="60"/>
      <c r="H11" s="60"/>
      <c r="I11" s="95"/>
      <c r="J11" s="60"/>
      <c r="K11" s="60"/>
      <c r="L11" s="60"/>
    </row>
    <row r="12" spans="1:12" ht="16" thickBot="1" x14ac:dyDescent="0.25">
      <c r="A12" s="118" t="s">
        <v>41</v>
      </c>
      <c r="B12" s="119"/>
      <c r="C12" s="57"/>
      <c r="D12" s="61"/>
      <c r="E12" s="62"/>
      <c r="F12" s="60"/>
      <c r="G12" s="60"/>
      <c r="H12" s="60"/>
      <c r="I12" s="95"/>
      <c r="J12" s="60"/>
      <c r="K12" s="60"/>
      <c r="L12" s="60"/>
    </row>
    <row r="13" spans="1:12" x14ac:dyDescent="0.2">
      <c r="A13" s="99"/>
      <c r="B13" s="69"/>
      <c r="C13" s="57"/>
      <c r="D13" s="61"/>
      <c r="E13" s="62"/>
      <c r="F13" s="60"/>
      <c r="G13" s="60"/>
      <c r="H13" s="60"/>
      <c r="I13" s="95"/>
      <c r="J13" s="60"/>
      <c r="K13" s="60"/>
      <c r="L13" s="60"/>
    </row>
    <row r="14" spans="1:12" ht="16" thickBot="1" x14ac:dyDescent="0.25">
      <c r="A14" s="118" t="s">
        <v>42</v>
      </c>
      <c r="B14" s="119"/>
      <c r="C14" s="57"/>
      <c r="D14" s="61"/>
      <c r="E14" s="62"/>
      <c r="F14" s="60"/>
      <c r="G14" s="60"/>
      <c r="H14" s="60"/>
      <c r="I14" s="95"/>
      <c r="J14" s="60"/>
      <c r="K14" s="60"/>
      <c r="L14" s="60"/>
    </row>
    <row r="15" spans="1:12" x14ac:dyDescent="0.2">
      <c r="A15" s="112"/>
      <c r="B15" s="113"/>
      <c r="C15" s="57"/>
      <c r="D15" s="61"/>
      <c r="E15" s="62"/>
      <c r="F15" s="60"/>
      <c r="G15" s="60"/>
      <c r="H15" s="60"/>
      <c r="I15" s="95"/>
      <c r="J15" s="60"/>
      <c r="K15" s="60"/>
      <c r="L15" s="60"/>
    </row>
    <row r="16" spans="1:12" x14ac:dyDescent="0.2">
      <c r="A16" s="84" t="s">
        <v>43</v>
      </c>
      <c r="B16" s="87" t="s">
        <v>44</v>
      </c>
      <c r="C16" s="57"/>
      <c r="D16" s="61"/>
      <c r="E16" s="62"/>
      <c r="F16" s="60"/>
      <c r="G16" s="60"/>
      <c r="H16" s="60"/>
      <c r="I16" s="95"/>
      <c r="J16" s="60"/>
      <c r="K16" s="60"/>
      <c r="L16" s="60"/>
    </row>
    <row r="17" spans="1:12" ht="16" thickBot="1" x14ac:dyDescent="0.25">
      <c r="A17" s="70"/>
      <c r="B17" s="71"/>
      <c r="C17" s="57"/>
      <c r="D17" s="61"/>
      <c r="E17" s="62"/>
      <c r="F17" s="60"/>
      <c r="G17" s="60"/>
      <c r="H17" s="60"/>
      <c r="I17" s="95"/>
      <c r="J17" s="60"/>
      <c r="K17" s="60"/>
      <c r="L17" s="60"/>
    </row>
    <row r="18" spans="1:12" ht="16" thickBot="1" x14ac:dyDescent="0.25">
      <c r="C18" s="57"/>
      <c r="D18" s="61"/>
      <c r="E18" s="62"/>
      <c r="F18" s="60"/>
      <c r="G18" s="60"/>
      <c r="H18" s="60"/>
      <c r="I18" s="95"/>
      <c r="J18" s="60"/>
      <c r="K18" s="60"/>
      <c r="L18" s="60"/>
    </row>
    <row r="19" spans="1:12" x14ac:dyDescent="0.2">
      <c r="A19" s="116" t="s">
        <v>45</v>
      </c>
      <c r="B19" s="117"/>
      <c r="C19" s="57"/>
      <c r="D19" s="61"/>
      <c r="E19" s="62"/>
      <c r="F19" s="60"/>
      <c r="G19" s="60"/>
      <c r="H19" s="60"/>
      <c r="I19" s="95"/>
      <c r="J19" s="60"/>
      <c r="K19" s="60"/>
      <c r="L19" s="60"/>
    </row>
    <row r="20" spans="1:12" x14ac:dyDescent="0.2">
      <c r="A20" s="118" t="s">
        <v>24</v>
      </c>
      <c r="B20" s="119"/>
      <c r="C20" s="57"/>
      <c r="D20" s="61"/>
      <c r="E20" s="62"/>
      <c r="F20" s="60"/>
      <c r="G20" s="60"/>
      <c r="H20" s="60"/>
      <c r="I20" s="95"/>
      <c r="J20" s="60"/>
      <c r="K20" s="60"/>
      <c r="L20" s="60"/>
    </row>
    <row r="21" spans="1:12" ht="16" thickBot="1" x14ac:dyDescent="0.25">
      <c r="A21" s="84" t="s">
        <v>46</v>
      </c>
      <c r="B21" s="87" t="s">
        <v>47</v>
      </c>
      <c r="C21" s="57"/>
      <c r="D21" s="61"/>
      <c r="E21" s="62"/>
      <c r="F21" s="60"/>
      <c r="G21" s="60"/>
      <c r="H21" s="60"/>
      <c r="I21" s="95"/>
      <c r="J21" s="60"/>
      <c r="K21" s="60"/>
      <c r="L21" s="60"/>
    </row>
    <row r="22" spans="1:12" ht="17" thickTop="1" thickBot="1" x14ac:dyDescent="0.25">
      <c r="A22" s="72"/>
      <c r="B22" s="31"/>
      <c r="C22" s="57"/>
      <c r="D22" s="61"/>
      <c r="E22" s="62"/>
      <c r="F22" s="60"/>
      <c r="G22" s="60"/>
      <c r="H22" s="60"/>
      <c r="I22" s="95"/>
      <c r="J22" s="60"/>
      <c r="K22" s="60"/>
      <c r="L22" s="60"/>
    </row>
    <row r="23" spans="1:12" ht="16" thickTop="1" x14ac:dyDescent="0.2">
      <c r="A23" s="84" t="s">
        <v>27</v>
      </c>
      <c r="B23" s="87" t="s">
        <v>48</v>
      </c>
      <c r="C23" s="57"/>
      <c r="D23" s="61"/>
      <c r="E23" s="62"/>
      <c r="F23" s="60"/>
      <c r="G23" s="60"/>
      <c r="H23" s="60"/>
      <c r="I23" s="60"/>
      <c r="J23" s="60"/>
      <c r="K23" s="60"/>
      <c r="L23" s="60"/>
    </row>
    <row r="24" spans="1:12" x14ac:dyDescent="0.2">
      <c r="A24" s="100"/>
      <c r="B24" s="101"/>
      <c r="C24" s="57"/>
      <c r="D24" s="61"/>
      <c r="E24" s="62"/>
      <c r="F24" s="60"/>
      <c r="G24" s="60"/>
      <c r="H24" s="60"/>
      <c r="I24" s="60"/>
      <c r="J24" s="60"/>
      <c r="K24" s="60"/>
      <c r="L24" s="60"/>
    </row>
    <row r="25" spans="1:12" x14ac:dyDescent="0.2">
      <c r="A25" s="84" t="s">
        <v>29</v>
      </c>
      <c r="B25" s="87" t="s">
        <v>30</v>
      </c>
      <c r="C25" s="57"/>
      <c r="D25" s="61"/>
      <c r="E25" s="62"/>
      <c r="F25" s="60"/>
      <c r="G25" s="60"/>
      <c r="H25" s="60"/>
      <c r="I25" s="60"/>
      <c r="J25" s="60"/>
      <c r="K25" s="60"/>
      <c r="L25" s="60"/>
    </row>
    <row r="26" spans="1:12" ht="16" thickBot="1" x14ac:dyDescent="0.25">
      <c r="A26" s="74"/>
      <c r="B26" s="75"/>
      <c r="C26" s="57"/>
      <c r="D26" s="61"/>
      <c r="E26" s="62"/>
      <c r="F26" s="60"/>
      <c r="G26" s="60"/>
      <c r="H26" s="60"/>
      <c r="I26" s="60"/>
      <c r="J26" s="60"/>
      <c r="K26" s="60"/>
      <c r="L26" s="60"/>
    </row>
    <row r="27" spans="1:12" x14ac:dyDescent="0.2">
      <c r="A27" s="56"/>
      <c r="B27" s="56"/>
      <c r="C27" s="57"/>
      <c r="D27" s="61"/>
      <c r="E27" s="62"/>
      <c r="F27" s="60"/>
      <c r="G27" s="60"/>
      <c r="H27" s="60"/>
      <c r="I27" s="60"/>
      <c r="J27" s="60"/>
      <c r="K27" s="60"/>
      <c r="L27" s="60"/>
    </row>
    <row r="28" spans="1:12" x14ac:dyDescent="0.2">
      <c r="C28" s="57"/>
      <c r="D28" s="61"/>
      <c r="E28" s="62"/>
      <c r="F28" s="60"/>
      <c r="G28" s="60"/>
      <c r="H28" s="60"/>
      <c r="I28" s="60"/>
      <c r="J28" s="60"/>
      <c r="K28" s="60"/>
      <c r="L28" s="60"/>
    </row>
    <row r="29" spans="1:12" x14ac:dyDescent="0.2">
      <c r="A29" s="5" t="s">
        <v>49</v>
      </c>
      <c r="B29" s="5">
        <v>385</v>
      </c>
      <c r="C29" s="57"/>
      <c r="D29" s="61"/>
      <c r="E29" s="62"/>
      <c r="F29" s="60"/>
      <c r="G29" s="60"/>
      <c r="H29" s="60"/>
      <c r="I29" s="60"/>
      <c r="J29" s="60"/>
      <c r="K29" s="60"/>
      <c r="L29" s="60"/>
    </row>
    <row r="30" spans="1:12" x14ac:dyDescent="0.2">
      <c r="C30" s="57"/>
      <c r="D30" s="61"/>
      <c r="E30" s="62"/>
      <c r="F30" s="60"/>
      <c r="G30" s="60"/>
      <c r="H30" s="60"/>
      <c r="I30" s="60"/>
      <c r="J30" s="60"/>
      <c r="K30" s="60"/>
      <c r="L30" s="60"/>
    </row>
    <row r="31" spans="1:12" x14ac:dyDescent="0.2">
      <c r="B31" s="5" t="s">
        <v>33</v>
      </c>
      <c r="C31" s="57"/>
      <c r="D31" s="61"/>
      <c r="E31" s="62"/>
      <c r="F31" s="60"/>
      <c r="G31" s="60"/>
      <c r="H31" s="60"/>
      <c r="I31" s="60"/>
      <c r="J31" s="60"/>
      <c r="K31" s="60"/>
      <c r="L31" s="60"/>
    </row>
    <row r="32" spans="1:12" x14ac:dyDescent="0.2">
      <c r="C32" s="57"/>
      <c r="D32" s="61"/>
      <c r="E32" s="62"/>
      <c r="F32" s="60"/>
      <c r="G32" s="60"/>
      <c r="H32" s="60"/>
      <c r="I32" s="60"/>
      <c r="J32" s="60"/>
      <c r="K32" s="60"/>
      <c r="L32" s="60"/>
    </row>
    <row r="33" spans="3:12" x14ac:dyDescent="0.2">
      <c r="C33" s="57"/>
      <c r="D33" s="61"/>
      <c r="E33" s="62"/>
      <c r="F33" s="60"/>
      <c r="G33" s="60"/>
      <c r="H33" s="60"/>
      <c r="I33" s="60"/>
      <c r="J33" s="60"/>
      <c r="K33" s="60"/>
      <c r="L33" s="60"/>
    </row>
    <row r="34" spans="3:12" x14ac:dyDescent="0.2">
      <c r="C34" s="57"/>
      <c r="D34" s="61"/>
      <c r="E34" s="62"/>
      <c r="F34" s="60"/>
      <c r="G34" s="60"/>
      <c r="H34" s="60"/>
      <c r="I34" s="60"/>
      <c r="J34" s="60"/>
      <c r="K34" s="60"/>
      <c r="L34" s="60"/>
    </row>
    <row r="35" spans="3:12" x14ac:dyDescent="0.2">
      <c r="C35" s="57"/>
      <c r="D35" s="61"/>
      <c r="E35" s="62"/>
      <c r="F35" s="60"/>
      <c r="G35" s="60"/>
      <c r="H35" s="60"/>
      <c r="I35" s="60"/>
      <c r="J35" s="60"/>
      <c r="K35" s="60"/>
      <c r="L35" s="60"/>
    </row>
    <row r="36" spans="3:12" x14ac:dyDescent="0.2">
      <c r="C36" s="57"/>
      <c r="D36" s="61"/>
      <c r="E36" s="62"/>
      <c r="F36" s="60"/>
      <c r="G36" s="60"/>
      <c r="H36" s="60"/>
      <c r="I36" s="60"/>
      <c r="J36" s="60"/>
      <c r="K36" s="60"/>
      <c r="L36" s="60"/>
    </row>
    <row r="37" spans="3:12" x14ac:dyDescent="0.2">
      <c r="C37" s="57"/>
      <c r="D37" s="61"/>
      <c r="E37" s="62"/>
      <c r="F37" s="60"/>
      <c r="G37" s="60"/>
      <c r="H37" s="60"/>
      <c r="I37" s="60"/>
      <c r="J37" s="60"/>
      <c r="K37" s="60"/>
      <c r="L37" s="60"/>
    </row>
    <row r="38" spans="3:12" x14ac:dyDescent="0.2">
      <c r="C38" s="57"/>
      <c r="D38" s="61"/>
      <c r="E38" s="62"/>
      <c r="F38" s="60"/>
      <c r="G38" s="60"/>
      <c r="H38" s="60"/>
      <c r="I38" s="60"/>
      <c r="J38" s="60"/>
      <c r="K38" s="60"/>
      <c r="L38" s="60"/>
    </row>
    <row r="39" spans="3:12" x14ac:dyDescent="0.2">
      <c r="C39" s="57"/>
      <c r="D39" s="61"/>
      <c r="E39" s="62"/>
      <c r="F39" s="60"/>
      <c r="G39" s="60"/>
      <c r="H39" s="60"/>
      <c r="I39" s="60"/>
      <c r="J39" s="60"/>
      <c r="K39" s="60"/>
      <c r="L39" s="60"/>
    </row>
    <row r="40" spans="3:12" x14ac:dyDescent="0.2">
      <c r="C40" s="57"/>
      <c r="D40" s="61"/>
      <c r="E40" s="62"/>
      <c r="F40" s="60"/>
      <c r="G40" s="60"/>
      <c r="H40" s="60"/>
      <c r="I40" s="60"/>
      <c r="J40" s="60"/>
      <c r="K40" s="60"/>
      <c r="L40" s="60"/>
    </row>
    <row r="41" spans="3:12" x14ac:dyDescent="0.2">
      <c r="C41" s="57"/>
      <c r="D41" s="61"/>
      <c r="E41" s="62"/>
      <c r="F41" s="60"/>
      <c r="G41" s="60"/>
      <c r="H41" s="60"/>
      <c r="I41" s="60"/>
      <c r="J41" s="60"/>
      <c r="K41" s="60"/>
      <c r="L41" s="60"/>
    </row>
    <row r="42" spans="3:12" x14ac:dyDescent="0.2">
      <c r="C42" s="57"/>
      <c r="D42" s="61"/>
      <c r="E42" s="62"/>
      <c r="F42" s="60"/>
      <c r="G42" s="60"/>
      <c r="H42" s="60"/>
      <c r="I42" s="60"/>
      <c r="J42" s="60"/>
      <c r="K42" s="60"/>
      <c r="L42" s="60"/>
    </row>
    <row r="43" spans="3:12" x14ac:dyDescent="0.2">
      <c r="C43" s="57"/>
      <c r="D43" s="61"/>
      <c r="E43" s="62"/>
      <c r="F43" s="60"/>
      <c r="G43" s="60"/>
      <c r="H43" s="60"/>
      <c r="I43" s="60"/>
      <c r="J43" s="60"/>
      <c r="K43" s="60"/>
      <c r="L43" s="60"/>
    </row>
    <row r="44" spans="3:12" x14ac:dyDescent="0.2">
      <c r="C44" s="57"/>
      <c r="D44" s="61"/>
      <c r="E44" s="62"/>
      <c r="F44" s="60"/>
      <c r="G44" s="60"/>
      <c r="H44" s="60"/>
      <c r="I44" s="60"/>
      <c r="J44" s="60"/>
      <c r="K44" s="60"/>
      <c r="L44" s="60"/>
    </row>
    <row r="45" spans="3:12" x14ac:dyDescent="0.2">
      <c r="C45" s="57"/>
      <c r="D45" s="61"/>
      <c r="E45" s="62"/>
      <c r="F45" s="60"/>
      <c r="G45" s="60"/>
      <c r="H45" s="60"/>
      <c r="I45" s="60"/>
      <c r="J45" s="60"/>
      <c r="K45" s="60"/>
      <c r="L45" s="60"/>
    </row>
    <row r="46" spans="3:12" x14ac:dyDescent="0.2">
      <c r="C46" s="57"/>
      <c r="D46" s="61"/>
      <c r="E46" s="62"/>
      <c r="F46" s="60"/>
      <c r="G46" s="60"/>
      <c r="H46" s="60"/>
      <c r="I46" s="60"/>
      <c r="J46" s="60"/>
      <c r="K46" s="60"/>
      <c r="L46" s="60"/>
    </row>
    <row r="47" spans="3:12" x14ac:dyDescent="0.2">
      <c r="C47" s="57"/>
      <c r="D47" s="61"/>
      <c r="E47" s="62"/>
      <c r="F47" s="60"/>
      <c r="G47" s="60"/>
      <c r="H47" s="60"/>
      <c r="I47" s="60"/>
      <c r="J47" s="60"/>
      <c r="K47" s="60"/>
      <c r="L47" s="60"/>
    </row>
    <row r="48" spans="3:12" x14ac:dyDescent="0.2">
      <c r="C48" s="57"/>
      <c r="D48" s="61"/>
      <c r="E48" s="62"/>
      <c r="F48" s="60"/>
      <c r="G48" s="60"/>
      <c r="H48" s="60"/>
      <c r="I48" s="60"/>
      <c r="J48" s="60"/>
      <c r="K48" s="60"/>
      <c r="L48" s="60"/>
    </row>
    <row r="49" spans="3:12" x14ac:dyDescent="0.2">
      <c r="C49" s="57"/>
      <c r="D49" s="61"/>
      <c r="E49" s="62"/>
      <c r="F49" s="60"/>
      <c r="G49" s="60"/>
      <c r="H49" s="60"/>
      <c r="I49" s="60"/>
      <c r="J49" s="60"/>
      <c r="K49" s="60"/>
      <c r="L49" s="60"/>
    </row>
    <row r="50" spans="3:12" x14ac:dyDescent="0.2">
      <c r="C50" s="57"/>
      <c r="D50" s="61"/>
      <c r="E50" s="62"/>
      <c r="F50" s="60"/>
      <c r="G50" s="60"/>
      <c r="H50" s="60"/>
      <c r="I50" s="60"/>
      <c r="J50" s="60"/>
      <c r="K50" s="60"/>
      <c r="L50" s="60"/>
    </row>
    <row r="51" spans="3:12" x14ac:dyDescent="0.2">
      <c r="C51" s="57"/>
      <c r="D51" s="61"/>
      <c r="E51" s="62"/>
      <c r="F51" s="60"/>
      <c r="G51" s="60"/>
      <c r="H51" s="60"/>
      <c r="I51" s="60"/>
      <c r="J51" s="60"/>
      <c r="K51" s="60"/>
      <c r="L51" s="60"/>
    </row>
    <row r="52" spans="3:12" x14ac:dyDescent="0.2">
      <c r="C52" s="57"/>
      <c r="D52" s="61"/>
      <c r="E52" s="62"/>
      <c r="F52" s="60"/>
      <c r="G52" s="60"/>
      <c r="H52" s="60"/>
      <c r="I52" s="60"/>
      <c r="J52" s="60"/>
      <c r="K52" s="60"/>
      <c r="L52" s="60"/>
    </row>
    <row r="53" spans="3:12" x14ac:dyDescent="0.2">
      <c r="C53" s="57"/>
      <c r="D53" s="61"/>
      <c r="E53" s="62"/>
      <c r="F53" s="60"/>
      <c r="G53" s="60"/>
      <c r="H53" s="60"/>
      <c r="I53" s="60"/>
      <c r="J53" s="60"/>
      <c r="K53" s="60"/>
      <c r="L53" s="60"/>
    </row>
    <row r="54" spans="3:12" x14ac:dyDescent="0.2">
      <c r="C54" s="57"/>
      <c r="D54" s="61"/>
      <c r="E54" s="62"/>
      <c r="F54" s="60"/>
      <c r="G54" s="60"/>
      <c r="H54" s="60"/>
      <c r="I54" s="60"/>
      <c r="J54" s="60"/>
      <c r="K54" s="60"/>
      <c r="L54" s="60"/>
    </row>
    <row r="55" spans="3:12" x14ac:dyDescent="0.2">
      <c r="C55" s="57"/>
      <c r="D55" s="61"/>
      <c r="E55" s="62"/>
      <c r="F55" s="60"/>
      <c r="G55" s="60"/>
      <c r="H55" s="60"/>
      <c r="I55" s="60"/>
      <c r="J55" s="60"/>
      <c r="K55" s="60"/>
      <c r="L55" s="60"/>
    </row>
    <row r="56" spans="3:12" x14ac:dyDescent="0.2">
      <c r="C56" s="57"/>
      <c r="D56" s="61"/>
      <c r="E56" s="62"/>
      <c r="F56" s="60"/>
      <c r="G56" s="60"/>
      <c r="H56" s="60"/>
      <c r="I56" s="60"/>
      <c r="J56" s="60"/>
      <c r="K56" s="60"/>
      <c r="L56" s="60"/>
    </row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  <row r="71" s="5" customFormat="1" x14ac:dyDescent="0.2"/>
    <row r="72" s="5" customFormat="1" x14ac:dyDescent="0.2"/>
    <row r="73" s="5" customFormat="1" x14ac:dyDescent="0.2"/>
    <row r="74" s="5" customFormat="1" x14ac:dyDescent="0.2"/>
    <row r="75" s="5" customFormat="1" x14ac:dyDescent="0.2"/>
    <row r="76" s="5" customFormat="1" x14ac:dyDescent="0.2"/>
    <row r="77" s="5" customFormat="1" x14ac:dyDescent="0.2"/>
    <row r="78" s="5" customFormat="1" x14ac:dyDescent="0.2"/>
    <row r="79" s="5" customFormat="1" x14ac:dyDescent="0.2"/>
    <row r="80" s="5" customFormat="1" x14ac:dyDescent="0.2"/>
    <row r="81" s="5" customFormat="1" x14ac:dyDescent="0.2"/>
    <row r="82" s="5" customFormat="1" x14ac:dyDescent="0.2"/>
    <row r="83" s="5" customFormat="1" x14ac:dyDescent="0.2"/>
    <row r="84" s="5" customFormat="1" x14ac:dyDescent="0.2"/>
    <row r="85" s="5" customFormat="1" x14ac:dyDescent="0.2"/>
    <row r="86" s="5" customFormat="1" x14ac:dyDescent="0.2"/>
    <row r="87" s="5" customFormat="1" x14ac:dyDescent="0.2"/>
    <row r="88" s="5" customFormat="1" x14ac:dyDescent="0.2"/>
    <row r="89" s="5" customFormat="1" x14ac:dyDescent="0.2"/>
    <row r="90" s="5" customFormat="1" x14ac:dyDescent="0.2"/>
    <row r="91" s="5" customFormat="1" x14ac:dyDescent="0.2"/>
    <row r="92" s="5" customFormat="1" x14ac:dyDescent="0.2"/>
    <row r="93" s="5" customFormat="1" x14ac:dyDescent="0.2"/>
    <row r="94" s="5" customFormat="1" x14ac:dyDescent="0.2"/>
    <row r="95" s="5" customFormat="1" x14ac:dyDescent="0.2"/>
    <row r="96" s="5" customFormat="1" x14ac:dyDescent="0.2"/>
    <row r="97" s="5" customFormat="1" x14ac:dyDescent="0.2"/>
    <row r="98" s="5" customFormat="1" x14ac:dyDescent="0.2"/>
    <row r="99" s="5" customFormat="1" x14ac:dyDescent="0.2"/>
    <row r="100" s="5" customFormat="1" x14ac:dyDescent="0.2"/>
    <row r="101" s="5" customFormat="1" x14ac:dyDescent="0.2"/>
    <row r="102" s="5" customFormat="1" x14ac:dyDescent="0.2"/>
    <row r="103" s="5" customFormat="1" x14ac:dyDescent="0.2"/>
    <row r="104" s="5" customFormat="1" x14ac:dyDescent="0.2"/>
    <row r="105" s="5" customFormat="1" x14ac:dyDescent="0.2"/>
    <row r="106" s="5" customFormat="1" x14ac:dyDescent="0.2"/>
    <row r="107" s="5" customFormat="1" x14ac:dyDescent="0.2"/>
    <row r="108" s="5" customFormat="1" x14ac:dyDescent="0.2"/>
    <row r="109" s="5" customFormat="1" x14ac:dyDescent="0.2"/>
    <row r="110" s="5" customFormat="1" x14ac:dyDescent="0.2"/>
    <row r="111" s="5" customFormat="1" x14ac:dyDescent="0.2"/>
    <row r="112" s="5" customFormat="1" x14ac:dyDescent="0.2"/>
    <row r="113" s="5" customFormat="1" x14ac:dyDescent="0.2"/>
    <row r="114" s="5" customFormat="1" x14ac:dyDescent="0.2"/>
    <row r="115" s="5" customFormat="1" x14ac:dyDescent="0.2"/>
    <row r="116" s="5" customFormat="1" x14ac:dyDescent="0.2"/>
    <row r="117" s="5" customFormat="1" x14ac:dyDescent="0.2"/>
    <row r="118" s="5" customFormat="1" x14ac:dyDescent="0.2"/>
    <row r="119" s="5" customFormat="1" x14ac:dyDescent="0.2"/>
    <row r="120" s="5" customFormat="1" x14ac:dyDescent="0.2"/>
    <row r="121" s="5" customFormat="1" x14ac:dyDescent="0.2"/>
    <row r="122" s="5" customFormat="1" x14ac:dyDescent="0.2"/>
    <row r="123" s="5" customFormat="1" x14ac:dyDescent="0.2"/>
    <row r="124" s="5" customFormat="1" x14ac:dyDescent="0.2"/>
    <row r="125" s="5" customFormat="1" x14ac:dyDescent="0.2"/>
    <row r="126" s="5" customFormat="1" x14ac:dyDescent="0.2"/>
    <row r="127" s="5" customFormat="1" x14ac:dyDescent="0.2"/>
    <row r="128" s="5" customFormat="1" x14ac:dyDescent="0.2"/>
    <row r="129" s="5" customFormat="1" x14ac:dyDescent="0.2"/>
    <row r="130" s="5" customFormat="1" x14ac:dyDescent="0.2"/>
    <row r="131" s="5" customFormat="1" x14ac:dyDescent="0.2"/>
    <row r="132" s="5" customFormat="1" x14ac:dyDescent="0.2"/>
    <row r="133" s="5" customFormat="1" x14ac:dyDescent="0.2"/>
    <row r="134" s="5" customFormat="1" x14ac:dyDescent="0.2"/>
    <row r="135" s="5" customFormat="1" x14ac:dyDescent="0.2"/>
    <row r="136" s="5" customFormat="1" x14ac:dyDescent="0.2"/>
    <row r="137" s="5" customFormat="1" x14ac:dyDescent="0.2"/>
    <row r="138" s="5" customFormat="1" x14ac:dyDescent="0.2"/>
    <row r="139" s="5" customFormat="1" x14ac:dyDescent="0.2"/>
    <row r="140" s="5" customFormat="1" x14ac:dyDescent="0.2"/>
    <row r="141" s="5" customFormat="1" x14ac:dyDescent="0.2"/>
    <row r="142" s="5" customFormat="1" x14ac:dyDescent="0.2"/>
    <row r="143" s="5" customFormat="1" x14ac:dyDescent="0.2"/>
    <row r="144" s="5" customFormat="1" x14ac:dyDescent="0.2"/>
    <row r="145" s="5" customFormat="1" x14ac:dyDescent="0.2"/>
    <row r="146" s="5" customFormat="1" x14ac:dyDescent="0.2"/>
    <row r="147" s="5" customFormat="1" x14ac:dyDescent="0.2"/>
    <row r="148" s="5" customFormat="1" x14ac:dyDescent="0.2"/>
    <row r="149" s="5" customFormat="1" x14ac:dyDescent="0.2"/>
    <row r="150" s="5" customFormat="1" x14ac:dyDescent="0.2"/>
    <row r="151" s="5" customFormat="1" x14ac:dyDescent="0.2"/>
    <row r="152" s="5" customFormat="1" x14ac:dyDescent="0.2"/>
    <row r="153" s="5" customFormat="1" x14ac:dyDescent="0.2"/>
    <row r="154" s="5" customFormat="1" x14ac:dyDescent="0.2"/>
    <row r="155" s="5" customFormat="1" x14ac:dyDescent="0.2"/>
    <row r="156" s="5" customFormat="1" x14ac:dyDescent="0.2"/>
    <row r="157" s="5" customFormat="1" x14ac:dyDescent="0.2"/>
    <row r="158" s="5" customFormat="1" x14ac:dyDescent="0.2"/>
    <row r="159" s="5" customFormat="1" x14ac:dyDescent="0.2"/>
    <row r="160" s="5" customFormat="1" x14ac:dyDescent="0.2"/>
    <row r="161" s="5" customFormat="1" x14ac:dyDescent="0.2"/>
    <row r="162" s="5" customFormat="1" x14ac:dyDescent="0.2"/>
    <row r="163" s="5" customFormat="1" x14ac:dyDescent="0.2"/>
    <row r="164" s="5" customFormat="1" x14ac:dyDescent="0.2"/>
    <row r="165" s="5" customFormat="1" x14ac:dyDescent="0.2"/>
    <row r="166" s="5" customFormat="1" x14ac:dyDescent="0.2"/>
    <row r="167" s="5" customFormat="1" x14ac:dyDescent="0.2"/>
    <row r="168" s="5" customFormat="1" x14ac:dyDescent="0.2"/>
    <row r="169" s="5" customFormat="1" x14ac:dyDescent="0.2"/>
    <row r="170" s="5" customFormat="1" x14ac:dyDescent="0.2"/>
    <row r="171" s="5" customFormat="1" x14ac:dyDescent="0.2"/>
    <row r="172" s="5" customFormat="1" x14ac:dyDescent="0.2"/>
    <row r="173" s="5" customFormat="1" x14ac:dyDescent="0.2"/>
    <row r="174" s="5" customFormat="1" x14ac:dyDescent="0.2"/>
    <row r="175" s="5" customFormat="1" x14ac:dyDescent="0.2"/>
    <row r="176" s="5" customFormat="1" x14ac:dyDescent="0.2"/>
    <row r="177" s="5" customFormat="1" x14ac:dyDescent="0.2"/>
    <row r="178" s="5" customFormat="1" x14ac:dyDescent="0.2"/>
    <row r="179" s="5" customFormat="1" x14ac:dyDescent="0.2"/>
    <row r="180" s="5" customFormat="1" x14ac:dyDescent="0.2"/>
    <row r="181" s="5" customFormat="1" x14ac:dyDescent="0.2"/>
    <row r="182" s="5" customFormat="1" x14ac:dyDescent="0.2"/>
    <row r="183" s="5" customFormat="1" x14ac:dyDescent="0.2"/>
    <row r="184" s="5" customFormat="1" x14ac:dyDescent="0.2"/>
    <row r="185" s="5" customFormat="1" x14ac:dyDescent="0.2"/>
    <row r="186" s="5" customFormat="1" x14ac:dyDescent="0.2"/>
    <row r="187" s="5" customFormat="1" x14ac:dyDescent="0.2"/>
    <row r="188" s="5" customFormat="1" x14ac:dyDescent="0.2"/>
    <row r="189" s="5" customFormat="1" x14ac:dyDescent="0.2"/>
    <row r="190" s="5" customFormat="1" x14ac:dyDescent="0.2"/>
    <row r="191" s="5" customFormat="1" x14ac:dyDescent="0.2"/>
    <row r="192" s="5" customFormat="1" x14ac:dyDescent="0.2"/>
    <row r="193" s="5" customFormat="1" x14ac:dyDescent="0.2"/>
    <row r="194" s="5" customFormat="1" x14ac:dyDescent="0.2"/>
    <row r="195" s="5" customFormat="1" x14ac:dyDescent="0.2"/>
    <row r="196" s="5" customFormat="1" x14ac:dyDescent="0.2"/>
    <row r="197" s="5" customFormat="1" x14ac:dyDescent="0.2"/>
    <row r="198" s="5" customFormat="1" x14ac:dyDescent="0.2"/>
    <row r="199" s="5" customFormat="1" x14ac:dyDescent="0.2"/>
    <row r="200" s="5" customFormat="1" x14ac:dyDescent="0.2"/>
    <row r="201" s="5" customFormat="1" x14ac:dyDescent="0.2"/>
    <row r="202" s="5" customFormat="1" x14ac:dyDescent="0.2"/>
    <row r="203" s="5" customFormat="1" x14ac:dyDescent="0.2"/>
    <row r="204" s="5" customFormat="1" x14ac:dyDescent="0.2"/>
    <row r="205" s="5" customFormat="1" x14ac:dyDescent="0.2"/>
    <row r="206" s="5" customFormat="1" x14ac:dyDescent="0.2"/>
    <row r="207" s="5" customFormat="1" x14ac:dyDescent="0.2"/>
    <row r="208" s="5" customFormat="1" x14ac:dyDescent="0.2"/>
    <row r="209" s="5" customFormat="1" x14ac:dyDescent="0.2"/>
    <row r="210" s="5" customFormat="1" x14ac:dyDescent="0.2"/>
    <row r="211" s="5" customFormat="1" x14ac:dyDescent="0.2"/>
    <row r="212" s="5" customFormat="1" x14ac:dyDescent="0.2"/>
    <row r="213" s="5" customFormat="1" x14ac:dyDescent="0.2"/>
    <row r="214" s="5" customFormat="1" x14ac:dyDescent="0.2"/>
    <row r="215" s="5" customFormat="1" x14ac:dyDescent="0.2"/>
    <row r="216" s="5" customFormat="1" x14ac:dyDescent="0.2"/>
    <row r="217" s="5" customFormat="1" x14ac:dyDescent="0.2"/>
    <row r="218" s="5" customFormat="1" x14ac:dyDescent="0.2"/>
    <row r="219" s="5" customFormat="1" x14ac:dyDescent="0.2"/>
    <row r="220" s="5" customFormat="1" x14ac:dyDescent="0.2"/>
    <row r="221" s="5" customFormat="1" x14ac:dyDescent="0.2"/>
    <row r="222" s="5" customFormat="1" x14ac:dyDescent="0.2"/>
    <row r="223" s="5" customFormat="1" x14ac:dyDescent="0.2"/>
    <row r="224" s="5" customFormat="1" x14ac:dyDescent="0.2"/>
    <row r="225" s="5" customFormat="1" x14ac:dyDescent="0.2"/>
    <row r="226" s="5" customFormat="1" x14ac:dyDescent="0.2"/>
    <row r="227" s="5" customFormat="1" x14ac:dyDescent="0.2"/>
    <row r="228" s="5" customFormat="1" x14ac:dyDescent="0.2"/>
    <row r="229" s="5" customFormat="1" x14ac:dyDescent="0.2"/>
    <row r="230" s="5" customFormat="1" x14ac:dyDescent="0.2"/>
    <row r="231" s="5" customFormat="1" x14ac:dyDescent="0.2"/>
    <row r="232" s="5" customFormat="1" x14ac:dyDescent="0.2"/>
    <row r="233" s="5" customFormat="1" x14ac:dyDescent="0.2"/>
    <row r="234" s="5" customFormat="1" x14ac:dyDescent="0.2"/>
    <row r="235" s="5" customFormat="1" x14ac:dyDescent="0.2"/>
    <row r="236" s="5" customFormat="1" x14ac:dyDescent="0.2"/>
    <row r="237" s="5" customFormat="1" x14ac:dyDescent="0.2"/>
    <row r="238" s="5" customFormat="1" x14ac:dyDescent="0.2"/>
    <row r="239" s="5" customFormat="1" x14ac:dyDescent="0.2"/>
    <row r="240" s="5" customFormat="1" x14ac:dyDescent="0.2"/>
    <row r="241" s="5" customFormat="1" x14ac:dyDescent="0.2"/>
    <row r="242" s="5" customFormat="1" x14ac:dyDescent="0.2"/>
    <row r="243" s="5" customFormat="1" x14ac:dyDescent="0.2"/>
    <row r="244" s="5" customFormat="1" x14ac:dyDescent="0.2"/>
    <row r="245" s="5" customFormat="1" x14ac:dyDescent="0.2"/>
    <row r="246" s="5" customFormat="1" x14ac:dyDescent="0.2"/>
    <row r="247" s="5" customFormat="1" x14ac:dyDescent="0.2"/>
    <row r="248" s="5" customFormat="1" x14ac:dyDescent="0.2"/>
    <row r="249" s="5" customFormat="1" x14ac:dyDescent="0.2"/>
    <row r="250" s="5" customFormat="1" x14ac:dyDescent="0.2"/>
    <row r="251" s="5" customFormat="1" x14ac:dyDescent="0.2"/>
    <row r="252" s="5" customFormat="1" x14ac:dyDescent="0.2"/>
    <row r="253" s="5" customFormat="1" x14ac:dyDescent="0.2"/>
    <row r="254" s="5" customFormat="1" x14ac:dyDescent="0.2"/>
    <row r="255" s="5" customFormat="1" x14ac:dyDescent="0.2"/>
    <row r="256" s="5" customFormat="1" x14ac:dyDescent="0.2"/>
    <row r="257" s="5" customFormat="1" x14ac:dyDescent="0.2"/>
    <row r="258" s="5" customFormat="1" x14ac:dyDescent="0.2"/>
    <row r="259" s="5" customFormat="1" x14ac:dyDescent="0.2"/>
    <row r="260" s="5" customFormat="1" x14ac:dyDescent="0.2"/>
    <row r="261" s="5" customFormat="1" x14ac:dyDescent="0.2"/>
    <row r="262" s="5" customFormat="1" x14ac:dyDescent="0.2"/>
    <row r="263" s="5" customFormat="1" x14ac:dyDescent="0.2"/>
    <row r="264" s="5" customFormat="1" x14ac:dyDescent="0.2"/>
    <row r="265" s="5" customFormat="1" x14ac:dyDescent="0.2"/>
    <row r="266" s="5" customFormat="1" x14ac:dyDescent="0.2"/>
    <row r="267" s="5" customFormat="1" x14ac:dyDescent="0.2"/>
    <row r="268" s="5" customFormat="1" x14ac:dyDescent="0.2"/>
    <row r="269" s="5" customFormat="1" x14ac:dyDescent="0.2"/>
    <row r="270" s="5" customFormat="1" x14ac:dyDescent="0.2"/>
    <row r="271" s="5" customFormat="1" x14ac:dyDescent="0.2"/>
    <row r="272" s="5" customFormat="1" x14ac:dyDescent="0.2"/>
    <row r="273" s="5" customFormat="1" x14ac:dyDescent="0.2"/>
    <row r="274" s="5" customFormat="1" x14ac:dyDescent="0.2"/>
    <row r="275" s="5" customFormat="1" x14ac:dyDescent="0.2"/>
    <row r="276" s="5" customFormat="1" x14ac:dyDescent="0.2"/>
    <row r="277" s="5" customFormat="1" x14ac:dyDescent="0.2"/>
    <row r="278" s="5" customFormat="1" x14ac:dyDescent="0.2"/>
    <row r="279" s="5" customFormat="1" x14ac:dyDescent="0.2"/>
    <row r="280" s="5" customFormat="1" x14ac:dyDescent="0.2"/>
    <row r="281" s="5" customFormat="1" x14ac:dyDescent="0.2"/>
    <row r="282" s="5" customFormat="1" x14ac:dyDescent="0.2"/>
    <row r="283" s="5" customFormat="1" x14ac:dyDescent="0.2"/>
    <row r="284" s="5" customFormat="1" x14ac:dyDescent="0.2"/>
    <row r="285" s="5" customFormat="1" x14ac:dyDescent="0.2"/>
    <row r="286" s="5" customFormat="1" x14ac:dyDescent="0.2"/>
    <row r="287" s="5" customFormat="1" x14ac:dyDescent="0.2"/>
    <row r="288" s="5" customFormat="1" x14ac:dyDescent="0.2"/>
    <row r="289" s="5" customFormat="1" x14ac:dyDescent="0.2"/>
    <row r="290" s="5" customFormat="1" x14ac:dyDescent="0.2"/>
    <row r="291" s="5" customFormat="1" x14ac:dyDescent="0.2"/>
    <row r="292" s="5" customFormat="1" x14ac:dyDescent="0.2"/>
    <row r="293" s="5" customFormat="1" x14ac:dyDescent="0.2"/>
    <row r="294" s="5" customFormat="1" x14ac:dyDescent="0.2"/>
    <row r="295" s="5" customFormat="1" x14ac:dyDescent="0.2"/>
    <row r="296" s="5" customFormat="1" x14ac:dyDescent="0.2"/>
    <row r="297" s="5" customFormat="1" x14ac:dyDescent="0.2"/>
    <row r="298" s="5" customFormat="1" x14ac:dyDescent="0.2"/>
    <row r="299" s="5" customFormat="1" x14ac:dyDescent="0.2"/>
    <row r="300" s="5" customFormat="1" x14ac:dyDescent="0.2"/>
    <row r="301" s="5" customFormat="1" x14ac:dyDescent="0.2"/>
    <row r="302" s="5" customFormat="1" x14ac:dyDescent="0.2"/>
    <row r="303" s="5" customFormat="1" x14ac:dyDescent="0.2"/>
    <row r="304" s="5" customFormat="1" x14ac:dyDescent="0.2"/>
    <row r="305" s="5" customFormat="1" x14ac:dyDescent="0.2"/>
    <row r="306" s="5" customFormat="1" x14ac:dyDescent="0.2"/>
    <row r="307" s="5" customFormat="1" x14ac:dyDescent="0.2"/>
    <row r="308" s="5" customFormat="1" x14ac:dyDescent="0.2"/>
    <row r="309" s="5" customFormat="1" x14ac:dyDescent="0.2"/>
    <row r="310" s="5" customFormat="1" x14ac:dyDescent="0.2"/>
    <row r="311" s="5" customFormat="1" x14ac:dyDescent="0.2"/>
    <row r="312" s="5" customFormat="1" x14ac:dyDescent="0.2"/>
    <row r="313" s="5" customFormat="1" x14ac:dyDescent="0.2"/>
    <row r="314" s="5" customFormat="1" x14ac:dyDescent="0.2"/>
    <row r="315" s="5" customFormat="1" x14ac:dyDescent="0.2"/>
    <row r="316" s="5" customFormat="1" x14ac:dyDescent="0.2"/>
    <row r="317" s="5" customFormat="1" x14ac:dyDescent="0.2"/>
    <row r="318" s="5" customFormat="1" x14ac:dyDescent="0.2"/>
    <row r="319" s="5" customFormat="1" x14ac:dyDescent="0.2"/>
    <row r="320" s="5" customFormat="1" x14ac:dyDescent="0.2"/>
    <row r="321" s="5" customFormat="1" x14ac:dyDescent="0.2"/>
    <row r="322" s="5" customFormat="1" x14ac:dyDescent="0.2"/>
    <row r="323" s="5" customFormat="1" x14ac:dyDescent="0.2"/>
    <row r="324" s="5" customFormat="1" x14ac:dyDescent="0.2"/>
    <row r="325" s="5" customFormat="1" x14ac:dyDescent="0.2"/>
    <row r="326" s="5" customFormat="1" x14ac:dyDescent="0.2"/>
    <row r="327" s="5" customFormat="1" x14ac:dyDescent="0.2"/>
    <row r="328" s="5" customFormat="1" x14ac:dyDescent="0.2"/>
    <row r="329" s="5" customFormat="1" x14ac:dyDescent="0.2"/>
    <row r="330" s="5" customFormat="1" x14ac:dyDescent="0.2"/>
    <row r="331" s="5" customFormat="1" x14ac:dyDescent="0.2"/>
    <row r="332" s="5" customFormat="1" x14ac:dyDescent="0.2"/>
    <row r="333" s="5" customFormat="1" x14ac:dyDescent="0.2"/>
    <row r="334" s="5" customFormat="1" x14ac:dyDescent="0.2"/>
    <row r="335" s="5" customFormat="1" x14ac:dyDescent="0.2"/>
    <row r="336" s="5" customFormat="1" x14ac:dyDescent="0.2"/>
    <row r="337" s="5" customFormat="1" x14ac:dyDescent="0.2"/>
    <row r="338" s="5" customFormat="1" x14ac:dyDescent="0.2"/>
    <row r="339" s="5" customFormat="1" x14ac:dyDescent="0.2"/>
    <row r="340" s="5" customFormat="1" x14ac:dyDescent="0.2"/>
    <row r="341" s="5" customFormat="1" x14ac:dyDescent="0.2"/>
    <row r="342" s="5" customFormat="1" x14ac:dyDescent="0.2"/>
    <row r="343" s="5" customFormat="1" x14ac:dyDescent="0.2"/>
    <row r="344" s="5" customFormat="1" x14ac:dyDescent="0.2"/>
    <row r="345" s="5" customFormat="1" x14ac:dyDescent="0.2"/>
    <row r="346" s="5" customFormat="1" x14ac:dyDescent="0.2"/>
    <row r="347" s="5" customFormat="1" x14ac:dyDescent="0.2"/>
    <row r="348" s="5" customFormat="1" x14ac:dyDescent="0.2"/>
    <row r="349" s="5" customFormat="1" x14ac:dyDescent="0.2"/>
    <row r="350" s="5" customFormat="1" x14ac:dyDescent="0.2"/>
    <row r="351" s="5" customFormat="1" x14ac:dyDescent="0.2"/>
    <row r="352" s="5" customFormat="1" x14ac:dyDescent="0.2"/>
    <row r="353" s="5" customFormat="1" x14ac:dyDescent="0.2"/>
    <row r="354" s="5" customFormat="1" x14ac:dyDescent="0.2"/>
    <row r="355" s="5" customFormat="1" x14ac:dyDescent="0.2"/>
    <row r="356" s="5" customFormat="1" x14ac:dyDescent="0.2"/>
    <row r="357" s="5" customFormat="1" x14ac:dyDescent="0.2"/>
    <row r="358" s="5" customFormat="1" x14ac:dyDescent="0.2"/>
    <row r="359" s="5" customFormat="1" x14ac:dyDescent="0.2"/>
    <row r="360" s="5" customFormat="1" x14ac:dyDescent="0.2"/>
    <row r="361" s="5" customFormat="1" x14ac:dyDescent="0.2"/>
    <row r="362" s="5" customFormat="1" x14ac:dyDescent="0.2"/>
    <row r="363" s="5" customFormat="1" x14ac:dyDescent="0.2"/>
    <row r="364" s="5" customFormat="1" x14ac:dyDescent="0.2"/>
    <row r="365" s="5" customFormat="1" x14ac:dyDescent="0.2"/>
    <row r="366" s="5" customFormat="1" x14ac:dyDescent="0.2"/>
    <row r="367" s="5" customFormat="1" x14ac:dyDescent="0.2"/>
    <row r="368" s="5" customFormat="1" x14ac:dyDescent="0.2"/>
    <row r="369" s="5" customFormat="1" x14ac:dyDescent="0.2"/>
    <row r="370" s="5" customFormat="1" x14ac:dyDescent="0.2"/>
    <row r="371" s="5" customFormat="1" x14ac:dyDescent="0.2"/>
    <row r="372" s="5" customFormat="1" x14ac:dyDescent="0.2"/>
    <row r="373" s="5" customFormat="1" x14ac:dyDescent="0.2"/>
    <row r="374" s="5" customFormat="1" x14ac:dyDescent="0.2"/>
    <row r="375" s="5" customFormat="1" x14ac:dyDescent="0.2"/>
    <row r="376" s="5" customFormat="1" x14ac:dyDescent="0.2"/>
    <row r="377" s="5" customFormat="1" x14ac:dyDescent="0.2"/>
    <row r="378" s="5" customFormat="1" x14ac:dyDescent="0.2"/>
    <row r="379" s="5" customFormat="1" x14ac:dyDescent="0.2"/>
    <row r="380" s="5" customFormat="1" x14ac:dyDescent="0.2"/>
    <row r="381" s="5" customFormat="1" x14ac:dyDescent="0.2"/>
    <row r="382" s="5" customFormat="1" x14ac:dyDescent="0.2"/>
    <row r="383" s="5" customFormat="1" x14ac:dyDescent="0.2"/>
    <row r="384" s="5" customFormat="1" x14ac:dyDescent="0.2"/>
    <row r="385" s="5" customFormat="1" x14ac:dyDescent="0.2"/>
    <row r="386" s="5" customFormat="1" x14ac:dyDescent="0.2"/>
    <row r="387" s="5" customFormat="1" x14ac:dyDescent="0.2"/>
    <row r="388" s="5" customFormat="1" x14ac:dyDescent="0.2"/>
    <row r="389" s="5" customFormat="1" x14ac:dyDescent="0.2"/>
    <row r="390" s="5" customFormat="1" x14ac:dyDescent="0.2"/>
    <row r="391" s="5" customFormat="1" x14ac:dyDescent="0.2"/>
    <row r="392" s="5" customFormat="1" x14ac:dyDescent="0.2"/>
    <row r="393" s="5" customFormat="1" x14ac:dyDescent="0.2"/>
    <row r="394" s="5" customFormat="1" x14ac:dyDescent="0.2"/>
    <row r="395" s="5" customFormat="1" x14ac:dyDescent="0.2"/>
    <row r="396" s="5" customFormat="1" x14ac:dyDescent="0.2"/>
    <row r="397" s="5" customFormat="1" x14ac:dyDescent="0.2"/>
    <row r="398" s="5" customFormat="1" x14ac:dyDescent="0.2"/>
    <row r="399" s="5" customFormat="1" x14ac:dyDescent="0.2"/>
    <row r="400" s="5" customFormat="1" x14ac:dyDescent="0.2"/>
    <row r="401" s="5" customFormat="1" x14ac:dyDescent="0.2"/>
    <row r="402" s="5" customFormat="1" x14ac:dyDescent="0.2"/>
    <row r="403" s="5" customFormat="1" x14ac:dyDescent="0.2"/>
    <row r="404" s="5" customFormat="1" x14ac:dyDescent="0.2"/>
    <row r="405" s="5" customFormat="1" x14ac:dyDescent="0.2"/>
    <row r="406" s="5" customFormat="1" x14ac:dyDescent="0.2"/>
    <row r="407" s="5" customFormat="1" x14ac:dyDescent="0.2"/>
    <row r="408" s="5" customFormat="1" x14ac:dyDescent="0.2"/>
    <row r="409" s="5" customFormat="1" x14ac:dyDescent="0.2"/>
    <row r="410" s="5" customFormat="1" x14ac:dyDescent="0.2"/>
    <row r="411" s="5" customFormat="1" x14ac:dyDescent="0.2"/>
    <row r="412" s="5" customFormat="1" x14ac:dyDescent="0.2"/>
    <row r="413" s="5" customFormat="1" x14ac:dyDescent="0.2"/>
    <row r="414" s="5" customFormat="1" x14ac:dyDescent="0.2"/>
    <row r="415" s="5" customFormat="1" x14ac:dyDescent="0.2"/>
    <row r="416" s="5" customFormat="1" x14ac:dyDescent="0.2"/>
    <row r="417" s="5" customFormat="1" x14ac:dyDescent="0.2"/>
    <row r="418" s="5" customFormat="1" x14ac:dyDescent="0.2"/>
    <row r="419" s="5" customFormat="1" x14ac:dyDescent="0.2"/>
    <row r="420" s="5" customFormat="1" x14ac:dyDescent="0.2"/>
    <row r="421" s="5" customFormat="1" x14ac:dyDescent="0.2"/>
    <row r="422" s="5" customFormat="1" x14ac:dyDescent="0.2"/>
    <row r="423" s="5" customFormat="1" x14ac:dyDescent="0.2"/>
    <row r="424" s="5" customFormat="1" x14ac:dyDescent="0.2"/>
    <row r="425" s="5" customFormat="1" x14ac:dyDescent="0.2"/>
    <row r="426" s="5" customFormat="1" x14ac:dyDescent="0.2"/>
    <row r="427" s="5" customFormat="1" x14ac:dyDescent="0.2"/>
    <row r="428" s="5" customFormat="1" x14ac:dyDescent="0.2"/>
    <row r="429" s="5" customFormat="1" x14ac:dyDescent="0.2"/>
    <row r="430" s="5" customFormat="1" x14ac:dyDescent="0.2"/>
    <row r="431" s="5" customFormat="1" x14ac:dyDescent="0.2"/>
    <row r="432" s="5" customFormat="1" x14ac:dyDescent="0.2"/>
    <row r="433" s="5" customFormat="1" x14ac:dyDescent="0.2"/>
    <row r="434" s="5" customFormat="1" x14ac:dyDescent="0.2"/>
    <row r="435" s="5" customFormat="1" x14ac:dyDescent="0.2"/>
    <row r="436" s="5" customFormat="1" x14ac:dyDescent="0.2"/>
    <row r="437" s="5" customFormat="1" x14ac:dyDescent="0.2"/>
    <row r="438" s="5" customFormat="1" x14ac:dyDescent="0.2"/>
    <row r="439" s="5" customFormat="1" x14ac:dyDescent="0.2"/>
    <row r="440" s="5" customFormat="1" x14ac:dyDescent="0.2"/>
    <row r="441" s="5" customFormat="1" x14ac:dyDescent="0.2"/>
    <row r="442" s="5" customFormat="1" x14ac:dyDescent="0.2"/>
    <row r="443" s="5" customFormat="1" x14ac:dyDescent="0.2"/>
    <row r="444" s="5" customFormat="1" x14ac:dyDescent="0.2"/>
    <row r="445" s="5" customFormat="1" x14ac:dyDescent="0.2"/>
    <row r="446" s="5" customFormat="1" x14ac:dyDescent="0.2"/>
    <row r="447" s="5" customFormat="1" x14ac:dyDescent="0.2"/>
    <row r="448" s="5" customFormat="1" x14ac:dyDescent="0.2"/>
    <row r="449" s="5" customFormat="1" x14ac:dyDescent="0.2"/>
    <row r="450" s="5" customFormat="1" x14ac:dyDescent="0.2"/>
    <row r="451" s="5" customFormat="1" x14ac:dyDescent="0.2"/>
    <row r="452" s="5" customFormat="1" x14ac:dyDescent="0.2"/>
    <row r="453" s="5" customFormat="1" x14ac:dyDescent="0.2"/>
    <row r="454" s="5" customFormat="1" x14ac:dyDescent="0.2"/>
    <row r="455" s="5" customFormat="1" x14ac:dyDescent="0.2"/>
    <row r="456" s="5" customFormat="1" x14ac:dyDescent="0.2"/>
    <row r="457" s="5" customFormat="1" x14ac:dyDescent="0.2"/>
    <row r="458" s="5" customFormat="1" x14ac:dyDescent="0.2"/>
    <row r="459" s="5" customFormat="1" x14ac:dyDescent="0.2"/>
    <row r="460" s="5" customFormat="1" x14ac:dyDescent="0.2"/>
    <row r="461" s="5" customFormat="1" x14ac:dyDescent="0.2"/>
    <row r="462" s="5" customFormat="1" x14ac:dyDescent="0.2"/>
    <row r="463" s="5" customFormat="1" x14ac:dyDescent="0.2"/>
    <row r="464" s="5" customFormat="1" x14ac:dyDescent="0.2"/>
    <row r="465" s="5" customFormat="1" x14ac:dyDescent="0.2"/>
    <row r="466" s="5" customFormat="1" x14ac:dyDescent="0.2"/>
    <row r="467" s="5" customFormat="1" x14ac:dyDescent="0.2"/>
    <row r="468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6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0" s="5" customFormat="1" x14ac:dyDescent="0.2"/>
    <row r="491" s="5" customFormat="1" x14ac:dyDescent="0.2"/>
    <row r="492" s="5" customFormat="1" x14ac:dyDescent="0.2"/>
    <row r="493" s="5" customFormat="1" x14ac:dyDescent="0.2"/>
    <row r="494" s="5" customFormat="1" x14ac:dyDescent="0.2"/>
    <row r="495" s="5" customFormat="1" x14ac:dyDescent="0.2"/>
    <row r="496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  <row r="589" s="5" customFormat="1" x14ac:dyDescent="0.2"/>
    <row r="590" s="5" customFormat="1" x14ac:dyDescent="0.2"/>
    <row r="591" s="5" customFormat="1" x14ac:dyDescent="0.2"/>
    <row r="592" s="5" customFormat="1" x14ac:dyDescent="0.2"/>
    <row r="593" s="5" customFormat="1" x14ac:dyDescent="0.2"/>
    <row r="594" s="5" customFormat="1" x14ac:dyDescent="0.2"/>
    <row r="595" s="5" customFormat="1" x14ac:dyDescent="0.2"/>
    <row r="596" s="5" customFormat="1" x14ac:dyDescent="0.2"/>
    <row r="597" s="5" customFormat="1" x14ac:dyDescent="0.2"/>
    <row r="598" s="5" customFormat="1" x14ac:dyDescent="0.2"/>
    <row r="599" s="5" customFormat="1" x14ac:dyDescent="0.2"/>
    <row r="600" s="5" customFormat="1" x14ac:dyDescent="0.2"/>
    <row r="601" s="5" customFormat="1" x14ac:dyDescent="0.2"/>
    <row r="602" s="5" customFormat="1" x14ac:dyDescent="0.2"/>
    <row r="603" s="5" customFormat="1" x14ac:dyDescent="0.2"/>
    <row r="604" s="5" customFormat="1" x14ac:dyDescent="0.2"/>
    <row r="605" s="5" customFormat="1" x14ac:dyDescent="0.2"/>
    <row r="606" s="5" customFormat="1" x14ac:dyDescent="0.2"/>
    <row r="607" s="5" customFormat="1" x14ac:dyDescent="0.2"/>
    <row r="608" s="5" customFormat="1" x14ac:dyDescent="0.2"/>
    <row r="609" s="5" customFormat="1" x14ac:dyDescent="0.2"/>
    <row r="610" s="5" customFormat="1" x14ac:dyDescent="0.2"/>
    <row r="611" s="5" customFormat="1" x14ac:dyDescent="0.2"/>
    <row r="612" s="5" customFormat="1" x14ac:dyDescent="0.2"/>
    <row r="613" s="5" customFormat="1" x14ac:dyDescent="0.2"/>
    <row r="614" s="5" customFormat="1" x14ac:dyDescent="0.2"/>
    <row r="615" s="5" customFormat="1" x14ac:dyDescent="0.2"/>
    <row r="616" s="5" customFormat="1" x14ac:dyDescent="0.2"/>
    <row r="617" s="5" customFormat="1" x14ac:dyDescent="0.2"/>
    <row r="618" s="5" customFormat="1" x14ac:dyDescent="0.2"/>
    <row r="619" s="5" customFormat="1" x14ac:dyDescent="0.2"/>
    <row r="620" s="5" customFormat="1" x14ac:dyDescent="0.2"/>
    <row r="621" s="5" customFormat="1" x14ac:dyDescent="0.2"/>
    <row r="622" s="5" customFormat="1" x14ac:dyDescent="0.2"/>
    <row r="623" s="5" customFormat="1" x14ac:dyDescent="0.2"/>
    <row r="624" s="5" customFormat="1" x14ac:dyDescent="0.2"/>
    <row r="625" s="5" customFormat="1" x14ac:dyDescent="0.2"/>
    <row r="626" s="5" customFormat="1" x14ac:dyDescent="0.2"/>
    <row r="627" s="5" customFormat="1" x14ac:dyDescent="0.2"/>
    <row r="628" s="5" customFormat="1" x14ac:dyDescent="0.2"/>
    <row r="629" s="5" customFormat="1" x14ac:dyDescent="0.2"/>
    <row r="630" s="5" customFormat="1" x14ac:dyDescent="0.2"/>
    <row r="631" s="5" customFormat="1" x14ac:dyDescent="0.2"/>
    <row r="632" s="5" customFormat="1" x14ac:dyDescent="0.2"/>
    <row r="633" s="5" customFormat="1" x14ac:dyDescent="0.2"/>
    <row r="634" s="5" customFormat="1" x14ac:dyDescent="0.2"/>
    <row r="635" s="5" customFormat="1" x14ac:dyDescent="0.2"/>
    <row r="636" s="5" customFormat="1" x14ac:dyDescent="0.2"/>
    <row r="637" s="5" customFormat="1" x14ac:dyDescent="0.2"/>
    <row r="638" s="5" customFormat="1" x14ac:dyDescent="0.2"/>
    <row r="639" s="5" customFormat="1" x14ac:dyDescent="0.2"/>
    <row r="640" s="5" customFormat="1" x14ac:dyDescent="0.2"/>
    <row r="641" s="5" customFormat="1" x14ac:dyDescent="0.2"/>
    <row r="642" s="5" customFormat="1" x14ac:dyDescent="0.2"/>
    <row r="643" s="5" customFormat="1" x14ac:dyDescent="0.2"/>
    <row r="644" s="5" customFormat="1" x14ac:dyDescent="0.2"/>
    <row r="645" s="5" customFormat="1" x14ac:dyDescent="0.2"/>
    <row r="646" s="5" customFormat="1" x14ac:dyDescent="0.2"/>
    <row r="647" s="5" customFormat="1" x14ac:dyDescent="0.2"/>
    <row r="648" s="5" customFormat="1" x14ac:dyDescent="0.2"/>
    <row r="649" s="5" customFormat="1" x14ac:dyDescent="0.2"/>
    <row r="650" s="5" customFormat="1" x14ac:dyDescent="0.2"/>
    <row r="651" s="5" customFormat="1" x14ac:dyDescent="0.2"/>
    <row r="652" s="5" customFormat="1" x14ac:dyDescent="0.2"/>
    <row r="653" s="5" customFormat="1" x14ac:dyDescent="0.2"/>
    <row r="654" s="5" customFormat="1" x14ac:dyDescent="0.2"/>
    <row r="655" s="5" customFormat="1" x14ac:dyDescent="0.2"/>
    <row r="656" s="5" customFormat="1" x14ac:dyDescent="0.2"/>
    <row r="657" s="5" customFormat="1" x14ac:dyDescent="0.2"/>
    <row r="658" s="5" customFormat="1" x14ac:dyDescent="0.2"/>
    <row r="659" s="5" customFormat="1" x14ac:dyDescent="0.2"/>
    <row r="660" s="5" customFormat="1" x14ac:dyDescent="0.2"/>
    <row r="661" s="5" customFormat="1" x14ac:dyDescent="0.2"/>
    <row r="662" s="5" customFormat="1" x14ac:dyDescent="0.2"/>
    <row r="663" s="5" customFormat="1" x14ac:dyDescent="0.2"/>
    <row r="664" s="5" customFormat="1" x14ac:dyDescent="0.2"/>
    <row r="665" s="5" customFormat="1" x14ac:dyDescent="0.2"/>
    <row r="666" s="5" customFormat="1" x14ac:dyDescent="0.2"/>
    <row r="667" s="5" customFormat="1" x14ac:dyDescent="0.2"/>
    <row r="668" s="5" customFormat="1" x14ac:dyDescent="0.2"/>
    <row r="669" s="5" customFormat="1" x14ac:dyDescent="0.2"/>
    <row r="670" s="5" customFormat="1" x14ac:dyDescent="0.2"/>
    <row r="671" s="5" customFormat="1" x14ac:dyDescent="0.2"/>
    <row r="672" s="5" customFormat="1" x14ac:dyDescent="0.2"/>
    <row r="673" s="5" customFormat="1" x14ac:dyDescent="0.2"/>
    <row r="674" s="5" customFormat="1" x14ac:dyDescent="0.2"/>
    <row r="675" s="5" customFormat="1" x14ac:dyDescent="0.2"/>
    <row r="676" s="5" customFormat="1" x14ac:dyDescent="0.2"/>
    <row r="677" s="5" customFormat="1" x14ac:dyDescent="0.2"/>
    <row r="678" s="5" customFormat="1" x14ac:dyDescent="0.2"/>
    <row r="679" s="5" customFormat="1" x14ac:dyDescent="0.2"/>
    <row r="680" s="5" customFormat="1" x14ac:dyDescent="0.2"/>
    <row r="681" s="5" customFormat="1" x14ac:dyDescent="0.2"/>
    <row r="682" s="5" customFormat="1" x14ac:dyDescent="0.2"/>
    <row r="683" s="5" customFormat="1" x14ac:dyDescent="0.2"/>
    <row r="684" s="5" customFormat="1" x14ac:dyDescent="0.2"/>
    <row r="685" s="5" customFormat="1" x14ac:dyDescent="0.2"/>
    <row r="686" s="5" customFormat="1" x14ac:dyDescent="0.2"/>
    <row r="687" s="5" customFormat="1" x14ac:dyDescent="0.2"/>
    <row r="688" s="5" customFormat="1" x14ac:dyDescent="0.2"/>
    <row r="689" s="5" customFormat="1" x14ac:dyDescent="0.2"/>
    <row r="690" s="5" customFormat="1" x14ac:dyDescent="0.2"/>
    <row r="691" s="5" customFormat="1" x14ac:dyDescent="0.2"/>
    <row r="692" s="5" customFormat="1" x14ac:dyDescent="0.2"/>
    <row r="693" s="5" customFormat="1" x14ac:dyDescent="0.2"/>
    <row r="694" s="5" customFormat="1" x14ac:dyDescent="0.2"/>
    <row r="695" s="5" customFormat="1" x14ac:dyDescent="0.2"/>
    <row r="696" s="5" customFormat="1" x14ac:dyDescent="0.2"/>
    <row r="697" s="5" customFormat="1" x14ac:dyDescent="0.2"/>
    <row r="698" s="5" customFormat="1" x14ac:dyDescent="0.2"/>
    <row r="699" s="5" customFormat="1" x14ac:dyDescent="0.2"/>
    <row r="700" s="5" customFormat="1" x14ac:dyDescent="0.2"/>
    <row r="701" s="5" customFormat="1" x14ac:dyDescent="0.2"/>
    <row r="702" s="5" customFormat="1" x14ac:dyDescent="0.2"/>
    <row r="703" s="5" customFormat="1" x14ac:dyDescent="0.2"/>
    <row r="704" s="5" customFormat="1" x14ac:dyDescent="0.2"/>
    <row r="705" s="5" customFormat="1" x14ac:dyDescent="0.2"/>
    <row r="706" s="5" customFormat="1" x14ac:dyDescent="0.2"/>
    <row r="707" s="5" customFormat="1" x14ac:dyDescent="0.2"/>
    <row r="708" s="5" customFormat="1" x14ac:dyDescent="0.2"/>
    <row r="709" s="5" customFormat="1" x14ac:dyDescent="0.2"/>
    <row r="710" s="5" customFormat="1" x14ac:dyDescent="0.2"/>
    <row r="711" s="5" customFormat="1" x14ac:dyDescent="0.2"/>
    <row r="712" s="5" customFormat="1" x14ac:dyDescent="0.2"/>
    <row r="713" s="5" customFormat="1" x14ac:dyDescent="0.2"/>
    <row r="714" s="5" customFormat="1" x14ac:dyDescent="0.2"/>
    <row r="715" s="5" customFormat="1" x14ac:dyDescent="0.2"/>
    <row r="716" s="5" customFormat="1" x14ac:dyDescent="0.2"/>
    <row r="717" s="5" customFormat="1" x14ac:dyDescent="0.2"/>
    <row r="718" s="5" customFormat="1" x14ac:dyDescent="0.2"/>
    <row r="719" s="5" customFormat="1" x14ac:dyDescent="0.2"/>
    <row r="720" s="5" customFormat="1" x14ac:dyDescent="0.2"/>
    <row r="721" s="5" customFormat="1" x14ac:dyDescent="0.2"/>
    <row r="722" s="5" customFormat="1" x14ac:dyDescent="0.2"/>
    <row r="723" s="5" customFormat="1" x14ac:dyDescent="0.2"/>
    <row r="724" s="5" customFormat="1" x14ac:dyDescent="0.2"/>
    <row r="725" s="5" customFormat="1" x14ac:dyDescent="0.2"/>
    <row r="726" s="5" customFormat="1" x14ac:dyDescent="0.2"/>
    <row r="727" s="5" customFormat="1" x14ac:dyDescent="0.2"/>
    <row r="728" s="5" customFormat="1" x14ac:dyDescent="0.2"/>
    <row r="729" s="5" customFormat="1" x14ac:dyDescent="0.2"/>
    <row r="730" s="5" customFormat="1" x14ac:dyDescent="0.2"/>
    <row r="731" s="5" customFormat="1" x14ac:dyDescent="0.2"/>
    <row r="732" s="5" customFormat="1" x14ac:dyDescent="0.2"/>
    <row r="733" s="5" customFormat="1" x14ac:dyDescent="0.2"/>
    <row r="734" s="5" customFormat="1" x14ac:dyDescent="0.2"/>
    <row r="735" s="5" customFormat="1" x14ac:dyDescent="0.2"/>
    <row r="736" s="5" customFormat="1" x14ac:dyDescent="0.2"/>
    <row r="737" s="5" customFormat="1" x14ac:dyDescent="0.2"/>
    <row r="738" s="5" customFormat="1" x14ac:dyDescent="0.2"/>
    <row r="739" s="5" customFormat="1" x14ac:dyDescent="0.2"/>
    <row r="740" s="5" customFormat="1" x14ac:dyDescent="0.2"/>
    <row r="741" s="5" customFormat="1" x14ac:dyDescent="0.2"/>
    <row r="742" s="5" customFormat="1" x14ac:dyDescent="0.2"/>
    <row r="743" s="5" customFormat="1" x14ac:dyDescent="0.2"/>
    <row r="744" s="5" customFormat="1" x14ac:dyDescent="0.2"/>
    <row r="745" s="5" customFormat="1" x14ac:dyDescent="0.2"/>
    <row r="746" s="5" customFormat="1" x14ac:dyDescent="0.2"/>
    <row r="747" s="5" customFormat="1" x14ac:dyDescent="0.2"/>
    <row r="748" s="5" customFormat="1" x14ac:dyDescent="0.2"/>
    <row r="749" s="5" customFormat="1" x14ac:dyDescent="0.2"/>
    <row r="750" s="5" customFormat="1" x14ac:dyDescent="0.2"/>
    <row r="751" s="5" customFormat="1" x14ac:dyDescent="0.2"/>
    <row r="752" s="5" customFormat="1" x14ac:dyDescent="0.2"/>
    <row r="753" s="5" customFormat="1" x14ac:dyDescent="0.2"/>
    <row r="754" s="5" customFormat="1" x14ac:dyDescent="0.2"/>
    <row r="755" s="5" customFormat="1" x14ac:dyDescent="0.2"/>
    <row r="756" s="5" customFormat="1" x14ac:dyDescent="0.2"/>
    <row r="757" s="5" customFormat="1" x14ac:dyDescent="0.2"/>
    <row r="758" s="5" customFormat="1" x14ac:dyDescent="0.2"/>
    <row r="759" s="5" customFormat="1" x14ac:dyDescent="0.2"/>
    <row r="760" s="5" customFormat="1" x14ac:dyDescent="0.2"/>
    <row r="761" s="5" customFormat="1" x14ac:dyDescent="0.2"/>
    <row r="762" s="5" customFormat="1" x14ac:dyDescent="0.2"/>
    <row r="763" s="5" customFormat="1" x14ac:dyDescent="0.2"/>
    <row r="764" s="5" customFormat="1" x14ac:dyDescent="0.2"/>
    <row r="765" s="5" customFormat="1" x14ac:dyDescent="0.2"/>
    <row r="766" s="5" customFormat="1" x14ac:dyDescent="0.2"/>
    <row r="767" s="5" customFormat="1" x14ac:dyDescent="0.2"/>
    <row r="768" s="5" customFormat="1" x14ac:dyDescent="0.2"/>
    <row r="769" s="5" customFormat="1" x14ac:dyDescent="0.2"/>
    <row r="770" s="5" customFormat="1" x14ac:dyDescent="0.2"/>
    <row r="771" s="5" customFormat="1" x14ac:dyDescent="0.2"/>
    <row r="772" s="5" customFormat="1" x14ac:dyDescent="0.2"/>
    <row r="773" s="5" customFormat="1" x14ac:dyDescent="0.2"/>
    <row r="774" s="5" customFormat="1" x14ac:dyDescent="0.2"/>
    <row r="775" s="5" customFormat="1" x14ac:dyDescent="0.2"/>
    <row r="776" s="5" customFormat="1" x14ac:dyDescent="0.2"/>
    <row r="777" s="5" customFormat="1" x14ac:dyDescent="0.2"/>
    <row r="778" s="5" customFormat="1" x14ac:dyDescent="0.2"/>
    <row r="779" s="5" customFormat="1" x14ac:dyDescent="0.2"/>
    <row r="780" s="5" customFormat="1" x14ac:dyDescent="0.2"/>
    <row r="781" s="5" customFormat="1" x14ac:dyDescent="0.2"/>
    <row r="782" s="5" customFormat="1" x14ac:dyDescent="0.2"/>
    <row r="783" s="5" customFormat="1" x14ac:dyDescent="0.2"/>
    <row r="784" s="5" customFormat="1" x14ac:dyDescent="0.2"/>
    <row r="785" s="5" customFormat="1" x14ac:dyDescent="0.2"/>
    <row r="786" s="5" customFormat="1" x14ac:dyDescent="0.2"/>
    <row r="787" s="5" customFormat="1" x14ac:dyDescent="0.2"/>
    <row r="788" s="5" customFormat="1" x14ac:dyDescent="0.2"/>
    <row r="789" s="5" customFormat="1" x14ac:dyDescent="0.2"/>
    <row r="790" s="5" customFormat="1" x14ac:dyDescent="0.2"/>
    <row r="791" s="5" customFormat="1" x14ac:dyDescent="0.2"/>
    <row r="792" s="5" customFormat="1" x14ac:dyDescent="0.2"/>
    <row r="793" s="5" customFormat="1" x14ac:dyDescent="0.2"/>
    <row r="794" s="5" customFormat="1" x14ac:dyDescent="0.2"/>
    <row r="795" s="5" customFormat="1" x14ac:dyDescent="0.2"/>
    <row r="796" s="5" customFormat="1" x14ac:dyDescent="0.2"/>
    <row r="797" s="5" customFormat="1" x14ac:dyDescent="0.2"/>
    <row r="798" s="5" customFormat="1" x14ac:dyDescent="0.2"/>
    <row r="799" s="5" customFormat="1" x14ac:dyDescent="0.2"/>
    <row r="800" s="5" customFormat="1" x14ac:dyDescent="0.2"/>
    <row r="801" s="5" customFormat="1" x14ac:dyDescent="0.2"/>
    <row r="802" s="5" customFormat="1" x14ac:dyDescent="0.2"/>
    <row r="803" s="5" customFormat="1" x14ac:dyDescent="0.2"/>
    <row r="804" s="5" customFormat="1" x14ac:dyDescent="0.2"/>
    <row r="805" s="5" customFormat="1" x14ac:dyDescent="0.2"/>
    <row r="806" s="5" customFormat="1" x14ac:dyDescent="0.2"/>
    <row r="807" s="5" customFormat="1" x14ac:dyDescent="0.2"/>
    <row r="808" s="5" customFormat="1" x14ac:dyDescent="0.2"/>
    <row r="809" s="5" customFormat="1" x14ac:dyDescent="0.2"/>
    <row r="810" s="5" customFormat="1" x14ac:dyDescent="0.2"/>
    <row r="811" s="5" customFormat="1" x14ac:dyDescent="0.2"/>
    <row r="812" s="5" customFormat="1" x14ac:dyDescent="0.2"/>
    <row r="813" s="5" customFormat="1" x14ac:dyDescent="0.2"/>
    <row r="814" s="5" customFormat="1" x14ac:dyDescent="0.2"/>
    <row r="815" s="5" customFormat="1" x14ac:dyDescent="0.2"/>
    <row r="816" s="5" customFormat="1" x14ac:dyDescent="0.2"/>
    <row r="817" s="5" customFormat="1" x14ac:dyDescent="0.2"/>
    <row r="818" s="5" customFormat="1" x14ac:dyDescent="0.2"/>
    <row r="819" s="5" customFormat="1" x14ac:dyDescent="0.2"/>
    <row r="820" s="5" customFormat="1" x14ac:dyDescent="0.2"/>
    <row r="821" s="5" customFormat="1" x14ac:dyDescent="0.2"/>
    <row r="822" s="5" customFormat="1" x14ac:dyDescent="0.2"/>
    <row r="823" s="5" customFormat="1" x14ac:dyDescent="0.2"/>
    <row r="824" s="5" customFormat="1" x14ac:dyDescent="0.2"/>
    <row r="825" s="5" customFormat="1" x14ac:dyDescent="0.2"/>
    <row r="826" s="5" customFormat="1" x14ac:dyDescent="0.2"/>
    <row r="827" s="5" customFormat="1" x14ac:dyDescent="0.2"/>
    <row r="828" s="5" customFormat="1" x14ac:dyDescent="0.2"/>
    <row r="829" s="5" customFormat="1" x14ac:dyDescent="0.2"/>
    <row r="830" s="5" customFormat="1" x14ac:dyDescent="0.2"/>
    <row r="831" s="5" customFormat="1" x14ac:dyDescent="0.2"/>
    <row r="832" s="5" customFormat="1" x14ac:dyDescent="0.2"/>
    <row r="833" s="5" customFormat="1" x14ac:dyDescent="0.2"/>
    <row r="834" s="5" customFormat="1" x14ac:dyDescent="0.2"/>
    <row r="835" s="5" customFormat="1" x14ac:dyDescent="0.2"/>
    <row r="836" s="5" customFormat="1" x14ac:dyDescent="0.2"/>
    <row r="837" s="5" customFormat="1" x14ac:dyDescent="0.2"/>
    <row r="838" s="5" customFormat="1" x14ac:dyDescent="0.2"/>
    <row r="839" s="5" customFormat="1" x14ac:dyDescent="0.2"/>
    <row r="840" s="5" customFormat="1" x14ac:dyDescent="0.2"/>
    <row r="841" s="5" customFormat="1" x14ac:dyDescent="0.2"/>
    <row r="842" s="5" customFormat="1" x14ac:dyDescent="0.2"/>
    <row r="843" s="5" customFormat="1" x14ac:dyDescent="0.2"/>
    <row r="844" s="5" customFormat="1" x14ac:dyDescent="0.2"/>
    <row r="845" s="5" customFormat="1" x14ac:dyDescent="0.2"/>
    <row r="846" s="5" customFormat="1" x14ac:dyDescent="0.2"/>
    <row r="847" s="5" customFormat="1" x14ac:dyDescent="0.2"/>
    <row r="848" s="5" customFormat="1" x14ac:dyDescent="0.2"/>
    <row r="849" s="5" customFormat="1" x14ac:dyDescent="0.2"/>
    <row r="850" s="5" customFormat="1" x14ac:dyDescent="0.2"/>
    <row r="851" s="5" customFormat="1" x14ac:dyDescent="0.2"/>
    <row r="852" s="5" customFormat="1" x14ac:dyDescent="0.2"/>
    <row r="853" s="5" customFormat="1" x14ac:dyDescent="0.2"/>
    <row r="854" s="5" customFormat="1" x14ac:dyDescent="0.2"/>
    <row r="855" s="5" customFormat="1" x14ac:dyDescent="0.2"/>
    <row r="856" s="5" customFormat="1" x14ac:dyDescent="0.2"/>
    <row r="857" s="5" customFormat="1" x14ac:dyDescent="0.2"/>
    <row r="858" s="5" customFormat="1" x14ac:dyDescent="0.2"/>
    <row r="859" s="5" customFormat="1" x14ac:dyDescent="0.2"/>
    <row r="860" s="5" customFormat="1" x14ac:dyDescent="0.2"/>
    <row r="861" s="5" customFormat="1" x14ac:dyDescent="0.2"/>
    <row r="862" s="5" customFormat="1" x14ac:dyDescent="0.2"/>
    <row r="863" s="5" customFormat="1" x14ac:dyDescent="0.2"/>
    <row r="864" s="5" customFormat="1" x14ac:dyDescent="0.2"/>
    <row r="865" s="5" customFormat="1" x14ac:dyDescent="0.2"/>
    <row r="866" s="5" customFormat="1" x14ac:dyDescent="0.2"/>
    <row r="867" s="5" customFormat="1" x14ac:dyDescent="0.2"/>
    <row r="868" s="5" customFormat="1" x14ac:dyDescent="0.2"/>
    <row r="869" s="5" customFormat="1" x14ac:dyDescent="0.2"/>
    <row r="870" s="5" customFormat="1" x14ac:dyDescent="0.2"/>
    <row r="871" s="5" customFormat="1" x14ac:dyDescent="0.2"/>
    <row r="872" s="5" customFormat="1" x14ac:dyDescent="0.2"/>
    <row r="873" s="5" customFormat="1" x14ac:dyDescent="0.2"/>
    <row r="874" s="5" customFormat="1" x14ac:dyDescent="0.2"/>
    <row r="875" s="5" customFormat="1" x14ac:dyDescent="0.2"/>
    <row r="876" s="5" customFormat="1" x14ac:dyDescent="0.2"/>
    <row r="877" s="5" customFormat="1" x14ac:dyDescent="0.2"/>
    <row r="878" s="5" customFormat="1" x14ac:dyDescent="0.2"/>
    <row r="879" s="5" customFormat="1" x14ac:dyDescent="0.2"/>
    <row r="880" s="5" customFormat="1" x14ac:dyDescent="0.2"/>
    <row r="881" s="5" customFormat="1" x14ac:dyDescent="0.2"/>
    <row r="882" s="5" customFormat="1" x14ac:dyDescent="0.2"/>
    <row r="883" s="5" customFormat="1" x14ac:dyDescent="0.2"/>
    <row r="884" s="5" customFormat="1" x14ac:dyDescent="0.2"/>
    <row r="885" s="5" customFormat="1" x14ac:dyDescent="0.2"/>
    <row r="886" s="5" customFormat="1" x14ac:dyDescent="0.2"/>
    <row r="887" s="5" customFormat="1" x14ac:dyDescent="0.2"/>
    <row r="888" s="5" customFormat="1" x14ac:dyDescent="0.2"/>
    <row r="889" s="5" customFormat="1" x14ac:dyDescent="0.2"/>
    <row r="890" s="5" customFormat="1" x14ac:dyDescent="0.2"/>
    <row r="891" s="5" customFormat="1" x14ac:dyDescent="0.2"/>
    <row r="892" s="5" customFormat="1" x14ac:dyDescent="0.2"/>
    <row r="893" s="5" customFormat="1" x14ac:dyDescent="0.2"/>
    <row r="894" s="5" customFormat="1" x14ac:dyDescent="0.2"/>
    <row r="895" s="5" customFormat="1" x14ac:dyDescent="0.2"/>
    <row r="896" s="5" customFormat="1" x14ac:dyDescent="0.2"/>
    <row r="897" s="5" customFormat="1" x14ac:dyDescent="0.2"/>
    <row r="898" s="5" customFormat="1" x14ac:dyDescent="0.2"/>
    <row r="899" s="5" customFormat="1" x14ac:dyDescent="0.2"/>
    <row r="900" s="5" customFormat="1" x14ac:dyDescent="0.2"/>
    <row r="901" s="5" customFormat="1" x14ac:dyDescent="0.2"/>
    <row r="902" s="5" customFormat="1" x14ac:dyDescent="0.2"/>
    <row r="903" s="5" customFormat="1" x14ac:dyDescent="0.2"/>
    <row r="904" s="5" customFormat="1" x14ac:dyDescent="0.2"/>
    <row r="905" s="5" customFormat="1" x14ac:dyDescent="0.2"/>
    <row r="906" s="5" customFormat="1" x14ac:dyDescent="0.2"/>
    <row r="907" s="5" customFormat="1" x14ac:dyDescent="0.2"/>
    <row r="908" s="5" customFormat="1" x14ac:dyDescent="0.2"/>
    <row r="909" s="5" customFormat="1" x14ac:dyDescent="0.2"/>
    <row r="910" s="5" customFormat="1" x14ac:dyDescent="0.2"/>
    <row r="911" s="5" customFormat="1" x14ac:dyDescent="0.2"/>
    <row r="912" s="5" customFormat="1" x14ac:dyDescent="0.2"/>
    <row r="913" s="5" customFormat="1" x14ac:dyDescent="0.2"/>
    <row r="914" s="5" customFormat="1" x14ac:dyDescent="0.2"/>
    <row r="915" s="5" customFormat="1" x14ac:dyDescent="0.2"/>
    <row r="916" s="5" customFormat="1" x14ac:dyDescent="0.2"/>
    <row r="917" s="5" customFormat="1" x14ac:dyDescent="0.2"/>
    <row r="918" s="5" customFormat="1" x14ac:dyDescent="0.2"/>
    <row r="919" s="5" customFormat="1" x14ac:dyDescent="0.2"/>
    <row r="920" s="5" customFormat="1" x14ac:dyDescent="0.2"/>
    <row r="921" s="5" customFormat="1" x14ac:dyDescent="0.2"/>
    <row r="922" s="5" customFormat="1" x14ac:dyDescent="0.2"/>
    <row r="923" s="5" customFormat="1" x14ac:dyDescent="0.2"/>
    <row r="924" s="5" customFormat="1" x14ac:dyDescent="0.2"/>
    <row r="925" s="5" customFormat="1" x14ac:dyDescent="0.2"/>
    <row r="926" s="5" customFormat="1" x14ac:dyDescent="0.2"/>
    <row r="927" s="5" customFormat="1" x14ac:dyDescent="0.2"/>
    <row r="928" s="5" customFormat="1" x14ac:dyDescent="0.2"/>
    <row r="929" s="5" customFormat="1" x14ac:dyDescent="0.2"/>
    <row r="930" s="5" customFormat="1" x14ac:dyDescent="0.2"/>
    <row r="931" s="5" customFormat="1" x14ac:dyDescent="0.2"/>
    <row r="932" s="5" customFormat="1" x14ac:dyDescent="0.2"/>
    <row r="933" s="5" customFormat="1" x14ac:dyDescent="0.2"/>
    <row r="934" s="5" customFormat="1" x14ac:dyDescent="0.2"/>
    <row r="935" s="5" customFormat="1" x14ac:dyDescent="0.2"/>
    <row r="936" s="5" customFormat="1" x14ac:dyDescent="0.2"/>
    <row r="937" s="5" customFormat="1" x14ac:dyDescent="0.2"/>
    <row r="938" s="5" customFormat="1" x14ac:dyDescent="0.2"/>
    <row r="939" s="5" customFormat="1" x14ac:dyDescent="0.2"/>
    <row r="940" s="5" customFormat="1" x14ac:dyDescent="0.2"/>
    <row r="941" s="5" customFormat="1" x14ac:dyDescent="0.2"/>
    <row r="942" s="5" customFormat="1" x14ac:dyDescent="0.2"/>
    <row r="943" s="5" customFormat="1" x14ac:dyDescent="0.2"/>
    <row r="944" s="5" customFormat="1" x14ac:dyDescent="0.2"/>
    <row r="945" s="5" customFormat="1" x14ac:dyDescent="0.2"/>
    <row r="946" s="5" customFormat="1" x14ac:dyDescent="0.2"/>
    <row r="947" s="5" customFormat="1" x14ac:dyDescent="0.2"/>
    <row r="948" s="5" customFormat="1" x14ac:dyDescent="0.2"/>
    <row r="949" s="5" customFormat="1" x14ac:dyDescent="0.2"/>
    <row r="950" s="5" customFormat="1" x14ac:dyDescent="0.2"/>
    <row r="951" s="5" customFormat="1" x14ac:dyDescent="0.2"/>
    <row r="952" s="5" customFormat="1" x14ac:dyDescent="0.2"/>
    <row r="953" s="5" customFormat="1" x14ac:dyDescent="0.2"/>
    <row r="954" s="5" customFormat="1" x14ac:dyDescent="0.2"/>
    <row r="955" s="5" customFormat="1" x14ac:dyDescent="0.2"/>
    <row r="956" s="5" customFormat="1" x14ac:dyDescent="0.2"/>
    <row r="957" s="5" customFormat="1" x14ac:dyDescent="0.2"/>
    <row r="958" s="5" customFormat="1" x14ac:dyDescent="0.2"/>
    <row r="959" s="5" customFormat="1" x14ac:dyDescent="0.2"/>
    <row r="960" s="5" customFormat="1" x14ac:dyDescent="0.2"/>
    <row r="961" s="5" customFormat="1" x14ac:dyDescent="0.2"/>
    <row r="962" s="5" customFormat="1" x14ac:dyDescent="0.2"/>
    <row r="963" s="5" customFormat="1" x14ac:dyDescent="0.2"/>
    <row r="964" s="5" customFormat="1" x14ac:dyDescent="0.2"/>
    <row r="965" s="5" customFormat="1" x14ac:dyDescent="0.2"/>
    <row r="966" s="5" customFormat="1" x14ac:dyDescent="0.2"/>
    <row r="967" s="5" customFormat="1" x14ac:dyDescent="0.2"/>
    <row r="968" s="5" customFormat="1" x14ac:dyDescent="0.2"/>
    <row r="969" s="5" customFormat="1" x14ac:dyDescent="0.2"/>
    <row r="970" s="5" customFormat="1" x14ac:dyDescent="0.2"/>
    <row r="971" s="5" customFormat="1" x14ac:dyDescent="0.2"/>
    <row r="972" s="5" customFormat="1" x14ac:dyDescent="0.2"/>
    <row r="973" s="5" customFormat="1" x14ac:dyDescent="0.2"/>
    <row r="974" s="5" customFormat="1" x14ac:dyDescent="0.2"/>
    <row r="975" s="5" customFormat="1" x14ac:dyDescent="0.2"/>
    <row r="976" s="5" customFormat="1" x14ac:dyDescent="0.2"/>
    <row r="977" s="5" customFormat="1" x14ac:dyDescent="0.2"/>
    <row r="978" s="5" customFormat="1" x14ac:dyDescent="0.2"/>
    <row r="979" s="5" customFormat="1" x14ac:dyDescent="0.2"/>
    <row r="980" s="5" customFormat="1" x14ac:dyDescent="0.2"/>
    <row r="981" s="5" customFormat="1" x14ac:dyDescent="0.2"/>
    <row r="982" s="5" customFormat="1" x14ac:dyDescent="0.2"/>
    <row r="983" s="5" customFormat="1" x14ac:dyDescent="0.2"/>
    <row r="984" s="5" customFormat="1" x14ac:dyDescent="0.2"/>
    <row r="985" s="5" customFormat="1" x14ac:dyDescent="0.2"/>
    <row r="986" s="5" customFormat="1" x14ac:dyDescent="0.2"/>
    <row r="987" s="5" customFormat="1" x14ac:dyDescent="0.2"/>
    <row r="988" s="5" customFormat="1" x14ac:dyDescent="0.2"/>
    <row r="989" s="5" customFormat="1" x14ac:dyDescent="0.2"/>
    <row r="990" s="5" customFormat="1" x14ac:dyDescent="0.2"/>
    <row r="991" s="5" customFormat="1" x14ac:dyDescent="0.2"/>
    <row r="992" s="5" customFormat="1" x14ac:dyDescent="0.2"/>
    <row r="993" s="5" customFormat="1" x14ac:dyDescent="0.2"/>
    <row r="994" s="5" customFormat="1" x14ac:dyDescent="0.2"/>
    <row r="995" s="5" customFormat="1" x14ac:dyDescent="0.2"/>
    <row r="996" s="5" customFormat="1" x14ac:dyDescent="0.2"/>
    <row r="997" s="5" customFormat="1" x14ac:dyDescent="0.2"/>
    <row r="998" s="5" customFormat="1" x14ac:dyDescent="0.2"/>
    <row r="999" s="5" customFormat="1" x14ac:dyDescent="0.2"/>
    <row r="1000" s="5" customFormat="1" x14ac:dyDescent="0.2"/>
  </sheetData>
  <mergeCells count="9">
    <mergeCell ref="A15:B15"/>
    <mergeCell ref="A19:B19"/>
    <mergeCell ref="A20:B20"/>
    <mergeCell ref="A1:B1"/>
    <mergeCell ref="A5:B5"/>
    <mergeCell ref="A6:B6"/>
    <mergeCell ref="A9:B9"/>
    <mergeCell ref="A12:B12"/>
    <mergeCell ref="A14: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69ED-ECB0-4217-942D-96042E27AD3E}">
  <dimension ref="A1:P465"/>
  <sheetViews>
    <sheetView workbookViewId="0">
      <selection activeCell="B8" sqref="A8:B8"/>
    </sheetView>
  </sheetViews>
  <sheetFormatPr baseColWidth="10" defaultColWidth="11.5" defaultRowHeight="15" x14ac:dyDescent="0.2"/>
  <cols>
    <col min="1" max="1" width="18" style="1" customWidth="1"/>
    <col min="2" max="2" width="17" style="1" customWidth="1"/>
    <col min="3" max="3" width="3.5" style="1" customWidth="1"/>
    <col min="4" max="4" width="23.5" style="1" customWidth="1"/>
    <col min="5" max="5" width="11.5" style="1"/>
    <col min="6" max="6" width="16.5" style="1" customWidth="1"/>
    <col min="7" max="7" width="11.5" style="1"/>
    <col min="8" max="8" width="14.5" style="1" bestFit="1" customWidth="1"/>
    <col min="9" max="9" width="14.5" style="1" customWidth="1"/>
    <col min="10" max="10" width="14.5" style="1" bestFit="1" customWidth="1"/>
    <col min="11" max="13" width="11.5" style="1"/>
    <col min="14" max="14" width="12.6640625" style="14" bestFit="1" customWidth="1"/>
  </cols>
  <sheetData>
    <row r="1" spans="1:16" ht="17" thickTop="1" thickBot="1" x14ac:dyDescent="0.25">
      <c r="A1" s="123" t="s">
        <v>0</v>
      </c>
      <c r="B1" s="124"/>
      <c r="E1" s="2" t="s">
        <v>1</v>
      </c>
      <c r="F1" s="1" t="e">
        <f ca="1">_xll.TR(E1,"DSPLY_NAME")&amp;YEAR(B8)</f>
        <v>#NAME?</v>
      </c>
      <c r="K1" s="125" t="s">
        <v>2</v>
      </c>
      <c r="L1" s="126"/>
      <c r="M1" s="3"/>
      <c r="N1" s="4"/>
    </row>
    <row r="2" spans="1:16" ht="17" thickTop="1" thickBot="1" x14ac:dyDescent="0.25">
      <c r="A2" s="6" t="s">
        <v>3</v>
      </c>
      <c r="B2" s="7" t="s">
        <v>4</v>
      </c>
      <c r="H2" s="8" t="s">
        <v>5</v>
      </c>
      <c r="I2" s="9" t="e">
        <f>XIRR(I4:I43,D4:D43)</f>
        <v>#NUM!</v>
      </c>
      <c r="J2" s="10">
        <f>SUM(J5:J261)</f>
        <v>0</v>
      </c>
      <c r="K2" s="11" t="s">
        <v>6</v>
      </c>
      <c r="L2" s="12" t="s">
        <v>7</v>
      </c>
      <c r="M2" s="13" t="s">
        <v>8</v>
      </c>
    </row>
    <row r="3" spans="1:16" ht="17" thickTop="1" thickBot="1" x14ac:dyDescent="0.25">
      <c r="A3" s="15"/>
      <c r="B3" s="16"/>
      <c r="D3" s="17" t="s">
        <v>9</v>
      </c>
      <c r="E3" s="17" t="s">
        <v>10</v>
      </c>
      <c r="F3" s="17" t="s">
        <v>11</v>
      </c>
      <c r="G3" s="17" t="s">
        <v>12</v>
      </c>
      <c r="H3" s="17" t="s">
        <v>13</v>
      </c>
      <c r="I3" s="17" t="s">
        <v>14</v>
      </c>
      <c r="J3" s="17" t="s">
        <v>15</v>
      </c>
      <c r="K3" s="18">
        <f>SUM(K5:K43)</f>
        <v>0</v>
      </c>
      <c r="L3" s="19">
        <f>SUM(L5:L43)</f>
        <v>0</v>
      </c>
      <c r="M3" s="20">
        <f>SUM(M5:M43)</f>
        <v>0</v>
      </c>
    </row>
    <row r="4" spans="1:16" ht="17" thickTop="1" thickBot="1" x14ac:dyDescent="0.25">
      <c r="D4" s="21"/>
      <c r="I4" s="103"/>
      <c r="J4" s="104"/>
      <c r="O4" s="105"/>
      <c r="P4" s="105"/>
    </row>
    <row r="5" spans="1:16" ht="18" thickTop="1" thickBot="1" x14ac:dyDescent="0.25">
      <c r="A5" s="123" t="s">
        <v>16</v>
      </c>
      <c r="B5" s="124"/>
      <c r="D5" s="21"/>
      <c r="E5" s="106"/>
      <c r="G5" s="107"/>
      <c r="H5" s="26"/>
      <c r="I5" s="107"/>
      <c r="J5" s="26"/>
      <c r="K5" s="108"/>
      <c r="L5" s="108"/>
      <c r="M5" s="108"/>
      <c r="N5" s="109"/>
      <c r="O5" s="105"/>
      <c r="P5" s="105"/>
    </row>
    <row r="6" spans="1:16" ht="18" thickTop="1" thickBot="1" x14ac:dyDescent="0.25">
      <c r="A6" s="123" t="s">
        <v>0</v>
      </c>
      <c r="B6" s="124"/>
      <c r="D6" s="21"/>
      <c r="E6" s="106"/>
      <c r="G6" s="107"/>
      <c r="H6" s="26"/>
      <c r="I6" s="107"/>
      <c r="J6" s="26"/>
      <c r="K6" s="108"/>
      <c r="L6" s="108"/>
      <c r="M6" s="108"/>
      <c r="N6" s="109"/>
      <c r="O6" s="105"/>
      <c r="P6" s="105"/>
    </row>
    <row r="7" spans="1:16" ht="17" thickTop="1" x14ac:dyDescent="0.2">
      <c r="A7" s="6" t="s">
        <v>17</v>
      </c>
      <c r="B7" s="7" t="s">
        <v>18</v>
      </c>
      <c r="D7" s="21"/>
      <c r="E7" s="106"/>
      <c r="G7" s="107"/>
      <c r="H7" s="26"/>
      <c r="I7" s="107"/>
      <c r="J7" s="26"/>
      <c r="K7" s="108"/>
      <c r="L7" s="108"/>
      <c r="M7" s="108"/>
      <c r="N7" s="109"/>
      <c r="O7" s="105"/>
      <c r="P7" s="105"/>
    </row>
    <row r="8" spans="1:16" ht="17" thickBot="1" x14ac:dyDescent="0.25">
      <c r="A8" s="15"/>
      <c r="B8" s="16"/>
      <c r="D8" s="21"/>
      <c r="E8" s="106"/>
      <c r="G8" s="107"/>
      <c r="H8" s="26"/>
      <c r="I8" s="107"/>
      <c r="J8" s="26"/>
      <c r="K8" s="108"/>
      <c r="L8" s="108"/>
      <c r="M8" s="108"/>
      <c r="N8" s="109"/>
      <c r="O8" s="105"/>
      <c r="P8" s="105"/>
    </row>
    <row r="9" spans="1:16" ht="18" thickTop="1" thickBot="1" x14ac:dyDescent="0.25">
      <c r="A9" s="123" t="s">
        <v>14</v>
      </c>
      <c r="B9" s="124"/>
      <c r="D9" s="21"/>
      <c r="E9" s="106"/>
      <c r="G9" s="107"/>
      <c r="H9" s="26"/>
      <c r="I9" s="107"/>
      <c r="J9" s="26"/>
      <c r="K9" s="108"/>
      <c r="L9" s="108"/>
      <c r="M9" s="108"/>
      <c r="N9" s="109"/>
      <c r="O9" s="105"/>
      <c r="P9" s="105"/>
    </row>
    <row r="10" spans="1:16" ht="17" thickTop="1" x14ac:dyDescent="0.2">
      <c r="A10" s="6" t="s">
        <v>19</v>
      </c>
      <c r="B10" s="7" t="s">
        <v>20</v>
      </c>
      <c r="D10" s="21"/>
      <c r="E10" s="106"/>
      <c r="G10" s="107"/>
      <c r="H10" s="26"/>
      <c r="I10" s="107"/>
      <c r="J10" s="26"/>
      <c r="K10" s="108"/>
      <c r="L10" s="108"/>
      <c r="M10" s="108"/>
      <c r="N10" s="109"/>
      <c r="O10" s="105"/>
      <c r="P10" s="105"/>
    </row>
    <row r="11" spans="1:16" ht="17" thickBot="1" x14ac:dyDescent="0.25">
      <c r="A11" s="15"/>
      <c r="B11" s="16"/>
      <c r="D11" s="21"/>
      <c r="E11" s="106"/>
      <c r="G11" s="107"/>
      <c r="H11" s="26"/>
      <c r="I11" s="107"/>
      <c r="J11" s="26"/>
      <c r="K11" s="108"/>
      <c r="L11" s="108"/>
      <c r="M11" s="108"/>
      <c r="N11" s="109"/>
      <c r="O11" s="105"/>
      <c r="P11" s="105"/>
    </row>
    <row r="12" spans="1:16" ht="17" thickTop="1" x14ac:dyDescent="0.2">
      <c r="A12" s="121" t="s">
        <v>21</v>
      </c>
      <c r="B12" s="122" t="s">
        <v>22</v>
      </c>
      <c r="D12" s="21"/>
      <c r="E12" s="106"/>
      <c r="G12" s="107"/>
      <c r="H12" s="26"/>
      <c r="I12" s="107"/>
      <c r="J12" s="26"/>
      <c r="K12" s="108"/>
      <c r="L12" s="108"/>
      <c r="M12" s="108"/>
      <c r="N12" s="109"/>
      <c r="O12" s="105"/>
      <c r="P12" s="105"/>
    </row>
    <row r="13" spans="1:16" ht="17" thickBot="1" x14ac:dyDescent="0.25">
      <c r="A13" s="27"/>
      <c r="B13" s="28"/>
      <c r="D13" s="21"/>
      <c r="E13" s="106"/>
      <c r="G13" s="107"/>
      <c r="H13" s="26"/>
      <c r="I13" s="107"/>
      <c r="J13" s="26"/>
      <c r="K13" s="108"/>
      <c r="L13" s="108"/>
      <c r="M13" s="108"/>
      <c r="N13" s="109"/>
      <c r="O13" s="105"/>
      <c r="P13" s="105"/>
    </row>
    <row r="14" spans="1:16" ht="18" thickTop="1" thickBot="1" x14ac:dyDescent="0.25">
      <c r="D14" s="21"/>
      <c r="E14" s="106"/>
      <c r="G14" s="107"/>
      <c r="H14" s="26"/>
      <c r="I14" s="107"/>
      <c r="J14" s="26"/>
      <c r="K14" s="108"/>
      <c r="L14" s="108"/>
      <c r="M14" s="108"/>
      <c r="N14" s="109"/>
      <c r="O14" s="105"/>
      <c r="P14" s="105"/>
    </row>
    <row r="15" spans="1:16" ht="18" thickTop="1" thickBot="1" x14ac:dyDescent="0.25">
      <c r="A15" s="123" t="s">
        <v>23</v>
      </c>
      <c r="B15" s="124"/>
      <c r="D15" s="21"/>
      <c r="E15" s="106"/>
      <c r="G15" s="107"/>
      <c r="H15" s="26"/>
      <c r="I15" s="107"/>
      <c r="J15" s="26"/>
      <c r="K15" s="108"/>
      <c r="L15" s="108"/>
      <c r="M15" s="108"/>
      <c r="N15" s="109"/>
      <c r="O15" s="105"/>
      <c r="P15" s="105"/>
    </row>
    <row r="16" spans="1:16" ht="17" thickTop="1" x14ac:dyDescent="0.2">
      <c r="A16" s="121" t="s">
        <v>24</v>
      </c>
      <c r="B16" s="122"/>
      <c r="D16" s="21"/>
      <c r="E16" s="106"/>
      <c r="G16" s="107"/>
      <c r="H16" s="26"/>
      <c r="I16" s="107"/>
      <c r="J16" s="26"/>
      <c r="K16" s="108"/>
      <c r="L16" s="108"/>
      <c r="M16" s="108"/>
      <c r="N16" s="109"/>
      <c r="O16" s="105"/>
      <c r="P16" s="105"/>
    </row>
    <row r="17" spans="1:16" ht="17" thickBot="1" x14ac:dyDescent="0.25">
      <c r="A17" s="29" t="s">
        <v>25</v>
      </c>
      <c r="B17" s="30" t="s">
        <v>26</v>
      </c>
      <c r="D17" s="21"/>
      <c r="E17" s="22"/>
      <c r="G17" s="23"/>
      <c r="H17" s="24"/>
      <c r="I17" s="23"/>
      <c r="J17" s="24"/>
      <c r="K17" s="25"/>
      <c r="L17" s="25"/>
      <c r="M17" s="25"/>
      <c r="N17" s="109"/>
      <c r="O17" s="105"/>
      <c r="P17" s="105"/>
    </row>
    <row r="18" spans="1:16" ht="18" thickTop="1" thickBot="1" x14ac:dyDescent="0.25">
      <c r="A18" s="31"/>
      <c r="B18" s="32"/>
      <c r="D18" s="21"/>
      <c r="E18" s="22"/>
      <c r="G18" s="23"/>
      <c r="H18" s="24"/>
      <c r="I18" s="23"/>
      <c r="J18" s="24"/>
      <c r="K18" s="25"/>
      <c r="L18" s="25"/>
      <c r="M18" s="25"/>
      <c r="N18" s="109"/>
      <c r="O18" s="105"/>
      <c r="P18" s="105"/>
    </row>
    <row r="19" spans="1:16" ht="17" thickTop="1" x14ac:dyDescent="0.2">
      <c r="A19" s="33" t="s">
        <v>27</v>
      </c>
      <c r="B19" s="34" t="s">
        <v>28</v>
      </c>
      <c r="D19" s="21"/>
      <c r="E19" s="22"/>
      <c r="G19" s="23"/>
      <c r="H19" s="24"/>
      <c r="I19" s="23"/>
      <c r="J19" s="24"/>
      <c r="K19" s="25"/>
      <c r="L19" s="25"/>
      <c r="M19" s="25"/>
      <c r="N19" s="109"/>
      <c r="O19" s="105"/>
      <c r="P19" s="105"/>
    </row>
    <row r="20" spans="1:16" ht="17" thickBot="1" x14ac:dyDescent="0.25">
      <c r="A20" s="35"/>
      <c r="B20" s="36"/>
      <c r="D20" s="21"/>
      <c r="E20" s="22"/>
      <c r="G20" s="23"/>
      <c r="H20" s="24"/>
      <c r="I20" s="23"/>
      <c r="J20" s="24"/>
      <c r="K20" s="25"/>
      <c r="L20" s="25"/>
      <c r="M20" s="25"/>
      <c r="N20" s="109"/>
      <c r="O20" s="105"/>
      <c r="P20" s="105"/>
    </row>
    <row r="21" spans="1:16" ht="17" thickTop="1" x14ac:dyDescent="0.2">
      <c r="A21" s="33" t="s">
        <v>29</v>
      </c>
      <c r="B21" s="34" t="s">
        <v>30</v>
      </c>
      <c r="D21" s="21"/>
      <c r="E21" s="22"/>
      <c r="G21" s="23"/>
      <c r="H21" s="24"/>
      <c r="I21" s="23"/>
      <c r="J21" s="24"/>
      <c r="K21" s="25"/>
      <c r="L21" s="25"/>
      <c r="M21" s="25"/>
      <c r="N21" s="109"/>
      <c r="O21" s="105"/>
      <c r="P21" s="105"/>
    </row>
    <row r="22" spans="1:16" ht="17" thickBot="1" x14ac:dyDescent="0.25">
      <c r="A22" s="37"/>
      <c r="B22" s="38"/>
      <c r="D22" s="21"/>
      <c r="E22" s="22"/>
      <c r="G22" s="23"/>
      <c r="H22" s="24"/>
      <c r="I22" s="23"/>
      <c r="J22" s="24"/>
      <c r="K22" s="25"/>
      <c r="L22" s="25"/>
      <c r="M22" s="25"/>
      <c r="N22" s="109"/>
      <c r="O22" s="105"/>
      <c r="P22" s="105"/>
    </row>
    <row r="23" spans="1:16" ht="17" thickTop="1" x14ac:dyDescent="0.2">
      <c r="D23" s="21"/>
      <c r="E23" s="22"/>
      <c r="G23" s="23"/>
      <c r="H23" s="24"/>
      <c r="I23" s="23"/>
      <c r="J23" s="24"/>
      <c r="K23" s="25"/>
      <c r="L23" s="25"/>
      <c r="M23" s="25"/>
      <c r="N23" s="109"/>
      <c r="O23" s="105"/>
      <c r="P23" s="105"/>
    </row>
    <row r="24" spans="1:16" ht="16" x14ac:dyDescent="0.2">
      <c r="A24" s="1" t="s">
        <v>31</v>
      </c>
      <c r="B24" s="39"/>
      <c r="D24" s="21"/>
      <c r="E24" s="22"/>
      <c r="G24" s="23"/>
      <c r="H24" s="24"/>
      <c r="I24" s="23"/>
      <c r="J24" s="24"/>
      <c r="K24" s="25"/>
      <c r="L24" s="25"/>
      <c r="M24" s="25"/>
      <c r="N24" s="109"/>
      <c r="O24" s="105"/>
      <c r="P24" s="105"/>
    </row>
    <row r="25" spans="1:16" ht="16" x14ac:dyDescent="0.2">
      <c r="D25" s="21"/>
      <c r="E25" s="22"/>
      <c r="G25" s="23"/>
      <c r="H25" s="24"/>
      <c r="I25" s="23"/>
      <c r="J25" s="24"/>
      <c r="K25" s="25"/>
      <c r="L25" s="25"/>
      <c r="M25" s="25"/>
      <c r="N25" s="109"/>
      <c r="O25" s="105"/>
      <c r="P25" s="105"/>
    </row>
    <row r="26" spans="1:16" ht="16" x14ac:dyDescent="0.2">
      <c r="B26" s="1" t="s">
        <v>33</v>
      </c>
      <c r="D26" s="21"/>
      <c r="E26" s="22"/>
      <c r="G26" s="23"/>
      <c r="H26" s="24"/>
      <c r="I26" s="23"/>
      <c r="J26" s="24"/>
      <c r="K26" s="25"/>
      <c r="L26" s="25"/>
      <c r="M26" s="25"/>
      <c r="N26" s="109"/>
      <c r="O26" s="105"/>
      <c r="P26" s="105"/>
    </row>
    <row r="27" spans="1:16" x14ac:dyDescent="0.2">
      <c r="D27" s="21"/>
      <c r="E27" s="22"/>
      <c r="G27" s="23"/>
      <c r="H27" s="24"/>
      <c r="I27" s="23"/>
      <c r="J27" s="24"/>
      <c r="K27" s="25"/>
      <c r="L27" s="25"/>
      <c r="M27" s="25"/>
      <c r="N27" s="110"/>
      <c r="O27" s="105"/>
      <c r="P27" s="105"/>
    </row>
    <row r="28" spans="1:16" x14ac:dyDescent="0.2">
      <c r="D28" s="21"/>
      <c r="E28" s="22"/>
      <c r="G28" s="23"/>
      <c r="H28" s="24"/>
      <c r="I28" s="23"/>
      <c r="J28" s="24"/>
      <c r="K28" s="25"/>
      <c r="L28" s="25"/>
      <c r="M28" s="25"/>
      <c r="N28" s="110"/>
      <c r="O28" s="105"/>
      <c r="P28" s="105"/>
    </row>
    <row r="29" spans="1:16" x14ac:dyDescent="0.2">
      <c r="D29" s="21"/>
      <c r="E29" s="22"/>
      <c r="G29" s="23"/>
      <c r="H29" s="24"/>
      <c r="I29" s="23"/>
      <c r="J29" s="24"/>
      <c r="K29" s="25"/>
      <c r="L29" s="25"/>
      <c r="M29" s="25"/>
      <c r="N29" s="110"/>
      <c r="O29" s="105"/>
      <c r="P29" s="105"/>
    </row>
    <row r="30" spans="1:16" x14ac:dyDescent="0.2">
      <c r="D30" s="21"/>
      <c r="E30" s="22"/>
      <c r="G30" s="25"/>
      <c r="H30" s="24"/>
      <c r="I30" s="24"/>
      <c r="J30" s="24"/>
      <c r="K30" s="25"/>
      <c r="L30" s="25"/>
      <c r="M30" s="25"/>
      <c r="N30" s="110"/>
      <c r="O30" s="105"/>
      <c r="P30" s="105"/>
    </row>
    <row r="31" spans="1:16" x14ac:dyDescent="0.2">
      <c r="E31" s="41"/>
      <c r="G31" s="25"/>
      <c r="H31" s="24"/>
      <c r="I31" s="24"/>
      <c r="J31" s="24"/>
      <c r="K31" s="25"/>
      <c r="L31" s="25"/>
      <c r="M31" s="25"/>
      <c r="N31" s="110"/>
      <c r="O31" s="105"/>
      <c r="P31" s="105"/>
    </row>
    <row r="32" spans="1:16" x14ac:dyDescent="0.2">
      <c r="D32" s="21"/>
      <c r="E32" s="42"/>
      <c r="G32" s="25"/>
      <c r="H32" s="24"/>
      <c r="I32" s="24"/>
      <c r="J32" s="24"/>
      <c r="K32" s="25"/>
      <c r="L32" s="25"/>
      <c r="M32" s="25"/>
      <c r="N32" s="110"/>
      <c r="O32" s="105"/>
      <c r="P32" s="105"/>
    </row>
    <row r="33" spans="4:16" x14ac:dyDescent="0.2">
      <c r="D33" s="21"/>
      <c r="E33" s="22"/>
      <c r="G33" s="25"/>
      <c r="H33" s="24"/>
      <c r="I33" s="24"/>
      <c r="J33" s="24"/>
      <c r="K33" s="25"/>
      <c r="L33" s="25"/>
      <c r="M33" s="25"/>
      <c r="N33" s="110"/>
      <c r="O33" s="105"/>
      <c r="P33" s="105"/>
    </row>
    <row r="34" spans="4:16" x14ac:dyDescent="0.2">
      <c r="D34" s="21"/>
      <c r="E34" s="22"/>
      <c r="G34" s="25"/>
      <c r="H34" s="24"/>
      <c r="I34" s="24"/>
      <c r="J34" s="24"/>
      <c r="K34" s="25"/>
      <c r="L34" s="25"/>
      <c r="M34" s="25"/>
      <c r="N34" s="110"/>
      <c r="O34" s="105"/>
      <c r="P34" s="105"/>
    </row>
    <row r="35" spans="4:16" x14ac:dyDescent="0.2">
      <c r="D35" s="21"/>
      <c r="E35" s="22"/>
      <c r="G35" s="25"/>
      <c r="H35" s="24"/>
      <c r="I35" s="24"/>
      <c r="J35" s="24"/>
      <c r="K35" s="25"/>
      <c r="L35" s="25"/>
      <c r="M35" s="25"/>
      <c r="N35" s="110"/>
      <c r="O35" s="105"/>
      <c r="P35" s="105"/>
    </row>
    <row r="36" spans="4:16" x14ac:dyDescent="0.2">
      <c r="D36" s="21"/>
      <c r="E36" s="22"/>
      <c r="G36" s="25"/>
      <c r="H36" s="24"/>
      <c r="I36" s="24"/>
      <c r="J36" s="24"/>
      <c r="K36" s="25"/>
      <c r="L36" s="25"/>
      <c r="M36" s="25"/>
      <c r="N36" s="40"/>
    </row>
    <row r="37" spans="4:16" x14ac:dyDescent="0.2">
      <c r="D37" s="21"/>
      <c r="E37" s="22"/>
      <c r="G37" s="25"/>
      <c r="H37" s="24"/>
      <c r="I37" s="24"/>
      <c r="J37" s="24"/>
      <c r="K37" s="25"/>
      <c r="L37" s="25"/>
      <c r="M37" s="25"/>
      <c r="N37" s="40"/>
    </row>
    <row r="38" spans="4:16" x14ac:dyDescent="0.2">
      <c r="D38" s="21"/>
      <c r="E38" s="22"/>
      <c r="G38" s="25"/>
      <c r="H38" s="24"/>
      <c r="I38" s="24"/>
      <c r="J38" s="24"/>
      <c r="K38" s="25"/>
      <c r="L38" s="25"/>
      <c r="M38" s="25"/>
      <c r="N38" s="40"/>
    </row>
    <row r="39" spans="4:16" x14ac:dyDescent="0.2">
      <c r="D39" s="21"/>
      <c r="E39" s="22"/>
      <c r="G39" s="25"/>
      <c r="H39" s="24"/>
      <c r="I39" s="24"/>
      <c r="J39" s="24"/>
      <c r="K39" s="25"/>
      <c r="L39" s="25"/>
      <c r="M39" s="25"/>
      <c r="N39" s="40"/>
    </row>
    <row r="40" spans="4:16" x14ac:dyDescent="0.2">
      <c r="D40" s="21"/>
      <c r="E40" s="22"/>
      <c r="G40" s="25"/>
      <c r="H40" s="24"/>
      <c r="I40" s="24"/>
      <c r="J40" s="24"/>
      <c r="K40" s="25"/>
      <c r="L40" s="25"/>
      <c r="M40" s="25"/>
      <c r="N40" s="40"/>
    </row>
    <row r="41" spans="4:16" x14ac:dyDescent="0.2">
      <c r="D41" s="21"/>
      <c r="E41" s="22"/>
      <c r="G41" s="25"/>
      <c r="H41" s="24"/>
      <c r="I41" s="24"/>
      <c r="J41" s="24"/>
      <c r="K41" s="25"/>
      <c r="L41" s="25"/>
      <c r="M41" s="25"/>
      <c r="N41" s="40"/>
    </row>
    <row r="42" spans="4:16" x14ac:dyDescent="0.2">
      <c r="D42" s="21"/>
      <c r="E42" s="22"/>
      <c r="G42" s="25"/>
      <c r="H42" s="24"/>
      <c r="I42" s="24"/>
      <c r="J42" s="24"/>
      <c r="K42" s="25"/>
      <c r="L42" s="25"/>
      <c r="M42" s="25"/>
      <c r="N42" s="40"/>
    </row>
    <row r="43" spans="4:16" x14ac:dyDescent="0.2">
      <c r="D43" s="21"/>
      <c r="E43" s="22"/>
      <c r="G43" s="25"/>
      <c r="H43" s="24"/>
      <c r="I43" s="24"/>
      <c r="J43" s="24"/>
      <c r="K43" s="25"/>
      <c r="L43" s="25"/>
      <c r="M43" s="25"/>
      <c r="N43" s="40"/>
    </row>
    <row r="44" spans="4:16" x14ac:dyDescent="0.2">
      <c r="D44" s="21"/>
      <c r="E44" s="22"/>
      <c r="G44" s="25"/>
      <c r="H44" s="24"/>
      <c r="I44" s="24"/>
      <c r="J44" s="24"/>
      <c r="K44" s="25"/>
      <c r="L44" s="25"/>
      <c r="M44" s="25"/>
      <c r="N44" s="40"/>
    </row>
    <row r="45" spans="4:16" x14ac:dyDescent="0.2">
      <c r="D45" s="21"/>
      <c r="N45" s="40"/>
    </row>
    <row r="46" spans="4:16" x14ac:dyDescent="0.2">
      <c r="D46" s="21"/>
      <c r="N46" s="40"/>
    </row>
    <row r="47" spans="4:16" x14ac:dyDescent="0.2">
      <c r="D47" s="21"/>
      <c r="N47" s="40"/>
    </row>
    <row r="48" spans="4:16" x14ac:dyDescent="0.2">
      <c r="D48" s="21"/>
      <c r="N48" s="40"/>
    </row>
    <row r="49" spans="4:14" x14ac:dyDescent="0.2">
      <c r="D49" s="21"/>
      <c r="N49" s="40"/>
    </row>
    <row r="50" spans="4:14" x14ac:dyDescent="0.2">
      <c r="D50" s="21"/>
      <c r="N50" s="40"/>
    </row>
    <row r="51" spans="4:14" x14ac:dyDescent="0.2">
      <c r="D51" s="21"/>
      <c r="N51" s="40"/>
    </row>
    <row r="52" spans="4:14" x14ac:dyDescent="0.2">
      <c r="D52" s="21"/>
      <c r="J52" s="1" t="s">
        <v>32</v>
      </c>
      <c r="N52" s="1"/>
    </row>
    <row r="53" spans="4:14" x14ac:dyDescent="0.2">
      <c r="D53" s="21"/>
      <c r="N53" s="1"/>
    </row>
    <row r="54" spans="4:14" x14ac:dyDescent="0.2">
      <c r="N54" s="1"/>
    </row>
    <row r="55" spans="4:14" ht="15" customHeight="1" x14ac:dyDescent="0.2">
      <c r="N55" s="1"/>
    </row>
    <row r="56" spans="4:14" ht="15" customHeight="1" x14ac:dyDescent="0.2">
      <c r="J56" s="43"/>
      <c r="K56" s="43"/>
      <c r="L56" s="43"/>
      <c r="M56" s="43"/>
      <c r="N56" s="43"/>
    </row>
    <row r="57" spans="4:14" x14ac:dyDescent="0.2">
      <c r="J57" s="43"/>
      <c r="K57" s="43"/>
      <c r="L57" s="43"/>
      <c r="M57" s="43"/>
      <c r="N57" s="43"/>
    </row>
    <row r="58" spans="4:14" x14ac:dyDescent="0.2">
      <c r="J58" s="43"/>
      <c r="K58" s="43"/>
      <c r="L58" s="43"/>
      <c r="M58" s="43"/>
      <c r="N58" s="43"/>
    </row>
    <row r="59" spans="4:14" x14ac:dyDescent="0.2">
      <c r="N59" s="40"/>
    </row>
    <row r="60" spans="4:14" x14ac:dyDescent="0.2">
      <c r="N60" s="40"/>
    </row>
    <row r="61" spans="4:14" x14ac:dyDescent="0.2">
      <c r="N61" s="40"/>
    </row>
    <row r="62" spans="4:14" x14ac:dyDescent="0.2">
      <c r="N62" s="40"/>
    </row>
    <row r="63" spans="4:14" x14ac:dyDescent="0.2">
      <c r="N63" s="40"/>
    </row>
    <row r="64" spans="4:14" x14ac:dyDescent="0.2">
      <c r="N64" s="40"/>
    </row>
    <row r="65" spans="14:14" x14ac:dyDescent="0.2">
      <c r="N65" s="40"/>
    </row>
    <row r="66" spans="14:14" x14ac:dyDescent="0.2">
      <c r="N66" s="40"/>
    </row>
    <row r="67" spans="14:14" x14ac:dyDescent="0.2">
      <c r="N67" s="40"/>
    </row>
    <row r="68" spans="14:14" x14ac:dyDescent="0.2">
      <c r="N68" s="40"/>
    </row>
    <row r="69" spans="14:14" x14ac:dyDescent="0.2">
      <c r="N69" s="40"/>
    </row>
    <row r="70" spans="14:14" x14ac:dyDescent="0.2">
      <c r="N70" s="40"/>
    </row>
    <row r="71" spans="14:14" x14ac:dyDescent="0.2">
      <c r="N71" s="40"/>
    </row>
    <row r="72" spans="14:14" x14ac:dyDescent="0.2">
      <c r="N72" s="40"/>
    </row>
    <row r="73" spans="14:14" x14ac:dyDescent="0.2">
      <c r="N73" s="40"/>
    </row>
    <row r="74" spans="14:14" x14ac:dyDescent="0.2">
      <c r="N74" s="40"/>
    </row>
    <row r="75" spans="14:14" x14ac:dyDescent="0.2">
      <c r="N75" s="40"/>
    </row>
    <row r="76" spans="14:14" x14ac:dyDescent="0.2">
      <c r="N76" s="40"/>
    </row>
    <row r="77" spans="14:14" x14ac:dyDescent="0.2">
      <c r="N77" s="40"/>
    </row>
    <row r="78" spans="14:14" x14ac:dyDescent="0.2">
      <c r="N78" s="40"/>
    </row>
    <row r="79" spans="14:14" x14ac:dyDescent="0.2">
      <c r="N79" s="40"/>
    </row>
    <row r="80" spans="14:14" x14ac:dyDescent="0.2">
      <c r="N80" s="40"/>
    </row>
    <row r="81" spans="14:14" x14ac:dyDescent="0.2">
      <c r="N81" s="40"/>
    </row>
    <row r="82" spans="14:14" x14ac:dyDescent="0.2">
      <c r="N82" s="40"/>
    </row>
    <row r="83" spans="14:14" x14ac:dyDescent="0.2">
      <c r="N83" s="40"/>
    </row>
    <row r="84" spans="14:14" x14ac:dyDescent="0.2">
      <c r="N84" s="40"/>
    </row>
    <row r="85" spans="14:14" x14ac:dyDescent="0.2">
      <c r="N85" s="40"/>
    </row>
    <row r="86" spans="14:14" x14ac:dyDescent="0.2">
      <c r="N86" s="40"/>
    </row>
    <row r="87" spans="14:14" x14ac:dyDescent="0.2">
      <c r="N87" s="40"/>
    </row>
    <row r="88" spans="14:14" x14ac:dyDescent="0.2">
      <c r="N88" s="40"/>
    </row>
    <row r="89" spans="14:14" x14ac:dyDescent="0.2">
      <c r="N89" s="40"/>
    </row>
    <row r="90" spans="14:14" x14ac:dyDescent="0.2">
      <c r="N90" s="40"/>
    </row>
    <row r="91" spans="14:14" x14ac:dyDescent="0.2">
      <c r="N91" s="40"/>
    </row>
    <row r="92" spans="14:14" x14ac:dyDescent="0.2">
      <c r="N92" s="40"/>
    </row>
    <row r="93" spans="14:14" x14ac:dyDescent="0.2">
      <c r="N93" s="40"/>
    </row>
    <row r="94" spans="14:14" x14ac:dyDescent="0.2">
      <c r="N94" s="40"/>
    </row>
    <row r="95" spans="14:14" x14ac:dyDescent="0.2">
      <c r="N95" s="40"/>
    </row>
    <row r="96" spans="14:14" x14ac:dyDescent="0.2">
      <c r="N96" s="40"/>
    </row>
    <row r="97" spans="14:14" x14ac:dyDescent="0.2">
      <c r="N97" s="40"/>
    </row>
    <row r="98" spans="14:14" x14ac:dyDescent="0.2">
      <c r="N98" s="40"/>
    </row>
    <row r="99" spans="14:14" x14ac:dyDescent="0.2">
      <c r="N99" s="40"/>
    </row>
    <row r="100" spans="14:14" x14ac:dyDescent="0.2">
      <c r="N100" s="40"/>
    </row>
    <row r="101" spans="14:14" x14ac:dyDescent="0.2">
      <c r="N101" s="40"/>
    </row>
    <row r="102" spans="14:14" x14ac:dyDescent="0.2">
      <c r="N102" s="40"/>
    </row>
    <row r="103" spans="14:14" x14ac:dyDescent="0.2">
      <c r="N103" s="40"/>
    </row>
    <row r="104" spans="14:14" x14ac:dyDescent="0.2">
      <c r="N104" s="40"/>
    </row>
    <row r="105" spans="14:14" x14ac:dyDescent="0.2">
      <c r="N105" s="40"/>
    </row>
    <row r="106" spans="14:14" x14ac:dyDescent="0.2">
      <c r="N106" s="40"/>
    </row>
    <row r="107" spans="14:14" x14ac:dyDescent="0.2">
      <c r="N107" s="40"/>
    </row>
    <row r="108" spans="14:14" x14ac:dyDescent="0.2">
      <c r="N108" s="40"/>
    </row>
    <row r="109" spans="14:14" x14ac:dyDescent="0.2">
      <c r="N109" s="40"/>
    </row>
    <row r="110" spans="14:14" x14ac:dyDescent="0.2">
      <c r="N110" s="40"/>
    </row>
    <row r="111" spans="14:14" x14ac:dyDescent="0.2">
      <c r="N111" s="40"/>
    </row>
    <row r="112" spans="14:14" x14ac:dyDescent="0.2">
      <c r="N112" s="40"/>
    </row>
    <row r="113" spans="14:14" x14ac:dyDescent="0.2">
      <c r="N113" s="40"/>
    </row>
    <row r="114" spans="14:14" x14ac:dyDescent="0.2">
      <c r="N114" s="40"/>
    </row>
    <row r="115" spans="14:14" x14ac:dyDescent="0.2">
      <c r="N115" s="40"/>
    </row>
    <row r="116" spans="14:14" x14ac:dyDescent="0.2">
      <c r="N116" s="40"/>
    </row>
    <row r="117" spans="14:14" x14ac:dyDescent="0.2">
      <c r="N117" s="40"/>
    </row>
    <row r="118" spans="14:14" x14ac:dyDescent="0.2">
      <c r="N118" s="40"/>
    </row>
    <row r="119" spans="14:14" x14ac:dyDescent="0.2">
      <c r="N119" s="40"/>
    </row>
    <row r="120" spans="14:14" x14ac:dyDescent="0.2">
      <c r="N120" s="40"/>
    </row>
    <row r="121" spans="14:14" x14ac:dyDescent="0.2">
      <c r="N121" s="40"/>
    </row>
    <row r="122" spans="14:14" x14ac:dyDescent="0.2">
      <c r="N122" s="40"/>
    </row>
    <row r="123" spans="14:14" x14ac:dyDescent="0.2">
      <c r="N123" s="40"/>
    </row>
    <row r="124" spans="14:14" x14ac:dyDescent="0.2">
      <c r="N124" s="40"/>
    </row>
    <row r="125" spans="14:14" x14ac:dyDescent="0.2">
      <c r="N125" s="40"/>
    </row>
    <row r="126" spans="14:14" x14ac:dyDescent="0.2">
      <c r="N126" s="40"/>
    </row>
    <row r="127" spans="14:14" x14ac:dyDescent="0.2">
      <c r="N127" s="40"/>
    </row>
    <row r="128" spans="14:14" x14ac:dyDescent="0.2">
      <c r="N128" s="40"/>
    </row>
    <row r="129" spans="14:14" x14ac:dyDescent="0.2">
      <c r="N129" s="40"/>
    </row>
    <row r="130" spans="14:14" x14ac:dyDescent="0.2">
      <c r="N130" s="40"/>
    </row>
    <row r="131" spans="14:14" x14ac:dyDescent="0.2">
      <c r="N131" s="40"/>
    </row>
    <row r="132" spans="14:14" x14ac:dyDescent="0.2">
      <c r="N132" s="40"/>
    </row>
    <row r="133" spans="14:14" x14ac:dyDescent="0.2">
      <c r="N133" s="40"/>
    </row>
    <row r="134" spans="14:14" x14ac:dyDescent="0.2">
      <c r="N134" s="40"/>
    </row>
    <row r="135" spans="14:14" x14ac:dyDescent="0.2">
      <c r="N135" s="40"/>
    </row>
    <row r="136" spans="14:14" x14ac:dyDescent="0.2">
      <c r="N136" s="40"/>
    </row>
    <row r="137" spans="14:14" x14ac:dyDescent="0.2">
      <c r="N137" s="40"/>
    </row>
    <row r="138" spans="14:14" x14ac:dyDescent="0.2">
      <c r="N138" s="40"/>
    </row>
    <row r="139" spans="14:14" x14ac:dyDescent="0.2">
      <c r="N139" s="40"/>
    </row>
    <row r="140" spans="14:14" x14ac:dyDescent="0.2">
      <c r="N140" s="40"/>
    </row>
    <row r="141" spans="14:14" x14ac:dyDescent="0.2">
      <c r="N141" s="40"/>
    </row>
    <row r="142" spans="14:14" x14ac:dyDescent="0.2">
      <c r="N142" s="40"/>
    </row>
    <row r="143" spans="14:14" x14ac:dyDescent="0.2">
      <c r="N143" s="40"/>
    </row>
    <row r="144" spans="14:14" x14ac:dyDescent="0.2">
      <c r="N144" s="40"/>
    </row>
    <row r="145" spans="14:14" x14ac:dyDescent="0.2">
      <c r="N145" s="40"/>
    </row>
    <row r="146" spans="14:14" x14ac:dyDescent="0.2">
      <c r="N146" s="40"/>
    </row>
    <row r="147" spans="14:14" x14ac:dyDescent="0.2">
      <c r="N147" s="40"/>
    </row>
    <row r="148" spans="14:14" x14ac:dyDescent="0.2">
      <c r="N148" s="40"/>
    </row>
    <row r="149" spans="14:14" x14ac:dyDescent="0.2">
      <c r="N149" s="40"/>
    </row>
    <row r="150" spans="14:14" x14ac:dyDescent="0.2">
      <c r="N150" s="40"/>
    </row>
    <row r="151" spans="14:14" x14ac:dyDescent="0.2">
      <c r="N151" s="40"/>
    </row>
    <row r="152" spans="14:14" x14ac:dyDescent="0.2">
      <c r="N152" s="40"/>
    </row>
    <row r="153" spans="14:14" x14ac:dyDescent="0.2">
      <c r="N153" s="40"/>
    </row>
    <row r="154" spans="14:14" x14ac:dyDescent="0.2">
      <c r="N154" s="40"/>
    </row>
    <row r="155" spans="14:14" x14ac:dyDescent="0.2">
      <c r="N155" s="40"/>
    </row>
    <row r="156" spans="14:14" x14ac:dyDescent="0.2">
      <c r="N156" s="40"/>
    </row>
    <row r="157" spans="14:14" x14ac:dyDescent="0.2">
      <c r="N157" s="40"/>
    </row>
    <row r="158" spans="14:14" x14ac:dyDescent="0.2">
      <c r="N158" s="40"/>
    </row>
    <row r="159" spans="14:14" x14ac:dyDescent="0.2">
      <c r="N159" s="40"/>
    </row>
    <row r="160" spans="14:14" x14ac:dyDescent="0.2">
      <c r="N160" s="40"/>
    </row>
    <row r="161" spans="14:14" x14ac:dyDescent="0.2">
      <c r="N161" s="40"/>
    </row>
    <row r="162" spans="14:14" x14ac:dyDescent="0.2">
      <c r="N162" s="40"/>
    </row>
    <row r="163" spans="14:14" x14ac:dyDescent="0.2">
      <c r="N163" s="40"/>
    </row>
    <row r="164" spans="14:14" x14ac:dyDescent="0.2">
      <c r="N164" s="40"/>
    </row>
    <row r="165" spans="14:14" x14ac:dyDescent="0.2">
      <c r="N165" s="40"/>
    </row>
    <row r="166" spans="14:14" x14ac:dyDescent="0.2">
      <c r="N166" s="40"/>
    </row>
    <row r="167" spans="14:14" x14ac:dyDescent="0.2">
      <c r="N167" s="40"/>
    </row>
    <row r="168" spans="14:14" x14ac:dyDescent="0.2">
      <c r="N168" s="40"/>
    </row>
    <row r="169" spans="14:14" x14ac:dyDescent="0.2">
      <c r="N169" s="40"/>
    </row>
    <row r="170" spans="14:14" x14ac:dyDescent="0.2">
      <c r="N170" s="40"/>
    </row>
    <row r="171" spans="14:14" x14ac:dyDescent="0.2">
      <c r="N171" s="40"/>
    </row>
    <row r="172" spans="14:14" x14ac:dyDescent="0.2">
      <c r="N172" s="40"/>
    </row>
    <row r="173" spans="14:14" x14ac:dyDescent="0.2">
      <c r="N173" s="40"/>
    </row>
    <row r="174" spans="14:14" x14ac:dyDescent="0.2">
      <c r="N174" s="40"/>
    </row>
    <row r="175" spans="14:14" x14ac:dyDescent="0.2">
      <c r="N175" s="40"/>
    </row>
    <row r="176" spans="14:14" x14ac:dyDescent="0.2">
      <c r="N176" s="40"/>
    </row>
    <row r="177" spans="14:14" x14ac:dyDescent="0.2">
      <c r="N177" s="40"/>
    </row>
    <row r="178" spans="14:14" x14ac:dyDescent="0.2">
      <c r="N178" s="40"/>
    </row>
    <row r="179" spans="14:14" x14ac:dyDescent="0.2">
      <c r="N179" s="40"/>
    </row>
    <row r="180" spans="14:14" x14ac:dyDescent="0.2">
      <c r="N180" s="40"/>
    </row>
    <row r="181" spans="14:14" x14ac:dyDescent="0.2">
      <c r="N181" s="40"/>
    </row>
    <row r="182" spans="14:14" x14ac:dyDescent="0.2">
      <c r="N182" s="40"/>
    </row>
    <row r="183" spans="14:14" x14ac:dyDescent="0.2">
      <c r="N183" s="40"/>
    </row>
    <row r="184" spans="14:14" x14ac:dyDescent="0.2">
      <c r="N184" s="40"/>
    </row>
    <row r="185" spans="14:14" x14ac:dyDescent="0.2">
      <c r="N185" s="40"/>
    </row>
    <row r="186" spans="14:14" x14ac:dyDescent="0.2">
      <c r="N186" s="40"/>
    </row>
    <row r="187" spans="14:14" x14ac:dyDescent="0.2">
      <c r="N187" s="40"/>
    </row>
    <row r="188" spans="14:14" x14ac:dyDescent="0.2">
      <c r="N188" s="40"/>
    </row>
    <row r="189" spans="14:14" x14ac:dyDescent="0.2">
      <c r="N189" s="40"/>
    </row>
    <row r="190" spans="14:14" x14ac:dyDescent="0.2">
      <c r="N190" s="40"/>
    </row>
    <row r="191" spans="14:14" x14ac:dyDescent="0.2">
      <c r="N191" s="40"/>
    </row>
    <row r="192" spans="14:14" x14ac:dyDescent="0.2">
      <c r="N192" s="40"/>
    </row>
    <row r="193" spans="14:14" x14ac:dyDescent="0.2">
      <c r="N193" s="40"/>
    </row>
    <row r="194" spans="14:14" x14ac:dyDescent="0.2">
      <c r="N194" s="40"/>
    </row>
    <row r="195" spans="14:14" x14ac:dyDescent="0.2">
      <c r="N195" s="40"/>
    </row>
    <row r="196" spans="14:14" x14ac:dyDescent="0.2">
      <c r="N196" s="40"/>
    </row>
    <row r="197" spans="14:14" x14ac:dyDescent="0.2">
      <c r="N197" s="40"/>
    </row>
    <row r="198" spans="14:14" x14ac:dyDescent="0.2">
      <c r="N198" s="40"/>
    </row>
    <row r="199" spans="14:14" x14ac:dyDescent="0.2">
      <c r="N199" s="40"/>
    </row>
    <row r="200" spans="14:14" x14ac:dyDescent="0.2">
      <c r="N200" s="40"/>
    </row>
    <row r="201" spans="14:14" x14ac:dyDescent="0.2">
      <c r="N201" s="40"/>
    </row>
    <row r="202" spans="14:14" x14ac:dyDescent="0.2">
      <c r="N202" s="40"/>
    </row>
    <row r="203" spans="14:14" x14ac:dyDescent="0.2">
      <c r="N203" s="40"/>
    </row>
    <row r="204" spans="14:14" x14ac:dyDescent="0.2">
      <c r="N204" s="40"/>
    </row>
    <row r="205" spans="14:14" x14ac:dyDescent="0.2">
      <c r="N205" s="40"/>
    </row>
    <row r="206" spans="14:14" x14ac:dyDescent="0.2">
      <c r="N206" s="40"/>
    </row>
    <row r="207" spans="14:14" x14ac:dyDescent="0.2">
      <c r="N207" s="40"/>
    </row>
    <row r="208" spans="14:14" x14ac:dyDescent="0.2">
      <c r="N208" s="40"/>
    </row>
    <row r="209" spans="14:14" x14ac:dyDescent="0.2">
      <c r="N209" s="40"/>
    </row>
    <row r="210" spans="14:14" x14ac:dyDescent="0.2">
      <c r="N210" s="40"/>
    </row>
    <row r="211" spans="14:14" x14ac:dyDescent="0.2">
      <c r="N211" s="40"/>
    </row>
    <row r="212" spans="14:14" x14ac:dyDescent="0.2">
      <c r="N212" s="40"/>
    </row>
    <row r="213" spans="14:14" x14ac:dyDescent="0.2">
      <c r="N213" s="40"/>
    </row>
    <row r="214" spans="14:14" x14ac:dyDescent="0.2">
      <c r="N214" s="40"/>
    </row>
    <row r="215" spans="14:14" x14ac:dyDescent="0.2">
      <c r="N215" s="40"/>
    </row>
    <row r="216" spans="14:14" x14ac:dyDescent="0.2">
      <c r="N216" s="40"/>
    </row>
    <row r="217" spans="14:14" x14ac:dyDescent="0.2">
      <c r="N217" s="40"/>
    </row>
    <row r="218" spans="14:14" x14ac:dyDescent="0.2">
      <c r="N218" s="40"/>
    </row>
    <row r="219" spans="14:14" x14ac:dyDescent="0.2">
      <c r="N219" s="40"/>
    </row>
    <row r="220" spans="14:14" x14ac:dyDescent="0.2">
      <c r="N220" s="40"/>
    </row>
    <row r="221" spans="14:14" x14ac:dyDescent="0.2">
      <c r="N221" s="40"/>
    </row>
    <row r="222" spans="14:14" x14ac:dyDescent="0.2">
      <c r="N222" s="40"/>
    </row>
    <row r="223" spans="14:14" x14ac:dyDescent="0.2">
      <c r="N223" s="40"/>
    </row>
    <row r="224" spans="14:14" x14ac:dyDescent="0.2">
      <c r="N224" s="40"/>
    </row>
    <row r="225" spans="14:14" x14ac:dyDescent="0.2">
      <c r="N225" s="40"/>
    </row>
    <row r="226" spans="14:14" x14ac:dyDescent="0.2">
      <c r="N226" s="40"/>
    </row>
    <row r="227" spans="14:14" x14ac:dyDescent="0.2">
      <c r="N227" s="40"/>
    </row>
    <row r="228" spans="14:14" x14ac:dyDescent="0.2">
      <c r="N228" s="40"/>
    </row>
    <row r="229" spans="14:14" x14ac:dyDescent="0.2">
      <c r="N229" s="40"/>
    </row>
    <row r="230" spans="14:14" x14ac:dyDescent="0.2">
      <c r="N230" s="40"/>
    </row>
    <row r="231" spans="14:14" x14ac:dyDescent="0.2">
      <c r="N231" s="40"/>
    </row>
    <row r="232" spans="14:14" x14ac:dyDescent="0.2">
      <c r="N232" s="40"/>
    </row>
    <row r="233" spans="14:14" x14ac:dyDescent="0.2">
      <c r="N233" s="40"/>
    </row>
    <row r="234" spans="14:14" x14ac:dyDescent="0.2">
      <c r="N234" s="40"/>
    </row>
    <row r="235" spans="14:14" x14ac:dyDescent="0.2">
      <c r="N235" s="40"/>
    </row>
    <row r="236" spans="14:14" x14ac:dyDescent="0.2">
      <c r="N236" s="40"/>
    </row>
    <row r="237" spans="14:14" x14ac:dyDescent="0.2">
      <c r="N237" s="40"/>
    </row>
    <row r="238" spans="14:14" x14ac:dyDescent="0.2">
      <c r="N238" s="40"/>
    </row>
    <row r="239" spans="14:14" x14ac:dyDescent="0.2">
      <c r="N239" s="40"/>
    </row>
    <row r="240" spans="14:14" x14ac:dyDescent="0.2">
      <c r="N240" s="40"/>
    </row>
    <row r="241" spans="14:14" x14ac:dyDescent="0.2">
      <c r="N241" s="40"/>
    </row>
    <row r="242" spans="14:14" x14ac:dyDescent="0.2">
      <c r="N242" s="40"/>
    </row>
    <row r="243" spans="14:14" x14ac:dyDescent="0.2">
      <c r="N243" s="40"/>
    </row>
    <row r="244" spans="14:14" x14ac:dyDescent="0.2">
      <c r="N244" s="40"/>
    </row>
    <row r="245" spans="14:14" x14ac:dyDescent="0.2">
      <c r="N245" s="40"/>
    </row>
    <row r="246" spans="14:14" x14ac:dyDescent="0.2">
      <c r="N246" s="40"/>
    </row>
    <row r="247" spans="14:14" x14ac:dyDescent="0.2">
      <c r="N247" s="40"/>
    </row>
    <row r="248" spans="14:14" x14ac:dyDescent="0.2">
      <c r="N248" s="40"/>
    </row>
    <row r="249" spans="14:14" x14ac:dyDescent="0.2">
      <c r="N249" s="40"/>
    </row>
    <row r="250" spans="14:14" x14ac:dyDescent="0.2">
      <c r="N250" s="40"/>
    </row>
    <row r="251" spans="14:14" x14ac:dyDescent="0.2">
      <c r="N251" s="40"/>
    </row>
    <row r="252" spans="14:14" x14ac:dyDescent="0.2">
      <c r="N252" s="40"/>
    </row>
    <row r="253" spans="14:14" x14ac:dyDescent="0.2">
      <c r="N253" s="40"/>
    </row>
    <row r="254" spans="14:14" x14ac:dyDescent="0.2">
      <c r="N254" s="40"/>
    </row>
    <row r="255" spans="14:14" x14ac:dyDescent="0.2">
      <c r="N255" s="40"/>
    </row>
    <row r="256" spans="14:14" x14ac:dyDescent="0.2">
      <c r="N256" s="40"/>
    </row>
    <row r="257" spans="14:14" x14ac:dyDescent="0.2">
      <c r="N257" s="40"/>
    </row>
    <row r="258" spans="14:14" x14ac:dyDescent="0.2">
      <c r="N258" s="40"/>
    </row>
    <row r="259" spans="14:14" x14ac:dyDescent="0.2">
      <c r="N259" s="40"/>
    </row>
    <row r="260" spans="14:14" x14ac:dyDescent="0.2">
      <c r="N260" s="40"/>
    </row>
    <row r="261" spans="14:14" x14ac:dyDescent="0.2">
      <c r="N261" s="40"/>
    </row>
    <row r="262" spans="14:14" x14ac:dyDescent="0.2">
      <c r="N262" s="40"/>
    </row>
    <row r="263" spans="14:14" x14ac:dyDescent="0.2">
      <c r="N263" s="40"/>
    </row>
    <row r="264" spans="14:14" x14ac:dyDescent="0.2">
      <c r="N264" s="40"/>
    </row>
    <row r="265" spans="14:14" x14ac:dyDescent="0.2">
      <c r="N265" s="40"/>
    </row>
    <row r="266" spans="14:14" x14ac:dyDescent="0.2">
      <c r="N266" s="40"/>
    </row>
    <row r="267" spans="14:14" x14ac:dyDescent="0.2">
      <c r="N267" s="40"/>
    </row>
    <row r="268" spans="14:14" x14ac:dyDescent="0.2">
      <c r="N268" s="40"/>
    </row>
    <row r="269" spans="14:14" x14ac:dyDescent="0.2">
      <c r="N269" s="40"/>
    </row>
    <row r="270" spans="14:14" x14ac:dyDescent="0.2">
      <c r="N270" s="40"/>
    </row>
    <row r="271" spans="14:14" x14ac:dyDescent="0.2">
      <c r="N271" s="40"/>
    </row>
    <row r="272" spans="14:14" x14ac:dyDescent="0.2">
      <c r="N272" s="40"/>
    </row>
    <row r="273" spans="14:14" x14ac:dyDescent="0.2">
      <c r="N273" s="40"/>
    </row>
    <row r="274" spans="14:14" x14ac:dyDescent="0.2">
      <c r="N274" s="40"/>
    </row>
    <row r="275" spans="14:14" x14ac:dyDescent="0.2">
      <c r="N275" s="40"/>
    </row>
    <row r="276" spans="14:14" x14ac:dyDescent="0.2">
      <c r="N276" s="40"/>
    </row>
    <row r="277" spans="14:14" x14ac:dyDescent="0.2">
      <c r="N277" s="40"/>
    </row>
    <row r="278" spans="14:14" x14ac:dyDescent="0.2">
      <c r="N278" s="40"/>
    </row>
    <row r="279" spans="14:14" x14ac:dyDescent="0.2">
      <c r="N279" s="40"/>
    </row>
    <row r="280" spans="14:14" x14ac:dyDescent="0.2">
      <c r="N280" s="40"/>
    </row>
    <row r="281" spans="14:14" x14ac:dyDescent="0.2">
      <c r="N281" s="40"/>
    </row>
    <row r="282" spans="14:14" x14ac:dyDescent="0.2">
      <c r="N282" s="40"/>
    </row>
    <row r="283" spans="14:14" x14ac:dyDescent="0.2">
      <c r="N283" s="40"/>
    </row>
    <row r="284" spans="14:14" x14ac:dyDescent="0.2">
      <c r="N284" s="40"/>
    </row>
    <row r="285" spans="14:14" x14ac:dyDescent="0.2">
      <c r="N285" s="40"/>
    </row>
    <row r="286" spans="14:14" x14ac:dyDescent="0.2">
      <c r="N286" s="40"/>
    </row>
    <row r="287" spans="14:14" x14ac:dyDescent="0.2">
      <c r="N287" s="40"/>
    </row>
    <row r="288" spans="14:14" x14ac:dyDescent="0.2">
      <c r="N288" s="40"/>
    </row>
    <row r="289" spans="14:14" x14ac:dyDescent="0.2">
      <c r="N289" s="40"/>
    </row>
    <row r="290" spans="14:14" x14ac:dyDescent="0.2">
      <c r="N290" s="40"/>
    </row>
    <row r="291" spans="14:14" x14ac:dyDescent="0.2">
      <c r="N291" s="40"/>
    </row>
    <row r="292" spans="14:14" x14ac:dyDescent="0.2">
      <c r="N292" s="40"/>
    </row>
    <row r="293" spans="14:14" x14ac:dyDescent="0.2">
      <c r="N293" s="40"/>
    </row>
    <row r="294" spans="14:14" x14ac:dyDescent="0.2">
      <c r="N294" s="40"/>
    </row>
    <row r="295" spans="14:14" x14ac:dyDescent="0.2">
      <c r="N295" s="40"/>
    </row>
    <row r="296" spans="14:14" x14ac:dyDescent="0.2">
      <c r="N296" s="40"/>
    </row>
    <row r="297" spans="14:14" x14ac:dyDescent="0.2">
      <c r="N297" s="40"/>
    </row>
    <row r="298" spans="14:14" x14ac:dyDescent="0.2">
      <c r="N298" s="40"/>
    </row>
    <row r="299" spans="14:14" x14ac:dyDescent="0.2">
      <c r="N299" s="40"/>
    </row>
    <row r="300" spans="14:14" x14ac:dyDescent="0.2">
      <c r="N300" s="40"/>
    </row>
    <row r="301" spans="14:14" x14ac:dyDescent="0.2">
      <c r="N301" s="40"/>
    </row>
    <row r="302" spans="14:14" x14ac:dyDescent="0.2">
      <c r="N302" s="40"/>
    </row>
    <row r="303" spans="14:14" x14ac:dyDescent="0.2">
      <c r="N303" s="40"/>
    </row>
    <row r="304" spans="14:14" x14ac:dyDescent="0.2">
      <c r="N304" s="40"/>
    </row>
    <row r="305" spans="14:14" x14ac:dyDescent="0.2">
      <c r="N305" s="40"/>
    </row>
    <row r="306" spans="14:14" x14ac:dyDescent="0.2">
      <c r="N306" s="40"/>
    </row>
    <row r="307" spans="14:14" x14ac:dyDescent="0.2">
      <c r="N307" s="40"/>
    </row>
    <row r="308" spans="14:14" x14ac:dyDescent="0.2">
      <c r="N308" s="40"/>
    </row>
    <row r="309" spans="14:14" x14ac:dyDescent="0.2">
      <c r="N309" s="40"/>
    </row>
    <row r="310" spans="14:14" x14ac:dyDescent="0.2">
      <c r="N310" s="40"/>
    </row>
    <row r="311" spans="14:14" x14ac:dyDescent="0.2">
      <c r="N311" s="40"/>
    </row>
    <row r="312" spans="14:14" x14ac:dyDescent="0.2">
      <c r="N312" s="40"/>
    </row>
    <row r="313" spans="14:14" x14ac:dyDescent="0.2">
      <c r="N313" s="40"/>
    </row>
    <row r="314" spans="14:14" x14ac:dyDescent="0.2">
      <c r="N314" s="40"/>
    </row>
    <row r="315" spans="14:14" x14ac:dyDescent="0.2">
      <c r="N315" s="40"/>
    </row>
    <row r="316" spans="14:14" x14ac:dyDescent="0.2">
      <c r="N316" s="40"/>
    </row>
    <row r="317" spans="14:14" x14ac:dyDescent="0.2">
      <c r="N317" s="40"/>
    </row>
    <row r="318" spans="14:14" x14ac:dyDescent="0.2">
      <c r="N318" s="40"/>
    </row>
    <row r="319" spans="14:14" x14ac:dyDescent="0.2">
      <c r="N319" s="40"/>
    </row>
    <row r="320" spans="14:14" x14ac:dyDescent="0.2">
      <c r="N320" s="40"/>
    </row>
    <row r="321" spans="14:14" x14ac:dyDescent="0.2">
      <c r="N321" s="40"/>
    </row>
    <row r="322" spans="14:14" x14ac:dyDescent="0.2">
      <c r="N322" s="40"/>
    </row>
    <row r="323" spans="14:14" x14ac:dyDescent="0.2">
      <c r="N323" s="40"/>
    </row>
    <row r="324" spans="14:14" x14ac:dyDescent="0.2">
      <c r="N324" s="40"/>
    </row>
    <row r="325" spans="14:14" x14ac:dyDescent="0.2">
      <c r="N325" s="40"/>
    </row>
    <row r="326" spans="14:14" x14ac:dyDescent="0.2">
      <c r="N326" s="40"/>
    </row>
    <row r="327" spans="14:14" x14ac:dyDescent="0.2">
      <c r="N327" s="40"/>
    </row>
    <row r="328" spans="14:14" x14ac:dyDescent="0.2">
      <c r="N328" s="40"/>
    </row>
    <row r="329" spans="14:14" x14ac:dyDescent="0.2">
      <c r="N329" s="40"/>
    </row>
    <row r="330" spans="14:14" x14ac:dyDescent="0.2">
      <c r="N330" s="40"/>
    </row>
    <row r="331" spans="14:14" x14ac:dyDescent="0.2">
      <c r="N331" s="40"/>
    </row>
    <row r="332" spans="14:14" x14ac:dyDescent="0.2">
      <c r="N332" s="40"/>
    </row>
    <row r="333" spans="14:14" x14ac:dyDescent="0.2">
      <c r="N333" s="40"/>
    </row>
    <row r="334" spans="14:14" x14ac:dyDescent="0.2">
      <c r="N334" s="40"/>
    </row>
    <row r="335" spans="14:14" x14ac:dyDescent="0.2">
      <c r="N335" s="40"/>
    </row>
    <row r="336" spans="14:14" x14ac:dyDescent="0.2">
      <c r="N336" s="40"/>
    </row>
    <row r="337" spans="14:14" x14ac:dyDescent="0.2">
      <c r="N337" s="40"/>
    </row>
    <row r="338" spans="14:14" x14ac:dyDescent="0.2">
      <c r="N338" s="40"/>
    </row>
    <row r="339" spans="14:14" x14ac:dyDescent="0.2">
      <c r="N339" s="40"/>
    </row>
    <row r="340" spans="14:14" x14ac:dyDescent="0.2">
      <c r="N340" s="40"/>
    </row>
    <row r="341" spans="14:14" x14ac:dyDescent="0.2">
      <c r="N341" s="40"/>
    </row>
    <row r="342" spans="14:14" x14ac:dyDescent="0.2">
      <c r="N342" s="40"/>
    </row>
    <row r="343" spans="14:14" x14ac:dyDescent="0.2">
      <c r="N343" s="40"/>
    </row>
    <row r="344" spans="14:14" x14ac:dyDescent="0.2">
      <c r="N344" s="40"/>
    </row>
    <row r="345" spans="14:14" x14ac:dyDescent="0.2">
      <c r="N345" s="40"/>
    </row>
    <row r="346" spans="14:14" x14ac:dyDescent="0.2">
      <c r="N346" s="40"/>
    </row>
    <row r="347" spans="14:14" x14ac:dyDescent="0.2">
      <c r="N347" s="40"/>
    </row>
    <row r="348" spans="14:14" x14ac:dyDescent="0.2">
      <c r="N348" s="40"/>
    </row>
    <row r="349" spans="14:14" x14ac:dyDescent="0.2">
      <c r="N349" s="40"/>
    </row>
    <row r="350" spans="14:14" x14ac:dyDescent="0.2">
      <c r="N350" s="40"/>
    </row>
    <row r="351" spans="14:14" x14ac:dyDescent="0.2">
      <c r="N351" s="40"/>
    </row>
    <row r="352" spans="14:14" x14ac:dyDescent="0.2">
      <c r="N352" s="40"/>
    </row>
    <row r="353" spans="14:14" x14ac:dyDescent="0.2">
      <c r="N353" s="40"/>
    </row>
    <row r="354" spans="14:14" x14ac:dyDescent="0.2">
      <c r="N354" s="40"/>
    </row>
    <row r="355" spans="14:14" x14ac:dyDescent="0.2">
      <c r="N355" s="40"/>
    </row>
    <row r="356" spans="14:14" x14ac:dyDescent="0.2">
      <c r="N356" s="40"/>
    </row>
    <row r="357" spans="14:14" x14ac:dyDescent="0.2">
      <c r="N357" s="40"/>
    </row>
    <row r="358" spans="14:14" x14ac:dyDescent="0.2">
      <c r="N358" s="40"/>
    </row>
    <row r="359" spans="14:14" x14ac:dyDescent="0.2">
      <c r="N359" s="40"/>
    </row>
    <row r="360" spans="14:14" x14ac:dyDescent="0.2">
      <c r="N360" s="40"/>
    </row>
    <row r="361" spans="14:14" x14ac:dyDescent="0.2">
      <c r="N361" s="40"/>
    </row>
    <row r="362" spans="14:14" x14ac:dyDescent="0.2">
      <c r="N362" s="40"/>
    </row>
    <row r="363" spans="14:14" x14ac:dyDescent="0.2">
      <c r="N363" s="40"/>
    </row>
    <row r="364" spans="14:14" x14ac:dyDescent="0.2">
      <c r="N364" s="40"/>
    </row>
    <row r="365" spans="14:14" x14ac:dyDescent="0.2">
      <c r="N365" s="40"/>
    </row>
    <row r="366" spans="14:14" x14ac:dyDescent="0.2">
      <c r="N366" s="40"/>
    </row>
    <row r="367" spans="14:14" x14ac:dyDescent="0.2">
      <c r="N367" s="40"/>
    </row>
    <row r="368" spans="14:14" x14ac:dyDescent="0.2">
      <c r="N368" s="40"/>
    </row>
    <row r="369" spans="14:14" x14ac:dyDescent="0.2">
      <c r="N369" s="40"/>
    </row>
    <row r="370" spans="14:14" x14ac:dyDescent="0.2">
      <c r="N370" s="40"/>
    </row>
    <row r="371" spans="14:14" x14ac:dyDescent="0.2">
      <c r="N371" s="40"/>
    </row>
    <row r="372" spans="14:14" x14ac:dyDescent="0.2">
      <c r="N372" s="40"/>
    </row>
    <row r="373" spans="14:14" x14ac:dyDescent="0.2">
      <c r="N373" s="40"/>
    </row>
    <row r="374" spans="14:14" x14ac:dyDescent="0.2">
      <c r="N374" s="40"/>
    </row>
    <row r="375" spans="14:14" x14ac:dyDescent="0.2">
      <c r="N375" s="40"/>
    </row>
    <row r="376" spans="14:14" x14ac:dyDescent="0.2">
      <c r="N376" s="40"/>
    </row>
    <row r="377" spans="14:14" x14ac:dyDescent="0.2">
      <c r="N377" s="40"/>
    </row>
    <row r="378" spans="14:14" x14ac:dyDescent="0.2">
      <c r="N378" s="40"/>
    </row>
    <row r="379" spans="14:14" x14ac:dyDescent="0.2">
      <c r="N379" s="40"/>
    </row>
    <row r="380" spans="14:14" x14ac:dyDescent="0.2">
      <c r="N380" s="40"/>
    </row>
    <row r="381" spans="14:14" x14ac:dyDescent="0.2">
      <c r="N381" s="40"/>
    </row>
    <row r="382" spans="14:14" x14ac:dyDescent="0.2">
      <c r="N382" s="40"/>
    </row>
    <row r="383" spans="14:14" x14ac:dyDescent="0.2">
      <c r="N383" s="40"/>
    </row>
    <row r="384" spans="14:14" x14ac:dyDescent="0.2">
      <c r="N384" s="40"/>
    </row>
    <row r="385" spans="14:14" x14ac:dyDescent="0.2">
      <c r="N385" s="40"/>
    </row>
    <row r="386" spans="14:14" x14ac:dyDescent="0.2">
      <c r="N386" s="40"/>
    </row>
    <row r="387" spans="14:14" x14ac:dyDescent="0.2">
      <c r="N387" s="40"/>
    </row>
    <row r="388" spans="14:14" x14ac:dyDescent="0.2">
      <c r="N388" s="40"/>
    </row>
    <row r="389" spans="14:14" x14ac:dyDescent="0.2">
      <c r="N389" s="40"/>
    </row>
    <row r="390" spans="14:14" x14ac:dyDescent="0.2">
      <c r="N390" s="40"/>
    </row>
    <row r="391" spans="14:14" x14ac:dyDescent="0.2">
      <c r="N391" s="40"/>
    </row>
    <row r="392" spans="14:14" x14ac:dyDescent="0.2">
      <c r="N392" s="40"/>
    </row>
    <row r="393" spans="14:14" x14ac:dyDescent="0.2">
      <c r="N393" s="40"/>
    </row>
    <row r="394" spans="14:14" x14ac:dyDescent="0.2">
      <c r="N394" s="40"/>
    </row>
    <row r="395" spans="14:14" x14ac:dyDescent="0.2">
      <c r="N395" s="40"/>
    </row>
    <row r="396" spans="14:14" x14ac:dyDescent="0.2">
      <c r="N396" s="40"/>
    </row>
    <row r="397" spans="14:14" x14ac:dyDescent="0.2">
      <c r="N397" s="40"/>
    </row>
    <row r="398" spans="14:14" x14ac:dyDescent="0.2">
      <c r="N398" s="40"/>
    </row>
    <row r="399" spans="14:14" x14ac:dyDescent="0.2">
      <c r="N399" s="40"/>
    </row>
    <row r="400" spans="14:14" x14ac:dyDescent="0.2">
      <c r="N400" s="40"/>
    </row>
    <row r="401" spans="14:14" x14ac:dyDescent="0.2">
      <c r="N401" s="40"/>
    </row>
    <row r="402" spans="14:14" x14ac:dyDescent="0.2">
      <c r="N402" s="40"/>
    </row>
    <row r="403" spans="14:14" x14ac:dyDescent="0.2">
      <c r="N403" s="40"/>
    </row>
    <row r="404" spans="14:14" x14ac:dyDescent="0.2">
      <c r="N404" s="40"/>
    </row>
    <row r="405" spans="14:14" x14ac:dyDescent="0.2">
      <c r="N405" s="40"/>
    </row>
    <row r="406" spans="14:14" x14ac:dyDescent="0.2">
      <c r="N406" s="40"/>
    </row>
    <row r="407" spans="14:14" x14ac:dyDescent="0.2">
      <c r="N407" s="40"/>
    </row>
    <row r="408" spans="14:14" x14ac:dyDescent="0.2">
      <c r="N408" s="40"/>
    </row>
    <row r="409" spans="14:14" x14ac:dyDescent="0.2">
      <c r="N409" s="40"/>
    </row>
    <row r="410" spans="14:14" x14ac:dyDescent="0.2">
      <c r="N410" s="40"/>
    </row>
    <row r="411" spans="14:14" x14ac:dyDescent="0.2">
      <c r="N411" s="40"/>
    </row>
    <row r="412" spans="14:14" x14ac:dyDescent="0.2">
      <c r="N412" s="40"/>
    </row>
    <row r="413" spans="14:14" x14ac:dyDescent="0.2">
      <c r="N413" s="40"/>
    </row>
    <row r="414" spans="14:14" x14ac:dyDescent="0.2">
      <c r="N414" s="40"/>
    </row>
    <row r="415" spans="14:14" x14ac:dyDescent="0.2">
      <c r="N415" s="40"/>
    </row>
    <row r="416" spans="14:14" x14ac:dyDescent="0.2">
      <c r="N416" s="40"/>
    </row>
    <row r="417" spans="14:14" x14ac:dyDescent="0.2">
      <c r="N417" s="40"/>
    </row>
    <row r="418" spans="14:14" x14ac:dyDescent="0.2">
      <c r="N418" s="40"/>
    </row>
    <row r="419" spans="14:14" x14ac:dyDescent="0.2">
      <c r="N419" s="40"/>
    </row>
    <row r="420" spans="14:14" x14ac:dyDescent="0.2">
      <c r="N420" s="40"/>
    </row>
    <row r="421" spans="14:14" x14ac:dyDescent="0.2">
      <c r="N421" s="40"/>
    </row>
    <row r="422" spans="14:14" x14ac:dyDescent="0.2">
      <c r="N422" s="40"/>
    </row>
    <row r="423" spans="14:14" x14ac:dyDescent="0.2">
      <c r="N423" s="40"/>
    </row>
    <row r="424" spans="14:14" x14ac:dyDescent="0.2">
      <c r="N424" s="40"/>
    </row>
    <row r="425" spans="14:14" x14ac:dyDescent="0.2">
      <c r="N425" s="40"/>
    </row>
    <row r="426" spans="14:14" x14ac:dyDescent="0.2">
      <c r="N426" s="40"/>
    </row>
    <row r="427" spans="14:14" x14ac:dyDescent="0.2">
      <c r="N427" s="40"/>
    </row>
    <row r="428" spans="14:14" x14ac:dyDescent="0.2">
      <c r="N428" s="40"/>
    </row>
    <row r="429" spans="14:14" x14ac:dyDescent="0.2">
      <c r="N429" s="40"/>
    </row>
    <row r="430" spans="14:14" x14ac:dyDescent="0.2">
      <c r="N430" s="40"/>
    </row>
    <row r="431" spans="14:14" x14ac:dyDescent="0.2">
      <c r="N431" s="40"/>
    </row>
    <row r="432" spans="14:14" x14ac:dyDescent="0.2">
      <c r="N432" s="40"/>
    </row>
    <row r="433" spans="14:14" x14ac:dyDescent="0.2">
      <c r="N433" s="40"/>
    </row>
    <row r="434" spans="14:14" x14ac:dyDescent="0.2">
      <c r="N434" s="40"/>
    </row>
    <row r="435" spans="14:14" x14ac:dyDescent="0.2">
      <c r="N435" s="40"/>
    </row>
    <row r="436" spans="14:14" x14ac:dyDescent="0.2">
      <c r="N436" s="40"/>
    </row>
    <row r="437" spans="14:14" x14ac:dyDescent="0.2">
      <c r="N437" s="40"/>
    </row>
    <row r="438" spans="14:14" x14ac:dyDescent="0.2">
      <c r="N438" s="40"/>
    </row>
    <row r="439" spans="14:14" x14ac:dyDescent="0.2">
      <c r="N439" s="40"/>
    </row>
    <row r="440" spans="14:14" x14ac:dyDescent="0.2">
      <c r="N440" s="40"/>
    </row>
    <row r="441" spans="14:14" x14ac:dyDescent="0.2">
      <c r="N441" s="40"/>
    </row>
    <row r="442" spans="14:14" x14ac:dyDescent="0.2">
      <c r="N442" s="40"/>
    </row>
    <row r="443" spans="14:14" x14ac:dyDescent="0.2">
      <c r="N443" s="40"/>
    </row>
    <row r="444" spans="14:14" x14ac:dyDescent="0.2">
      <c r="N444" s="40"/>
    </row>
    <row r="445" spans="14:14" x14ac:dyDescent="0.2">
      <c r="N445" s="40"/>
    </row>
    <row r="446" spans="14:14" x14ac:dyDescent="0.2">
      <c r="N446" s="40"/>
    </row>
    <row r="447" spans="14:14" x14ac:dyDescent="0.2">
      <c r="N447" s="40"/>
    </row>
    <row r="448" spans="14:14" x14ac:dyDescent="0.2">
      <c r="N448" s="40"/>
    </row>
    <row r="449" spans="14:14" x14ac:dyDescent="0.2">
      <c r="N449" s="40"/>
    </row>
    <row r="450" spans="14:14" x14ac:dyDescent="0.2">
      <c r="N450" s="40"/>
    </row>
    <row r="451" spans="14:14" x14ac:dyDescent="0.2">
      <c r="N451" s="40"/>
    </row>
    <row r="452" spans="14:14" x14ac:dyDescent="0.2">
      <c r="N452" s="40"/>
    </row>
    <row r="453" spans="14:14" x14ac:dyDescent="0.2">
      <c r="N453" s="40"/>
    </row>
    <row r="454" spans="14:14" x14ac:dyDescent="0.2">
      <c r="N454" s="40"/>
    </row>
    <row r="455" spans="14:14" x14ac:dyDescent="0.2">
      <c r="N455" s="40"/>
    </row>
    <row r="456" spans="14:14" x14ac:dyDescent="0.2">
      <c r="N456" s="40"/>
    </row>
    <row r="457" spans="14:14" x14ac:dyDescent="0.2">
      <c r="N457" s="40"/>
    </row>
    <row r="458" spans="14:14" x14ac:dyDescent="0.2">
      <c r="N458" s="40"/>
    </row>
    <row r="459" spans="14:14" x14ac:dyDescent="0.2">
      <c r="N459" s="40"/>
    </row>
    <row r="460" spans="14:14" x14ac:dyDescent="0.2">
      <c r="N460" s="40"/>
    </row>
    <row r="461" spans="14:14" x14ac:dyDescent="0.2">
      <c r="N461" s="40"/>
    </row>
    <row r="462" spans="14:14" x14ac:dyDescent="0.2">
      <c r="N462" s="40"/>
    </row>
    <row r="463" spans="14:14" x14ac:dyDescent="0.2">
      <c r="N463" s="40"/>
    </row>
    <row r="464" spans="14:14" x14ac:dyDescent="0.2">
      <c r="N464" s="40"/>
    </row>
    <row r="465" spans="14:14" x14ac:dyDescent="0.2">
      <c r="N465" s="40"/>
    </row>
  </sheetData>
  <mergeCells count="8">
    <mergeCell ref="A12:B12"/>
    <mergeCell ref="A15:B15"/>
    <mergeCell ref="A16:B16"/>
    <mergeCell ref="A1:B1"/>
    <mergeCell ref="K1:L1"/>
    <mergeCell ref="A5:B5"/>
    <mergeCell ref="A6:B6"/>
    <mergeCell ref="A9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4BC5-CEF8-4D13-B6F7-CA3E8AD223F1}">
  <dimension ref="A1:AV284"/>
  <sheetViews>
    <sheetView zoomScale="137" workbookViewId="0">
      <selection activeCell="B31" sqref="B31"/>
    </sheetView>
  </sheetViews>
  <sheetFormatPr baseColWidth="10" defaultColWidth="11.5" defaultRowHeight="15" x14ac:dyDescent="0.2"/>
  <cols>
    <col min="1" max="1" width="20" style="5" customWidth="1"/>
    <col min="2" max="2" width="13.83203125" style="5" customWidth="1"/>
    <col min="3" max="3" width="11.5" style="5"/>
    <col min="4" max="4" width="13.5" style="5" bestFit="1" customWidth="1"/>
    <col min="5" max="7" width="11.5" style="5"/>
    <col min="8" max="8" width="12.33203125" style="5" customWidth="1"/>
    <col min="9" max="9" width="11.5" style="5"/>
    <col min="10" max="10" width="14.83203125" style="5" customWidth="1"/>
    <col min="11" max="11" width="14.33203125" style="5" customWidth="1"/>
    <col min="12" max="16384" width="11.5" style="5"/>
  </cols>
  <sheetData>
    <row r="1" spans="1:48" x14ac:dyDescent="0.2">
      <c r="A1" s="116" t="s">
        <v>0</v>
      </c>
      <c r="B1" s="120"/>
      <c r="C1" s="82"/>
      <c r="D1" s="82" t="s">
        <v>50</v>
      </c>
      <c r="E1" s="82" t="s">
        <v>62</v>
      </c>
      <c r="F1" s="82"/>
      <c r="G1" s="82"/>
      <c r="H1" s="82"/>
      <c r="I1" s="82"/>
      <c r="J1" s="82"/>
      <c r="K1" s="82" t="s">
        <v>2</v>
      </c>
      <c r="L1" s="83"/>
    </row>
    <row r="2" spans="1:48" x14ac:dyDescent="0.2">
      <c r="A2" s="84" t="s">
        <v>36</v>
      </c>
      <c r="B2" s="85" t="s">
        <v>4</v>
      </c>
      <c r="C2" s="85"/>
      <c r="D2" s="85"/>
      <c r="E2" s="85" t="s">
        <v>69</v>
      </c>
      <c r="F2" s="85"/>
      <c r="G2" s="85"/>
      <c r="H2" s="85" t="s">
        <v>5</v>
      </c>
      <c r="I2" s="86" t="e">
        <f>XIRR(I4:I13,D4:D13)</f>
        <v>#NUM!</v>
      </c>
      <c r="J2" s="85"/>
      <c r="K2" s="85" t="s">
        <v>6</v>
      </c>
      <c r="L2" s="87" t="s">
        <v>7</v>
      </c>
      <c r="AO2" s="5" t="s">
        <v>63</v>
      </c>
      <c r="AP2" s="5" t="s">
        <v>64</v>
      </c>
      <c r="AR2" s="5">
        <v>44599</v>
      </c>
      <c r="AS2" s="5">
        <v>44235</v>
      </c>
      <c r="AU2" s="5">
        <v>44599</v>
      </c>
      <c r="AV2" s="5">
        <v>44593</v>
      </c>
    </row>
    <row r="3" spans="1:48" ht="16.5" customHeight="1" thickBot="1" x14ac:dyDescent="0.25">
      <c r="A3" s="50"/>
      <c r="B3" s="51"/>
      <c r="C3" s="88" t="s">
        <v>37</v>
      </c>
      <c r="D3" s="88" t="s">
        <v>18</v>
      </c>
      <c r="E3" s="88" t="s">
        <v>38</v>
      </c>
      <c r="F3" s="88" t="s">
        <v>11</v>
      </c>
      <c r="G3" s="88" t="s">
        <v>12</v>
      </c>
      <c r="H3" s="88" t="s">
        <v>39</v>
      </c>
      <c r="I3" s="88" t="s">
        <v>14</v>
      </c>
      <c r="J3" s="88" t="s">
        <v>40</v>
      </c>
      <c r="K3" s="89">
        <f t="shared" ref="K3:L3" si="0">SUM(K4:K13)</f>
        <v>0</v>
      </c>
      <c r="L3" s="90">
        <f t="shared" si="0"/>
        <v>0</v>
      </c>
      <c r="Q3" s="5" t="s">
        <v>54</v>
      </c>
      <c r="R3" s="5" t="s">
        <v>55</v>
      </c>
      <c r="AO3" s="5">
        <v>44600</v>
      </c>
      <c r="AP3" s="5">
        <v>197.70500000000001</v>
      </c>
      <c r="AR3" s="5">
        <f>VLOOKUP($AR$2,AO3:AP990,2,FALSE)</f>
        <v>197.45500000000001</v>
      </c>
      <c r="AS3" s="5">
        <f>VLOOKUP($AS$2,AO3:AP998,2,FALSE)</f>
        <v>122.47799999999999</v>
      </c>
      <c r="AU3" s="5">
        <f>VLOOKUP($AU$2,AO3:AP414,2,FALSE)</f>
        <v>197.45500000000001</v>
      </c>
      <c r="AV3" s="5">
        <f>VLOOKUP($AV$2,AO3:AP351,2,FALSE)</f>
        <v>195.96299999999999</v>
      </c>
    </row>
    <row r="4" spans="1:48" ht="16" thickBot="1" x14ac:dyDescent="0.25">
      <c r="A4" s="56"/>
      <c r="B4" s="56"/>
      <c r="C4" s="91"/>
      <c r="D4" s="92"/>
      <c r="E4" s="91"/>
      <c r="F4" s="91"/>
      <c r="G4" s="91"/>
      <c r="H4" s="91"/>
      <c r="I4" s="93"/>
      <c r="J4" s="94"/>
      <c r="K4" s="91"/>
      <c r="L4" s="91"/>
      <c r="AO4" s="5">
        <v>44599</v>
      </c>
      <c r="AP4" s="5">
        <v>197.45500000000001</v>
      </c>
    </row>
    <row r="5" spans="1:48" x14ac:dyDescent="0.2">
      <c r="A5" s="116" t="s">
        <v>16</v>
      </c>
      <c r="B5" s="117"/>
      <c r="C5" s="57"/>
      <c r="D5" s="61"/>
      <c r="E5" s="62"/>
      <c r="F5" s="60"/>
      <c r="G5" s="77"/>
      <c r="H5" s="60"/>
      <c r="I5" s="95"/>
      <c r="J5" s="60"/>
      <c r="K5" s="60"/>
      <c r="L5" s="60"/>
      <c r="M5" s="5" t="s">
        <v>65</v>
      </c>
      <c r="N5" s="5">
        <f>Q5</f>
        <v>0</v>
      </c>
      <c r="P5" s="5" t="s">
        <v>66</v>
      </c>
      <c r="AO5" s="5">
        <v>44596</v>
      </c>
      <c r="AP5" s="5">
        <v>196.732</v>
      </c>
    </row>
    <row r="6" spans="1:48" x14ac:dyDescent="0.2">
      <c r="A6" s="118" t="s">
        <v>0</v>
      </c>
      <c r="B6" s="119"/>
      <c r="C6" s="57">
        <v>1</v>
      </c>
      <c r="D6" s="61"/>
      <c r="E6" s="62"/>
      <c r="F6" s="60"/>
      <c r="G6" s="60"/>
      <c r="H6" s="60"/>
      <c r="I6" s="95"/>
      <c r="J6" s="60"/>
      <c r="K6" s="60"/>
      <c r="L6" s="60"/>
      <c r="M6" s="5" t="s">
        <v>67</v>
      </c>
      <c r="N6" s="5">
        <f>R5</f>
        <v>0</v>
      </c>
      <c r="P6" s="102" t="s">
        <v>68</v>
      </c>
      <c r="Q6" s="102" t="e">
        <f>VLOOKUP(WORKDAY(A8,-10),[2]CER!C5:D3004,2,FALSE)</f>
        <v>#NUM!</v>
      </c>
      <c r="R6" s="102" t="e">
        <f>VLOOKUP(WORKDAY($A$11,-10),[2]CER!$C$4:$D$3003,2,FALSE)</f>
        <v>#NUM!</v>
      </c>
      <c r="AO6" s="5">
        <v>44595</v>
      </c>
      <c r="AP6" s="5">
        <v>196.483</v>
      </c>
    </row>
    <row r="7" spans="1:48" x14ac:dyDescent="0.2">
      <c r="A7" s="84" t="s">
        <v>17</v>
      </c>
      <c r="B7" s="87" t="s">
        <v>18</v>
      </c>
      <c r="C7" s="57">
        <f t="shared" ref="C7:C13" si="1">C6+1</f>
        <v>2</v>
      </c>
      <c r="D7" s="61"/>
      <c r="E7" s="62"/>
      <c r="F7" s="60"/>
      <c r="G7" s="60"/>
      <c r="H7" s="60"/>
      <c r="I7" s="95"/>
      <c r="J7" s="60"/>
      <c r="K7" s="60"/>
      <c r="L7" s="60"/>
      <c r="N7" s="5" t="e">
        <f>N6/N5</f>
        <v>#DIV/0!</v>
      </c>
      <c r="P7" s="102"/>
      <c r="Q7" s="102"/>
      <c r="R7" s="102" t="e">
        <f>R6/Q6</f>
        <v>#NUM!</v>
      </c>
      <c r="AO7" s="5">
        <v>44594</v>
      </c>
      <c r="AP7" s="5">
        <v>196.21100000000001</v>
      </c>
    </row>
    <row r="8" spans="1:48" x14ac:dyDescent="0.2">
      <c r="A8" s="96"/>
      <c r="B8" s="97"/>
      <c r="C8" s="57">
        <f t="shared" si="1"/>
        <v>3</v>
      </c>
      <c r="D8" s="61"/>
      <c r="E8" s="62"/>
      <c r="F8" s="60"/>
      <c r="G8" s="60"/>
      <c r="H8" s="60"/>
      <c r="I8" s="95"/>
      <c r="J8" s="60"/>
      <c r="K8" s="60"/>
      <c r="L8" s="60"/>
      <c r="AO8" s="5">
        <v>44593</v>
      </c>
      <c r="AP8" s="5">
        <v>195.96299999999999</v>
      </c>
    </row>
    <row r="9" spans="1:48" x14ac:dyDescent="0.2">
      <c r="A9" s="118" t="s">
        <v>14</v>
      </c>
      <c r="B9" s="119"/>
      <c r="C9" s="57">
        <f t="shared" si="1"/>
        <v>4</v>
      </c>
      <c r="D9" s="61"/>
      <c r="E9" s="62"/>
      <c r="F9" s="60"/>
      <c r="G9" s="60"/>
      <c r="H9" s="60"/>
      <c r="I9" s="95"/>
      <c r="J9" s="60"/>
      <c r="K9" s="60"/>
      <c r="L9" s="60"/>
      <c r="AO9" s="5">
        <v>44592</v>
      </c>
      <c r="AP9" s="5">
        <v>195.715</v>
      </c>
    </row>
    <row r="10" spans="1:48" x14ac:dyDescent="0.2">
      <c r="A10" s="84" t="s">
        <v>19</v>
      </c>
      <c r="B10" s="87" t="s">
        <v>20</v>
      </c>
      <c r="C10" s="57">
        <f t="shared" si="1"/>
        <v>5</v>
      </c>
      <c r="D10" s="61"/>
      <c r="E10" s="62"/>
      <c r="F10" s="60"/>
      <c r="G10" s="60"/>
      <c r="H10" s="60"/>
      <c r="I10" s="95"/>
      <c r="J10" s="60"/>
      <c r="K10" s="60"/>
      <c r="L10" s="60"/>
      <c r="AO10" s="5">
        <v>44589</v>
      </c>
      <c r="AP10" s="5">
        <v>194.99799999999999</v>
      </c>
    </row>
    <row r="11" spans="1:48" x14ac:dyDescent="0.2">
      <c r="A11" s="96"/>
      <c r="B11" s="98"/>
      <c r="C11" s="57">
        <f t="shared" si="1"/>
        <v>6</v>
      </c>
      <c r="D11" s="61"/>
      <c r="E11" s="62"/>
      <c r="F11" s="60"/>
      <c r="G11" s="60"/>
      <c r="H11" s="60"/>
      <c r="I11" s="95"/>
      <c r="J11" s="60"/>
      <c r="K11" s="60"/>
      <c r="L11" s="60"/>
      <c r="AO11" s="5">
        <v>44579</v>
      </c>
      <c r="AP11" s="5">
        <v>189.40199999999999</v>
      </c>
    </row>
    <row r="12" spans="1:48" ht="16" thickBot="1" x14ac:dyDescent="0.25">
      <c r="A12" s="118" t="s">
        <v>41</v>
      </c>
      <c r="B12" s="119"/>
      <c r="C12" s="57">
        <f t="shared" si="1"/>
        <v>7</v>
      </c>
      <c r="D12" s="61"/>
      <c r="E12" s="62"/>
      <c r="F12" s="60"/>
      <c r="G12" s="60"/>
      <c r="H12" s="60"/>
      <c r="I12" s="95"/>
      <c r="J12" s="60"/>
      <c r="K12" s="60"/>
      <c r="L12" s="60"/>
      <c r="AO12" s="5">
        <v>44578</v>
      </c>
      <c r="AP12" s="5">
        <v>189.15899999999999</v>
      </c>
    </row>
    <row r="13" spans="1:48" x14ac:dyDescent="0.2">
      <c r="A13" s="99"/>
      <c r="B13" s="69"/>
      <c r="C13" s="57">
        <f t="shared" si="1"/>
        <v>8</v>
      </c>
      <c r="D13" s="61"/>
      <c r="E13" s="62"/>
      <c r="F13" s="60"/>
      <c r="G13" s="60"/>
      <c r="H13" s="60"/>
      <c r="I13" s="95"/>
      <c r="J13" s="60"/>
      <c r="K13" s="60"/>
      <c r="L13" s="60"/>
      <c r="AO13" s="5">
        <v>44574</v>
      </c>
      <c r="AP13" s="5">
        <v>188.45</v>
      </c>
    </row>
    <row r="14" spans="1:48" ht="16" thickBot="1" x14ac:dyDescent="0.25">
      <c r="A14" s="118" t="s">
        <v>42</v>
      </c>
      <c r="B14" s="119"/>
      <c r="C14" s="57"/>
      <c r="D14" s="61"/>
      <c r="E14" s="62"/>
      <c r="F14" s="60"/>
      <c r="G14" s="60"/>
      <c r="H14" s="60"/>
      <c r="I14" s="95"/>
      <c r="J14" s="60"/>
      <c r="K14" s="60"/>
      <c r="L14" s="60"/>
      <c r="AO14" s="5">
        <v>44573</v>
      </c>
      <c r="AP14" s="5">
        <v>188.25299999999999</v>
      </c>
    </row>
    <row r="15" spans="1:48" x14ac:dyDescent="0.2">
      <c r="A15" s="112"/>
      <c r="B15" s="113"/>
      <c r="C15" s="57"/>
      <c r="D15" s="61"/>
      <c r="E15" s="62"/>
      <c r="F15" s="60"/>
      <c r="G15" s="60"/>
      <c r="H15" s="60"/>
      <c r="I15" s="95"/>
      <c r="J15" s="60"/>
      <c r="K15" s="60"/>
      <c r="L15" s="60"/>
      <c r="AO15" s="5">
        <v>44572</v>
      </c>
      <c r="AP15" s="5">
        <v>188.08799999999999</v>
      </c>
    </row>
    <row r="16" spans="1:48" x14ac:dyDescent="0.2">
      <c r="A16" s="84" t="s">
        <v>43</v>
      </c>
      <c r="B16" s="87" t="s">
        <v>44</v>
      </c>
      <c r="C16" s="57"/>
      <c r="D16" s="61"/>
      <c r="E16" s="62"/>
      <c r="F16" s="60"/>
      <c r="G16" s="60"/>
      <c r="H16" s="60"/>
      <c r="I16" s="95"/>
      <c r="J16" s="60"/>
      <c r="K16" s="60"/>
      <c r="L16" s="60"/>
      <c r="AO16" s="5">
        <v>44571</v>
      </c>
      <c r="AP16" s="5">
        <v>187.923</v>
      </c>
    </row>
    <row r="17" spans="1:42" ht="16" thickBot="1" x14ac:dyDescent="0.25">
      <c r="A17" s="70"/>
      <c r="B17" s="71"/>
      <c r="C17" s="57"/>
      <c r="D17" s="61"/>
      <c r="E17" s="62"/>
      <c r="F17" s="60"/>
      <c r="G17" s="60"/>
      <c r="H17" s="60"/>
      <c r="I17" s="95"/>
      <c r="J17" s="60"/>
      <c r="K17" s="60"/>
      <c r="L17" s="60"/>
      <c r="AO17" s="5">
        <v>44568</v>
      </c>
      <c r="AP17" s="5">
        <v>187.459</v>
      </c>
    </row>
    <row r="18" spans="1:42" ht="16" thickBot="1" x14ac:dyDescent="0.25">
      <c r="C18" s="57"/>
      <c r="D18" s="61"/>
      <c r="E18" s="62"/>
      <c r="F18" s="60"/>
      <c r="G18" s="60"/>
      <c r="H18" s="60"/>
      <c r="I18" s="95"/>
      <c r="J18" s="60"/>
      <c r="K18" s="60"/>
      <c r="L18" s="60"/>
      <c r="AO18" s="5">
        <v>44567</v>
      </c>
      <c r="AP18" s="5">
        <v>187.29400000000001</v>
      </c>
    </row>
    <row r="19" spans="1:42" x14ac:dyDescent="0.2">
      <c r="A19" s="116" t="s">
        <v>45</v>
      </c>
      <c r="B19" s="117"/>
      <c r="C19" s="57"/>
      <c r="D19" s="61"/>
      <c r="E19" s="62"/>
      <c r="F19" s="60"/>
      <c r="G19" s="60"/>
      <c r="H19" s="60"/>
      <c r="I19" s="95"/>
      <c r="J19" s="60"/>
      <c r="K19" s="60"/>
      <c r="L19" s="60"/>
      <c r="AO19" s="5">
        <v>44566</v>
      </c>
      <c r="AP19" s="5">
        <v>187.09899999999999</v>
      </c>
    </row>
    <row r="20" spans="1:42" x14ac:dyDescent="0.2">
      <c r="A20" s="118" t="s">
        <v>24</v>
      </c>
      <c r="B20" s="119"/>
      <c r="C20" s="57"/>
      <c r="D20" s="61"/>
      <c r="E20" s="62"/>
      <c r="F20" s="60"/>
      <c r="G20" s="60"/>
      <c r="H20" s="60"/>
      <c r="I20" s="95"/>
      <c r="J20" s="60"/>
      <c r="K20" s="60"/>
      <c r="L20" s="60"/>
      <c r="AO20" s="5">
        <v>44565</v>
      </c>
      <c r="AP20" s="5">
        <v>186.934</v>
      </c>
    </row>
    <row r="21" spans="1:42" ht="16" thickBot="1" x14ac:dyDescent="0.25">
      <c r="A21" s="84" t="s">
        <v>46</v>
      </c>
      <c r="B21" s="87" t="s">
        <v>47</v>
      </c>
      <c r="C21" s="57"/>
      <c r="D21" s="61"/>
      <c r="E21" s="62"/>
      <c r="F21" s="60"/>
      <c r="G21" s="60"/>
      <c r="H21" s="60"/>
      <c r="I21" s="95"/>
      <c r="J21" s="60"/>
      <c r="K21" s="60"/>
      <c r="L21" s="60"/>
      <c r="AO21" s="5">
        <v>44564</v>
      </c>
      <c r="AP21" s="5">
        <v>186.77</v>
      </c>
    </row>
    <row r="22" spans="1:42" ht="17" thickTop="1" thickBot="1" x14ac:dyDescent="0.25">
      <c r="A22" s="72"/>
      <c r="B22" s="31"/>
      <c r="C22" s="57"/>
      <c r="D22" s="61"/>
      <c r="E22" s="62"/>
      <c r="F22" s="60"/>
      <c r="G22" s="60"/>
      <c r="H22" s="60"/>
      <c r="I22" s="95"/>
      <c r="J22" s="60"/>
      <c r="K22" s="60"/>
      <c r="L22" s="60"/>
      <c r="AO22" s="5">
        <v>44560</v>
      </c>
      <c r="AP22" s="5">
        <v>186.25</v>
      </c>
    </row>
    <row r="23" spans="1:42" ht="16" thickTop="1" x14ac:dyDescent="0.2">
      <c r="A23" s="84" t="s">
        <v>27</v>
      </c>
      <c r="B23" s="87" t="s">
        <v>48</v>
      </c>
      <c r="C23" s="57"/>
      <c r="D23" s="61"/>
      <c r="E23" s="62"/>
      <c r="F23" s="60"/>
      <c r="G23" s="60"/>
      <c r="H23" s="60"/>
      <c r="I23" s="60"/>
      <c r="J23" s="60"/>
      <c r="K23" s="60"/>
      <c r="L23" s="60"/>
      <c r="AO23" s="5">
        <v>44559</v>
      </c>
      <c r="AP23" s="5">
        <v>184.75</v>
      </c>
    </row>
    <row r="24" spans="1:42" x14ac:dyDescent="0.2">
      <c r="A24" s="100"/>
      <c r="B24" s="101"/>
      <c r="C24" s="57"/>
      <c r="D24" s="61"/>
      <c r="E24" s="62"/>
      <c r="F24" s="60"/>
      <c r="G24" s="60"/>
      <c r="H24" s="60"/>
      <c r="I24" s="60"/>
      <c r="J24" s="60"/>
      <c r="K24" s="60"/>
      <c r="L24" s="60"/>
      <c r="AO24" s="5">
        <v>44558</v>
      </c>
      <c r="AP24" s="5">
        <v>184</v>
      </c>
    </row>
    <row r="25" spans="1:42" x14ac:dyDescent="0.2">
      <c r="A25" s="84" t="s">
        <v>29</v>
      </c>
      <c r="B25" s="87" t="s">
        <v>30</v>
      </c>
      <c r="C25" s="57"/>
      <c r="D25" s="61"/>
      <c r="E25" s="62"/>
      <c r="F25" s="60"/>
      <c r="G25" s="60"/>
      <c r="H25" s="60"/>
      <c r="I25" s="60"/>
      <c r="J25" s="60"/>
      <c r="K25" s="60"/>
      <c r="L25" s="60"/>
      <c r="AO25" s="5">
        <v>44557</v>
      </c>
      <c r="AP25" s="5">
        <v>183.8</v>
      </c>
    </row>
    <row r="26" spans="1:42" ht="16" thickBot="1" x14ac:dyDescent="0.25">
      <c r="A26" s="74"/>
      <c r="B26" s="75"/>
      <c r="C26" s="57"/>
      <c r="D26" s="61"/>
      <c r="E26" s="62"/>
      <c r="F26" s="60"/>
      <c r="G26" s="60"/>
      <c r="H26" s="60"/>
      <c r="I26" s="60"/>
      <c r="J26" s="60"/>
      <c r="K26" s="60"/>
      <c r="L26" s="60"/>
      <c r="AO26" s="5">
        <v>44553</v>
      </c>
      <c r="AP26" s="5">
        <v>183.5</v>
      </c>
    </row>
    <row r="27" spans="1:42" x14ac:dyDescent="0.2">
      <c r="A27" s="56"/>
      <c r="B27" s="56"/>
      <c r="C27" s="57"/>
      <c r="D27" s="61"/>
      <c r="E27" s="62"/>
      <c r="F27" s="60"/>
      <c r="G27" s="60"/>
      <c r="H27" s="60"/>
      <c r="I27" s="60"/>
      <c r="J27" s="60"/>
      <c r="K27" s="60"/>
      <c r="L27" s="60"/>
      <c r="AO27" s="5">
        <v>44552</v>
      </c>
      <c r="AP27" s="5">
        <v>182.75</v>
      </c>
    </row>
    <row r="28" spans="1:42" x14ac:dyDescent="0.2">
      <c r="C28" s="57"/>
      <c r="D28" s="61"/>
      <c r="E28" s="62"/>
      <c r="F28" s="60"/>
      <c r="G28" s="60"/>
      <c r="H28" s="60"/>
      <c r="I28" s="60"/>
      <c r="J28" s="60"/>
      <c r="K28" s="60"/>
      <c r="L28" s="60"/>
      <c r="AO28" s="5">
        <v>44551</v>
      </c>
      <c r="AP28" s="5">
        <v>182.25</v>
      </c>
    </row>
    <row r="29" spans="1:42" x14ac:dyDescent="0.2">
      <c r="C29" s="57"/>
      <c r="D29" s="61"/>
      <c r="E29" s="62"/>
      <c r="F29" s="60"/>
      <c r="G29" s="60"/>
      <c r="H29" s="60"/>
      <c r="I29" s="60"/>
      <c r="J29" s="60"/>
      <c r="K29" s="60"/>
      <c r="L29" s="60"/>
      <c r="AO29" s="5">
        <v>44545</v>
      </c>
      <c r="AP29" s="5">
        <v>182.62899999999999</v>
      </c>
    </row>
    <row r="30" spans="1:42" x14ac:dyDescent="0.2">
      <c r="C30" s="57"/>
      <c r="D30" s="61"/>
      <c r="E30" s="62"/>
      <c r="F30" s="60"/>
      <c r="G30" s="60"/>
      <c r="H30" s="60"/>
      <c r="I30" s="60"/>
      <c r="J30" s="60"/>
      <c r="K30" s="60"/>
      <c r="L30" s="60"/>
      <c r="AO30" s="5">
        <v>44544</v>
      </c>
      <c r="AP30" s="5">
        <v>181.6</v>
      </c>
    </row>
    <row r="31" spans="1:42" x14ac:dyDescent="0.2">
      <c r="B31" s="5" t="s">
        <v>33</v>
      </c>
      <c r="C31" s="57"/>
      <c r="D31" s="61"/>
      <c r="E31" s="62"/>
      <c r="F31" s="60"/>
      <c r="G31" s="60"/>
      <c r="H31" s="60"/>
      <c r="I31" s="60"/>
      <c r="J31" s="60"/>
      <c r="K31" s="60"/>
      <c r="L31" s="60"/>
      <c r="AO31" s="5">
        <v>44543</v>
      </c>
      <c r="AP31" s="5">
        <v>181.5</v>
      </c>
    </row>
    <row r="32" spans="1:42" x14ac:dyDescent="0.2">
      <c r="C32" s="57"/>
      <c r="D32" s="61"/>
      <c r="E32" s="62"/>
      <c r="F32" s="60"/>
      <c r="G32" s="60"/>
      <c r="H32" s="60"/>
      <c r="I32" s="60"/>
      <c r="J32" s="60"/>
      <c r="K32" s="60"/>
      <c r="L32" s="60"/>
      <c r="AO32" s="5">
        <v>44526</v>
      </c>
      <c r="AP32" s="5">
        <v>171.15</v>
      </c>
    </row>
    <row r="33" spans="3:42" x14ac:dyDescent="0.2">
      <c r="C33" s="57"/>
      <c r="D33" s="61"/>
      <c r="E33" s="62"/>
      <c r="F33" s="60"/>
      <c r="G33" s="60"/>
      <c r="H33" s="60"/>
      <c r="I33" s="60"/>
      <c r="J33" s="60"/>
      <c r="K33" s="60"/>
      <c r="L33" s="60"/>
      <c r="AO33" s="5">
        <v>44525</v>
      </c>
      <c r="AP33" s="5">
        <v>170.93</v>
      </c>
    </row>
    <row r="34" spans="3:42" x14ac:dyDescent="0.2">
      <c r="C34" s="57"/>
      <c r="D34" s="61"/>
      <c r="E34" s="62"/>
      <c r="F34" s="60"/>
      <c r="G34" s="60"/>
      <c r="H34" s="60"/>
      <c r="I34" s="60"/>
      <c r="J34" s="60"/>
      <c r="K34" s="60"/>
      <c r="L34" s="60"/>
      <c r="AO34" s="5">
        <v>44524</v>
      </c>
      <c r="AP34" s="5">
        <v>170.66200000000001</v>
      </c>
    </row>
    <row r="35" spans="3:42" x14ac:dyDescent="0.2">
      <c r="C35" s="57"/>
      <c r="D35" s="61"/>
      <c r="E35" s="62"/>
      <c r="F35" s="60"/>
      <c r="G35" s="60"/>
      <c r="H35" s="60"/>
      <c r="I35" s="60"/>
      <c r="J35" s="60"/>
      <c r="K35" s="60"/>
      <c r="L35" s="60"/>
      <c r="AO35" s="5">
        <v>44523</v>
      </c>
      <c r="AP35" s="5">
        <v>170.44300000000001</v>
      </c>
    </row>
    <row r="36" spans="3:42" x14ac:dyDescent="0.2">
      <c r="C36" s="57"/>
      <c r="D36" s="61"/>
      <c r="E36" s="62"/>
      <c r="F36" s="60"/>
      <c r="G36" s="60"/>
      <c r="H36" s="60"/>
      <c r="I36" s="60"/>
      <c r="J36" s="60"/>
      <c r="K36" s="60"/>
      <c r="L36" s="60"/>
      <c r="AO36" s="5">
        <v>44519</v>
      </c>
      <c r="AP36" s="5">
        <v>169.63900000000001</v>
      </c>
    </row>
    <row r="37" spans="3:42" x14ac:dyDescent="0.2">
      <c r="C37" s="57"/>
      <c r="D37" s="61"/>
      <c r="E37" s="62"/>
      <c r="F37" s="60"/>
      <c r="G37" s="60"/>
      <c r="H37" s="60"/>
      <c r="I37" s="60"/>
      <c r="J37" s="60"/>
      <c r="K37" s="60"/>
      <c r="L37" s="60"/>
      <c r="AO37" s="5">
        <v>44518</v>
      </c>
      <c r="AP37" s="5">
        <v>169.422</v>
      </c>
    </row>
    <row r="38" spans="3:42" x14ac:dyDescent="0.2">
      <c r="C38" s="57"/>
      <c r="D38" s="61"/>
      <c r="E38" s="62"/>
      <c r="F38" s="60"/>
      <c r="G38" s="60"/>
      <c r="H38" s="60"/>
      <c r="I38" s="60"/>
      <c r="J38" s="60"/>
      <c r="K38" s="60"/>
      <c r="L38" s="60"/>
      <c r="AO38" s="5">
        <v>44517</v>
      </c>
      <c r="AP38" s="5">
        <v>169.13300000000001</v>
      </c>
    </row>
    <row r="39" spans="3:42" x14ac:dyDescent="0.2">
      <c r="C39" s="57"/>
      <c r="D39" s="61"/>
      <c r="E39" s="62"/>
      <c r="F39" s="60"/>
      <c r="G39" s="60"/>
      <c r="H39" s="60"/>
      <c r="I39" s="60"/>
      <c r="J39" s="60"/>
      <c r="K39" s="60"/>
      <c r="L39" s="60"/>
      <c r="AO39" s="5">
        <v>44516</v>
      </c>
      <c r="AP39" s="5">
        <v>168.91499999999999</v>
      </c>
    </row>
    <row r="40" spans="3:42" x14ac:dyDescent="0.2">
      <c r="C40" s="57"/>
      <c r="D40" s="61"/>
      <c r="E40" s="62"/>
      <c r="F40" s="60"/>
      <c r="G40" s="60"/>
      <c r="H40" s="60"/>
      <c r="I40" s="60"/>
      <c r="J40" s="60"/>
      <c r="K40" s="60"/>
      <c r="L40" s="60"/>
      <c r="AO40" s="5">
        <v>44515</v>
      </c>
      <c r="AP40" s="5">
        <v>168.70400000000001</v>
      </c>
    </row>
    <row r="41" spans="3:42" x14ac:dyDescent="0.2">
      <c r="C41" s="57"/>
      <c r="D41" s="61"/>
      <c r="E41" s="62"/>
      <c r="F41" s="60"/>
      <c r="G41" s="60"/>
      <c r="H41" s="60"/>
      <c r="I41" s="60"/>
      <c r="J41" s="60"/>
      <c r="K41" s="60"/>
      <c r="L41" s="60"/>
      <c r="AO41" s="5">
        <v>44512</v>
      </c>
      <c r="AP41" s="5">
        <v>168.12</v>
      </c>
    </row>
    <row r="42" spans="3:42" x14ac:dyDescent="0.2">
      <c r="C42" s="57"/>
      <c r="D42" s="61"/>
      <c r="E42" s="62"/>
      <c r="F42" s="60"/>
      <c r="G42" s="60"/>
      <c r="H42" s="60"/>
      <c r="I42" s="60"/>
      <c r="J42" s="60"/>
      <c r="K42" s="60"/>
      <c r="L42" s="60"/>
      <c r="AO42" s="5">
        <v>44511</v>
      </c>
      <c r="AP42" s="5">
        <v>167.91</v>
      </c>
    </row>
    <row r="43" spans="3:42" x14ac:dyDescent="0.2">
      <c r="C43" s="57"/>
      <c r="D43" s="61"/>
      <c r="E43" s="62"/>
      <c r="F43" s="60"/>
      <c r="G43" s="60"/>
      <c r="H43" s="60"/>
      <c r="I43" s="60"/>
      <c r="J43" s="60"/>
      <c r="K43" s="60"/>
      <c r="L43" s="60"/>
      <c r="AO43" s="5">
        <v>44510</v>
      </c>
      <c r="AP43" s="5">
        <v>167.654</v>
      </c>
    </row>
    <row r="44" spans="3:42" x14ac:dyDescent="0.2">
      <c r="C44" s="57"/>
      <c r="D44" s="61"/>
      <c r="E44" s="62"/>
      <c r="F44" s="60"/>
      <c r="G44" s="60"/>
      <c r="H44" s="60"/>
      <c r="I44" s="60"/>
      <c r="J44" s="60"/>
      <c r="K44" s="60"/>
      <c r="L44" s="60"/>
      <c r="AO44" s="5">
        <v>44509</v>
      </c>
      <c r="AP44" s="5">
        <v>167.44399999999999</v>
      </c>
    </row>
    <row r="45" spans="3:42" x14ac:dyDescent="0.2">
      <c r="C45" s="57"/>
      <c r="D45" s="61"/>
      <c r="E45" s="62"/>
      <c r="F45" s="60"/>
      <c r="G45" s="60"/>
      <c r="H45" s="60"/>
      <c r="I45" s="60"/>
      <c r="J45" s="60"/>
      <c r="K45" s="60"/>
      <c r="L45" s="60"/>
      <c r="AO45" s="5">
        <v>44508</v>
      </c>
      <c r="AP45" s="5">
        <v>167.23500000000001</v>
      </c>
    </row>
    <row r="46" spans="3:42" x14ac:dyDescent="0.2">
      <c r="C46" s="57"/>
      <c r="D46" s="61"/>
      <c r="E46" s="62"/>
      <c r="F46" s="60"/>
      <c r="G46" s="60"/>
      <c r="H46" s="60"/>
      <c r="I46" s="60"/>
      <c r="J46" s="60"/>
      <c r="K46" s="60"/>
      <c r="L46" s="60"/>
      <c r="AO46" s="5">
        <v>44505</v>
      </c>
      <c r="AP46" s="5">
        <v>166.65600000000001</v>
      </c>
    </row>
    <row r="47" spans="3:42" x14ac:dyDescent="0.2">
      <c r="C47" s="57"/>
      <c r="D47" s="61"/>
      <c r="E47" s="62"/>
      <c r="F47" s="60"/>
      <c r="G47" s="60"/>
      <c r="H47" s="60"/>
      <c r="I47" s="60"/>
      <c r="J47" s="60"/>
      <c r="K47" s="60"/>
      <c r="L47" s="60"/>
      <c r="AO47" s="5">
        <v>44504</v>
      </c>
      <c r="AP47" s="5">
        <v>166.44800000000001</v>
      </c>
    </row>
    <row r="48" spans="3:42" x14ac:dyDescent="0.2">
      <c r="C48" s="57"/>
      <c r="D48" s="61"/>
      <c r="E48" s="62"/>
      <c r="F48" s="60"/>
      <c r="G48" s="60"/>
      <c r="H48" s="60"/>
      <c r="I48" s="60"/>
      <c r="J48" s="60"/>
      <c r="K48" s="60"/>
      <c r="L48" s="60"/>
      <c r="AO48" s="5">
        <v>44503</v>
      </c>
      <c r="AP48" s="5">
        <v>166.19399999999999</v>
      </c>
    </row>
    <row r="49" spans="3:42" x14ac:dyDescent="0.2">
      <c r="C49" s="57"/>
      <c r="D49" s="61"/>
      <c r="E49" s="62"/>
      <c r="F49" s="60"/>
      <c r="G49" s="60"/>
      <c r="H49" s="60"/>
      <c r="I49" s="60"/>
      <c r="J49" s="60"/>
      <c r="K49" s="60"/>
      <c r="L49" s="60"/>
      <c r="AO49" s="5">
        <v>44502</v>
      </c>
      <c r="AP49" s="5">
        <v>165.98599999999999</v>
      </c>
    </row>
    <row r="50" spans="3:42" x14ac:dyDescent="0.2">
      <c r="C50" s="57"/>
      <c r="D50" s="61"/>
      <c r="E50" s="62"/>
      <c r="F50" s="60"/>
      <c r="G50" s="60"/>
      <c r="H50" s="60"/>
      <c r="I50" s="60"/>
      <c r="J50" s="60"/>
      <c r="K50" s="60"/>
      <c r="L50" s="60"/>
      <c r="AO50" s="5">
        <v>44501</v>
      </c>
      <c r="AP50" s="5">
        <v>165.779</v>
      </c>
    </row>
    <row r="51" spans="3:42" x14ac:dyDescent="0.2">
      <c r="C51" s="57"/>
      <c r="D51" s="61"/>
      <c r="E51" s="62"/>
      <c r="F51" s="60"/>
      <c r="G51" s="60"/>
      <c r="H51" s="60"/>
      <c r="I51" s="60"/>
      <c r="J51" s="60"/>
      <c r="K51" s="60"/>
      <c r="L51" s="60"/>
      <c r="AO51" s="5">
        <v>44498</v>
      </c>
      <c r="AP51" s="5">
        <v>165.20500000000001</v>
      </c>
    </row>
    <row r="52" spans="3:42" x14ac:dyDescent="0.2">
      <c r="C52" s="57"/>
      <c r="D52" s="61"/>
      <c r="E52" s="62"/>
      <c r="F52" s="60"/>
      <c r="G52" s="60"/>
      <c r="H52" s="60"/>
      <c r="I52" s="60"/>
      <c r="J52" s="60"/>
      <c r="K52" s="60"/>
      <c r="L52" s="60"/>
      <c r="AO52" s="5">
        <v>44497</v>
      </c>
      <c r="AP52" s="5">
        <v>164.99799999999999</v>
      </c>
    </row>
    <row r="53" spans="3:42" x14ac:dyDescent="0.2">
      <c r="C53" s="57"/>
      <c r="D53" s="61"/>
      <c r="E53" s="62"/>
      <c r="F53" s="60"/>
      <c r="G53" s="60"/>
      <c r="H53" s="60"/>
      <c r="I53" s="60"/>
      <c r="J53" s="60"/>
      <c r="K53" s="60"/>
      <c r="L53" s="60"/>
      <c r="AO53" s="5">
        <v>44496</v>
      </c>
      <c r="AP53" s="5">
        <v>162.708</v>
      </c>
    </row>
    <row r="54" spans="3:42" x14ac:dyDescent="0.2">
      <c r="C54" s="57"/>
      <c r="D54" s="61"/>
      <c r="E54" s="62"/>
      <c r="F54" s="60"/>
      <c r="G54" s="60"/>
      <c r="H54" s="60"/>
      <c r="I54" s="60"/>
      <c r="J54" s="60"/>
      <c r="K54" s="60"/>
      <c r="L54" s="60"/>
      <c r="AO54" s="5">
        <v>44495</v>
      </c>
      <c r="AP54" s="5">
        <v>162.50299999999999</v>
      </c>
    </row>
    <row r="55" spans="3:42" x14ac:dyDescent="0.2">
      <c r="C55" s="57"/>
      <c r="D55" s="61"/>
      <c r="E55" s="62"/>
      <c r="F55" s="60"/>
      <c r="G55" s="60"/>
      <c r="H55" s="60"/>
      <c r="I55" s="60"/>
      <c r="J55" s="60"/>
      <c r="K55" s="60"/>
      <c r="L55" s="60"/>
      <c r="AO55" s="5">
        <v>44494</v>
      </c>
      <c r="AP55" s="5">
        <v>162.298</v>
      </c>
    </row>
    <row r="56" spans="3:42" x14ac:dyDescent="0.2">
      <c r="C56" s="57"/>
      <c r="D56" s="61"/>
      <c r="E56" s="62"/>
      <c r="F56" s="60"/>
      <c r="G56" s="60"/>
      <c r="H56" s="60"/>
      <c r="I56" s="60"/>
      <c r="J56" s="60"/>
      <c r="K56" s="60"/>
      <c r="L56" s="60"/>
      <c r="AO56" s="5">
        <v>44491</v>
      </c>
      <c r="AP56" s="5">
        <v>161.733</v>
      </c>
    </row>
    <row r="57" spans="3:42" x14ac:dyDescent="0.2">
      <c r="AO57" s="5">
        <v>44490</v>
      </c>
      <c r="AP57" s="5">
        <v>161.529</v>
      </c>
    </row>
    <row r="58" spans="3:42" x14ac:dyDescent="0.2">
      <c r="AO58" s="5">
        <v>44489</v>
      </c>
      <c r="AP58" s="5">
        <v>161.27500000000001</v>
      </c>
    </row>
    <row r="59" spans="3:42" x14ac:dyDescent="0.2">
      <c r="AO59" s="5">
        <v>44488</v>
      </c>
      <c r="AP59" s="5">
        <v>161.071</v>
      </c>
    </row>
    <row r="60" spans="3:42" x14ac:dyDescent="0.2">
      <c r="AO60" s="5">
        <v>44487</v>
      </c>
      <c r="AP60" s="5">
        <v>160.86799999999999</v>
      </c>
    </row>
    <row r="61" spans="3:42" x14ac:dyDescent="0.2">
      <c r="AO61" s="5">
        <v>44484</v>
      </c>
      <c r="AP61" s="5">
        <v>160.35400000000001</v>
      </c>
    </row>
    <row r="62" spans="3:42" x14ac:dyDescent="0.2">
      <c r="AO62" s="5">
        <v>44483</v>
      </c>
      <c r="AP62" s="5">
        <v>160.19800000000001</v>
      </c>
    </row>
    <row r="63" spans="3:42" x14ac:dyDescent="0.2">
      <c r="AO63" s="5">
        <v>44482</v>
      </c>
      <c r="AP63" s="5">
        <v>159.99199999999999</v>
      </c>
    </row>
    <row r="64" spans="3:42" x14ac:dyDescent="0.2">
      <c r="AO64" s="5">
        <v>44481</v>
      </c>
      <c r="AP64" s="5">
        <v>159.83500000000001</v>
      </c>
    </row>
    <row r="65" spans="41:42" x14ac:dyDescent="0.2">
      <c r="AO65" s="5">
        <v>44475</v>
      </c>
      <c r="AP65" s="5">
        <v>150.22300000000001</v>
      </c>
    </row>
    <row r="66" spans="41:42" x14ac:dyDescent="0.2">
      <c r="AO66" s="5">
        <v>44474</v>
      </c>
      <c r="AP66" s="5">
        <v>149.935</v>
      </c>
    </row>
    <row r="67" spans="41:42" x14ac:dyDescent="0.2">
      <c r="AO67" s="5">
        <v>44473</v>
      </c>
      <c r="AP67" s="5">
        <v>149.779</v>
      </c>
    </row>
    <row r="68" spans="41:42" x14ac:dyDescent="0.2">
      <c r="AO68" s="5">
        <v>44470</v>
      </c>
      <c r="AP68" s="5">
        <v>149.376</v>
      </c>
    </row>
    <row r="69" spans="41:42" x14ac:dyDescent="0.2">
      <c r="AO69" s="5">
        <v>44469</v>
      </c>
      <c r="AP69" s="5">
        <v>149.221</v>
      </c>
    </row>
    <row r="70" spans="41:42" x14ac:dyDescent="0.2">
      <c r="AO70" s="5">
        <v>44468</v>
      </c>
      <c r="AP70" s="5">
        <v>149</v>
      </c>
    </row>
    <row r="71" spans="41:42" x14ac:dyDescent="0.2">
      <c r="AO71" s="5">
        <v>44467</v>
      </c>
      <c r="AP71" s="5">
        <v>148.845</v>
      </c>
    </row>
    <row r="72" spans="41:42" x14ac:dyDescent="0.2">
      <c r="AO72" s="5">
        <v>44466</v>
      </c>
      <c r="AP72" s="5">
        <v>148.68899999999999</v>
      </c>
    </row>
    <row r="73" spans="41:42" x14ac:dyDescent="0.2">
      <c r="AO73" s="5">
        <v>44463</v>
      </c>
      <c r="AP73" s="5">
        <v>148.29</v>
      </c>
    </row>
    <row r="74" spans="41:42" x14ac:dyDescent="0.2">
      <c r="AO74" s="5">
        <v>44462</v>
      </c>
      <c r="AP74" s="5">
        <v>148.136</v>
      </c>
    </row>
    <row r="75" spans="41:42" x14ac:dyDescent="0.2">
      <c r="AO75" s="5">
        <v>44460</v>
      </c>
      <c r="AP75" s="5">
        <v>148.154</v>
      </c>
    </row>
    <row r="76" spans="41:42" x14ac:dyDescent="0.2">
      <c r="AO76" s="5">
        <v>44459</v>
      </c>
      <c r="AP76" s="5">
        <v>153.85400000000001</v>
      </c>
    </row>
    <row r="77" spans="41:42" x14ac:dyDescent="0.2">
      <c r="AO77" s="5">
        <v>44456</v>
      </c>
      <c r="AP77" s="5">
        <v>153.446</v>
      </c>
    </row>
    <row r="78" spans="41:42" x14ac:dyDescent="0.2">
      <c r="AO78" s="5">
        <v>44455</v>
      </c>
      <c r="AP78" s="5">
        <v>153.292</v>
      </c>
    </row>
    <row r="79" spans="41:42" x14ac:dyDescent="0.2">
      <c r="AO79" s="5">
        <v>44454</v>
      </c>
      <c r="AP79" s="5">
        <v>152.84700000000001</v>
      </c>
    </row>
    <row r="80" spans="41:42" x14ac:dyDescent="0.2">
      <c r="AO80" s="5">
        <v>44453</v>
      </c>
      <c r="AP80" s="5">
        <v>152.673</v>
      </c>
    </row>
    <row r="81" spans="41:42" x14ac:dyDescent="0.2">
      <c r="AO81" s="5">
        <v>44452</v>
      </c>
      <c r="AP81" s="5">
        <v>152.5</v>
      </c>
    </row>
    <row r="82" spans="41:42" x14ac:dyDescent="0.2">
      <c r="AO82" s="5">
        <v>44449</v>
      </c>
      <c r="AP82" s="5">
        <v>151.40199999999999</v>
      </c>
    </row>
    <row r="83" spans="41:42" x14ac:dyDescent="0.2">
      <c r="AO83" s="5">
        <v>44448</v>
      </c>
      <c r="AP83" s="5">
        <v>151.22900000000001</v>
      </c>
    </row>
    <row r="84" spans="41:42" x14ac:dyDescent="0.2">
      <c r="AO84" s="5">
        <v>44447</v>
      </c>
      <c r="AP84" s="5">
        <v>150.999</v>
      </c>
    </row>
    <row r="85" spans="41:42" x14ac:dyDescent="0.2">
      <c r="AO85" s="5">
        <v>44446</v>
      </c>
      <c r="AP85" s="5">
        <v>152.172</v>
      </c>
    </row>
    <row r="86" spans="41:42" x14ac:dyDescent="0.2">
      <c r="AO86" s="5">
        <v>44445</v>
      </c>
      <c r="AP86" s="5">
        <v>152</v>
      </c>
    </row>
    <row r="87" spans="41:42" x14ac:dyDescent="0.2">
      <c r="AO87" s="5">
        <v>44442</v>
      </c>
      <c r="AP87" s="5">
        <v>152.89500000000001</v>
      </c>
    </row>
    <row r="88" spans="41:42" x14ac:dyDescent="0.2">
      <c r="AO88" s="5">
        <v>44441</v>
      </c>
      <c r="AP88" s="5">
        <v>152.72300000000001</v>
      </c>
    </row>
    <row r="89" spans="41:42" x14ac:dyDescent="0.2">
      <c r="AO89" s="5">
        <v>44440</v>
      </c>
      <c r="AP89" s="5">
        <v>152.5</v>
      </c>
    </row>
    <row r="90" spans="41:42" x14ac:dyDescent="0.2">
      <c r="AO90" s="5">
        <v>44439</v>
      </c>
      <c r="AP90" s="5">
        <v>152.67099999999999</v>
      </c>
    </row>
    <row r="91" spans="41:42" x14ac:dyDescent="0.2">
      <c r="AO91" s="5">
        <v>44438</v>
      </c>
      <c r="AP91" s="5">
        <v>152.5</v>
      </c>
    </row>
    <row r="92" spans="41:42" x14ac:dyDescent="0.2">
      <c r="AO92" s="5">
        <v>44435</v>
      </c>
      <c r="AP92" s="5">
        <v>153.26400000000001</v>
      </c>
    </row>
    <row r="93" spans="41:42" x14ac:dyDescent="0.2">
      <c r="AO93" s="5">
        <v>44434</v>
      </c>
      <c r="AP93" s="5">
        <v>153.09299999999999</v>
      </c>
    </row>
    <row r="94" spans="41:42" x14ac:dyDescent="0.2">
      <c r="AO94" s="5">
        <v>44433</v>
      </c>
      <c r="AP94" s="5">
        <v>152.875</v>
      </c>
    </row>
    <row r="95" spans="41:42" x14ac:dyDescent="0.2">
      <c r="AO95" s="5">
        <v>44432</v>
      </c>
      <c r="AP95" s="5">
        <v>153.16900000000001</v>
      </c>
    </row>
    <row r="96" spans="41:42" x14ac:dyDescent="0.2">
      <c r="AO96" s="5">
        <v>44431</v>
      </c>
      <c r="AP96" s="5">
        <v>152.999</v>
      </c>
    </row>
    <row r="97" spans="41:42" x14ac:dyDescent="0.2">
      <c r="AO97" s="5">
        <v>44428</v>
      </c>
      <c r="AP97" s="5">
        <v>153.249</v>
      </c>
    </row>
    <row r="98" spans="41:42" x14ac:dyDescent="0.2">
      <c r="AO98" s="5">
        <v>44427</v>
      </c>
      <c r="AP98" s="5">
        <v>153.69200000000001</v>
      </c>
    </row>
    <row r="99" spans="41:42" x14ac:dyDescent="0.2">
      <c r="AO99" s="5">
        <v>44426</v>
      </c>
      <c r="AP99" s="5">
        <v>153.47800000000001</v>
      </c>
    </row>
    <row r="100" spans="41:42" x14ac:dyDescent="0.2">
      <c r="AO100" s="5">
        <v>44425</v>
      </c>
      <c r="AP100" s="5">
        <v>153.31</v>
      </c>
    </row>
    <row r="101" spans="41:42" x14ac:dyDescent="0.2">
      <c r="AO101" s="5">
        <v>44421</v>
      </c>
      <c r="AP101" s="5">
        <v>152.67599999999999</v>
      </c>
    </row>
    <row r="102" spans="41:42" x14ac:dyDescent="0.2">
      <c r="AO102" s="5">
        <v>44420</v>
      </c>
      <c r="AP102" s="5">
        <v>152.49799999999999</v>
      </c>
    </row>
    <row r="103" spans="41:42" x14ac:dyDescent="0.2">
      <c r="AO103" s="5">
        <v>44419</v>
      </c>
      <c r="AP103" s="5">
        <v>151.499</v>
      </c>
    </row>
    <row r="104" spans="41:42" x14ac:dyDescent="0.2">
      <c r="AO104" s="5">
        <v>44418</v>
      </c>
      <c r="AP104" s="5">
        <v>152.88800000000001</v>
      </c>
    </row>
    <row r="105" spans="41:42" x14ac:dyDescent="0.2">
      <c r="AO105" s="5">
        <v>44417</v>
      </c>
      <c r="AP105" s="5">
        <v>152.71100000000001</v>
      </c>
    </row>
    <row r="106" spans="41:42" x14ac:dyDescent="0.2">
      <c r="AO106" s="5">
        <v>44414</v>
      </c>
      <c r="AP106" s="5">
        <v>152.22499999999999</v>
      </c>
    </row>
    <row r="107" spans="41:42" x14ac:dyDescent="0.2">
      <c r="AO107" s="5">
        <v>44413</v>
      </c>
      <c r="AP107" s="5">
        <v>152.05000000000001</v>
      </c>
    </row>
    <row r="108" spans="41:42" x14ac:dyDescent="0.2">
      <c r="AO108" s="5">
        <v>44412</v>
      </c>
      <c r="AP108" s="5">
        <v>151.83199999999999</v>
      </c>
    </row>
    <row r="109" spans="41:42" x14ac:dyDescent="0.2">
      <c r="AO109" s="5">
        <v>44411</v>
      </c>
      <c r="AP109" s="5">
        <v>151.65700000000001</v>
      </c>
    </row>
    <row r="110" spans="41:42" x14ac:dyDescent="0.2">
      <c r="AO110" s="5">
        <v>44410</v>
      </c>
      <c r="AP110" s="5">
        <v>151.48099999999999</v>
      </c>
    </row>
    <row r="111" spans="41:42" x14ac:dyDescent="0.2">
      <c r="AO111" s="5">
        <v>44407</v>
      </c>
      <c r="AP111" s="5">
        <v>150.999</v>
      </c>
    </row>
    <row r="112" spans="41:42" x14ac:dyDescent="0.2">
      <c r="AO112" s="5">
        <v>44406</v>
      </c>
      <c r="AP112" s="5">
        <v>150.065</v>
      </c>
    </row>
    <row r="113" spans="41:42" x14ac:dyDescent="0.2">
      <c r="AO113" s="5">
        <v>44405</v>
      </c>
      <c r="AP113" s="5">
        <v>149.84800000000001</v>
      </c>
    </row>
    <row r="114" spans="41:42" x14ac:dyDescent="0.2">
      <c r="AO114" s="5">
        <v>44404</v>
      </c>
      <c r="AP114" s="5">
        <v>149.67400000000001</v>
      </c>
    </row>
    <row r="115" spans="41:42" x14ac:dyDescent="0.2">
      <c r="AO115" s="5">
        <v>44403</v>
      </c>
      <c r="AP115" s="5">
        <v>149.501</v>
      </c>
    </row>
    <row r="116" spans="41:42" x14ac:dyDescent="0.2">
      <c r="AO116" s="5">
        <v>44400</v>
      </c>
      <c r="AP116" s="5">
        <v>148.02199999999999</v>
      </c>
    </row>
    <row r="117" spans="41:42" x14ac:dyDescent="0.2">
      <c r="AO117" s="5">
        <v>44399</v>
      </c>
      <c r="AP117" s="5">
        <v>147.84899999999999</v>
      </c>
    </row>
    <row r="118" spans="41:42" x14ac:dyDescent="0.2">
      <c r="AO118" s="5">
        <v>44398</v>
      </c>
      <c r="AP118" s="5">
        <v>147.63200000000001</v>
      </c>
    </row>
    <row r="119" spans="41:42" x14ac:dyDescent="0.2">
      <c r="AO119" s="5">
        <v>44397</v>
      </c>
      <c r="AP119" s="5">
        <v>147.459</v>
      </c>
    </row>
    <row r="120" spans="41:42" x14ac:dyDescent="0.2">
      <c r="AO120" s="5">
        <v>44396</v>
      </c>
      <c r="AP120" s="5">
        <v>147.28700000000001</v>
      </c>
    </row>
    <row r="121" spans="41:42" x14ac:dyDescent="0.2">
      <c r="AO121" s="5">
        <v>44393</v>
      </c>
      <c r="AP121" s="5">
        <v>146.999</v>
      </c>
    </row>
    <row r="122" spans="41:42" x14ac:dyDescent="0.2">
      <c r="AO122" s="5">
        <v>44392</v>
      </c>
      <c r="AP122" s="5">
        <v>146.042</v>
      </c>
    </row>
    <row r="123" spans="41:42" x14ac:dyDescent="0.2">
      <c r="AO123" s="5">
        <v>44391</v>
      </c>
      <c r="AP123" s="5">
        <v>145.816</v>
      </c>
    </row>
    <row r="124" spans="41:42" x14ac:dyDescent="0.2">
      <c r="AO124" s="5">
        <v>44390</v>
      </c>
      <c r="AP124" s="5">
        <v>145.63499999999999</v>
      </c>
    </row>
    <row r="125" spans="41:42" x14ac:dyDescent="0.2">
      <c r="AO125" s="5">
        <v>44389</v>
      </c>
      <c r="AP125" s="5">
        <v>145.45500000000001</v>
      </c>
    </row>
    <row r="126" spans="41:42" x14ac:dyDescent="0.2">
      <c r="AO126" s="5">
        <v>44385</v>
      </c>
      <c r="AP126" s="5">
        <v>144.804</v>
      </c>
    </row>
    <row r="127" spans="41:42" x14ac:dyDescent="0.2">
      <c r="AO127" s="5">
        <v>44384</v>
      </c>
      <c r="AP127" s="5">
        <v>142.91499999999999</v>
      </c>
    </row>
    <row r="128" spans="41:42" x14ac:dyDescent="0.2">
      <c r="AO128" s="5">
        <v>44383</v>
      </c>
      <c r="AP128" s="5">
        <v>142.66499999999999</v>
      </c>
    </row>
    <row r="129" spans="41:42" x14ac:dyDescent="0.2">
      <c r="AO129" s="5">
        <v>44382</v>
      </c>
      <c r="AP129" s="5">
        <v>142.48599999999999</v>
      </c>
    </row>
    <row r="130" spans="41:42" x14ac:dyDescent="0.2">
      <c r="AO130" s="5">
        <v>44379</v>
      </c>
      <c r="AP130" s="5">
        <v>142</v>
      </c>
    </row>
    <row r="131" spans="41:42" x14ac:dyDescent="0.2">
      <c r="AO131" s="5">
        <v>44376</v>
      </c>
      <c r="AP131" s="5">
        <v>144.06100000000001</v>
      </c>
    </row>
    <row r="132" spans="41:42" x14ac:dyDescent="0.2">
      <c r="AO132" s="5">
        <v>44375</v>
      </c>
      <c r="AP132" s="5">
        <v>142.1</v>
      </c>
    </row>
    <row r="133" spans="41:42" x14ac:dyDescent="0.2">
      <c r="AO133" s="5">
        <v>44372</v>
      </c>
      <c r="AP133" s="5">
        <v>143.39599999999999</v>
      </c>
    </row>
    <row r="134" spans="41:42" x14ac:dyDescent="0.2">
      <c r="AO134" s="5">
        <v>44371</v>
      </c>
      <c r="AP134" s="5">
        <v>143.21899999999999</v>
      </c>
    </row>
    <row r="135" spans="41:42" x14ac:dyDescent="0.2">
      <c r="AO135" s="5">
        <v>44370</v>
      </c>
      <c r="AP135" s="5">
        <v>143.001</v>
      </c>
    </row>
    <row r="136" spans="41:42" x14ac:dyDescent="0.2">
      <c r="AO136" s="5">
        <v>44369</v>
      </c>
      <c r="AP136" s="5">
        <v>142.04900000000001</v>
      </c>
    </row>
    <row r="137" spans="41:42" x14ac:dyDescent="0.2">
      <c r="AO137" s="5">
        <v>44365</v>
      </c>
      <c r="AP137" s="5">
        <v>141.392</v>
      </c>
    </row>
    <row r="138" spans="41:42" x14ac:dyDescent="0.2">
      <c r="AO138" s="5">
        <v>44364</v>
      </c>
      <c r="AP138" s="5">
        <v>141.21700000000001</v>
      </c>
    </row>
    <row r="139" spans="41:42" x14ac:dyDescent="0.2">
      <c r="AO139" s="5">
        <v>44363</v>
      </c>
      <c r="AP139" s="5">
        <v>140.99799999999999</v>
      </c>
    </row>
    <row r="140" spans="41:42" x14ac:dyDescent="0.2">
      <c r="AO140" s="5">
        <v>44362</v>
      </c>
      <c r="AP140" s="5">
        <v>142.226</v>
      </c>
    </row>
    <row r="141" spans="41:42" x14ac:dyDescent="0.2">
      <c r="AO141" s="5">
        <v>44361</v>
      </c>
      <c r="AP141" s="5">
        <v>142.226</v>
      </c>
    </row>
    <row r="142" spans="41:42" x14ac:dyDescent="0.2">
      <c r="AO142" s="5">
        <v>44358</v>
      </c>
      <c r="AP142" s="5">
        <v>142.226</v>
      </c>
    </row>
    <row r="143" spans="41:42" x14ac:dyDescent="0.2">
      <c r="AO143" s="5">
        <v>44357</v>
      </c>
      <c r="AP143" s="5">
        <v>142.226</v>
      </c>
    </row>
    <row r="144" spans="41:42" x14ac:dyDescent="0.2">
      <c r="AO144" s="5">
        <v>44356</v>
      </c>
      <c r="AP144" s="5">
        <v>142.226</v>
      </c>
    </row>
    <row r="145" spans="41:42" x14ac:dyDescent="0.2">
      <c r="AO145" s="5">
        <v>44355</v>
      </c>
      <c r="AP145" s="5">
        <v>142.226</v>
      </c>
    </row>
    <row r="146" spans="41:42" x14ac:dyDescent="0.2">
      <c r="AO146" s="5">
        <v>44354</v>
      </c>
      <c r="AP146" s="5">
        <v>142.02199999999999</v>
      </c>
    </row>
    <row r="147" spans="41:42" x14ac:dyDescent="0.2">
      <c r="AO147" s="5">
        <v>44351</v>
      </c>
      <c r="AP147" s="5">
        <v>141.452</v>
      </c>
    </row>
    <row r="148" spans="41:42" x14ac:dyDescent="0.2">
      <c r="AO148" s="5">
        <v>44350</v>
      </c>
      <c r="AP148" s="5">
        <v>141.25</v>
      </c>
    </row>
    <row r="149" spans="41:42" x14ac:dyDescent="0.2">
      <c r="AO149" s="5">
        <v>44349</v>
      </c>
      <c r="AP149" s="5">
        <v>140.08799999999999</v>
      </c>
    </row>
    <row r="150" spans="41:42" x14ac:dyDescent="0.2">
      <c r="AO150" s="5">
        <v>44348</v>
      </c>
      <c r="AP150" s="5">
        <v>139.887</v>
      </c>
    </row>
    <row r="151" spans="41:42" x14ac:dyDescent="0.2">
      <c r="AO151" s="5">
        <v>44347</v>
      </c>
      <c r="AP151" s="5">
        <v>139.68700000000001</v>
      </c>
    </row>
    <row r="152" spans="41:42" x14ac:dyDescent="0.2">
      <c r="AO152" s="5">
        <v>44344</v>
      </c>
      <c r="AP152" s="5">
        <v>139.125</v>
      </c>
    </row>
    <row r="153" spans="41:42" x14ac:dyDescent="0.2">
      <c r="AO153" s="5">
        <v>44343</v>
      </c>
      <c r="AP153" s="5">
        <v>139.92699999999999</v>
      </c>
    </row>
    <row r="154" spans="41:42" x14ac:dyDescent="0.2">
      <c r="AO154" s="5">
        <v>44342</v>
      </c>
      <c r="AP154" s="5">
        <v>139.69</v>
      </c>
    </row>
    <row r="155" spans="41:42" x14ac:dyDescent="0.2">
      <c r="AO155" s="5">
        <v>44337</v>
      </c>
      <c r="AP155" s="5">
        <v>138.75</v>
      </c>
    </row>
    <row r="156" spans="41:42" x14ac:dyDescent="0.2">
      <c r="AO156" s="5">
        <v>44336</v>
      </c>
      <c r="AP156" s="5">
        <v>137.99799999999999</v>
      </c>
    </row>
    <row r="157" spans="41:42" x14ac:dyDescent="0.2">
      <c r="AO157" s="5">
        <v>44335</v>
      </c>
      <c r="AP157" s="5">
        <v>136.517</v>
      </c>
    </row>
    <row r="158" spans="41:42" x14ac:dyDescent="0.2">
      <c r="AO158" s="5">
        <v>44334</v>
      </c>
      <c r="AP158" s="5">
        <v>136.32</v>
      </c>
    </row>
    <row r="159" spans="41:42" x14ac:dyDescent="0.2">
      <c r="AO159" s="5">
        <v>44333</v>
      </c>
      <c r="AP159" s="5">
        <v>136.124</v>
      </c>
    </row>
    <row r="160" spans="41:42" x14ac:dyDescent="0.2">
      <c r="AO160" s="5">
        <v>44330</v>
      </c>
      <c r="AP160" s="5">
        <v>135.50299999999999</v>
      </c>
    </row>
    <row r="161" spans="41:42" x14ac:dyDescent="0.2">
      <c r="AO161" s="5">
        <v>44329</v>
      </c>
      <c r="AP161" s="5">
        <v>135.27199999999999</v>
      </c>
    </row>
    <row r="162" spans="41:42" x14ac:dyDescent="0.2">
      <c r="AO162" s="5">
        <v>44328</v>
      </c>
      <c r="AP162" s="5">
        <v>135.001</v>
      </c>
    </row>
    <row r="163" spans="41:42" x14ac:dyDescent="0.2">
      <c r="AO163" s="5">
        <v>44327</v>
      </c>
      <c r="AP163" s="5">
        <v>132.95500000000001</v>
      </c>
    </row>
    <row r="164" spans="41:42" x14ac:dyDescent="0.2">
      <c r="AO164" s="5">
        <v>44326</v>
      </c>
      <c r="AP164" s="5">
        <v>132.726</v>
      </c>
    </row>
    <row r="165" spans="41:42" x14ac:dyDescent="0.2">
      <c r="AO165" s="5">
        <v>44323</v>
      </c>
      <c r="AP165" s="5">
        <v>132.084</v>
      </c>
    </row>
    <row r="166" spans="41:42" x14ac:dyDescent="0.2">
      <c r="AO166" s="5">
        <v>44322</v>
      </c>
      <c r="AP166" s="5">
        <v>131.857</v>
      </c>
    </row>
    <row r="167" spans="41:42" x14ac:dyDescent="0.2">
      <c r="AO167" s="5">
        <v>44321</v>
      </c>
      <c r="AP167" s="5">
        <v>131.58799999999999</v>
      </c>
    </row>
    <row r="168" spans="41:42" x14ac:dyDescent="0.2">
      <c r="AO168" s="5">
        <v>44320</v>
      </c>
      <c r="AP168" s="5">
        <v>131.36099999999999</v>
      </c>
    </row>
    <row r="169" spans="41:42" x14ac:dyDescent="0.2">
      <c r="AO169" s="5">
        <v>44319</v>
      </c>
      <c r="AP169" s="5">
        <v>131.13499999999999</v>
      </c>
    </row>
    <row r="170" spans="41:42" x14ac:dyDescent="0.2">
      <c r="AO170" s="5">
        <v>44316</v>
      </c>
      <c r="AP170" s="5">
        <v>130.501</v>
      </c>
    </row>
    <row r="171" spans="41:42" x14ac:dyDescent="0.2">
      <c r="AO171" s="5">
        <v>44315</v>
      </c>
      <c r="AP171" s="5">
        <v>129.99</v>
      </c>
    </row>
    <row r="172" spans="41:42" x14ac:dyDescent="0.2">
      <c r="AO172" s="5">
        <v>44314</v>
      </c>
      <c r="AP172" s="5">
        <v>129.72399999999999</v>
      </c>
    </row>
    <row r="173" spans="41:42" x14ac:dyDescent="0.2">
      <c r="AO173" s="5">
        <v>44313</v>
      </c>
      <c r="AP173" s="5">
        <v>129.5</v>
      </c>
    </row>
    <row r="174" spans="41:42" x14ac:dyDescent="0.2">
      <c r="AO174" s="5">
        <v>44312</v>
      </c>
      <c r="AP174" s="5">
        <v>132.57</v>
      </c>
    </row>
    <row r="175" spans="41:42" x14ac:dyDescent="0.2">
      <c r="AO175" s="5">
        <v>44309</v>
      </c>
      <c r="AP175" s="5">
        <v>131.93100000000001</v>
      </c>
    </row>
    <row r="176" spans="41:42" x14ac:dyDescent="0.2">
      <c r="AO176" s="5">
        <v>44308</v>
      </c>
      <c r="AP176" s="5">
        <v>131.70699999999999</v>
      </c>
    </row>
    <row r="177" spans="41:42" x14ac:dyDescent="0.2">
      <c r="AO177" s="5">
        <v>44307</v>
      </c>
      <c r="AP177" s="5">
        <v>131.447</v>
      </c>
    </row>
    <row r="178" spans="41:42" x14ac:dyDescent="0.2">
      <c r="AO178" s="5">
        <v>44306</v>
      </c>
      <c r="AP178" s="5">
        <v>131.22399999999999</v>
      </c>
    </row>
    <row r="179" spans="41:42" x14ac:dyDescent="0.2">
      <c r="AO179" s="5">
        <v>44305</v>
      </c>
      <c r="AP179" s="5">
        <v>131.001</v>
      </c>
    </row>
    <row r="180" spans="41:42" x14ac:dyDescent="0.2">
      <c r="AO180" s="5">
        <v>44302</v>
      </c>
      <c r="AP180" s="5">
        <v>126.536</v>
      </c>
    </row>
    <row r="181" spans="41:42" x14ac:dyDescent="0.2">
      <c r="AO181" s="5">
        <v>44301</v>
      </c>
      <c r="AP181" s="5">
        <v>126.371</v>
      </c>
    </row>
    <row r="182" spans="41:42" x14ac:dyDescent="0.2">
      <c r="AO182" s="5">
        <v>44300</v>
      </c>
      <c r="AP182" s="5">
        <v>126.164</v>
      </c>
    </row>
    <row r="183" spans="41:42" x14ac:dyDescent="0.2">
      <c r="AO183" s="5">
        <v>44299</v>
      </c>
      <c r="AP183" s="5">
        <v>123.163</v>
      </c>
    </row>
    <row r="184" spans="41:42" x14ac:dyDescent="0.2">
      <c r="AO184" s="5">
        <v>44298</v>
      </c>
      <c r="AP184" s="5">
        <v>120.221</v>
      </c>
    </row>
    <row r="185" spans="41:42" x14ac:dyDescent="0.2">
      <c r="AO185" s="5">
        <v>44295</v>
      </c>
      <c r="AP185" s="5">
        <v>119.785</v>
      </c>
    </row>
    <row r="186" spans="41:42" x14ac:dyDescent="0.2">
      <c r="AO186" s="5">
        <v>44294</v>
      </c>
      <c r="AP186" s="5">
        <v>119.624</v>
      </c>
    </row>
    <row r="187" spans="41:42" x14ac:dyDescent="0.2">
      <c r="AO187" s="5">
        <v>44293</v>
      </c>
      <c r="AP187" s="5">
        <v>119.41200000000001</v>
      </c>
    </row>
    <row r="188" spans="41:42" x14ac:dyDescent="0.2">
      <c r="AO188" s="5">
        <v>44292</v>
      </c>
      <c r="AP188" s="5">
        <v>119.25</v>
      </c>
    </row>
    <row r="189" spans="41:42" x14ac:dyDescent="0.2">
      <c r="AO189" s="5">
        <v>44291</v>
      </c>
      <c r="AP189" s="5">
        <v>120.434</v>
      </c>
    </row>
    <row r="190" spans="41:42" x14ac:dyDescent="0.2">
      <c r="AO190" s="5">
        <v>44286</v>
      </c>
      <c r="AP190" s="5">
        <v>125.10299999999999</v>
      </c>
    </row>
    <row r="191" spans="41:42" x14ac:dyDescent="0.2">
      <c r="AO191" s="5">
        <v>44285</v>
      </c>
      <c r="AP191" s="5">
        <v>124.94</v>
      </c>
    </row>
    <row r="192" spans="41:42" x14ac:dyDescent="0.2">
      <c r="AO192" s="5">
        <v>44284</v>
      </c>
      <c r="AP192" s="5">
        <v>124.699</v>
      </c>
    </row>
    <row r="193" spans="41:42" x14ac:dyDescent="0.2">
      <c r="AO193" s="5">
        <v>44281</v>
      </c>
      <c r="AP193" s="5">
        <v>124.254</v>
      </c>
    </row>
    <row r="194" spans="41:42" x14ac:dyDescent="0.2">
      <c r="AO194" s="5">
        <v>44280</v>
      </c>
      <c r="AP194" s="5">
        <v>124.092</v>
      </c>
    </row>
    <row r="195" spans="41:42" x14ac:dyDescent="0.2">
      <c r="AO195" s="5">
        <v>44278</v>
      </c>
      <c r="AP195" s="5">
        <v>123.751</v>
      </c>
    </row>
    <row r="196" spans="41:42" x14ac:dyDescent="0.2">
      <c r="AO196" s="5">
        <v>44277</v>
      </c>
      <c r="AP196" s="5">
        <v>128.78200000000001</v>
      </c>
    </row>
    <row r="197" spans="41:42" x14ac:dyDescent="0.2">
      <c r="AO197" s="5">
        <v>44274</v>
      </c>
      <c r="AP197" s="5">
        <v>129.35599999999999</v>
      </c>
    </row>
    <row r="198" spans="41:42" x14ac:dyDescent="0.2">
      <c r="AO198" s="5">
        <v>44273</v>
      </c>
      <c r="AP198" s="5">
        <v>129.19300000000001</v>
      </c>
    </row>
    <row r="199" spans="41:42" x14ac:dyDescent="0.2">
      <c r="AO199" s="5">
        <v>44272</v>
      </c>
      <c r="AP199" s="5">
        <v>129</v>
      </c>
    </row>
    <row r="200" spans="41:42" x14ac:dyDescent="0.2">
      <c r="AO200" s="5">
        <v>44271</v>
      </c>
      <c r="AP200" s="5">
        <v>130.56399999999999</v>
      </c>
    </row>
    <row r="201" spans="41:42" x14ac:dyDescent="0.2">
      <c r="AO201" s="5">
        <v>44270</v>
      </c>
      <c r="AP201" s="5">
        <v>130.36699999999999</v>
      </c>
    </row>
    <row r="202" spans="41:42" x14ac:dyDescent="0.2">
      <c r="AO202" s="5">
        <v>44267</v>
      </c>
      <c r="AP202" s="5">
        <v>129.80600000000001</v>
      </c>
    </row>
    <row r="203" spans="41:42" x14ac:dyDescent="0.2">
      <c r="AO203" s="5">
        <v>44266</v>
      </c>
      <c r="AP203" s="5">
        <v>129.61099999999999</v>
      </c>
    </row>
    <row r="204" spans="41:42" x14ac:dyDescent="0.2">
      <c r="AO204" s="5">
        <v>44265</v>
      </c>
      <c r="AP204" s="5">
        <v>129.38800000000001</v>
      </c>
    </row>
    <row r="205" spans="41:42" x14ac:dyDescent="0.2">
      <c r="AO205" s="5">
        <v>44264</v>
      </c>
      <c r="AP205" s="5">
        <v>129.19300000000001</v>
      </c>
    </row>
    <row r="206" spans="41:42" x14ac:dyDescent="0.2">
      <c r="AO206" s="5">
        <v>44263</v>
      </c>
      <c r="AP206" s="5">
        <v>128.999</v>
      </c>
    </row>
    <row r="207" spans="41:42" x14ac:dyDescent="0.2">
      <c r="AO207" s="5">
        <v>44260</v>
      </c>
      <c r="AP207" s="5">
        <v>129.88300000000001</v>
      </c>
    </row>
    <row r="208" spans="41:42" x14ac:dyDescent="0.2">
      <c r="AO208" s="5">
        <v>44259</v>
      </c>
      <c r="AP208" s="5">
        <v>129.68899999999999</v>
      </c>
    </row>
    <row r="209" spans="41:42" x14ac:dyDescent="0.2">
      <c r="AO209" s="5">
        <v>44258</v>
      </c>
      <c r="AP209" s="5">
        <v>129.46899999999999</v>
      </c>
    </row>
    <row r="210" spans="41:42" x14ac:dyDescent="0.2">
      <c r="AO210" s="5">
        <v>44257</v>
      </c>
      <c r="AP210" s="5">
        <v>129.27600000000001</v>
      </c>
    </row>
    <row r="211" spans="41:42" x14ac:dyDescent="0.2">
      <c r="AO211" s="5">
        <v>44256</v>
      </c>
      <c r="AP211" s="5">
        <v>129.08199999999999</v>
      </c>
    </row>
    <row r="212" spans="41:42" x14ac:dyDescent="0.2">
      <c r="AO212" s="5">
        <v>44253</v>
      </c>
      <c r="AP212" s="5">
        <v>128.529</v>
      </c>
    </row>
    <row r="213" spans="41:42" x14ac:dyDescent="0.2">
      <c r="AO213" s="5">
        <v>44252</v>
      </c>
      <c r="AP213" s="5">
        <v>128.33600000000001</v>
      </c>
    </row>
    <row r="214" spans="41:42" x14ac:dyDescent="0.2">
      <c r="AO214" s="5">
        <v>44251</v>
      </c>
      <c r="AP214" s="5">
        <v>128.12</v>
      </c>
    </row>
    <row r="215" spans="41:42" x14ac:dyDescent="0.2">
      <c r="AO215" s="5">
        <v>44250</v>
      </c>
      <c r="AP215" s="5">
        <v>127.928</v>
      </c>
    </row>
    <row r="216" spans="41:42" x14ac:dyDescent="0.2">
      <c r="AO216" s="5">
        <v>44249</v>
      </c>
      <c r="AP216" s="5">
        <v>127.736</v>
      </c>
    </row>
    <row r="217" spans="41:42" x14ac:dyDescent="0.2">
      <c r="AO217" s="5">
        <v>44246</v>
      </c>
      <c r="AP217" s="5">
        <v>127.18899999999999</v>
      </c>
    </row>
    <row r="218" spans="41:42" x14ac:dyDescent="0.2">
      <c r="AO218" s="5">
        <v>44245</v>
      </c>
      <c r="AP218" s="5">
        <v>126.998</v>
      </c>
    </row>
    <row r="219" spans="41:42" x14ac:dyDescent="0.2">
      <c r="AO219" s="5">
        <v>44244</v>
      </c>
      <c r="AP219" s="5">
        <v>126.846</v>
      </c>
    </row>
    <row r="220" spans="41:42" x14ac:dyDescent="0.2">
      <c r="AO220" s="5">
        <v>44239</v>
      </c>
      <c r="AP220" s="5">
        <v>125.078</v>
      </c>
    </row>
    <row r="221" spans="41:42" x14ac:dyDescent="0.2">
      <c r="AO221" s="5">
        <v>44238</v>
      </c>
      <c r="AP221" s="5">
        <v>122.248</v>
      </c>
    </row>
    <row r="222" spans="41:42" x14ac:dyDescent="0.2">
      <c r="AO222" s="5">
        <v>44237</v>
      </c>
      <c r="AP222" s="5">
        <v>121.667</v>
      </c>
    </row>
    <row r="223" spans="41:42" x14ac:dyDescent="0.2">
      <c r="AO223" s="5">
        <v>44236</v>
      </c>
      <c r="AP223" s="5">
        <v>121.498</v>
      </c>
    </row>
    <row r="224" spans="41:42" x14ac:dyDescent="0.2">
      <c r="AO224" s="5">
        <v>44235</v>
      </c>
      <c r="AP224" s="5">
        <v>122.47799999999999</v>
      </c>
    </row>
    <row r="225" spans="41:42" x14ac:dyDescent="0.2">
      <c r="AO225" s="5">
        <v>44232</v>
      </c>
      <c r="AP225" s="5">
        <v>121.999</v>
      </c>
    </row>
    <row r="226" spans="41:42" x14ac:dyDescent="0.2">
      <c r="AO226" s="5">
        <v>44231</v>
      </c>
      <c r="AP226" s="5">
        <v>123.196</v>
      </c>
    </row>
    <row r="227" spans="41:42" x14ac:dyDescent="0.2">
      <c r="AO227" s="5">
        <v>44230</v>
      </c>
      <c r="AP227" s="5">
        <v>116.544</v>
      </c>
    </row>
    <row r="228" spans="41:42" x14ac:dyDescent="0.2">
      <c r="AO228" s="5">
        <v>44229</v>
      </c>
      <c r="AP228" s="5">
        <v>116.379</v>
      </c>
    </row>
    <row r="229" spans="41:42" x14ac:dyDescent="0.2">
      <c r="AO229" s="5">
        <v>44228</v>
      </c>
      <c r="AP229" s="5">
        <v>116.21299999999999</v>
      </c>
    </row>
    <row r="230" spans="41:42" x14ac:dyDescent="0.2">
      <c r="AO230" s="5">
        <v>44225</v>
      </c>
      <c r="AP230" s="5">
        <v>115.755</v>
      </c>
    </row>
    <row r="231" spans="41:42" x14ac:dyDescent="0.2">
      <c r="AO231" s="5">
        <v>44224</v>
      </c>
      <c r="AP231" s="5">
        <v>115.59099999999999</v>
      </c>
    </row>
    <row r="232" spans="41:42" x14ac:dyDescent="0.2">
      <c r="AO232" s="5">
        <v>44223</v>
      </c>
      <c r="AP232" s="5">
        <v>115.39</v>
      </c>
    </row>
    <row r="233" spans="41:42" x14ac:dyDescent="0.2">
      <c r="AO233" s="5">
        <v>44222</v>
      </c>
      <c r="AP233" s="5">
        <v>115.227</v>
      </c>
    </row>
    <row r="234" spans="41:42" x14ac:dyDescent="0.2">
      <c r="AO234" s="5">
        <v>44221</v>
      </c>
      <c r="AP234" s="5">
        <v>115.063</v>
      </c>
    </row>
    <row r="235" spans="41:42" x14ac:dyDescent="0.2">
      <c r="AO235" s="5">
        <v>44218</v>
      </c>
      <c r="AP235" s="5">
        <v>114.60899999999999</v>
      </c>
    </row>
    <row r="236" spans="41:42" x14ac:dyDescent="0.2">
      <c r="AO236" s="5">
        <v>44217</v>
      </c>
      <c r="AP236" s="5">
        <v>114.446</v>
      </c>
    </row>
    <row r="237" spans="41:42" x14ac:dyDescent="0.2">
      <c r="AO237" s="5">
        <v>44216</v>
      </c>
      <c r="AP237" s="5">
        <v>114.248</v>
      </c>
    </row>
    <row r="238" spans="41:42" x14ac:dyDescent="0.2">
      <c r="AO238" s="5">
        <v>44215</v>
      </c>
      <c r="AP238" s="5">
        <v>110.643</v>
      </c>
    </row>
    <row r="239" spans="41:42" x14ac:dyDescent="0.2">
      <c r="AO239" s="5">
        <v>44214</v>
      </c>
      <c r="AP239" s="5">
        <v>110.48399999999999</v>
      </c>
    </row>
    <row r="240" spans="41:42" x14ac:dyDescent="0.2">
      <c r="AO240" s="5">
        <v>44211</v>
      </c>
      <c r="AP240" s="5">
        <v>110.072</v>
      </c>
    </row>
    <row r="241" spans="41:42" x14ac:dyDescent="0.2">
      <c r="AO241" s="5">
        <v>44210</v>
      </c>
      <c r="AP241" s="5">
        <v>109.94</v>
      </c>
    </row>
    <row r="242" spans="41:42" x14ac:dyDescent="0.2">
      <c r="AO242" s="5">
        <v>44209</v>
      </c>
      <c r="AP242" s="5">
        <v>109.768</v>
      </c>
    </row>
    <row r="243" spans="41:42" x14ac:dyDescent="0.2">
      <c r="AO243" s="5">
        <v>44208</v>
      </c>
      <c r="AP243" s="5">
        <v>109.637</v>
      </c>
    </row>
    <row r="244" spans="41:42" x14ac:dyDescent="0.2">
      <c r="AO244" s="5">
        <v>44207</v>
      </c>
      <c r="AP244" s="5">
        <v>109.505</v>
      </c>
    </row>
    <row r="245" spans="41:42" x14ac:dyDescent="0.2">
      <c r="AO245" s="5">
        <v>44204</v>
      </c>
      <c r="AP245" s="5">
        <v>109.152</v>
      </c>
    </row>
    <row r="246" spans="41:42" x14ac:dyDescent="0.2">
      <c r="AO246" s="5">
        <v>44203</v>
      </c>
      <c r="AP246" s="5">
        <v>109.021</v>
      </c>
    </row>
    <row r="247" spans="41:42" x14ac:dyDescent="0.2">
      <c r="AO247" s="5">
        <v>44202</v>
      </c>
      <c r="AP247" s="5">
        <v>108.85</v>
      </c>
    </row>
    <row r="248" spans="41:42" x14ac:dyDescent="0.2">
      <c r="AO248" s="5">
        <v>44201</v>
      </c>
      <c r="AP248" s="5">
        <v>108.72</v>
      </c>
    </row>
    <row r="249" spans="41:42" x14ac:dyDescent="0.2">
      <c r="AO249" s="5">
        <v>44200</v>
      </c>
      <c r="AP249" s="5">
        <v>108.59</v>
      </c>
    </row>
    <row r="279" spans="5:14" x14ac:dyDescent="0.2">
      <c r="E279" s="5" t="e">
        <f>#REF!+1</f>
        <v>#REF!</v>
      </c>
      <c r="F279" s="5">
        <v>44486</v>
      </c>
    </row>
    <row r="280" spans="5:14" x14ac:dyDescent="0.2">
      <c r="E280" s="5" t="e">
        <f t="shared" ref="E280:E283" si="2">E279+1</f>
        <v>#REF!</v>
      </c>
      <c r="F280" s="5">
        <v>44668</v>
      </c>
      <c r="G280" s="5">
        <v>0.16</v>
      </c>
      <c r="H280" s="5">
        <v>100</v>
      </c>
      <c r="I280" s="5" t="e">
        <f t="shared" ref="I280:I283" si="3">IF(F280&lt;#REF!,0,G280*H280*DAYS360(F279,F280)/360)</f>
        <v>#REF!</v>
      </c>
      <c r="K280" s="5" t="e">
        <f t="shared" ref="K280:K283" si="4">I280+J280</f>
        <v>#REF!</v>
      </c>
      <c r="L280" s="5" t="e">
        <f t="shared" ref="L280:L283" si="5">K280/(1+$I$2)^(YEARFRAC(#REF!,F280,3))</f>
        <v>#REF!</v>
      </c>
      <c r="M280" s="5" t="e">
        <f t="shared" ref="M280:M283" si="6">YEARFRAC(#REF!,F280,3)*L280/#REF!</f>
        <v>#REF!</v>
      </c>
      <c r="N280" s="5" t="e">
        <f t="shared" ref="N280:N283" si="7">M280/(1+$I$2)^(1/4)</f>
        <v>#REF!</v>
      </c>
    </row>
    <row r="281" spans="5:14" x14ac:dyDescent="0.2">
      <c r="E281" s="5" t="e">
        <f t="shared" si="2"/>
        <v>#REF!</v>
      </c>
      <c r="F281" s="5">
        <v>44851</v>
      </c>
      <c r="G281" s="5">
        <v>0.16</v>
      </c>
      <c r="H281" s="5">
        <v>100</v>
      </c>
      <c r="I281" s="5" t="e">
        <f t="shared" si="3"/>
        <v>#REF!</v>
      </c>
      <c r="K281" s="5" t="e">
        <f t="shared" si="4"/>
        <v>#REF!</v>
      </c>
      <c r="L281" s="5" t="e">
        <f t="shared" si="5"/>
        <v>#REF!</v>
      </c>
      <c r="M281" s="5" t="e">
        <f t="shared" si="6"/>
        <v>#REF!</v>
      </c>
      <c r="N281" s="5" t="e">
        <f t="shared" si="7"/>
        <v>#REF!</v>
      </c>
    </row>
    <row r="282" spans="5:14" x14ac:dyDescent="0.2">
      <c r="E282" s="5" t="e">
        <f t="shared" si="2"/>
        <v>#REF!</v>
      </c>
      <c r="F282" s="5">
        <v>45033</v>
      </c>
      <c r="G282" s="5">
        <v>0.16</v>
      </c>
      <c r="H282" s="5">
        <v>100</v>
      </c>
      <c r="I282" s="5" t="e">
        <f t="shared" si="3"/>
        <v>#REF!</v>
      </c>
      <c r="K282" s="5" t="e">
        <f t="shared" si="4"/>
        <v>#REF!</v>
      </c>
      <c r="L282" s="5" t="e">
        <f t="shared" si="5"/>
        <v>#REF!</v>
      </c>
      <c r="M282" s="5" t="e">
        <f t="shared" si="6"/>
        <v>#REF!</v>
      </c>
      <c r="N282" s="5" t="e">
        <f t="shared" si="7"/>
        <v>#REF!</v>
      </c>
    </row>
    <row r="283" spans="5:14" x14ac:dyDescent="0.2">
      <c r="E283" s="5" t="e">
        <f t="shared" si="2"/>
        <v>#REF!</v>
      </c>
      <c r="F283" s="5">
        <v>45216</v>
      </c>
      <c r="G283" s="5">
        <v>0.16</v>
      </c>
      <c r="H283" s="5">
        <v>100</v>
      </c>
      <c r="I283" s="5" t="e">
        <f t="shared" si="3"/>
        <v>#REF!</v>
      </c>
      <c r="J283" s="5">
        <v>100</v>
      </c>
      <c r="K283" s="5" t="e">
        <f t="shared" si="4"/>
        <v>#REF!</v>
      </c>
      <c r="L283" s="5" t="e">
        <f t="shared" si="5"/>
        <v>#REF!</v>
      </c>
      <c r="M283" s="5" t="e">
        <f t="shared" si="6"/>
        <v>#REF!</v>
      </c>
      <c r="N283" s="5" t="e">
        <f t="shared" si="7"/>
        <v>#REF!</v>
      </c>
    </row>
    <row r="284" spans="5:14" x14ac:dyDescent="0.2">
      <c r="K284" s="5">
        <f>SUM(I4:I19)</f>
        <v>0</v>
      </c>
    </row>
  </sheetData>
  <mergeCells count="9">
    <mergeCell ref="A15:B15"/>
    <mergeCell ref="A19:B19"/>
    <mergeCell ref="A20:B20"/>
    <mergeCell ref="A1:B1"/>
    <mergeCell ref="A5:B5"/>
    <mergeCell ref="A6:B6"/>
    <mergeCell ref="A9:B9"/>
    <mergeCell ref="A12:B12"/>
    <mergeCell ref="A14:B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4ACF-0A2D-4F26-AB39-EE6C5FCAF78F}">
  <dimension ref="B1:F3003"/>
  <sheetViews>
    <sheetView zoomScale="138" workbookViewId="0">
      <selection activeCell="E345" sqref="E345"/>
    </sheetView>
  </sheetViews>
  <sheetFormatPr baseColWidth="10" defaultColWidth="9.1640625" defaultRowHeight="15" x14ac:dyDescent="0.2"/>
  <cols>
    <col min="3" max="3" width="12" customWidth="1"/>
    <col min="4" max="4" width="11.33203125" customWidth="1"/>
    <col min="6" max="6" width="9.5" bestFit="1" customWidth="1"/>
  </cols>
  <sheetData>
    <row r="1" spans="3:6" x14ac:dyDescent="0.2">
      <c r="F1">
        <v>3000</v>
      </c>
    </row>
    <row r="3" spans="3:6" x14ac:dyDescent="0.2">
      <c r="C3" t="s">
        <v>58</v>
      </c>
      <c r="D3" t="s">
        <v>59</v>
      </c>
    </row>
    <row r="4" spans="3:6" x14ac:dyDescent="0.2">
      <c r="C4" s="78">
        <v>45012</v>
      </c>
      <c r="D4">
        <v>85.897900000000007</v>
      </c>
    </row>
    <row r="5" spans="3:6" x14ac:dyDescent="0.2">
      <c r="C5" s="78">
        <v>45011</v>
      </c>
      <c r="D5">
        <v>85.721000000000004</v>
      </c>
    </row>
    <row r="6" spans="3:6" x14ac:dyDescent="0.2">
      <c r="C6" s="78">
        <v>45010</v>
      </c>
      <c r="D6">
        <v>85.544399999999996</v>
      </c>
    </row>
    <row r="7" spans="3:6" x14ac:dyDescent="0.2">
      <c r="C7" s="78">
        <v>45009</v>
      </c>
      <c r="D7">
        <v>85.368200000000002</v>
      </c>
    </row>
    <row r="8" spans="3:6" x14ac:dyDescent="0.2">
      <c r="C8" s="78">
        <v>45008</v>
      </c>
      <c r="D8">
        <v>85.192400000000006</v>
      </c>
    </row>
    <row r="9" spans="3:6" x14ac:dyDescent="0.2">
      <c r="C9" s="78">
        <v>45007</v>
      </c>
      <c r="D9">
        <v>85.016900000000007</v>
      </c>
    </row>
    <row r="10" spans="3:6" x14ac:dyDescent="0.2">
      <c r="C10" s="78">
        <v>45006</v>
      </c>
      <c r="D10">
        <v>84.841800000000006</v>
      </c>
    </row>
    <row r="11" spans="3:6" x14ac:dyDescent="0.2">
      <c r="C11" s="78">
        <v>45005</v>
      </c>
      <c r="D11">
        <v>84.667100000000005</v>
      </c>
    </row>
    <row r="12" spans="3:6" x14ac:dyDescent="0.2">
      <c r="C12" s="78">
        <v>45004</v>
      </c>
      <c r="D12">
        <v>84.492699999999999</v>
      </c>
    </row>
    <row r="13" spans="3:6" x14ac:dyDescent="0.2">
      <c r="C13" s="78">
        <v>45003</v>
      </c>
      <c r="D13">
        <v>84.318700000000007</v>
      </c>
    </row>
    <row r="14" spans="3:6" x14ac:dyDescent="0.2">
      <c r="C14" s="78">
        <v>45002</v>
      </c>
      <c r="D14">
        <v>84.144999999999996</v>
      </c>
    </row>
    <row r="15" spans="3:6" x14ac:dyDescent="0.2">
      <c r="C15" s="78">
        <v>45001</v>
      </c>
      <c r="D15">
        <v>83.971699999999998</v>
      </c>
    </row>
    <row r="16" spans="3:6" x14ac:dyDescent="0.2">
      <c r="C16" s="78">
        <v>45000</v>
      </c>
      <c r="D16">
        <v>83.7988</v>
      </c>
    </row>
    <row r="17" spans="3:4" x14ac:dyDescent="0.2">
      <c r="C17" s="78">
        <v>44999</v>
      </c>
      <c r="D17">
        <v>83.624600000000001</v>
      </c>
    </row>
    <row r="18" spans="3:4" x14ac:dyDescent="0.2">
      <c r="C18" s="78">
        <v>44998</v>
      </c>
      <c r="D18">
        <v>83.450699999999998</v>
      </c>
    </row>
    <row r="19" spans="3:4" x14ac:dyDescent="0.2">
      <c r="C19" s="78">
        <v>44997</v>
      </c>
      <c r="D19">
        <v>83.277199999999993</v>
      </c>
    </row>
    <row r="20" spans="3:4" x14ac:dyDescent="0.2">
      <c r="C20" s="78">
        <v>44996</v>
      </c>
      <c r="D20">
        <v>83.104100000000003</v>
      </c>
    </row>
    <row r="21" spans="3:4" x14ac:dyDescent="0.2">
      <c r="C21" s="78">
        <v>44995</v>
      </c>
      <c r="D21">
        <v>82.931399999999996</v>
      </c>
    </row>
    <row r="22" spans="3:4" x14ac:dyDescent="0.2">
      <c r="C22" s="78">
        <v>44994</v>
      </c>
      <c r="D22">
        <v>82.759</v>
      </c>
    </row>
    <row r="23" spans="3:4" x14ac:dyDescent="0.2">
      <c r="C23" s="78">
        <v>44993</v>
      </c>
      <c r="D23">
        <v>82.5869</v>
      </c>
    </row>
    <row r="24" spans="3:4" x14ac:dyDescent="0.2">
      <c r="C24" s="78">
        <v>44992</v>
      </c>
      <c r="D24">
        <v>82.415199999999999</v>
      </c>
    </row>
    <row r="25" spans="3:4" x14ac:dyDescent="0.2">
      <c r="C25" s="78">
        <v>44991</v>
      </c>
      <c r="D25">
        <v>82.243899999999996</v>
      </c>
    </row>
    <row r="26" spans="3:4" x14ac:dyDescent="0.2">
      <c r="C26" s="79">
        <v>44990</v>
      </c>
      <c r="D26" s="80">
        <v>82.072900000000004</v>
      </c>
    </row>
    <row r="27" spans="3:4" x14ac:dyDescent="0.2">
      <c r="C27" s="78">
        <v>44989</v>
      </c>
      <c r="D27">
        <v>81.902299999999997</v>
      </c>
    </row>
    <row r="28" spans="3:4" x14ac:dyDescent="0.2">
      <c r="C28" s="78">
        <v>44988</v>
      </c>
      <c r="D28">
        <v>81.731999999999999</v>
      </c>
    </row>
    <row r="29" spans="3:4" x14ac:dyDescent="0.2">
      <c r="C29" s="78">
        <v>44987</v>
      </c>
      <c r="D29">
        <v>81.562100000000001</v>
      </c>
    </row>
    <row r="30" spans="3:4" x14ac:dyDescent="0.2">
      <c r="C30" s="78">
        <v>44986</v>
      </c>
      <c r="D30">
        <v>81.392600000000002</v>
      </c>
    </row>
    <row r="31" spans="3:4" x14ac:dyDescent="0.2">
      <c r="C31" s="78">
        <v>44985</v>
      </c>
      <c r="D31">
        <v>81.223399999999998</v>
      </c>
    </row>
    <row r="32" spans="3:4" x14ac:dyDescent="0.2">
      <c r="C32" s="78">
        <v>44984</v>
      </c>
      <c r="D32">
        <v>81.054500000000004</v>
      </c>
    </row>
    <row r="33" spans="3:4" x14ac:dyDescent="0.2">
      <c r="C33" s="78">
        <v>44983</v>
      </c>
      <c r="D33">
        <v>80.885999999999996</v>
      </c>
    </row>
    <row r="34" spans="3:4" x14ac:dyDescent="0.2">
      <c r="C34" s="78">
        <v>44982</v>
      </c>
      <c r="D34">
        <v>80.7179</v>
      </c>
    </row>
    <row r="35" spans="3:4" x14ac:dyDescent="0.2">
      <c r="C35" s="78">
        <v>44981</v>
      </c>
      <c r="D35">
        <v>80.5501</v>
      </c>
    </row>
    <row r="36" spans="3:4" x14ac:dyDescent="0.2">
      <c r="C36" s="78">
        <v>44980</v>
      </c>
      <c r="D36">
        <v>80.382599999999996</v>
      </c>
    </row>
    <row r="37" spans="3:4" x14ac:dyDescent="0.2">
      <c r="C37" s="78">
        <v>44979</v>
      </c>
      <c r="D37">
        <v>80.215500000000006</v>
      </c>
    </row>
    <row r="38" spans="3:4" x14ac:dyDescent="0.2">
      <c r="C38" s="78">
        <v>44978</v>
      </c>
      <c r="D38">
        <v>80.048699999999997</v>
      </c>
    </row>
    <row r="39" spans="3:4" x14ac:dyDescent="0.2">
      <c r="C39" s="78">
        <v>44977</v>
      </c>
      <c r="D39">
        <v>79.882300000000001</v>
      </c>
    </row>
    <row r="40" spans="3:4" x14ac:dyDescent="0.2">
      <c r="C40" s="79">
        <v>44976</v>
      </c>
      <c r="D40" s="80">
        <v>79.716300000000004</v>
      </c>
    </row>
    <row r="41" spans="3:4" x14ac:dyDescent="0.2">
      <c r="C41" s="78">
        <v>44975</v>
      </c>
      <c r="D41">
        <v>79.550600000000003</v>
      </c>
    </row>
    <row r="42" spans="3:4" x14ac:dyDescent="0.2">
      <c r="C42" s="78">
        <v>44974</v>
      </c>
      <c r="D42">
        <v>79.385199999999998</v>
      </c>
    </row>
    <row r="43" spans="3:4" x14ac:dyDescent="0.2">
      <c r="C43" s="78">
        <v>44973</v>
      </c>
      <c r="D43">
        <v>79.220100000000002</v>
      </c>
    </row>
    <row r="44" spans="3:4" x14ac:dyDescent="0.2">
      <c r="C44" s="78">
        <v>44972</v>
      </c>
      <c r="D44">
        <v>79.055499999999995</v>
      </c>
    </row>
    <row r="45" spans="3:4" x14ac:dyDescent="0.2">
      <c r="C45" s="78">
        <v>44971</v>
      </c>
      <c r="D45">
        <v>78.928700000000006</v>
      </c>
    </row>
    <row r="46" spans="3:4" x14ac:dyDescent="0.2">
      <c r="C46" s="78">
        <v>44970</v>
      </c>
      <c r="D46">
        <v>78.802199999999999</v>
      </c>
    </row>
    <row r="47" spans="3:4" x14ac:dyDescent="0.2">
      <c r="C47" s="78">
        <v>44969</v>
      </c>
      <c r="D47">
        <v>78.675799999999995</v>
      </c>
    </row>
    <row r="48" spans="3:4" x14ac:dyDescent="0.2">
      <c r="C48" s="78">
        <v>44968</v>
      </c>
      <c r="D48">
        <v>78.549700000000001</v>
      </c>
    </row>
    <row r="49" spans="3:4" x14ac:dyDescent="0.2">
      <c r="C49" s="78">
        <v>44967</v>
      </c>
      <c r="D49">
        <v>78.423699999999997</v>
      </c>
    </row>
    <row r="50" spans="3:4" x14ac:dyDescent="0.2">
      <c r="C50" s="78">
        <v>44966</v>
      </c>
      <c r="D50">
        <v>78.298000000000002</v>
      </c>
    </row>
    <row r="51" spans="3:4" x14ac:dyDescent="0.2">
      <c r="C51" s="78">
        <v>44965</v>
      </c>
      <c r="D51">
        <v>78.172499999999999</v>
      </c>
    </row>
    <row r="52" spans="3:4" x14ac:dyDescent="0.2">
      <c r="C52" s="78">
        <v>44964</v>
      </c>
      <c r="D52">
        <v>78.0471</v>
      </c>
    </row>
    <row r="53" spans="3:4" x14ac:dyDescent="0.2">
      <c r="C53" s="78">
        <v>44963</v>
      </c>
      <c r="D53">
        <v>77.921999999999997</v>
      </c>
    </row>
    <row r="54" spans="3:4" x14ac:dyDescent="0.2">
      <c r="C54" s="78">
        <v>44962</v>
      </c>
      <c r="D54">
        <v>77.7971</v>
      </c>
    </row>
    <row r="55" spans="3:4" x14ac:dyDescent="0.2">
      <c r="C55" s="78">
        <v>44961</v>
      </c>
      <c r="D55">
        <v>77.672300000000007</v>
      </c>
    </row>
    <row r="56" spans="3:4" x14ac:dyDescent="0.2">
      <c r="C56" s="78">
        <v>44960</v>
      </c>
      <c r="D56">
        <v>77.547799999999995</v>
      </c>
    </row>
    <row r="57" spans="3:4" x14ac:dyDescent="0.2">
      <c r="C57" s="78">
        <v>44959</v>
      </c>
      <c r="D57">
        <v>77.423500000000004</v>
      </c>
    </row>
    <row r="58" spans="3:4" x14ac:dyDescent="0.2">
      <c r="C58" s="78">
        <v>44958</v>
      </c>
      <c r="D58">
        <v>77.299300000000002</v>
      </c>
    </row>
    <row r="59" spans="3:4" x14ac:dyDescent="0.2">
      <c r="C59" s="78">
        <v>44957</v>
      </c>
      <c r="D59">
        <v>77.175399999999996</v>
      </c>
    </row>
    <row r="60" spans="3:4" x14ac:dyDescent="0.2">
      <c r="C60" s="78">
        <v>44956</v>
      </c>
      <c r="D60">
        <v>77.051699999999997</v>
      </c>
    </row>
    <row r="61" spans="3:4" x14ac:dyDescent="0.2">
      <c r="C61" s="78">
        <v>44955</v>
      </c>
      <c r="D61">
        <v>76.928100000000001</v>
      </c>
    </row>
    <row r="62" spans="3:4" x14ac:dyDescent="0.2">
      <c r="C62" s="78">
        <v>44954</v>
      </c>
      <c r="D62">
        <v>76.8048</v>
      </c>
    </row>
    <row r="63" spans="3:4" x14ac:dyDescent="0.2">
      <c r="C63" s="78">
        <v>44953</v>
      </c>
      <c r="D63">
        <v>76.681700000000006</v>
      </c>
    </row>
    <row r="64" spans="3:4" x14ac:dyDescent="0.2">
      <c r="C64" s="78">
        <v>44952</v>
      </c>
      <c r="D64">
        <v>76.558700000000002</v>
      </c>
    </row>
    <row r="65" spans="3:4" x14ac:dyDescent="0.2">
      <c r="C65" s="78">
        <v>44951</v>
      </c>
      <c r="D65">
        <v>76.436000000000007</v>
      </c>
    </row>
    <row r="66" spans="3:4" x14ac:dyDescent="0.2">
      <c r="C66" s="78">
        <v>44950</v>
      </c>
      <c r="D66">
        <v>76.313400000000001</v>
      </c>
    </row>
    <row r="67" spans="3:4" x14ac:dyDescent="0.2">
      <c r="C67" s="78">
        <v>44949</v>
      </c>
      <c r="D67">
        <v>76.191100000000006</v>
      </c>
    </row>
    <row r="68" spans="3:4" x14ac:dyDescent="0.2">
      <c r="C68" s="78">
        <v>44948</v>
      </c>
      <c r="D68">
        <v>76.068899999999999</v>
      </c>
    </row>
    <row r="69" spans="3:4" x14ac:dyDescent="0.2">
      <c r="C69" s="78">
        <v>44947</v>
      </c>
      <c r="D69">
        <v>75.946899999999999</v>
      </c>
    </row>
    <row r="70" spans="3:4" x14ac:dyDescent="0.2">
      <c r="C70" s="78">
        <v>44946</v>
      </c>
      <c r="D70">
        <v>75.825199999999995</v>
      </c>
    </row>
    <row r="71" spans="3:4" x14ac:dyDescent="0.2">
      <c r="C71" s="78">
        <v>44945</v>
      </c>
      <c r="D71">
        <v>75.703599999999994</v>
      </c>
    </row>
    <row r="72" spans="3:4" x14ac:dyDescent="0.2">
      <c r="C72" s="78">
        <v>44944</v>
      </c>
      <c r="D72">
        <v>75.5822</v>
      </c>
    </row>
    <row r="73" spans="3:4" x14ac:dyDescent="0.2">
      <c r="C73" s="78">
        <v>44943</v>
      </c>
      <c r="D73">
        <v>75.461100000000002</v>
      </c>
    </row>
    <row r="74" spans="3:4" x14ac:dyDescent="0.2">
      <c r="C74" s="78">
        <v>44942</v>
      </c>
      <c r="D74">
        <v>75.340100000000007</v>
      </c>
    </row>
    <row r="75" spans="3:4" x14ac:dyDescent="0.2">
      <c r="C75" s="78">
        <v>44941</v>
      </c>
      <c r="D75">
        <v>75.219300000000004</v>
      </c>
    </row>
    <row r="76" spans="3:4" x14ac:dyDescent="0.2">
      <c r="C76" s="78">
        <v>44940</v>
      </c>
      <c r="D76">
        <v>75.103300000000004</v>
      </c>
    </row>
    <row r="77" spans="3:4" x14ac:dyDescent="0.2">
      <c r="C77" s="78">
        <v>44939</v>
      </c>
      <c r="D77">
        <v>74.987499999999997</v>
      </c>
    </row>
    <row r="78" spans="3:4" x14ac:dyDescent="0.2">
      <c r="C78" s="78">
        <v>44938</v>
      </c>
      <c r="D78">
        <v>74.871899999999997</v>
      </c>
    </row>
    <row r="79" spans="3:4" x14ac:dyDescent="0.2">
      <c r="C79" s="78">
        <v>44937</v>
      </c>
      <c r="D79">
        <v>74.756399999999999</v>
      </c>
    </row>
    <row r="80" spans="3:4" x14ac:dyDescent="0.2">
      <c r="C80" s="78">
        <v>44936</v>
      </c>
      <c r="D80">
        <v>74.641099999999994</v>
      </c>
    </row>
    <row r="81" spans="3:4" x14ac:dyDescent="0.2">
      <c r="C81" s="78">
        <v>44935</v>
      </c>
      <c r="D81">
        <v>74.525999999999996</v>
      </c>
    </row>
    <row r="82" spans="3:4" x14ac:dyDescent="0.2">
      <c r="C82" s="78">
        <v>44934</v>
      </c>
      <c r="D82">
        <v>74.411100000000005</v>
      </c>
    </row>
    <row r="83" spans="3:4" x14ac:dyDescent="0.2">
      <c r="C83" s="78">
        <v>44933</v>
      </c>
      <c r="D83">
        <v>74.296400000000006</v>
      </c>
    </row>
    <row r="84" spans="3:4" x14ac:dyDescent="0.2">
      <c r="C84" s="78">
        <v>44932</v>
      </c>
      <c r="D84">
        <v>74.181799999999996</v>
      </c>
    </row>
    <row r="85" spans="3:4" x14ac:dyDescent="0.2">
      <c r="C85" s="78">
        <v>44931</v>
      </c>
      <c r="D85">
        <v>74.067400000000006</v>
      </c>
    </row>
    <row r="86" spans="3:4" x14ac:dyDescent="0.2">
      <c r="C86" s="78">
        <v>44930</v>
      </c>
      <c r="D86">
        <v>73.953199999999995</v>
      </c>
    </row>
    <row r="87" spans="3:4" x14ac:dyDescent="0.2">
      <c r="C87" s="78">
        <v>44929</v>
      </c>
      <c r="D87">
        <v>73.839200000000005</v>
      </c>
    </row>
    <row r="88" spans="3:4" x14ac:dyDescent="0.2">
      <c r="C88" s="78">
        <v>44928</v>
      </c>
      <c r="D88">
        <v>73.725300000000004</v>
      </c>
    </row>
    <row r="89" spans="3:4" x14ac:dyDescent="0.2">
      <c r="C89" s="78">
        <v>44927</v>
      </c>
      <c r="D89">
        <v>73.611699999999999</v>
      </c>
    </row>
    <row r="90" spans="3:4" x14ac:dyDescent="0.2">
      <c r="C90" s="78">
        <v>44926</v>
      </c>
      <c r="D90">
        <v>73.498199999999997</v>
      </c>
    </row>
    <row r="91" spans="3:4" x14ac:dyDescent="0.2">
      <c r="C91" s="78">
        <v>44925</v>
      </c>
      <c r="D91">
        <v>73.384799999999998</v>
      </c>
    </row>
    <row r="92" spans="3:4" x14ac:dyDescent="0.2">
      <c r="C92" s="78">
        <v>44924</v>
      </c>
      <c r="D92">
        <v>73.271699999999996</v>
      </c>
    </row>
    <row r="93" spans="3:4" x14ac:dyDescent="0.2">
      <c r="C93" s="78">
        <v>44923</v>
      </c>
      <c r="D93">
        <v>73.158699999999996</v>
      </c>
    </row>
    <row r="94" spans="3:4" x14ac:dyDescent="0.2">
      <c r="C94" s="78">
        <v>44922</v>
      </c>
      <c r="D94">
        <v>73.045900000000003</v>
      </c>
    </row>
    <row r="95" spans="3:4" x14ac:dyDescent="0.2">
      <c r="C95" s="78">
        <v>44921</v>
      </c>
      <c r="D95">
        <v>72.933300000000003</v>
      </c>
    </row>
    <row r="96" spans="3:4" x14ac:dyDescent="0.2">
      <c r="C96" s="78">
        <v>44920</v>
      </c>
      <c r="D96">
        <v>72.820800000000006</v>
      </c>
    </row>
    <row r="97" spans="3:4" x14ac:dyDescent="0.2">
      <c r="C97" s="78">
        <v>44919</v>
      </c>
      <c r="D97">
        <v>72.708500000000001</v>
      </c>
    </row>
    <row r="98" spans="3:4" x14ac:dyDescent="0.2">
      <c r="C98" s="78">
        <v>44918</v>
      </c>
      <c r="D98">
        <v>72.596400000000003</v>
      </c>
    </row>
    <row r="99" spans="3:4" x14ac:dyDescent="0.2">
      <c r="C99" s="78">
        <v>44917</v>
      </c>
      <c r="D99">
        <v>72.484499999999997</v>
      </c>
    </row>
    <row r="100" spans="3:4" x14ac:dyDescent="0.2">
      <c r="C100" s="78">
        <v>44916</v>
      </c>
      <c r="D100">
        <v>72.372699999999995</v>
      </c>
    </row>
    <row r="101" spans="3:4" x14ac:dyDescent="0.2">
      <c r="C101" s="78">
        <v>44915</v>
      </c>
      <c r="D101">
        <v>72.261099999999999</v>
      </c>
    </row>
    <row r="102" spans="3:4" x14ac:dyDescent="0.2">
      <c r="C102" s="78">
        <v>44914</v>
      </c>
      <c r="D102">
        <v>72.149699999999996</v>
      </c>
    </row>
    <row r="103" spans="3:4" x14ac:dyDescent="0.2">
      <c r="C103" s="78">
        <v>44913</v>
      </c>
      <c r="D103">
        <v>72.038399999999996</v>
      </c>
    </row>
    <row r="104" spans="3:4" x14ac:dyDescent="0.2">
      <c r="C104" s="78">
        <v>44912</v>
      </c>
      <c r="D104">
        <v>71.927300000000002</v>
      </c>
    </row>
    <row r="105" spans="3:4" x14ac:dyDescent="0.2">
      <c r="C105" s="78">
        <v>44911</v>
      </c>
      <c r="D105">
        <v>71.816400000000002</v>
      </c>
    </row>
    <row r="106" spans="3:4" x14ac:dyDescent="0.2">
      <c r="C106" s="78">
        <v>44910</v>
      </c>
      <c r="D106">
        <v>71.705699999999993</v>
      </c>
    </row>
    <row r="107" spans="3:4" x14ac:dyDescent="0.2">
      <c r="C107" s="78">
        <v>44909</v>
      </c>
      <c r="D107">
        <v>71.559799999999996</v>
      </c>
    </row>
    <row r="108" spans="3:4" x14ac:dyDescent="0.2">
      <c r="C108" s="78">
        <v>44908</v>
      </c>
      <c r="D108">
        <v>71.414199999999994</v>
      </c>
    </row>
    <row r="109" spans="3:4" x14ac:dyDescent="0.2">
      <c r="C109" s="78">
        <v>44907</v>
      </c>
      <c r="D109">
        <v>71.268900000000002</v>
      </c>
    </row>
    <row r="110" spans="3:4" x14ac:dyDescent="0.2">
      <c r="C110" s="78">
        <v>44906</v>
      </c>
      <c r="D110">
        <v>71.123999999999995</v>
      </c>
    </row>
    <row r="111" spans="3:4" x14ac:dyDescent="0.2">
      <c r="C111" s="78">
        <v>44905</v>
      </c>
      <c r="D111">
        <v>70.979299999999995</v>
      </c>
    </row>
    <row r="112" spans="3:4" x14ac:dyDescent="0.2">
      <c r="C112" s="78">
        <v>44904</v>
      </c>
      <c r="D112">
        <v>70.834900000000005</v>
      </c>
    </row>
    <row r="113" spans="3:4" x14ac:dyDescent="0.2">
      <c r="C113" s="78">
        <v>44903</v>
      </c>
      <c r="D113">
        <v>70.690700000000007</v>
      </c>
    </row>
    <row r="114" spans="3:4" x14ac:dyDescent="0.2">
      <c r="C114" s="78">
        <v>44902</v>
      </c>
      <c r="D114">
        <v>70.546899999999994</v>
      </c>
    </row>
    <row r="115" spans="3:4" x14ac:dyDescent="0.2">
      <c r="C115" s="78">
        <v>44901</v>
      </c>
      <c r="D115">
        <v>70.403400000000005</v>
      </c>
    </row>
    <row r="116" spans="3:4" x14ac:dyDescent="0.2">
      <c r="C116" s="78">
        <v>44900</v>
      </c>
      <c r="D116">
        <v>70.260199999999998</v>
      </c>
    </row>
    <row r="117" spans="3:4" x14ac:dyDescent="0.2">
      <c r="C117" s="78">
        <v>44899</v>
      </c>
      <c r="D117">
        <v>70.117199999999997</v>
      </c>
    </row>
    <row r="118" spans="3:4" x14ac:dyDescent="0.2">
      <c r="C118" s="78">
        <v>44898</v>
      </c>
      <c r="D118">
        <v>69.974599999999995</v>
      </c>
    </row>
    <row r="119" spans="3:4" x14ac:dyDescent="0.2">
      <c r="C119" s="78">
        <v>44897</v>
      </c>
      <c r="D119">
        <v>69.8322</v>
      </c>
    </row>
    <row r="120" spans="3:4" x14ac:dyDescent="0.2">
      <c r="C120" s="78">
        <v>44896</v>
      </c>
      <c r="D120">
        <v>69.690200000000004</v>
      </c>
    </row>
    <row r="121" spans="3:4" x14ac:dyDescent="0.2">
      <c r="C121" s="78">
        <v>44895</v>
      </c>
      <c r="D121">
        <v>69.548400000000001</v>
      </c>
    </row>
    <row r="122" spans="3:4" x14ac:dyDescent="0.2">
      <c r="C122" s="78">
        <v>44894</v>
      </c>
      <c r="D122">
        <v>69.406899999999993</v>
      </c>
    </row>
    <row r="123" spans="3:4" x14ac:dyDescent="0.2">
      <c r="C123" s="78">
        <v>44893</v>
      </c>
      <c r="D123">
        <v>69.265699999999995</v>
      </c>
    </row>
    <row r="124" spans="3:4" x14ac:dyDescent="0.2">
      <c r="C124" s="78">
        <v>44892</v>
      </c>
      <c r="D124">
        <v>69.124799999999993</v>
      </c>
    </row>
    <row r="125" spans="3:4" x14ac:dyDescent="0.2">
      <c r="C125" s="78">
        <v>44891</v>
      </c>
      <c r="D125">
        <v>68.984099999999998</v>
      </c>
    </row>
    <row r="126" spans="3:4" x14ac:dyDescent="0.2">
      <c r="C126" s="78">
        <v>44890</v>
      </c>
      <c r="D126">
        <v>68.843800000000002</v>
      </c>
    </row>
    <row r="127" spans="3:4" x14ac:dyDescent="0.2">
      <c r="C127" s="78">
        <v>44889</v>
      </c>
      <c r="D127">
        <v>68.703699999999998</v>
      </c>
    </row>
    <row r="128" spans="3:4" x14ac:dyDescent="0.2">
      <c r="C128" s="78">
        <v>44888</v>
      </c>
      <c r="D128">
        <v>68.563999999999993</v>
      </c>
    </row>
    <row r="129" spans="3:4" x14ac:dyDescent="0.2">
      <c r="C129" s="78">
        <v>44887</v>
      </c>
      <c r="D129">
        <v>68.424499999999995</v>
      </c>
    </row>
    <row r="130" spans="3:4" x14ac:dyDescent="0.2">
      <c r="C130" s="78">
        <v>44886</v>
      </c>
      <c r="D130">
        <v>68.285300000000007</v>
      </c>
    </row>
    <row r="131" spans="3:4" x14ac:dyDescent="0.2">
      <c r="C131" s="78">
        <v>44885</v>
      </c>
      <c r="D131">
        <v>68.146299999999997</v>
      </c>
    </row>
    <row r="132" spans="3:4" x14ac:dyDescent="0.2">
      <c r="C132" s="78">
        <v>44884</v>
      </c>
      <c r="D132">
        <v>68.0077</v>
      </c>
    </row>
    <row r="133" spans="3:4" x14ac:dyDescent="0.2">
      <c r="C133" s="78">
        <v>44883</v>
      </c>
      <c r="D133">
        <v>67.869399999999999</v>
      </c>
    </row>
    <row r="134" spans="3:4" x14ac:dyDescent="0.2">
      <c r="C134" s="78">
        <v>44882</v>
      </c>
      <c r="D134">
        <v>67.731300000000005</v>
      </c>
    </row>
    <row r="135" spans="3:4" x14ac:dyDescent="0.2">
      <c r="C135" s="78">
        <v>44881</v>
      </c>
      <c r="D135">
        <v>67.593500000000006</v>
      </c>
    </row>
    <row r="136" spans="3:4" x14ac:dyDescent="0.2">
      <c r="C136" s="78">
        <v>44880</v>
      </c>
      <c r="D136">
        <v>67.456000000000003</v>
      </c>
    </row>
    <row r="137" spans="3:4" x14ac:dyDescent="0.2">
      <c r="C137" s="78">
        <v>44879</v>
      </c>
      <c r="D137">
        <v>67.325199999999995</v>
      </c>
    </row>
    <row r="138" spans="3:4" x14ac:dyDescent="0.2">
      <c r="C138" s="78">
        <v>44878</v>
      </c>
      <c r="D138">
        <v>67.194699999999997</v>
      </c>
    </row>
    <row r="139" spans="3:4" x14ac:dyDescent="0.2">
      <c r="C139" s="78">
        <v>44877</v>
      </c>
      <c r="D139">
        <v>67.064400000000006</v>
      </c>
    </row>
    <row r="140" spans="3:4" x14ac:dyDescent="0.2">
      <c r="C140" s="78">
        <v>44876</v>
      </c>
      <c r="D140">
        <v>66.934399999999997</v>
      </c>
    </row>
    <row r="141" spans="3:4" x14ac:dyDescent="0.2">
      <c r="C141" s="78">
        <v>44875</v>
      </c>
      <c r="D141">
        <v>66.804699999999997</v>
      </c>
    </row>
    <row r="142" spans="3:4" x14ac:dyDescent="0.2">
      <c r="C142" s="78">
        <v>44874</v>
      </c>
      <c r="D142">
        <v>66.675200000000004</v>
      </c>
    </row>
    <row r="143" spans="3:4" x14ac:dyDescent="0.2">
      <c r="C143" s="78">
        <v>44873</v>
      </c>
      <c r="D143">
        <v>66.545900000000003</v>
      </c>
    </row>
    <row r="144" spans="3:4" x14ac:dyDescent="0.2">
      <c r="C144" s="78">
        <v>44872</v>
      </c>
      <c r="D144">
        <v>66.416899999999998</v>
      </c>
    </row>
    <row r="145" spans="3:4" x14ac:dyDescent="0.2">
      <c r="C145" s="78">
        <v>44871</v>
      </c>
      <c r="D145">
        <v>66.2881</v>
      </c>
    </row>
    <row r="146" spans="3:4" x14ac:dyDescent="0.2">
      <c r="C146" s="78">
        <v>44870</v>
      </c>
      <c r="D146">
        <v>66.159599999999998</v>
      </c>
    </row>
    <row r="147" spans="3:4" x14ac:dyDescent="0.2">
      <c r="C147" s="78">
        <v>44869</v>
      </c>
      <c r="D147">
        <v>66.031400000000005</v>
      </c>
    </row>
    <row r="148" spans="3:4" x14ac:dyDescent="0.2">
      <c r="C148" s="78">
        <v>44868</v>
      </c>
      <c r="D148">
        <v>65.903400000000005</v>
      </c>
    </row>
    <row r="149" spans="3:4" x14ac:dyDescent="0.2">
      <c r="C149" s="78">
        <v>44867</v>
      </c>
      <c r="D149">
        <v>65.775599999999997</v>
      </c>
    </row>
    <row r="150" spans="3:4" x14ac:dyDescent="0.2">
      <c r="C150" s="78">
        <v>44866</v>
      </c>
      <c r="D150">
        <v>65.648099999999999</v>
      </c>
    </row>
    <row r="151" spans="3:4" x14ac:dyDescent="0.2">
      <c r="C151" s="78">
        <v>44865</v>
      </c>
      <c r="D151">
        <v>65.520799999999994</v>
      </c>
    </row>
    <row r="152" spans="3:4" x14ac:dyDescent="0.2">
      <c r="C152" s="78">
        <v>44864</v>
      </c>
      <c r="D152">
        <v>65.393799999999999</v>
      </c>
    </row>
    <row r="153" spans="3:4" x14ac:dyDescent="0.2">
      <c r="C153" s="78">
        <v>44863</v>
      </c>
      <c r="D153">
        <v>65.267099999999999</v>
      </c>
    </row>
    <row r="154" spans="3:4" x14ac:dyDescent="0.2">
      <c r="C154" s="78">
        <v>44862</v>
      </c>
      <c r="D154">
        <v>65.140500000000003</v>
      </c>
    </row>
    <row r="155" spans="3:4" x14ac:dyDescent="0.2">
      <c r="C155" s="78">
        <v>44861</v>
      </c>
      <c r="D155">
        <v>65.014300000000006</v>
      </c>
    </row>
    <row r="156" spans="3:4" x14ac:dyDescent="0.2">
      <c r="C156" s="78">
        <v>44860</v>
      </c>
      <c r="D156">
        <v>64.888199999999998</v>
      </c>
    </row>
    <row r="157" spans="3:4" x14ac:dyDescent="0.2">
      <c r="C157" s="78">
        <v>44859</v>
      </c>
      <c r="D157">
        <v>64.7624</v>
      </c>
    </row>
    <row r="158" spans="3:4" x14ac:dyDescent="0.2">
      <c r="C158" s="78">
        <v>44858</v>
      </c>
      <c r="D158">
        <v>64.636899999999997</v>
      </c>
    </row>
    <row r="159" spans="3:4" x14ac:dyDescent="0.2">
      <c r="C159" s="78">
        <v>44857</v>
      </c>
      <c r="D159">
        <v>64.511600000000001</v>
      </c>
    </row>
    <row r="160" spans="3:4" x14ac:dyDescent="0.2">
      <c r="C160" s="78">
        <v>44856</v>
      </c>
      <c r="D160">
        <v>64.386499999999998</v>
      </c>
    </row>
    <row r="161" spans="3:4" x14ac:dyDescent="0.2">
      <c r="C161" s="78">
        <v>44855</v>
      </c>
      <c r="D161">
        <v>64.261700000000005</v>
      </c>
    </row>
    <row r="162" spans="3:4" x14ac:dyDescent="0.2">
      <c r="C162" s="78">
        <v>44854</v>
      </c>
      <c r="D162">
        <v>64.137100000000004</v>
      </c>
    </row>
    <row r="163" spans="3:4" x14ac:dyDescent="0.2">
      <c r="C163" s="78">
        <v>44853</v>
      </c>
      <c r="D163">
        <v>64.012799999999999</v>
      </c>
    </row>
    <row r="164" spans="3:4" x14ac:dyDescent="0.2">
      <c r="C164" s="78">
        <v>44852</v>
      </c>
      <c r="D164">
        <v>63.8887</v>
      </c>
    </row>
    <row r="165" spans="3:4" x14ac:dyDescent="0.2">
      <c r="C165" s="78">
        <v>44851</v>
      </c>
      <c r="D165">
        <v>63.764800000000001</v>
      </c>
    </row>
    <row r="166" spans="3:4" x14ac:dyDescent="0.2">
      <c r="C166" s="78">
        <v>44850</v>
      </c>
      <c r="D166">
        <v>63.641199999999998</v>
      </c>
    </row>
    <row r="167" spans="3:4" x14ac:dyDescent="0.2">
      <c r="C167" s="78">
        <v>44849</v>
      </c>
      <c r="D167">
        <v>63.517899999999997</v>
      </c>
    </row>
    <row r="168" spans="3:4" x14ac:dyDescent="0.2">
      <c r="C168" s="78">
        <v>44848</v>
      </c>
      <c r="D168">
        <v>63.3748</v>
      </c>
    </row>
    <row r="169" spans="3:4" x14ac:dyDescent="0.2">
      <c r="C169" s="78">
        <v>44847</v>
      </c>
      <c r="D169">
        <v>63.231999999999999</v>
      </c>
    </row>
    <row r="170" spans="3:4" x14ac:dyDescent="0.2">
      <c r="C170" s="78">
        <v>44846</v>
      </c>
      <c r="D170">
        <v>63.089599999999997</v>
      </c>
    </row>
    <row r="171" spans="3:4" x14ac:dyDescent="0.2">
      <c r="C171" s="78">
        <v>44845</v>
      </c>
      <c r="D171">
        <v>62.947400000000002</v>
      </c>
    </row>
    <row r="172" spans="3:4" x14ac:dyDescent="0.2">
      <c r="C172" s="78">
        <v>44844</v>
      </c>
      <c r="D172">
        <v>62.805599999999998</v>
      </c>
    </row>
    <row r="173" spans="3:4" x14ac:dyDescent="0.2">
      <c r="C173" s="78">
        <v>44843</v>
      </c>
      <c r="D173">
        <v>62.664099999999998</v>
      </c>
    </row>
    <row r="174" spans="3:4" x14ac:dyDescent="0.2">
      <c r="C174" s="78">
        <v>44842</v>
      </c>
      <c r="D174">
        <v>62.523000000000003</v>
      </c>
    </row>
    <row r="175" spans="3:4" x14ac:dyDescent="0.2">
      <c r="C175" s="78">
        <v>44841</v>
      </c>
      <c r="D175">
        <v>62.382100000000001</v>
      </c>
    </row>
    <row r="176" spans="3:4" x14ac:dyDescent="0.2">
      <c r="C176" s="78">
        <v>44840</v>
      </c>
      <c r="D176">
        <v>62.241599999999998</v>
      </c>
    </row>
    <row r="177" spans="3:4" x14ac:dyDescent="0.2">
      <c r="C177" s="78">
        <v>44839</v>
      </c>
      <c r="D177">
        <v>62.101399999999998</v>
      </c>
    </row>
    <row r="178" spans="3:4" x14ac:dyDescent="0.2">
      <c r="C178" s="78">
        <v>44838</v>
      </c>
      <c r="D178">
        <v>61.961500000000001</v>
      </c>
    </row>
    <row r="179" spans="3:4" x14ac:dyDescent="0.2">
      <c r="C179" s="78">
        <v>44837</v>
      </c>
      <c r="D179">
        <v>61.821899999999999</v>
      </c>
    </row>
    <row r="180" spans="3:4" x14ac:dyDescent="0.2">
      <c r="C180" s="78">
        <v>44836</v>
      </c>
      <c r="D180">
        <v>61.682600000000001</v>
      </c>
    </row>
    <row r="181" spans="3:4" x14ac:dyDescent="0.2">
      <c r="C181" s="78">
        <v>44835</v>
      </c>
      <c r="D181">
        <v>61.543700000000001</v>
      </c>
    </row>
    <row r="182" spans="3:4" x14ac:dyDescent="0.2">
      <c r="C182" s="78">
        <v>44834</v>
      </c>
      <c r="D182">
        <v>61.405000000000001</v>
      </c>
    </row>
    <row r="183" spans="3:4" x14ac:dyDescent="0.2">
      <c r="C183" s="78">
        <v>44833</v>
      </c>
      <c r="D183">
        <v>61.2667</v>
      </c>
    </row>
    <row r="184" spans="3:4" x14ac:dyDescent="0.2">
      <c r="C184" s="78">
        <v>44832</v>
      </c>
      <c r="D184">
        <v>61.128700000000002</v>
      </c>
    </row>
    <row r="185" spans="3:4" x14ac:dyDescent="0.2">
      <c r="C185" s="78">
        <v>44831</v>
      </c>
      <c r="D185">
        <v>60.991</v>
      </c>
    </row>
    <row r="186" spans="3:4" x14ac:dyDescent="0.2">
      <c r="C186" s="78">
        <v>44830</v>
      </c>
      <c r="D186">
        <v>60.8536</v>
      </c>
    </row>
    <row r="187" spans="3:4" x14ac:dyDescent="0.2">
      <c r="C187" s="78">
        <v>44829</v>
      </c>
      <c r="D187">
        <v>60.716500000000003</v>
      </c>
    </row>
    <row r="188" spans="3:4" x14ac:dyDescent="0.2">
      <c r="C188" s="78">
        <v>44828</v>
      </c>
      <c r="D188">
        <v>60.579700000000003</v>
      </c>
    </row>
    <row r="189" spans="3:4" x14ac:dyDescent="0.2">
      <c r="C189" s="78">
        <v>44827</v>
      </c>
      <c r="D189">
        <v>60.443199999999997</v>
      </c>
    </row>
    <row r="190" spans="3:4" x14ac:dyDescent="0.2">
      <c r="C190" s="78">
        <v>44826</v>
      </c>
      <c r="D190">
        <v>60.307099999999998</v>
      </c>
    </row>
    <row r="191" spans="3:4" x14ac:dyDescent="0.2">
      <c r="C191" s="78">
        <v>44825</v>
      </c>
      <c r="D191">
        <v>60.171199999999999</v>
      </c>
    </row>
    <row r="192" spans="3:4" x14ac:dyDescent="0.2">
      <c r="C192" s="78">
        <v>44824</v>
      </c>
      <c r="D192">
        <v>60.035699999999999</v>
      </c>
    </row>
    <row r="193" spans="3:4" x14ac:dyDescent="0.2">
      <c r="C193" s="78">
        <v>44823</v>
      </c>
      <c r="D193">
        <v>59.900399999999998</v>
      </c>
    </row>
    <row r="194" spans="3:4" x14ac:dyDescent="0.2">
      <c r="C194" s="78">
        <v>44822</v>
      </c>
      <c r="D194">
        <v>59.765500000000003</v>
      </c>
    </row>
    <row r="195" spans="3:4" x14ac:dyDescent="0.2">
      <c r="C195" s="78">
        <v>44821</v>
      </c>
      <c r="D195">
        <v>59.630899999999997</v>
      </c>
    </row>
    <row r="196" spans="3:4" x14ac:dyDescent="0.2">
      <c r="C196" s="78">
        <v>44820</v>
      </c>
      <c r="D196">
        <v>59.496499999999997</v>
      </c>
    </row>
    <row r="197" spans="3:4" x14ac:dyDescent="0.2">
      <c r="C197" s="78">
        <v>44819</v>
      </c>
      <c r="D197">
        <v>59.362499999999997</v>
      </c>
    </row>
    <row r="198" spans="3:4" x14ac:dyDescent="0.2">
      <c r="C198" s="78">
        <v>44818</v>
      </c>
      <c r="D198">
        <v>59.225900000000003</v>
      </c>
    </row>
    <row r="199" spans="3:4" x14ac:dyDescent="0.2">
      <c r="C199" s="78">
        <v>44817</v>
      </c>
      <c r="D199">
        <v>59.089700000000001</v>
      </c>
    </row>
    <row r="200" spans="3:4" x14ac:dyDescent="0.2">
      <c r="C200" s="78">
        <v>44816</v>
      </c>
      <c r="D200">
        <v>58.953800000000001</v>
      </c>
    </row>
    <row r="201" spans="3:4" x14ac:dyDescent="0.2">
      <c r="C201" s="78">
        <v>44815</v>
      </c>
      <c r="D201">
        <v>58.818199999999997</v>
      </c>
    </row>
    <row r="202" spans="3:4" x14ac:dyDescent="0.2">
      <c r="C202" s="78">
        <v>44814</v>
      </c>
      <c r="D202">
        <v>58.682899999999997</v>
      </c>
    </row>
    <row r="203" spans="3:4" x14ac:dyDescent="0.2">
      <c r="C203" s="78">
        <v>44813</v>
      </c>
      <c r="D203">
        <v>58.547899999999998</v>
      </c>
    </row>
    <row r="204" spans="3:4" x14ac:dyDescent="0.2">
      <c r="C204" s="78">
        <v>44812</v>
      </c>
      <c r="D204">
        <v>58.413200000000003</v>
      </c>
    </row>
    <row r="205" spans="3:4" x14ac:dyDescent="0.2">
      <c r="C205" s="78">
        <v>44811</v>
      </c>
      <c r="D205">
        <v>58.2789</v>
      </c>
    </row>
    <row r="206" spans="3:4" x14ac:dyDescent="0.2">
      <c r="C206" s="78">
        <v>44810</v>
      </c>
      <c r="D206">
        <v>58.144799999999996</v>
      </c>
    </row>
    <row r="207" spans="3:4" x14ac:dyDescent="0.2">
      <c r="C207" s="78">
        <v>44809</v>
      </c>
      <c r="D207">
        <v>58.011000000000003</v>
      </c>
    </row>
    <row r="208" spans="3:4" x14ac:dyDescent="0.2">
      <c r="C208" s="78">
        <v>44808</v>
      </c>
      <c r="D208">
        <v>57.877600000000001</v>
      </c>
    </row>
    <row r="209" spans="3:4" x14ac:dyDescent="0.2">
      <c r="C209" s="78">
        <v>44807</v>
      </c>
      <c r="D209">
        <v>57.744500000000002</v>
      </c>
    </row>
    <row r="210" spans="3:4" x14ac:dyDescent="0.2">
      <c r="C210" s="78">
        <v>44806</v>
      </c>
      <c r="D210">
        <v>57.611600000000003</v>
      </c>
    </row>
    <row r="211" spans="3:4" x14ac:dyDescent="0.2">
      <c r="C211" s="78">
        <v>44805</v>
      </c>
      <c r="D211">
        <v>57.479100000000003</v>
      </c>
    </row>
    <row r="212" spans="3:4" x14ac:dyDescent="0.2">
      <c r="C212" s="78">
        <v>44804</v>
      </c>
      <c r="D212">
        <v>57.346899999999998</v>
      </c>
    </row>
    <row r="213" spans="3:4" x14ac:dyDescent="0.2">
      <c r="C213" s="78">
        <v>44803</v>
      </c>
      <c r="D213">
        <v>57.215000000000003</v>
      </c>
    </row>
    <row r="214" spans="3:4" x14ac:dyDescent="0.2">
      <c r="C214" s="78">
        <v>44802</v>
      </c>
      <c r="D214">
        <v>57.083399999999997</v>
      </c>
    </row>
    <row r="215" spans="3:4" x14ac:dyDescent="0.2">
      <c r="C215" s="78">
        <v>44801</v>
      </c>
      <c r="D215">
        <v>56.952100000000002</v>
      </c>
    </row>
    <row r="216" spans="3:4" x14ac:dyDescent="0.2">
      <c r="C216" s="78">
        <v>44800</v>
      </c>
      <c r="D216">
        <v>56.821100000000001</v>
      </c>
    </row>
    <row r="217" spans="3:4" x14ac:dyDescent="0.2">
      <c r="C217" s="78">
        <v>44799</v>
      </c>
      <c r="D217">
        <v>56.690399999999997</v>
      </c>
    </row>
    <row r="218" spans="3:4" x14ac:dyDescent="0.2">
      <c r="C218" s="78">
        <v>44798</v>
      </c>
      <c r="D218">
        <v>56.56</v>
      </c>
    </row>
    <row r="219" spans="3:4" x14ac:dyDescent="0.2">
      <c r="C219" s="78">
        <v>44797</v>
      </c>
      <c r="D219">
        <v>56.429900000000004</v>
      </c>
    </row>
    <row r="220" spans="3:4" x14ac:dyDescent="0.2">
      <c r="C220" s="78">
        <v>44796</v>
      </c>
      <c r="D220">
        <v>56.3001</v>
      </c>
    </row>
    <row r="221" spans="3:4" x14ac:dyDescent="0.2">
      <c r="C221" s="78">
        <v>44795</v>
      </c>
      <c r="D221">
        <v>56.1706</v>
      </c>
    </row>
    <row r="222" spans="3:4" x14ac:dyDescent="0.2">
      <c r="C222" s="78">
        <v>44794</v>
      </c>
      <c r="D222">
        <v>56.041400000000003</v>
      </c>
    </row>
    <row r="223" spans="3:4" x14ac:dyDescent="0.2">
      <c r="C223" s="78">
        <v>44793</v>
      </c>
      <c r="D223">
        <v>55.912399999999998</v>
      </c>
    </row>
    <row r="224" spans="3:4" x14ac:dyDescent="0.2">
      <c r="C224" s="78">
        <v>44792</v>
      </c>
      <c r="D224">
        <v>55.783799999999999</v>
      </c>
    </row>
    <row r="225" spans="3:4" x14ac:dyDescent="0.2">
      <c r="C225" s="78">
        <v>44791</v>
      </c>
      <c r="D225">
        <v>55.655500000000004</v>
      </c>
    </row>
    <row r="226" spans="3:4" x14ac:dyDescent="0.2">
      <c r="C226" s="78">
        <v>44790</v>
      </c>
      <c r="D226">
        <v>55.527500000000003</v>
      </c>
    </row>
    <row r="227" spans="3:4" x14ac:dyDescent="0.2">
      <c r="C227" s="78">
        <v>44789</v>
      </c>
      <c r="D227">
        <v>55.399799999999999</v>
      </c>
    </row>
    <row r="228" spans="3:4" x14ac:dyDescent="0.2">
      <c r="C228" s="78">
        <v>44788</v>
      </c>
      <c r="D228">
        <v>55.272300000000001</v>
      </c>
    </row>
    <row r="229" spans="3:4" x14ac:dyDescent="0.2">
      <c r="C229" s="78">
        <v>44787</v>
      </c>
      <c r="D229">
        <v>55.180300000000003</v>
      </c>
    </row>
    <row r="230" spans="3:4" x14ac:dyDescent="0.2">
      <c r="C230" s="78">
        <v>44786</v>
      </c>
      <c r="D230">
        <v>55.088500000000003</v>
      </c>
    </row>
    <row r="231" spans="3:4" x14ac:dyDescent="0.2">
      <c r="C231" s="78">
        <v>44785</v>
      </c>
      <c r="D231">
        <v>54.9968</v>
      </c>
    </row>
    <row r="232" spans="3:4" x14ac:dyDescent="0.2">
      <c r="C232" s="78">
        <v>44784</v>
      </c>
      <c r="D232">
        <v>54.905200000000001</v>
      </c>
    </row>
    <row r="233" spans="3:4" x14ac:dyDescent="0.2">
      <c r="C233" s="78">
        <v>44783</v>
      </c>
      <c r="D233">
        <v>54.813899999999997</v>
      </c>
    </row>
    <row r="234" spans="3:4" x14ac:dyDescent="0.2">
      <c r="C234" s="78">
        <v>44782</v>
      </c>
      <c r="D234">
        <v>54.7226</v>
      </c>
    </row>
    <row r="235" spans="3:4" x14ac:dyDescent="0.2">
      <c r="C235" s="78">
        <v>44781</v>
      </c>
      <c r="D235">
        <v>54.631500000000003</v>
      </c>
    </row>
    <row r="236" spans="3:4" x14ac:dyDescent="0.2">
      <c r="C236" s="78">
        <v>44780</v>
      </c>
      <c r="D236">
        <v>54.540599999999998</v>
      </c>
    </row>
    <row r="237" spans="3:4" x14ac:dyDescent="0.2">
      <c r="C237" s="78">
        <v>44779</v>
      </c>
      <c r="D237">
        <v>54.449800000000003</v>
      </c>
    </row>
    <row r="238" spans="3:4" x14ac:dyDescent="0.2">
      <c r="C238" s="78">
        <v>44778</v>
      </c>
      <c r="D238">
        <v>54.359200000000001</v>
      </c>
    </row>
    <row r="239" spans="3:4" x14ac:dyDescent="0.2">
      <c r="C239" s="78">
        <v>44777</v>
      </c>
      <c r="D239">
        <v>54.268700000000003</v>
      </c>
    </row>
    <row r="240" spans="3:4" x14ac:dyDescent="0.2">
      <c r="C240" s="78">
        <v>44776</v>
      </c>
      <c r="D240">
        <v>54.178400000000003</v>
      </c>
    </row>
    <row r="241" spans="3:4" x14ac:dyDescent="0.2">
      <c r="C241" s="78">
        <v>44775</v>
      </c>
      <c r="D241">
        <v>54.088200000000001</v>
      </c>
    </row>
    <row r="242" spans="3:4" x14ac:dyDescent="0.2">
      <c r="C242" s="78">
        <v>44774</v>
      </c>
      <c r="D242">
        <v>53.998100000000001</v>
      </c>
    </row>
    <row r="243" spans="3:4" x14ac:dyDescent="0.2">
      <c r="C243" s="78">
        <v>44773</v>
      </c>
      <c r="D243">
        <v>53.908299999999997</v>
      </c>
    </row>
    <row r="244" spans="3:4" x14ac:dyDescent="0.2">
      <c r="C244" s="78">
        <v>44772</v>
      </c>
      <c r="D244">
        <v>53.8185</v>
      </c>
    </row>
    <row r="245" spans="3:4" x14ac:dyDescent="0.2">
      <c r="C245" s="78">
        <v>44771</v>
      </c>
      <c r="D245">
        <v>53.728999999999999</v>
      </c>
    </row>
    <row r="246" spans="3:4" x14ac:dyDescent="0.2">
      <c r="C246" s="78">
        <v>44770</v>
      </c>
      <c r="D246">
        <v>53.639499999999998</v>
      </c>
    </row>
    <row r="247" spans="3:4" x14ac:dyDescent="0.2">
      <c r="C247" s="78">
        <v>44769</v>
      </c>
      <c r="D247">
        <v>53.550199999999997</v>
      </c>
    </row>
    <row r="248" spans="3:4" x14ac:dyDescent="0.2">
      <c r="C248" s="78">
        <v>44768</v>
      </c>
      <c r="D248">
        <v>53.461100000000002</v>
      </c>
    </row>
    <row r="249" spans="3:4" x14ac:dyDescent="0.2">
      <c r="C249" s="78">
        <v>44767</v>
      </c>
      <c r="D249">
        <v>53.372100000000003</v>
      </c>
    </row>
    <row r="250" spans="3:4" x14ac:dyDescent="0.2">
      <c r="C250" s="78">
        <v>44766</v>
      </c>
      <c r="D250">
        <v>53.283299999999997</v>
      </c>
    </row>
    <row r="251" spans="3:4" x14ac:dyDescent="0.2">
      <c r="C251" s="78">
        <v>44765</v>
      </c>
      <c r="D251">
        <v>53.194600000000001</v>
      </c>
    </row>
    <row r="252" spans="3:4" x14ac:dyDescent="0.2">
      <c r="C252" s="78">
        <v>44764</v>
      </c>
      <c r="D252">
        <v>53.106000000000002</v>
      </c>
    </row>
    <row r="253" spans="3:4" x14ac:dyDescent="0.2">
      <c r="C253" s="78">
        <v>44763</v>
      </c>
      <c r="D253">
        <v>53.017600000000002</v>
      </c>
    </row>
    <row r="254" spans="3:4" x14ac:dyDescent="0.2">
      <c r="C254" s="78">
        <v>44762</v>
      </c>
      <c r="D254">
        <v>52.929400000000001</v>
      </c>
    </row>
    <row r="255" spans="3:4" x14ac:dyDescent="0.2">
      <c r="C255" s="78">
        <v>44761</v>
      </c>
      <c r="D255">
        <v>52.841299999999997</v>
      </c>
    </row>
    <row r="256" spans="3:4" x14ac:dyDescent="0.2">
      <c r="C256" s="78">
        <v>44760</v>
      </c>
      <c r="D256">
        <v>52.753300000000003</v>
      </c>
    </row>
    <row r="257" spans="3:4" x14ac:dyDescent="0.2">
      <c r="C257" s="78">
        <v>44759</v>
      </c>
      <c r="D257">
        <v>52.665500000000002</v>
      </c>
    </row>
    <row r="258" spans="3:4" x14ac:dyDescent="0.2">
      <c r="C258" s="78">
        <v>44758</v>
      </c>
      <c r="D258">
        <v>52.5779</v>
      </c>
    </row>
    <row r="259" spans="3:4" x14ac:dyDescent="0.2">
      <c r="C259" s="78">
        <v>44757</v>
      </c>
      <c r="D259">
        <v>52.490299999999998</v>
      </c>
    </row>
    <row r="260" spans="3:4" x14ac:dyDescent="0.2">
      <c r="C260" s="78">
        <v>44756</v>
      </c>
      <c r="D260">
        <v>52.403399999999998</v>
      </c>
    </row>
    <row r="261" spans="3:4" x14ac:dyDescent="0.2">
      <c r="C261" s="78">
        <v>44755</v>
      </c>
      <c r="D261">
        <v>52.316600000000001</v>
      </c>
    </row>
    <row r="262" spans="3:4" x14ac:dyDescent="0.2">
      <c r="C262" s="78">
        <v>44754</v>
      </c>
      <c r="D262">
        <v>52.229900000000001</v>
      </c>
    </row>
    <row r="263" spans="3:4" x14ac:dyDescent="0.2">
      <c r="C263" s="78">
        <v>44753</v>
      </c>
      <c r="D263">
        <v>52.1434</v>
      </c>
    </row>
    <row r="264" spans="3:4" x14ac:dyDescent="0.2">
      <c r="C264" s="78">
        <v>44752</v>
      </c>
      <c r="D264">
        <v>52.057000000000002</v>
      </c>
    </row>
    <row r="265" spans="3:4" x14ac:dyDescent="0.2">
      <c r="C265" s="78">
        <v>44751</v>
      </c>
      <c r="D265">
        <v>51.970700000000001</v>
      </c>
    </row>
    <row r="266" spans="3:4" x14ac:dyDescent="0.2">
      <c r="C266" s="78">
        <v>44750</v>
      </c>
      <c r="D266">
        <v>51.884599999999999</v>
      </c>
    </row>
    <row r="267" spans="3:4" x14ac:dyDescent="0.2">
      <c r="C267" s="78">
        <v>44749</v>
      </c>
      <c r="D267">
        <v>51.798699999999997</v>
      </c>
    </row>
    <row r="268" spans="3:4" x14ac:dyDescent="0.2">
      <c r="C268" s="78">
        <v>44748</v>
      </c>
      <c r="D268">
        <v>51.712899999999998</v>
      </c>
    </row>
    <row r="269" spans="3:4" x14ac:dyDescent="0.2">
      <c r="C269" s="78">
        <v>44747</v>
      </c>
      <c r="D269">
        <v>51.627200000000002</v>
      </c>
    </row>
    <row r="270" spans="3:4" x14ac:dyDescent="0.2">
      <c r="C270" s="78">
        <v>44746</v>
      </c>
      <c r="D270">
        <v>51.541699999999999</v>
      </c>
    </row>
    <row r="271" spans="3:4" x14ac:dyDescent="0.2">
      <c r="C271" s="78">
        <v>44745</v>
      </c>
      <c r="D271">
        <v>51.456299999999999</v>
      </c>
    </row>
    <row r="272" spans="3:4" x14ac:dyDescent="0.2">
      <c r="C272" s="78">
        <v>44744</v>
      </c>
      <c r="D272">
        <v>51.371000000000002</v>
      </c>
    </row>
    <row r="273" spans="3:4" x14ac:dyDescent="0.2">
      <c r="C273" s="78">
        <v>44743</v>
      </c>
      <c r="D273">
        <v>51.285899999999998</v>
      </c>
    </row>
    <row r="274" spans="3:4" x14ac:dyDescent="0.2">
      <c r="C274" s="78">
        <v>44742</v>
      </c>
      <c r="D274">
        <v>51.201000000000001</v>
      </c>
    </row>
    <row r="275" spans="3:4" x14ac:dyDescent="0.2">
      <c r="C275" s="78">
        <v>44741</v>
      </c>
      <c r="D275">
        <v>51.116100000000003</v>
      </c>
    </row>
    <row r="276" spans="3:4" x14ac:dyDescent="0.2">
      <c r="C276" s="78">
        <v>44740</v>
      </c>
      <c r="D276">
        <v>51.031399999999998</v>
      </c>
    </row>
    <row r="277" spans="3:4" x14ac:dyDescent="0.2">
      <c r="C277" s="78">
        <v>44739</v>
      </c>
      <c r="D277">
        <v>50.946899999999999</v>
      </c>
    </row>
    <row r="278" spans="3:4" x14ac:dyDescent="0.2">
      <c r="C278" s="78">
        <v>44738</v>
      </c>
      <c r="D278">
        <v>50.862499999999997</v>
      </c>
    </row>
    <row r="279" spans="3:4" x14ac:dyDescent="0.2">
      <c r="C279" s="78">
        <v>44737</v>
      </c>
      <c r="D279">
        <v>50.778199999999998</v>
      </c>
    </row>
    <row r="280" spans="3:4" x14ac:dyDescent="0.2">
      <c r="C280" s="78">
        <v>44736</v>
      </c>
      <c r="D280">
        <v>50.694099999999999</v>
      </c>
    </row>
    <row r="281" spans="3:4" x14ac:dyDescent="0.2">
      <c r="C281" s="78">
        <v>44735</v>
      </c>
      <c r="D281">
        <v>50.610100000000003</v>
      </c>
    </row>
    <row r="282" spans="3:4" x14ac:dyDescent="0.2">
      <c r="C282" s="78">
        <v>44734</v>
      </c>
      <c r="D282">
        <v>50.526299999999999</v>
      </c>
    </row>
    <row r="283" spans="3:4" x14ac:dyDescent="0.2">
      <c r="C283" s="78">
        <v>44733</v>
      </c>
      <c r="D283">
        <v>50.442599999999999</v>
      </c>
    </row>
    <row r="284" spans="3:4" x14ac:dyDescent="0.2">
      <c r="C284" s="78">
        <v>44732</v>
      </c>
      <c r="D284">
        <v>50.359000000000002</v>
      </c>
    </row>
    <row r="285" spans="3:4" x14ac:dyDescent="0.2">
      <c r="C285" s="78">
        <v>44731</v>
      </c>
      <c r="D285">
        <v>50.275599999999997</v>
      </c>
    </row>
    <row r="286" spans="3:4" x14ac:dyDescent="0.2">
      <c r="C286" s="78">
        <v>44730</v>
      </c>
      <c r="D286">
        <v>50.192300000000003</v>
      </c>
    </row>
    <row r="287" spans="3:4" x14ac:dyDescent="0.2">
      <c r="C287" s="78">
        <v>44729</v>
      </c>
      <c r="D287">
        <v>50.109099999999998</v>
      </c>
    </row>
    <row r="288" spans="3:4" x14ac:dyDescent="0.2">
      <c r="C288" s="78">
        <v>44728</v>
      </c>
      <c r="D288">
        <v>50.0261</v>
      </c>
    </row>
    <row r="289" spans="3:4" x14ac:dyDescent="0.2">
      <c r="C289" s="78">
        <v>44727</v>
      </c>
      <c r="D289">
        <v>49.943199999999997</v>
      </c>
    </row>
    <row r="290" spans="3:4" x14ac:dyDescent="0.2">
      <c r="C290" s="78">
        <v>44726</v>
      </c>
      <c r="D290">
        <v>49.849499999999999</v>
      </c>
    </row>
    <row r="291" spans="3:4" x14ac:dyDescent="0.2">
      <c r="C291" s="78">
        <v>44725</v>
      </c>
      <c r="D291">
        <v>49.755800000000001</v>
      </c>
    </row>
    <row r="292" spans="3:4" x14ac:dyDescent="0.2">
      <c r="C292" s="78">
        <v>44724</v>
      </c>
      <c r="D292">
        <v>49.662399999999998</v>
      </c>
    </row>
    <row r="293" spans="3:4" x14ac:dyDescent="0.2">
      <c r="C293" s="78">
        <v>44723</v>
      </c>
      <c r="D293">
        <v>49.569099999999999</v>
      </c>
    </row>
    <row r="294" spans="3:4" x14ac:dyDescent="0.2">
      <c r="C294" s="79">
        <v>44722</v>
      </c>
      <c r="D294">
        <v>49.476100000000002</v>
      </c>
    </row>
    <row r="295" spans="3:4" x14ac:dyDescent="0.2">
      <c r="C295" s="78">
        <v>44721</v>
      </c>
      <c r="D295">
        <v>49.383200000000002</v>
      </c>
    </row>
    <row r="296" spans="3:4" x14ac:dyDescent="0.2">
      <c r="C296" s="78">
        <v>44720</v>
      </c>
      <c r="D296">
        <v>49.290399999999998</v>
      </c>
    </row>
    <row r="297" spans="3:4" x14ac:dyDescent="0.2">
      <c r="C297" s="78">
        <v>44719</v>
      </c>
      <c r="D297">
        <v>49.197899999999997</v>
      </c>
    </row>
    <row r="298" spans="3:4" x14ac:dyDescent="0.2">
      <c r="C298" s="78">
        <v>44718</v>
      </c>
      <c r="D298">
        <v>49.105499999999999</v>
      </c>
    </row>
    <row r="299" spans="3:4" x14ac:dyDescent="0.2">
      <c r="C299" s="78">
        <v>44717</v>
      </c>
      <c r="D299">
        <v>49.013300000000001</v>
      </c>
    </row>
    <row r="300" spans="3:4" x14ac:dyDescent="0.2">
      <c r="C300" s="78">
        <v>44716</v>
      </c>
      <c r="D300">
        <v>48.921199999999999</v>
      </c>
    </row>
    <row r="301" spans="3:4" x14ac:dyDescent="0.2">
      <c r="C301" s="78">
        <v>44715</v>
      </c>
      <c r="D301">
        <v>48.829300000000003</v>
      </c>
    </row>
    <row r="302" spans="3:4" x14ac:dyDescent="0.2">
      <c r="C302" s="78">
        <v>44714</v>
      </c>
      <c r="D302">
        <v>48.7376</v>
      </c>
    </row>
    <row r="303" spans="3:4" x14ac:dyDescent="0.2">
      <c r="C303" s="78">
        <v>44713</v>
      </c>
      <c r="D303">
        <v>48.646099999999997</v>
      </c>
    </row>
    <row r="304" spans="3:4" x14ac:dyDescent="0.2">
      <c r="C304" s="78">
        <v>44712</v>
      </c>
      <c r="D304">
        <v>48.5548</v>
      </c>
    </row>
    <row r="305" spans="2:4" x14ac:dyDescent="0.2">
      <c r="C305" s="78">
        <v>44711</v>
      </c>
      <c r="D305">
        <v>48.4636</v>
      </c>
    </row>
    <row r="306" spans="2:4" x14ac:dyDescent="0.2">
      <c r="C306" s="78">
        <v>44710</v>
      </c>
      <c r="D306">
        <v>48.372599999999998</v>
      </c>
    </row>
    <row r="307" spans="2:4" x14ac:dyDescent="0.2">
      <c r="C307" s="78">
        <v>44709</v>
      </c>
      <c r="D307">
        <v>48.281700000000001</v>
      </c>
    </row>
    <row r="308" spans="2:4" x14ac:dyDescent="0.2">
      <c r="C308" s="78">
        <v>44708</v>
      </c>
      <c r="D308">
        <v>48.191099999999999</v>
      </c>
    </row>
    <row r="309" spans="2:4" x14ac:dyDescent="0.2">
      <c r="B309">
        <v>15</v>
      </c>
      <c r="C309" s="79">
        <v>44707</v>
      </c>
      <c r="D309">
        <v>48.1006</v>
      </c>
    </row>
    <row r="310" spans="2:4" x14ac:dyDescent="0.2">
      <c r="C310" s="78">
        <v>44706</v>
      </c>
      <c r="D310">
        <v>48.010300000000001</v>
      </c>
    </row>
    <row r="311" spans="2:4" x14ac:dyDescent="0.2">
      <c r="C311" s="78">
        <v>44705</v>
      </c>
      <c r="D311">
        <v>47.920099999999998</v>
      </c>
    </row>
    <row r="312" spans="2:4" x14ac:dyDescent="0.2">
      <c r="C312" s="78">
        <v>44704</v>
      </c>
      <c r="D312">
        <v>47.830100000000002</v>
      </c>
    </row>
    <row r="313" spans="2:4" x14ac:dyDescent="0.2">
      <c r="C313" s="78">
        <v>44703</v>
      </c>
      <c r="D313">
        <v>47.740299999999998</v>
      </c>
    </row>
    <row r="314" spans="2:4" x14ac:dyDescent="0.2">
      <c r="C314" s="78">
        <v>44702</v>
      </c>
      <c r="D314">
        <v>47.650599999999997</v>
      </c>
    </row>
    <row r="315" spans="2:4" x14ac:dyDescent="0.2">
      <c r="C315" s="78">
        <v>44701</v>
      </c>
      <c r="D315">
        <v>47.561199999999999</v>
      </c>
    </row>
    <row r="316" spans="2:4" x14ac:dyDescent="0.2">
      <c r="C316" s="78">
        <v>44700</v>
      </c>
      <c r="D316">
        <v>47.471800000000002</v>
      </c>
    </row>
    <row r="317" spans="2:4" x14ac:dyDescent="0.2">
      <c r="C317" s="78">
        <v>44699</v>
      </c>
      <c r="D317">
        <v>47.3827</v>
      </c>
    </row>
    <row r="318" spans="2:4" x14ac:dyDescent="0.2">
      <c r="C318" s="78">
        <v>44698</v>
      </c>
      <c r="D318">
        <v>47.293700000000001</v>
      </c>
    </row>
    <row r="319" spans="2:4" x14ac:dyDescent="0.2">
      <c r="C319" s="78">
        <v>44697</v>
      </c>
      <c r="D319">
        <v>47.204900000000002</v>
      </c>
    </row>
    <row r="320" spans="2:4" x14ac:dyDescent="0.2">
      <c r="C320" s="78">
        <v>44696</v>
      </c>
      <c r="D320">
        <v>47.116300000000003</v>
      </c>
    </row>
    <row r="321" spans="3:4" x14ac:dyDescent="0.2">
      <c r="C321" s="78">
        <v>44695</v>
      </c>
      <c r="D321">
        <v>47.014499999999998</v>
      </c>
    </row>
    <row r="322" spans="3:4" x14ac:dyDescent="0.2">
      <c r="C322" s="78">
        <v>44694</v>
      </c>
      <c r="D322">
        <v>46.912999999999997</v>
      </c>
    </row>
    <row r="323" spans="3:4" x14ac:dyDescent="0.2">
      <c r="C323" s="78">
        <v>44693</v>
      </c>
      <c r="D323">
        <v>46.811700000000002</v>
      </c>
    </row>
    <row r="324" spans="3:4" x14ac:dyDescent="0.2">
      <c r="C324" s="78">
        <v>44692</v>
      </c>
      <c r="D324">
        <v>46.710599999999999</v>
      </c>
    </row>
    <row r="325" spans="3:4" x14ac:dyDescent="0.2">
      <c r="C325" s="78">
        <v>44691</v>
      </c>
      <c r="D325">
        <v>46.6098</v>
      </c>
    </row>
    <row r="326" spans="3:4" x14ac:dyDescent="0.2">
      <c r="C326" s="78">
        <v>44690</v>
      </c>
      <c r="D326">
        <v>46.509099999999997</v>
      </c>
    </row>
    <row r="327" spans="3:4" x14ac:dyDescent="0.2">
      <c r="C327" s="78">
        <v>44689</v>
      </c>
      <c r="D327">
        <v>46.408700000000003</v>
      </c>
    </row>
    <row r="328" spans="3:4" x14ac:dyDescent="0.2">
      <c r="C328" s="78">
        <v>44688</v>
      </c>
      <c r="D328">
        <v>46.308500000000002</v>
      </c>
    </row>
    <row r="329" spans="3:4" x14ac:dyDescent="0.2">
      <c r="C329" s="78">
        <v>44687</v>
      </c>
      <c r="D329">
        <v>46.208500000000001</v>
      </c>
    </row>
    <row r="330" spans="3:4" x14ac:dyDescent="0.2">
      <c r="C330" s="78">
        <v>44686</v>
      </c>
      <c r="D330">
        <v>46.108699999999999</v>
      </c>
    </row>
    <row r="331" spans="3:4" x14ac:dyDescent="0.2">
      <c r="C331" s="78">
        <v>44685</v>
      </c>
      <c r="D331">
        <v>46.009099999999997</v>
      </c>
    </row>
    <row r="332" spans="3:4" x14ac:dyDescent="0.2">
      <c r="C332" s="78">
        <v>44684</v>
      </c>
      <c r="D332">
        <v>45.909799999999997</v>
      </c>
    </row>
    <row r="333" spans="3:4" x14ac:dyDescent="0.2">
      <c r="C333" s="78">
        <v>44683</v>
      </c>
      <c r="D333">
        <v>45.810600000000001</v>
      </c>
    </row>
    <row r="334" spans="3:4" x14ac:dyDescent="0.2">
      <c r="C334" s="78">
        <v>44682</v>
      </c>
      <c r="D334">
        <v>45.7117</v>
      </c>
    </row>
    <row r="335" spans="3:4" x14ac:dyDescent="0.2">
      <c r="C335" s="78">
        <v>44681</v>
      </c>
      <c r="D335">
        <v>45.613</v>
      </c>
    </row>
    <row r="336" spans="3:4" x14ac:dyDescent="0.2">
      <c r="C336" s="78">
        <v>44680</v>
      </c>
      <c r="D336">
        <v>45.514499999999998</v>
      </c>
    </row>
    <row r="337" spans="2:6" x14ac:dyDescent="0.2">
      <c r="C337" s="78">
        <v>44679</v>
      </c>
      <c r="D337">
        <v>45.416200000000003</v>
      </c>
    </row>
    <row r="338" spans="2:6" x14ac:dyDescent="0.2">
      <c r="C338" s="78">
        <v>44678</v>
      </c>
      <c r="D338">
        <v>45.318199999999997</v>
      </c>
    </row>
    <row r="339" spans="2:6" x14ac:dyDescent="0.2">
      <c r="C339" s="78">
        <v>44677</v>
      </c>
      <c r="D339">
        <v>45.220300000000002</v>
      </c>
    </row>
    <row r="340" spans="2:6" x14ac:dyDescent="0.2">
      <c r="C340" s="78">
        <v>44676</v>
      </c>
      <c r="D340">
        <v>45.122599999999998</v>
      </c>
    </row>
    <row r="341" spans="2:6" x14ac:dyDescent="0.2">
      <c r="C341" s="78">
        <v>44675</v>
      </c>
      <c r="D341">
        <v>45.025199999999998</v>
      </c>
    </row>
    <row r="342" spans="2:6" x14ac:dyDescent="0.2">
      <c r="C342" s="78">
        <v>44674</v>
      </c>
      <c r="D342">
        <v>44.927999999999997</v>
      </c>
    </row>
    <row r="343" spans="2:6" x14ac:dyDescent="0.2">
      <c r="C343" s="78">
        <v>44673</v>
      </c>
      <c r="D343">
        <v>44.831000000000003</v>
      </c>
    </row>
    <row r="344" spans="2:6" x14ac:dyDescent="0.2">
      <c r="C344" s="78">
        <v>44672</v>
      </c>
      <c r="D344">
        <v>44.734200000000001</v>
      </c>
    </row>
    <row r="345" spans="2:6" x14ac:dyDescent="0.2">
      <c r="C345" s="78">
        <v>44671</v>
      </c>
      <c r="D345">
        <v>44.637599999999999</v>
      </c>
    </row>
    <row r="346" spans="2:6" x14ac:dyDescent="0.2">
      <c r="C346" s="78">
        <v>44670</v>
      </c>
      <c r="D346">
        <v>44.541200000000003</v>
      </c>
    </row>
    <row r="347" spans="2:6" x14ac:dyDescent="0.2">
      <c r="C347" s="78">
        <v>44669</v>
      </c>
      <c r="D347">
        <v>44.445</v>
      </c>
    </row>
    <row r="348" spans="2:6" x14ac:dyDescent="0.2">
      <c r="B348" s="81">
        <v>44337</v>
      </c>
      <c r="C348" s="78">
        <v>44668</v>
      </c>
      <c r="D348">
        <v>44.348999999999997</v>
      </c>
      <c r="F348">
        <v>-331</v>
      </c>
    </row>
    <row r="349" spans="2:6" x14ac:dyDescent="0.2">
      <c r="C349" s="78">
        <v>44667</v>
      </c>
      <c r="D349">
        <v>44.253300000000003</v>
      </c>
    </row>
    <row r="350" spans="2:6" x14ac:dyDescent="0.2">
      <c r="C350" s="78">
        <v>44666</v>
      </c>
      <c r="D350">
        <v>44.157699999999998</v>
      </c>
    </row>
    <row r="351" spans="2:6" x14ac:dyDescent="0.2">
      <c r="C351" s="78">
        <v>44665</v>
      </c>
      <c r="D351">
        <v>44.092300000000002</v>
      </c>
    </row>
    <row r="352" spans="2:6" x14ac:dyDescent="0.2">
      <c r="C352" s="78">
        <v>44664</v>
      </c>
      <c r="D352">
        <v>44.027000000000001</v>
      </c>
    </row>
    <row r="353" spans="3:4" x14ac:dyDescent="0.2">
      <c r="C353" s="78">
        <v>44663</v>
      </c>
      <c r="D353">
        <v>43.9619</v>
      </c>
    </row>
    <row r="354" spans="3:4" x14ac:dyDescent="0.2">
      <c r="C354" s="78">
        <v>44662</v>
      </c>
      <c r="D354">
        <v>43.896799999999999</v>
      </c>
    </row>
    <row r="355" spans="3:4" x14ac:dyDescent="0.2">
      <c r="C355" s="78">
        <v>44661</v>
      </c>
      <c r="D355">
        <v>43.831800000000001</v>
      </c>
    </row>
    <row r="356" spans="3:4" x14ac:dyDescent="0.2">
      <c r="C356" s="78">
        <v>44660</v>
      </c>
      <c r="D356">
        <v>43.7669</v>
      </c>
    </row>
    <row r="357" spans="3:4" x14ac:dyDescent="0.2">
      <c r="C357" s="78">
        <v>44659</v>
      </c>
      <c r="D357">
        <v>43.702100000000002</v>
      </c>
    </row>
    <row r="358" spans="3:4" x14ac:dyDescent="0.2">
      <c r="C358" s="78">
        <v>44658</v>
      </c>
      <c r="D358">
        <v>43.6374</v>
      </c>
    </row>
    <row r="359" spans="3:4" x14ac:dyDescent="0.2">
      <c r="C359" s="78">
        <v>44657</v>
      </c>
      <c r="D359">
        <v>43.572800000000001</v>
      </c>
    </row>
    <row r="360" spans="3:4" x14ac:dyDescent="0.2">
      <c r="C360" s="78">
        <v>44656</v>
      </c>
      <c r="D360">
        <v>43.508299999999998</v>
      </c>
    </row>
    <row r="361" spans="3:4" x14ac:dyDescent="0.2">
      <c r="C361" s="78">
        <v>44655</v>
      </c>
      <c r="D361">
        <v>43.443899999999999</v>
      </c>
    </row>
    <row r="362" spans="3:4" x14ac:dyDescent="0.2">
      <c r="C362" s="78">
        <v>44654</v>
      </c>
      <c r="D362">
        <v>43.379600000000003</v>
      </c>
    </row>
    <row r="363" spans="3:4" x14ac:dyDescent="0.2">
      <c r="C363" s="78">
        <v>44653</v>
      </c>
      <c r="D363">
        <v>43.315300000000001</v>
      </c>
    </row>
    <row r="364" spans="3:4" x14ac:dyDescent="0.2">
      <c r="C364" s="78">
        <v>44652</v>
      </c>
      <c r="D364">
        <v>43.251199999999997</v>
      </c>
    </row>
    <row r="365" spans="3:4" x14ac:dyDescent="0.2">
      <c r="C365" s="78">
        <v>44651</v>
      </c>
      <c r="D365">
        <v>43.187199999999997</v>
      </c>
    </row>
    <row r="366" spans="3:4" x14ac:dyDescent="0.2">
      <c r="C366" s="78">
        <v>44650</v>
      </c>
      <c r="D366">
        <v>43.123199999999997</v>
      </c>
    </row>
    <row r="367" spans="3:4" x14ac:dyDescent="0.2">
      <c r="C367" s="78">
        <v>44649</v>
      </c>
      <c r="D367">
        <v>43.059399999999997</v>
      </c>
    </row>
    <row r="368" spans="3:4" x14ac:dyDescent="0.2">
      <c r="C368" s="78">
        <v>44648</v>
      </c>
      <c r="D368">
        <v>42.995600000000003</v>
      </c>
    </row>
    <row r="369" spans="3:4" x14ac:dyDescent="0.2">
      <c r="C369" s="78">
        <v>44647</v>
      </c>
      <c r="D369">
        <v>42.932000000000002</v>
      </c>
    </row>
    <row r="370" spans="3:4" x14ac:dyDescent="0.2">
      <c r="C370" s="78">
        <v>44646</v>
      </c>
      <c r="D370">
        <v>42.868400000000001</v>
      </c>
    </row>
    <row r="371" spans="3:4" x14ac:dyDescent="0.2">
      <c r="C371" s="78">
        <v>44645</v>
      </c>
      <c r="D371">
        <v>42.805</v>
      </c>
    </row>
    <row r="372" spans="3:4" x14ac:dyDescent="0.2">
      <c r="C372" s="78">
        <v>44644</v>
      </c>
      <c r="D372">
        <v>42.741599999999998</v>
      </c>
    </row>
    <row r="373" spans="3:4" x14ac:dyDescent="0.2">
      <c r="C373" s="78">
        <v>44643</v>
      </c>
      <c r="D373">
        <v>42.6783</v>
      </c>
    </row>
    <row r="374" spans="3:4" x14ac:dyDescent="0.2">
      <c r="C374" s="78">
        <v>44642</v>
      </c>
      <c r="D374">
        <v>42.615099999999998</v>
      </c>
    </row>
    <row r="375" spans="3:4" x14ac:dyDescent="0.2">
      <c r="C375" s="78">
        <v>44641</v>
      </c>
      <c r="D375">
        <v>42.552</v>
      </c>
    </row>
    <row r="376" spans="3:4" x14ac:dyDescent="0.2">
      <c r="C376" s="78">
        <v>44640</v>
      </c>
      <c r="D376">
        <v>42.488999999999997</v>
      </c>
    </row>
    <row r="377" spans="3:4" x14ac:dyDescent="0.2">
      <c r="C377" s="78">
        <v>44639</v>
      </c>
      <c r="D377">
        <v>42.426099999999998</v>
      </c>
    </row>
    <row r="378" spans="3:4" x14ac:dyDescent="0.2">
      <c r="C378" s="78">
        <v>44638</v>
      </c>
      <c r="D378">
        <v>42.363300000000002</v>
      </c>
    </row>
    <row r="379" spans="3:4" x14ac:dyDescent="0.2">
      <c r="C379" s="78">
        <v>44637</v>
      </c>
      <c r="D379">
        <v>42.300600000000003</v>
      </c>
    </row>
    <row r="380" spans="3:4" x14ac:dyDescent="0.2">
      <c r="C380" s="78">
        <v>44636</v>
      </c>
      <c r="D380">
        <v>42.238</v>
      </c>
    </row>
    <row r="381" spans="3:4" x14ac:dyDescent="0.2">
      <c r="C381" s="78">
        <v>44635</v>
      </c>
      <c r="D381">
        <v>42.1755</v>
      </c>
    </row>
    <row r="382" spans="3:4" x14ac:dyDescent="0.2">
      <c r="C382" s="78">
        <v>44634</v>
      </c>
      <c r="D382">
        <v>42.117899999999999</v>
      </c>
    </row>
    <row r="383" spans="3:4" x14ac:dyDescent="0.2">
      <c r="C383" s="78">
        <v>44633</v>
      </c>
      <c r="D383">
        <v>42.060400000000001</v>
      </c>
    </row>
    <row r="384" spans="3:4" x14ac:dyDescent="0.2">
      <c r="C384" s="78">
        <v>44632</v>
      </c>
      <c r="D384">
        <v>42.002899999999997</v>
      </c>
    </row>
    <row r="385" spans="3:4" x14ac:dyDescent="0.2">
      <c r="C385" s="78">
        <v>44631</v>
      </c>
      <c r="D385">
        <v>41.945599999999999</v>
      </c>
    </row>
    <row r="386" spans="3:4" x14ac:dyDescent="0.2">
      <c r="C386" s="78">
        <v>44630</v>
      </c>
      <c r="D386">
        <v>41.888300000000001</v>
      </c>
    </row>
    <row r="387" spans="3:4" x14ac:dyDescent="0.2">
      <c r="C387" s="78">
        <v>44629</v>
      </c>
      <c r="D387">
        <v>41.831099999999999</v>
      </c>
    </row>
    <row r="388" spans="3:4" x14ac:dyDescent="0.2">
      <c r="C388" s="78">
        <v>44628</v>
      </c>
      <c r="D388">
        <v>41.774000000000001</v>
      </c>
    </row>
    <row r="389" spans="3:4" x14ac:dyDescent="0.2">
      <c r="C389" s="78">
        <v>44627</v>
      </c>
      <c r="D389">
        <v>41.716900000000003</v>
      </c>
    </row>
    <row r="390" spans="3:4" x14ac:dyDescent="0.2">
      <c r="C390" s="78">
        <v>44626</v>
      </c>
      <c r="D390">
        <v>41.66</v>
      </c>
    </row>
    <row r="391" spans="3:4" x14ac:dyDescent="0.2">
      <c r="C391" s="78">
        <v>44625</v>
      </c>
      <c r="D391">
        <v>41.603099999999998</v>
      </c>
    </row>
    <row r="392" spans="3:4" x14ac:dyDescent="0.2">
      <c r="C392" s="78">
        <v>44624</v>
      </c>
      <c r="D392">
        <v>41.546300000000002</v>
      </c>
    </row>
    <row r="393" spans="3:4" x14ac:dyDescent="0.2">
      <c r="C393" s="78">
        <v>44623</v>
      </c>
      <c r="D393">
        <v>41.489600000000003</v>
      </c>
    </row>
    <row r="394" spans="3:4" x14ac:dyDescent="0.2">
      <c r="C394" s="78">
        <v>44622</v>
      </c>
      <c r="D394">
        <v>41.432899999999997</v>
      </c>
    </row>
    <row r="395" spans="3:4" x14ac:dyDescent="0.2">
      <c r="C395" s="78">
        <v>44621</v>
      </c>
      <c r="D395">
        <v>41.376300000000001</v>
      </c>
    </row>
    <row r="396" spans="3:4" x14ac:dyDescent="0.2">
      <c r="C396" s="78">
        <v>44620</v>
      </c>
      <c r="D396">
        <v>41.319800000000001</v>
      </c>
    </row>
    <row r="397" spans="3:4" x14ac:dyDescent="0.2">
      <c r="C397" s="78">
        <v>44619</v>
      </c>
      <c r="D397">
        <v>41.263399999999997</v>
      </c>
    </row>
    <row r="398" spans="3:4" x14ac:dyDescent="0.2">
      <c r="C398" s="78">
        <v>44618</v>
      </c>
      <c r="D398">
        <v>41.207099999999997</v>
      </c>
    </row>
    <row r="399" spans="3:4" x14ac:dyDescent="0.2">
      <c r="C399" s="78">
        <v>44617</v>
      </c>
      <c r="D399">
        <v>41.150799999999997</v>
      </c>
    </row>
    <row r="400" spans="3:4" x14ac:dyDescent="0.2">
      <c r="C400" s="78">
        <v>44616</v>
      </c>
      <c r="D400">
        <v>41.0946</v>
      </c>
    </row>
    <row r="401" spans="3:4" x14ac:dyDescent="0.2">
      <c r="C401" s="78">
        <v>44615</v>
      </c>
      <c r="D401">
        <v>41.038499999999999</v>
      </c>
    </row>
    <row r="402" spans="3:4" x14ac:dyDescent="0.2">
      <c r="C402" s="78">
        <v>44614</v>
      </c>
      <c r="D402">
        <v>40.982500000000002</v>
      </c>
    </row>
    <row r="403" spans="3:4" x14ac:dyDescent="0.2">
      <c r="C403" s="78">
        <v>44613</v>
      </c>
      <c r="D403">
        <v>40.926499999999997</v>
      </c>
    </row>
    <row r="404" spans="3:4" x14ac:dyDescent="0.2">
      <c r="C404" s="78">
        <v>44612</v>
      </c>
      <c r="D404">
        <v>40.870600000000003</v>
      </c>
    </row>
    <row r="405" spans="3:4" x14ac:dyDescent="0.2">
      <c r="C405" s="78">
        <v>44611</v>
      </c>
      <c r="D405">
        <v>40.814799999999998</v>
      </c>
    </row>
    <row r="406" spans="3:4" x14ac:dyDescent="0.2">
      <c r="C406" s="78">
        <v>44610</v>
      </c>
      <c r="D406">
        <v>40.759099999999997</v>
      </c>
    </row>
    <row r="407" spans="3:4" x14ac:dyDescent="0.2">
      <c r="C407" s="78">
        <v>44609</v>
      </c>
      <c r="D407">
        <v>40.703400000000002</v>
      </c>
    </row>
    <row r="408" spans="3:4" x14ac:dyDescent="0.2">
      <c r="C408" s="78">
        <v>44608</v>
      </c>
      <c r="D408">
        <v>40.6479</v>
      </c>
    </row>
    <row r="409" spans="3:4" x14ac:dyDescent="0.2">
      <c r="C409" s="78">
        <v>44607</v>
      </c>
      <c r="D409">
        <v>40.592399999999998</v>
      </c>
    </row>
    <row r="410" spans="3:4" x14ac:dyDescent="0.2">
      <c r="C410" s="78">
        <v>44606</v>
      </c>
      <c r="D410">
        <v>40.543500000000002</v>
      </c>
    </row>
    <row r="411" spans="3:4" x14ac:dyDescent="0.2">
      <c r="C411" s="78">
        <v>44605</v>
      </c>
      <c r="D411">
        <v>40.494799999999998</v>
      </c>
    </row>
    <row r="412" spans="3:4" x14ac:dyDescent="0.2">
      <c r="C412" s="78">
        <v>44604</v>
      </c>
      <c r="D412">
        <v>40.446100000000001</v>
      </c>
    </row>
    <row r="413" spans="3:4" x14ac:dyDescent="0.2">
      <c r="C413" s="78">
        <v>44603</v>
      </c>
      <c r="D413">
        <v>40.397500000000001</v>
      </c>
    </row>
    <row r="414" spans="3:4" x14ac:dyDescent="0.2">
      <c r="C414" s="78">
        <v>44602</v>
      </c>
      <c r="D414">
        <v>40.3489</v>
      </c>
    </row>
    <row r="415" spans="3:4" x14ac:dyDescent="0.2">
      <c r="C415" s="78">
        <v>44601</v>
      </c>
      <c r="D415">
        <v>40.300400000000003</v>
      </c>
    </row>
    <row r="416" spans="3:4" x14ac:dyDescent="0.2">
      <c r="C416" s="78">
        <v>44600</v>
      </c>
      <c r="D416">
        <v>40.251899999999999</v>
      </c>
    </row>
    <row r="417" spans="3:4" x14ac:dyDescent="0.2">
      <c r="C417" s="78">
        <v>44599</v>
      </c>
      <c r="D417">
        <v>40.203499999999998</v>
      </c>
    </row>
    <row r="418" spans="3:4" x14ac:dyDescent="0.2">
      <c r="C418" s="78">
        <v>44598</v>
      </c>
      <c r="D418">
        <v>40.155200000000001</v>
      </c>
    </row>
    <row r="419" spans="3:4" x14ac:dyDescent="0.2">
      <c r="C419" s="78">
        <v>44597</v>
      </c>
      <c r="D419">
        <v>40.106900000000003</v>
      </c>
    </row>
    <row r="420" spans="3:4" x14ac:dyDescent="0.2">
      <c r="C420" s="78">
        <v>44596</v>
      </c>
      <c r="D420">
        <v>40.058700000000002</v>
      </c>
    </row>
    <row r="421" spans="3:4" x14ac:dyDescent="0.2">
      <c r="C421" s="78">
        <v>44595</v>
      </c>
      <c r="D421">
        <v>40.0105</v>
      </c>
    </row>
    <row r="422" spans="3:4" x14ac:dyDescent="0.2">
      <c r="C422" s="78">
        <v>44594</v>
      </c>
      <c r="D422">
        <v>39.962400000000002</v>
      </c>
    </row>
    <row r="423" spans="3:4" x14ac:dyDescent="0.2">
      <c r="C423" s="78">
        <v>44593</v>
      </c>
      <c r="D423">
        <v>39.914400000000001</v>
      </c>
    </row>
    <row r="424" spans="3:4" x14ac:dyDescent="0.2">
      <c r="C424" s="78">
        <v>44592</v>
      </c>
      <c r="D424">
        <v>39.866399999999999</v>
      </c>
    </row>
    <row r="425" spans="3:4" x14ac:dyDescent="0.2">
      <c r="C425" s="78">
        <v>44591</v>
      </c>
      <c r="D425">
        <v>39.818399999999997</v>
      </c>
    </row>
    <row r="426" spans="3:4" x14ac:dyDescent="0.2">
      <c r="C426" s="78">
        <v>44590</v>
      </c>
      <c r="D426">
        <v>39.770600000000002</v>
      </c>
    </row>
    <row r="427" spans="3:4" x14ac:dyDescent="0.2">
      <c r="C427" s="78">
        <v>44589</v>
      </c>
      <c r="D427">
        <v>39.722700000000003</v>
      </c>
    </row>
    <row r="428" spans="3:4" x14ac:dyDescent="0.2">
      <c r="C428" s="78">
        <v>44588</v>
      </c>
      <c r="D428">
        <v>39.674999999999997</v>
      </c>
    </row>
    <row r="429" spans="3:4" x14ac:dyDescent="0.2">
      <c r="C429" s="78">
        <v>44587</v>
      </c>
      <c r="D429">
        <v>39.627299999999998</v>
      </c>
    </row>
    <row r="430" spans="3:4" x14ac:dyDescent="0.2">
      <c r="C430" s="78">
        <v>44586</v>
      </c>
      <c r="D430">
        <v>39.579599999999999</v>
      </c>
    </row>
    <row r="431" spans="3:4" x14ac:dyDescent="0.2">
      <c r="C431" s="78">
        <v>44585</v>
      </c>
      <c r="D431">
        <v>39.531999999999996</v>
      </c>
    </row>
    <row r="432" spans="3:4" x14ac:dyDescent="0.2">
      <c r="C432" s="78">
        <v>44584</v>
      </c>
      <c r="D432">
        <v>39.484499999999997</v>
      </c>
    </row>
    <row r="433" spans="3:4" x14ac:dyDescent="0.2">
      <c r="C433" s="78">
        <v>44583</v>
      </c>
      <c r="D433">
        <v>39.436999999999998</v>
      </c>
    </row>
    <row r="434" spans="3:4" x14ac:dyDescent="0.2">
      <c r="C434" s="78">
        <v>44582</v>
      </c>
      <c r="D434">
        <v>39.389600000000002</v>
      </c>
    </row>
    <row r="435" spans="3:4" x14ac:dyDescent="0.2">
      <c r="C435" s="78">
        <v>44581</v>
      </c>
      <c r="D435">
        <v>39.342300000000002</v>
      </c>
    </row>
    <row r="436" spans="3:4" x14ac:dyDescent="0.2">
      <c r="C436" s="78">
        <v>44580</v>
      </c>
      <c r="D436">
        <v>39.295000000000002</v>
      </c>
    </row>
    <row r="437" spans="3:4" x14ac:dyDescent="0.2">
      <c r="C437" s="78">
        <v>44579</v>
      </c>
      <c r="D437">
        <v>39.247700000000002</v>
      </c>
    </row>
    <row r="438" spans="3:4" x14ac:dyDescent="0.2">
      <c r="C438" s="78">
        <v>44578</v>
      </c>
      <c r="D438">
        <v>39.200499999999998</v>
      </c>
    </row>
    <row r="439" spans="3:4" x14ac:dyDescent="0.2">
      <c r="C439" s="78">
        <v>44577</v>
      </c>
      <c r="D439">
        <v>39.153399999999998</v>
      </c>
    </row>
    <row r="440" spans="3:4" x14ac:dyDescent="0.2">
      <c r="C440" s="78">
        <v>44576</v>
      </c>
      <c r="D440">
        <v>39.106299999999997</v>
      </c>
    </row>
    <row r="441" spans="3:4" x14ac:dyDescent="0.2">
      <c r="C441" s="78">
        <v>44575</v>
      </c>
      <c r="D441">
        <v>39.075200000000002</v>
      </c>
    </row>
    <row r="442" spans="3:4" x14ac:dyDescent="0.2">
      <c r="C442" s="78">
        <v>44574</v>
      </c>
      <c r="D442">
        <v>39.0441</v>
      </c>
    </row>
    <row r="443" spans="3:4" x14ac:dyDescent="0.2">
      <c r="C443" s="78">
        <v>44573</v>
      </c>
      <c r="D443">
        <v>39.012999999999998</v>
      </c>
    </row>
    <row r="444" spans="3:4" x14ac:dyDescent="0.2">
      <c r="C444" s="78">
        <v>44572</v>
      </c>
      <c r="D444">
        <v>38.981900000000003</v>
      </c>
    </row>
    <row r="445" spans="3:4" x14ac:dyDescent="0.2">
      <c r="C445" s="78">
        <v>44571</v>
      </c>
      <c r="D445">
        <v>38.950899999999997</v>
      </c>
    </row>
    <row r="446" spans="3:4" x14ac:dyDescent="0.2">
      <c r="C446" s="78">
        <v>44570</v>
      </c>
      <c r="D446">
        <v>38.919899999999998</v>
      </c>
    </row>
    <row r="447" spans="3:4" x14ac:dyDescent="0.2">
      <c r="C447" s="78">
        <v>44569</v>
      </c>
      <c r="D447">
        <v>38.8889</v>
      </c>
    </row>
    <row r="448" spans="3:4" x14ac:dyDescent="0.2">
      <c r="C448" s="78">
        <v>44568</v>
      </c>
      <c r="D448">
        <v>38.857900000000001</v>
      </c>
    </row>
    <row r="449" spans="3:4" x14ac:dyDescent="0.2">
      <c r="C449" s="78">
        <v>44567</v>
      </c>
      <c r="D449">
        <v>38.826999999999998</v>
      </c>
    </row>
    <row r="450" spans="3:4" x14ac:dyDescent="0.2">
      <c r="C450" s="78">
        <v>44566</v>
      </c>
      <c r="D450">
        <v>38.796100000000003</v>
      </c>
    </row>
    <row r="451" spans="3:4" x14ac:dyDescent="0.2">
      <c r="C451" s="78">
        <v>44565</v>
      </c>
      <c r="D451">
        <v>38.7652</v>
      </c>
    </row>
    <row r="452" spans="3:4" x14ac:dyDescent="0.2">
      <c r="C452" s="78">
        <v>44564</v>
      </c>
      <c r="D452">
        <v>38.734299999999998</v>
      </c>
    </row>
    <row r="453" spans="3:4" x14ac:dyDescent="0.2">
      <c r="C453" s="78">
        <v>44563</v>
      </c>
      <c r="D453">
        <v>38.703499999999998</v>
      </c>
    </row>
    <row r="454" spans="3:4" x14ac:dyDescent="0.2">
      <c r="C454" s="78">
        <v>44562</v>
      </c>
      <c r="D454">
        <v>38.672600000000003</v>
      </c>
    </row>
    <row r="455" spans="3:4" x14ac:dyDescent="0.2">
      <c r="C455" s="78">
        <v>44561</v>
      </c>
      <c r="D455">
        <v>38.641800000000003</v>
      </c>
    </row>
    <row r="456" spans="3:4" x14ac:dyDescent="0.2">
      <c r="C456" s="78">
        <v>44560</v>
      </c>
      <c r="D456">
        <v>38.6111</v>
      </c>
    </row>
    <row r="457" spans="3:4" x14ac:dyDescent="0.2">
      <c r="C457" s="78">
        <v>44559</v>
      </c>
      <c r="D457">
        <v>38.580300000000001</v>
      </c>
    </row>
    <row r="458" spans="3:4" x14ac:dyDescent="0.2">
      <c r="C458" s="78">
        <v>44558</v>
      </c>
      <c r="D458">
        <v>38.549599999999998</v>
      </c>
    </row>
    <row r="459" spans="3:4" x14ac:dyDescent="0.2">
      <c r="C459" s="78">
        <v>44557</v>
      </c>
      <c r="D459">
        <v>38.518900000000002</v>
      </c>
    </row>
    <row r="460" spans="3:4" x14ac:dyDescent="0.2">
      <c r="C460" s="78">
        <v>44556</v>
      </c>
      <c r="D460">
        <v>38.488300000000002</v>
      </c>
    </row>
    <row r="461" spans="3:4" x14ac:dyDescent="0.2">
      <c r="C461" s="78">
        <v>44555</v>
      </c>
      <c r="D461">
        <v>38.457599999999999</v>
      </c>
    </row>
    <row r="462" spans="3:4" x14ac:dyDescent="0.2">
      <c r="C462" s="78">
        <v>44554</v>
      </c>
      <c r="D462">
        <v>38.427</v>
      </c>
    </row>
    <row r="463" spans="3:4" x14ac:dyDescent="0.2">
      <c r="C463" s="78">
        <v>44553</v>
      </c>
      <c r="D463">
        <v>38.3964</v>
      </c>
    </row>
    <row r="464" spans="3:4" x14ac:dyDescent="0.2">
      <c r="C464" s="78">
        <v>44552</v>
      </c>
      <c r="D464">
        <v>38.3658</v>
      </c>
    </row>
    <row r="465" spans="3:4" x14ac:dyDescent="0.2">
      <c r="C465" s="78">
        <v>44551</v>
      </c>
      <c r="D465">
        <v>38.335299999999997</v>
      </c>
    </row>
    <row r="466" spans="3:4" x14ac:dyDescent="0.2">
      <c r="C466" s="78">
        <v>44550</v>
      </c>
      <c r="D466">
        <v>38.3048</v>
      </c>
    </row>
    <row r="467" spans="3:4" x14ac:dyDescent="0.2">
      <c r="C467" s="78">
        <v>44549</v>
      </c>
      <c r="D467">
        <v>38.274299999999997</v>
      </c>
    </row>
    <row r="468" spans="3:4" x14ac:dyDescent="0.2">
      <c r="C468" s="78">
        <v>44548</v>
      </c>
      <c r="D468">
        <v>38.2438</v>
      </c>
    </row>
    <row r="469" spans="3:4" x14ac:dyDescent="0.2">
      <c r="C469" s="78">
        <v>44547</v>
      </c>
      <c r="D469">
        <v>38.213299999999997</v>
      </c>
    </row>
    <row r="470" spans="3:4" x14ac:dyDescent="0.2">
      <c r="C470" s="78">
        <v>44546</v>
      </c>
      <c r="D470">
        <v>38.182899999999997</v>
      </c>
    </row>
    <row r="471" spans="3:4" x14ac:dyDescent="0.2">
      <c r="C471" s="78">
        <v>44545</v>
      </c>
      <c r="D471">
        <v>38.152500000000003</v>
      </c>
    </row>
    <row r="472" spans="3:4" x14ac:dyDescent="0.2">
      <c r="C472" s="78">
        <v>44544</v>
      </c>
      <c r="D472">
        <v>38.108800000000002</v>
      </c>
    </row>
    <row r="473" spans="3:4" x14ac:dyDescent="0.2">
      <c r="C473" s="78">
        <v>44543</v>
      </c>
      <c r="D473">
        <v>38.065100000000001</v>
      </c>
    </row>
    <row r="474" spans="3:4" x14ac:dyDescent="0.2">
      <c r="C474" s="78">
        <v>44542</v>
      </c>
      <c r="D474">
        <v>38.021500000000003</v>
      </c>
    </row>
    <row r="475" spans="3:4" x14ac:dyDescent="0.2">
      <c r="C475" s="78">
        <v>44541</v>
      </c>
      <c r="D475">
        <v>37.977899999999998</v>
      </c>
    </row>
    <row r="476" spans="3:4" x14ac:dyDescent="0.2">
      <c r="C476" s="78">
        <v>44540</v>
      </c>
      <c r="D476">
        <v>37.934399999999997</v>
      </c>
    </row>
    <row r="477" spans="3:4" x14ac:dyDescent="0.2">
      <c r="C477" s="78">
        <v>44539</v>
      </c>
      <c r="D477">
        <v>37.890900000000002</v>
      </c>
    </row>
    <row r="478" spans="3:4" x14ac:dyDescent="0.2">
      <c r="C478" s="78">
        <v>44538</v>
      </c>
      <c r="D478">
        <v>37.847499999999997</v>
      </c>
    </row>
    <row r="479" spans="3:4" x14ac:dyDescent="0.2">
      <c r="C479" s="78">
        <v>44537</v>
      </c>
      <c r="D479">
        <v>37.804099999999998</v>
      </c>
    </row>
    <row r="480" spans="3:4" x14ac:dyDescent="0.2">
      <c r="C480" s="78">
        <v>44536</v>
      </c>
      <c r="D480">
        <v>37.760800000000003</v>
      </c>
    </row>
    <row r="481" spans="3:4" x14ac:dyDescent="0.2">
      <c r="C481" s="78">
        <v>44535</v>
      </c>
      <c r="D481">
        <v>37.717500000000001</v>
      </c>
    </row>
    <row r="482" spans="3:4" x14ac:dyDescent="0.2">
      <c r="C482" s="78">
        <v>44534</v>
      </c>
      <c r="D482">
        <v>37.674300000000002</v>
      </c>
    </row>
    <row r="483" spans="3:4" x14ac:dyDescent="0.2">
      <c r="C483" s="78">
        <v>44533</v>
      </c>
      <c r="D483">
        <v>37.631100000000004</v>
      </c>
    </row>
    <row r="484" spans="3:4" x14ac:dyDescent="0.2">
      <c r="C484" s="78">
        <v>44532</v>
      </c>
      <c r="D484">
        <v>37.588000000000001</v>
      </c>
    </row>
    <row r="485" spans="3:4" x14ac:dyDescent="0.2">
      <c r="C485" s="78">
        <v>44531</v>
      </c>
      <c r="D485">
        <v>37.544899999999998</v>
      </c>
    </row>
    <row r="486" spans="3:4" x14ac:dyDescent="0.2">
      <c r="C486" s="78">
        <v>44530</v>
      </c>
      <c r="D486">
        <v>37.501899999999999</v>
      </c>
    </row>
    <row r="487" spans="3:4" x14ac:dyDescent="0.2">
      <c r="C487" s="78">
        <v>44529</v>
      </c>
      <c r="D487">
        <v>37.4589</v>
      </c>
    </row>
    <row r="488" spans="3:4" x14ac:dyDescent="0.2">
      <c r="C488" s="78">
        <v>44528</v>
      </c>
      <c r="D488">
        <v>37.415999999999997</v>
      </c>
    </row>
    <row r="489" spans="3:4" x14ac:dyDescent="0.2">
      <c r="C489" s="78">
        <v>44527</v>
      </c>
      <c r="D489">
        <v>37.373100000000001</v>
      </c>
    </row>
    <row r="490" spans="3:4" x14ac:dyDescent="0.2">
      <c r="C490" s="78">
        <v>44526</v>
      </c>
      <c r="D490">
        <v>37.330199999999998</v>
      </c>
    </row>
    <row r="491" spans="3:4" x14ac:dyDescent="0.2">
      <c r="C491" s="78">
        <v>44525</v>
      </c>
      <c r="D491">
        <v>37.287500000000001</v>
      </c>
    </row>
    <row r="492" spans="3:4" x14ac:dyDescent="0.2">
      <c r="C492" s="78">
        <v>44524</v>
      </c>
      <c r="D492">
        <v>37.244700000000002</v>
      </c>
    </row>
    <row r="493" spans="3:4" x14ac:dyDescent="0.2">
      <c r="C493" s="78">
        <v>44523</v>
      </c>
      <c r="D493">
        <v>37.201999999999998</v>
      </c>
    </row>
    <row r="494" spans="3:4" x14ac:dyDescent="0.2">
      <c r="C494" s="78">
        <v>44522</v>
      </c>
      <c r="D494">
        <v>37.159399999999998</v>
      </c>
    </row>
    <row r="495" spans="3:4" x14ac:dyDescent="0.2">
      <c r="C495" s="78">
        <v>44521</v>
      </c>
      <c r="D495">
        <v>37.116799999999998</v>
      </c>
    </row>
    <row r="496" spans="3:4" x14ac:dyDescent="0.2">
      <c r="C496" s="78">
        <v>44520</v>
      </c>
      <c r="D496">
        <v>37.074300000000001</v>
      </c>
    </row>
    <row r="497" spans="3:4" x14ac:dyDescent="0.2">
      <c r="C497" s="78">
        <v>44519</v>
      </c>
      <c r="D497">
        <v>37.031799999999997</v>
      </c>
    </row>
    <row r="498" spans="3:4" x14ac:dyDescent="0.2">
      <c r="C498" s="78">
        <v>44518</v>
      </c>
      <c r="D498">
        <v>36.9893</v>
      </c>
    </row>
    <row r="499" spans="3:4" x14ac:dyDescent="0.2">
      <c r="C499" s="78">
        <v>44517</v>
      </c>
      <c r="D499">
        <v>36.947000000000003</v>
      </c>
    </row>
    <row r="500" spans="3:4" x14ac:dyDescent="0.2">
      <c r="C500" s="78">
        <v>44516</v>
      </c>
      <c r="D500">
        <v>36.904600000000002</v>
      </c>
    </row>
    <row r="501" spans="3:4" x14ac:dyDescent="0.2">
      <c r="C501" s="78">
        <v>44515</v>
      </c>
      <c r="D501">
        <v>36.862299999999998</v>
      </c>
    </row>
    <row r="502" spans="3:4" x14ac:dyDescent="0.2">
      <c r="C502" s="78">
        <v>44514</v>
      </c>
      <c r="D502">
        <v>36.821399999999997</v>
      </c>
    </row>
    <row r="503" spans="3:4" x14ac:dyDescent="0.2">
      <c r="C503" s="78">
        <v>44513</v>
      </c>
      <c r="D503">
        <v>36.7806</v>
      </c>
    </row>
    <row r="504" spans="3:4" x14ac:dyDescent="0.2">
      <c r="C504" s="78">
        <v>44512</v>
      </c>
      <c r="D504">
        <v>36.739800000000002</v>
      </c>
    </row>
    <row r="505" spans="3:4" x14ac:dyDescent="0.2">
      <c r="C505" s="78">
        <v>44511</v>
      </c>
      <c r="D505">
        <v>36.699100000000001</v>
      </c>
    </row>
    <row r="506" spans="3:4" x14ac:dyDescent="0.2">
      <c r="C506" s="78">
        <v>44510</v>
      </c>
      <c r="D506">
        <v>36.658299999999997</v>
      </c>
    </row>
    <row r="507" spans="3:4" x14ac:dyDescent="0.2">
      <c r="C507" s="78">
        <v>44509</v>
      </c>
      <c r="D507">
        <v>36.617699999999999</v>
      </c>
    </row>
    <row r="508" spans="3:4" x14ac:dyDescent="0.2">
      <c r="C508" s="78">
        <v>44508</v>
      </c>
      <c r="D508">
        <v>36.577100000000002</v>
      </c>
    </row>
    <row r="509" spans="3:4" x14ac:dyDescent="0.2">
      <c r="C509" s="78">
        <v>44507</v>
      </c>
      <c r="D509">
        <v>36.536499999999997</v>
      </c>
    </row>
    <row r="510" spans="3:4" x14ac:dyDescent="0.2">
      <c r="C510" s="78">
        <v>44506</v>
      </c>
      <c r="D510">
        <v>36.496000000000002</v>
      </c>
    </row>
    <row r="511" spans="3:4" x14ac:dyDescent="0.2">
      <c r="C511" s="78">
        <v>44505</v>
      </c>
      <c r="D511">
        <v>36.455500000000001</v>
      </c>
    </row>
    <row r="512" spans="3:4" x14ac:dyDescent="0.2">
      <c r="C512" s="78">
        <v>44504</v>
      </c>
      <c r="D512">
        <v>36.415100000000002</v>
      </c>
    </row>
    <row r="513" spans="3:4" x14ac:dyDescent="0.2">
      <c r="C513" s="78">
        <v>44503</v>
      </c>
      <c r="D513">
        <v>36.374699999999997</v>
      </c>
    </row>
    <row r="514" spans="3:4" x14ac:dyDescent="0.2">
      <c r="C514" s="78">
        <v>44502</v>
      </c>
      <c r="D514">
        <v>36.334299999999999</v>
      </c>
    </row>
    <row r="515" spans="3:4" x14ac:dyDescent="0.2">
      <c r="C515" s="78">
        <v>44501</v>
      </c>
      <c r="D515">
        <v>36.293999999999997</v>
      </c>
    </row>
    <row r="516" spans="3:4" x14ac:dyDescent="0.2">
      <c r="C516" s="78">
        <v>44500</v>
      </c>
      <c r="D516">
        <v>36.253799999999998</v>
      </c>
    </row>
    <row r="517" spans="3:4" x14ac:dyDescent="0.2">
      <c r="C517" s="78">
        <v>44499</v>
      </c>
      <c r="D517">
        <v>36.2136</v>
      </c>
    </row>
    <row r="518" spans="3:4" x14ac:dyDescent="0.2">
      <c r="C518" s="78">
        <v>44498</v>
      </c>
      <c r="D518">
        <v>36.173400000000001</v>
      </c>
    </row>
    <row r="519" spans="3:4" x14ac:dyDescent="0.2">
      <c r="C519" s="78">
        <v>44497</v>
      </c>
      <c r="D519">
        <v>36.133299999999998</v>
      </c>
    </row>
    <row r="520" spans="3:4" x14ac:dyDescent="0.2">
      <c r="C520" s="78">
        <v>44496</v>
      </c>
      <c r="D520">
        <v>36.093200000000003</v>
      </c>
    </row>
    <row r="521" spans="3:4" x14ac:dyDescent="0.2">
      <c r="C521" s="78">
        <v>44495</v>
      </c>
      <c r="D521">
        <v>36.053199999999997</v>
      </c>
    </row>
    <row r="522" spans="3:4" x14ac:dyDescent="0.2">
      <c r="C522" s="78">
        <v>44494</v>
      </c>
      <c r="D522">
        <v>36.013199999999998</v>
      </c>
    </row>
    <row r="523" spans="3:4" x14ac:dyDescent="0.2">
      <c r="C523" s="78">
        <v>44493</v>
      </c>
      <c r="D523">
        <v>35.973300000000002</v>
      </c>
    </row>
    <row r="524" spans="3:4" x14ac:dyDescent="0.2">
      <c r="C524" s="78">
        <v>44492</v>
      </c>
      <c r="D524">
        <v>35.933399999999999</v>
      </c>
    </row>
    <row r="525" spans="3:4" x14ac:dyDescent="0.2">
      <c r="C525" s="78">
        <v>44491</v>
      </c>
      <c r="D525">
        <v>35.893500000000003</v>
      </c>
    </row>
    <row r="526" spans="3:4" x14ac:dyDescent="0.2">
      <c r="C526" s="78">
        <v>44490</v>
      </c>
      <c r="D526">
        <v>35.853700000000003</v>
      </c>
    </row>
    <row r="527" spans="3:4" x14ac:dyDescent="0.2">
      <c r="C527" s="78">
        <v>44489</v>
      </c>
      <c r="D527">
        <v>35.813899999999997</v>
      </c>
    </row>
    <row r="528" spans="3:4" x14ac:dyDescent="0.2">
      <c r="C528" s="78">
        <v>44488</v>
      </c>
      <c r="D528">
        <v>35.7742</v>
      </c>
    </row>
    <row r="529" spans="3:4" x14ac:dyDescent="0.2">
      <c r="C529" s="78">
        <v>44487</v>
      </c>
      <c r="D529">
        <v>35.734499999999997</v>
      </c>
    </row>
    <row r="530" spans="3:4" x14ac:dyDescent="0.2">
      <c r="C530" s="78">
        <v>44486</v>
      </c>
      <c r="D530">
        <v>35.694899999999997</v>
      </c>
    </row>
    <row r="531" spans="3:4" x14ac:dyDescent="0.2">
      <c r="C531" s="78">
        <v>44485</v>
      </c>
      <c r="D531">
        <v>35.655299999999997</v>
      </c>
    </row>
    <row r="532" spans="3:4" x14ac:dyDescent="0.2">
      <c r="C532" s="78">
        <v>44484</v>
      </c>
      <c r="D532">
        <v>35.6158</v>
      </c>
    </row>
    <row r="533" spans="3:4" x14ac:dyDescent="0.2">
      <c r="C533" s="78">
        <v>44483</v>
      </c>
      <c r="D533">
        <v>35.586500000000001</v>
      </c>
    </row>
    <row r="534" spans="3:4" x14ac:dyDescent="0.2">
      <c r="C534" s="78">
        <v>44482</v>
      </c>
      <c r="D534">
        <v>35.557200000000002</v>
      </c>
    </row>
    <row r="535" spans="3:4" x14ac:dyDescent="0.2">
      <c r="C535" s="78">
        <v>44481</v>
      </c>
      <c r="D535">
        <v>35.527900000000002</v>
      </c>
    </row>
    <row r="536" spans="3:4" x14ac:dyDescent="0.2">
      <c r="C536" s="78">
        <v>44480</v>
      </c>
      <c r="D536">
        <v>35.498699999999999</v>
      </c>
    </row>
    <row r="537" spans="3:4" x14ac:dyDescent="0.2">
      <c r="C537" s="78">
        <v>44479</v>
      </c>
      <c r="D537">
        <v>35.469499999999996</v>
      </c>
    </row>
    <row r="538" spans="3:4" x14ac:dyDescent="0.2">
      <c r="C538" s="78">
        <v>44478</v>
      </c>
      <c r="D538">
        <v>35.440300000000001</v>
      </c>
    </row>
    <row r="539" spans="3:4" x14ac:dyDescent="0.2">
      <c r="C539" s="78">
        <v>44477</v>
      </c>
      <c r="D539">
        <v>35.411200000000001</v>
      </c>
    </row>
    <row r="540" spans="3:4" x14ac:dyDescent="0.2">
      <c r="C540" s="78">
        <v>44476</v>
      </c>
      <c r="D540">
        <v>35.381999999999998</v>
      </c>
    </row>
    <row r="541" spans="3:4" x14ac:dyDescent="0.2">
      <c r="C541" s="78">
        <v>44475</v>
      </c>
      <c r="D541">
        <v>35.352899999999998</v>
      </c>
    </row>
    <row r="542" spans="3:4" x14ac:dyDescent="0.2">
      <c r="C542" s="78">
        <v>44474</v>
      </c>
      <c r="D542">
        <v>35.323799999999999</v>
      </c>
    </row>
    <row r="543" spans="3:4" x14ac:dyDescent="0.2">
      <c r="C543" s="78">
        <v>44473</v>
      </c>
      <c r="D543">
        <v>35.294800000000002</v>
      </c>
    </row>
    <row r="544" spans="3:4" x14ac:dyDescent="0.2">
      <c r="C544" s="78">
        <v>44472</v>
      </c>
      <c r="D544">
        <v>35.265700000000002</v>
      </c>
    </row>
    <row r="545" spans="3:4" x14ac:dyDescent="0.2">
      <c r="C545" s="78">
        <v>44471</v>
      </c>
      <c r="D545">
        <v>35.236699999999999</v>
      </c>
    </row>
    <row r="546" spans="3:4" x14ac:dyDescent="0.2">
      <c r="C546" s="78">
        <v>44470</v>
      </c>
      <c r="D546">
        <v>35.207700000000003</v>
      </c>
    </row>
    <row r="547" spans="3:4" x14ac:dyDescent="0.2">
      <c r="C547" s="78">
        <v>44469</v>
      </c>
      <c r="D547">
        <v>35.178699999999999</v>
      </c>
    </row>
    <row r="548" spans="3:4" x14ac:dyDescent="0.2">
      <c r="C548" s="78">
        <v>44468</v>
      </c>
      <c r="D548">
        <v>35.149799999999999</v>
      </c>
    </row>
    <row r="549" spans="3:4" x14ac:dyDescent="0.2">
      <c r="C549" s="78">
        <v>44467</v>
      </c>
      <c r="D549">
        <v>35.120899999999999</v>
      </c>
    </row>
    <row r="550" spans="3:4" x14ac:dyDescent="0.2">
      <c r="C550" s="78">
        <v>44466</v>
      </c>
      <c r="D550">
        <v>35.091999999999999</v>
      </c>
    </row>
    <row r="551" spans="3:4" x14ac:dyDescent="0.2">
      <c r="C551" s="78">
        <v>44465</v>
      </c>
      <c r="D551">
        <v>35.063099999999999</v>
      </c>
    </row>
    <row r="552" spans="3:4" x14ac:dyDescent="0.2">
      <c r="C552" s="78">
        <v>44464</v>
      </c>
      <c r="D552">
        <v>35.034300000000002</v>
      </c>
    </row>
    <row r="553" spans="3:4" x14ac:dyDescent="0.2">
      <c r="C553" s="78">
        <v>44463</v>
      </c>
      <c r="D553">
        <v>35.005400000000002</v>
      </c>
    </row>
    <row r="554" spans="3:4" x14ac:dyDescent="0.2">
      <c r="C554" s="78">
        <v>44462</v>
      </c>
      <c r="D554">
        <v>34.976599999999998</v>
      </c>
    </row>
    <row r="555" spans="3:4" x14ac:dyDescent="0.2">
      <c r="C555" s="78">
        <v>44461</v>
      </c>
      <c r="D555">
        <v>34.947899999999997</v>
      </c>
    </row>
    <row r="556" spans="3:4" x14ac:dyDescent="0.2">
      <c r="C556" s="78">
        <v>44460</v>
      </c>
      <c r="D556">
        <v>34.9191</v>
      </c>
    </row>
    <row r="557" spans="3:4" x14ac:dyDescent="0.2">
      <c r="C557" s="78">
        <v>44459</v>
      </c>
      <c r="D557">
        <v>34.8904</v>
      </c>
    </row>
    <row r="558" spans="3:4" x14ac:dyDescent="0.2">
      <c r="C558" s="78">
        <v>44458</v>
      </c>
      <c r="D558">
        <v>34.861699999999999</v>
      </c>
    </row>
    <row r="559" spans="3:4" x14ac:dyDescent="0.2">
      <c r="C559" s="78">
        <v>44457</v>
      </c>
      <c r="D559">
        <v>34.832999999999998</v>
      </c>
    </row>
    <row r="560" spans="3:4" x14ac:dyDescent="0.2">
      <c r="C560" s="78">
        <v>44456</v>
      </c>
      <c r="D560">
        <v>34.804299999999998</v>
      </c>
    </row>
    <row r="561" spans="3:4" x14ac:dyDescent="0.2">
      <c r="C561" s="78">
        <v>44455</v>
      </c>
      <c r="D561">
        <v>34.775700000000001</v>
      </c>
    </row>
    <row r="562" spans="3:4" x14ac:dyDescent="0.2">
      <c r="C562" s="78">
        <v>44454</v>
      </c>
      <c r="D562">
        <v>34.747100000000003</v>
      </c>
    </row>
    <row r="563" spans="3:4" x14ac:dyDescent="0.2">
      <c r="C563" s="78">
        <v>44453</v>
      </c>
      <c r="D563">
        <v>34.713999999999999</v>
      </c>
    </row>
    <row r="564" spans="3:4" x14ac:dyDescent="0.2">
      <c r="C564" s="78">
        <v>44452</v>
      </c>
      <c r="D564">
        <v>34.680900000000001</v>
      </c>
    </row>
    <row r="565" spans="3:4" x14ac:dyDescent="0.2">
      <c r="C565" s="78">
        <v>44451</v>
      </c>
      <c r="D565">
        <v>34.647799999999997</v>
      </c>
    </row>
    <row r="566" spans="3:4" x14ac:dyDescent="0.2">
      <c r="C566" s="78">
        <v>44450</v>
      </c>
      <c r="D566">
        <v>34.614800000000002</v>
      </c>
    </row>
    <row r="567" spans="3:4" x14ac:dyDescent="0.2">
      <c r="C567" s="78">
        <v>44449</v>
      </c>
      <c r="D567">
        <v>34.581800000000001</v>
      </c>
    </row>
    <row r="568" spans="3:4" x14ac:dyDescent="0.2">
      <c r="C568" s="78">
        <v>44448</v>
      </c>
      <c r="D568">
        <v>34.548900000000003</v>
      </c>
    </row>
    <row r="569" spans="3:4" x14ac:dyDescent="0.2">
      <c r="C569" s="78">
        <v>44447</v>
      </c>
      <c r="D569">
        <v>34.515900000000002</v>
      </c>
    </row>
    <row r="570" spans="3:4" x14ac:dyDescent="0.2">
      <c r="C570" s="78">
        <v>44446</v>
      </c>
      <c r="D570">
        <v>34.482999999999997</v>
      </c>
    </row>
    <row r="571" spans="3:4" x14ac:dyDescent="0.2">
      <c r="C571" s="78">
        <v>44445</v>
      </c>
      <c r="D571">
        <v>34.450200000000002</v>
      </c>
    </row>
    <row r="572" spans="3:4" x14ac:dyDescent="0.2">
      <c r="C572" s="78">
        <v>44444</v>
      </c>
      <c r="D572">
        <v>34.417299999999997</v>
      </c>
    </row>
    <row r="573" spans="3:4" x14ac:dyDescent="0.2">
      <c r="C573" s="78">
        <v>44443</v>
      </c>
      <c r="D573">
        <v>34.384500000000003</v>
      </c>
    </row>
    <row r="574" spans="3:4" x14ac:dyDescent="0.2">
      <c r="C574" s="78">
        <v>44442</v>
      </c>
      <c r="D574">
        <v>34.351799999999997</v>
      </c>
    </row>
    <row r="575" spans="3:4" x14ac:dyDescent="0.2">
      <c r="C575" s="78">
        <v>44441</v>
      </c>
      <c r="D575">
        <v>34.319000000000003</v>
      </c>
    </row>
    <row r="576" spans="3:4" x14ac:dyDescent="0.2">
      <c r="C576" s="78">
        <v>44440</v>
      </c>
      <c r="D576">
        <v>34.286299999999997</v>
      </c>
    </row>
    <row r="577" spans="3:4" x14ac:dyDescent="0.2">
      <c r="C577" s="78">
        <v>44439</v>
      </c>
      <c r="D577">
        <v>34.253599999999999</v>
      </c>
    </row>
    <row r="578" spans="3:4" x14ac:dyDescent="0.2">
      <c r="C578" s="78">
        <v>44438</v>
      </c>
      <c r="D578">
        <v>34.220999999999997</v>
      </c>
    </row>
    <row r="579" spans="3:4" x14ac:dyDescent="0.2">
      <c r="C579" s="78">
        <v>44437</v>
      </c>
      <c r="D579">
        <v>34.188400000000001</v>
      </c>
    </row>
    <row r="580" spans="3:4" x14ac:dyDescent="0.2">
      <c r="C580" s="78">
        <v>44436</v>
      </c>
      <c r="D580">
        <v>34.155799999999999</v>
      </c>
    </row>
    <row r="581" spans="3:4" x14ac:dyDescent="0.2">
      <c r="C581" s="78">
        <v>44435</v>
      </c>
      <c r="D581">
        <v>34.1233</v>
      </c>
    </row>
    <row r="582" spans="3:4" x14ac:dyDescent="0.2">
      <c r="C582" s="78">
        <v>44434</v>
      </c>
      <c r="D582">
        <v>34.090699999999998</v>
      </c>
    </row>
    <row r="583" spans="3:4" x14ac:dyDescent="0.2">
      <c r="C583" s="78">
        <v>44433</v>
      </c>
      <c r="D583">
        <v>34.058199999999999</v>
      </c>
    </row>
    <row r="584" spans="3:4" x14ac:dyDescent="0.2">
      <c r="C584" s="78">
        <v>44432</v>
      </c>
      <c r="D584">
        <v>34.025799999999997</v>
      </c>
    </row>
    <row r="585" spans="3:4" x14ac:dyDescent="0.2">
      <c r="C585" s="78">
        <v>44431</v>
      </c>
      <c r="D585">
        <v>33.993400000000001</v>
      </c>
    </row>
    <row r="586" spans="3:4" x14ac:dyDescent="0.2">
      <c r="C586" s="78">
        <v>44430</v>
      </c>
      <c r="D586">
        <v>33.960999999999999</v>
      </c>
    </row>
    <row r="587" spans="3:4" x14ac:dyDescent="0.2">
      <c r="C587" s="78">
        <v>44429</v>
      </c>
      <c r="D587">
        <v>33.928600000000003</v>
      </c>
    </row>
    <row r="588" spans="3:4" x14ac:dyDescent="0.2">
      <c r="C588" s="78">
        <v>44428</v>
      </c>
      <c r="D588">
        <v>33.896299999999997</v>
      </c>
    </row>
    <row r="589" spans="3:4" x14ac:dyDescent="0.2">
      <c r="C589" s="78">
        <v>44427</v>
      </c>
      <c r="D589">
        <v>33.863900000000001</v>
      </c>
    </row>
    <row r="590" spans="3:4" x14ac:dyDescent="0.2">
      <c r="C590" s="78">
        <v>44426</v>
      </c>
      <c r="D590">
        <v>33.831699999999998</v>
      </c>
    </row>
    <row r="591" spans="3:4" x14ac:dyDescent="0.2">
      <c r="C591" s="78">
        <v>44425</v>
      </c>
      <c r="D591">
        <v>33.799399999999999</v>
      </c>
    </row>
    <row r="592" spans="3:4" x14ac:dyDescent="0.2">
      <c r="C592" s="78">
        <v>44424</v>
      </c>
      <c r="D592">
        <v>33.767200000000003</v>
      </c>
    </row>
    <row r="593" spans="3:4" x14ac:dyDescent="0.2">
      <c r="C593" s="78">
        <v>44423</v>
      </c>
      <c r="D593">
        <v>33.734999999999999</v>
      </c>
    </row>
    <row r="594" spans="3:4" x14ac:dyDescent="0.2">
      <c r="C594" s="78">
        <v>44422</v>
      </c>
      <c r="D594">
        <v>33.700800000000001</v>
      </c>
    </row>
    <row r="595" spans="3:4" x14ac:dyDescent="0.2">
      <c r="C595" s="78">
        <v>44421</v>
      </c>
      <c r="D595">
        <v>33.666600000000003</v>
      </c>
    </row>
    <row r="596" spans="3:4" x14ac:dyDescent="0.2">
      <c r="C596" s="78">
        <v>44420</v>
      </c>
      <c r="D596">
        <v>33.632399999999997</v>
      </c>
    </row>
    <row r="597" spans="3:4" x14ac:dyDescent="0.2">
      <c r="C597" s="78">
        <v>44419</v>
      </c>
      <c r="D597">
        <v>33.598199999999999</v>
      </c>
    </row>
    <row r="598" spans="3:4" x14ac:dyDescent="0.2">
      <c r="C598" s="78">
        <v>44418</v>
      </c>
      <c r="D598">
        <v>33.564100000000003</v>
      </c>
    </row>
    <row r="599" spans="3:4" x14ac:dyDescent="0.2">
      <c r="C599" s="78">
        <v>44417</v>
      </c>
      <c r="D599">
        <v>33.53</v>
      </c>
    </row>
    <row r="600" spans="3:4" x14ac:dyDescent="0.2">
      <c r="C600" s="78">
        <v>44416</v>
      </c>
      <c r="D600">
        <v>33.495899999999999</v>
      </c>
    </row>
    <row r="601" spans="3:4" x14ac:dyDescent="0.2">
      <c r="C601" s="78">
        <v>44415</v>
      </c>
      <c r="D601">
        <v>33.4619</v>
      </c>
    </row>
    <row r="602" spans="3:4" x14ac:dyDescent="0.2">
      <c r="C602" s="78">
        <v>44414</v>
      </c>
      <c r="D602">
        <v>33.427900000000001</v>
      </c>
    </row>
    <row r="603" spans="3:4" x14ac:dyDescent="0.2">
      <c r="C603" s="78">
        <v>44413</v>
      </c>
      <c r="D603">
        <v>33.393999999999998</v>
      </c>
    </row>
    <row r="604" spans="3:4" x14ac:dyDescent="0.2">
      <c r="C604" s="78">
        <v>44412</v>
      </c>
      <c r="D604">
        <v>33.360100000000003</v>
      </c>
    </row>
    <row r="605" spans="3:4" x14ac:dyDescent="0.2">
      <c r="C605" s="78">
        <v>44411</v>
      </c>
      <c r="D605">
        <v>33.3262</v>
      </c>
    </row>
    <row r="606" spans="3:4" x14ac:dyDescent="0.2">
      <c r="C606" s="78">
        <v>44410</v>
      </c>
      <c r="D606">
        <v>33.292400000000001</v>
      </c>
    </row>
    <row r="607" spans="3:4" x14ac:dyDescent="0.2">
      <c r="C607" s="78">
        <v>44409</v>
      </c>
      <c r="D607">
        <v>33.258499999999998</v>
      </c>
    </row>
    <row r="608" spans="3:4" x14ac:dyDescent="0.2">
      <c r="C608" s="78">
        <v>44408</v>
      </c>
      <c r="D608">
        <v>33.224800000000002</v>
      </c>
    </row>
    <row r="609" spans="3:4" x14ac:dyDescent="0.2">
      <c r="C609" s="78">
        <v>44407</v>
      </c>
      <c r="D609">
        <v>33.191000000000003</v>
      </c>
    </row>
    <row r="610" spans="3:4" x14ac:dyDescent="0.2">
      <c r="C610" s="78">
        <v>44406</v>
      </c>
      <c r="D610">
        <v>33.157299999999999</v>
      </c>
    </row>
    <row r="611" spans="3:4" x14ac:dyDescent="0.2">
      <c r="C611" s="78">
        <v>44405</v>
      </c>
      <c r="D611">
        <v>33.123600000000003</v>
      </c>
    </row>
    <row r="612" spans="3:4" x14ac:dyDescent="0.2">
      <c r="C612" s="78">
        <v>44404</v>
      </c>
      <c r="D612">
        <v>33.090000000000003</v>
      </c>
    </row>
    <row r="613" spans="3:4" x14ac:dyDescent="0.2">
      <c r="C613" s="78">
        <v>44403</v>
      </c>
      <c r="D613">
        <v>33.056399999999996</v>
      </c>
    </row>
    <row r="614" spans="3:4" x14ac:dyDescent="0.2">
      <c r="C614" s="78">
        <v>44402</v>
      </c>
      <c r="D614">
        <v>33.022799999999997</v>
      </c>
    </row>
    <row r="615" spans="3:4" x14ac:dyDescent="0.2">
      <c r="C615" s="78">
        <v>44401</v>
      </c>
      <c r="D615">
        <v>32.9893</v>
      </c>
    </row>
    <row r="616" spans="3:4" x14ac:dyDescent="0.2">
      <c r="C616" s="78">
        <v>44400</v>
      </c>
      <c r="D616">
        <v>32.955800000000004</v>
      </c>
    </row>
    <row r="617" spans="3:4" x14ac:dyDescent="0.2">
      <c r="C617" s="78">
        <v>44399</v>
      </c>
      <c r="D617">
        <v>32.9223</v>
      </c>
    </row>
    <row r="618" spans="3:4" x14ac:dyDescent="0.2">
      <c r="C618" s="78">
        <v>44398</v>
      </c>
      <c r="D618">
        <v>32.8889</v>
      </c>
    </row>
    <row r="619" spans="3:4" x14ac:dyDescent="0.2">
      <c r="C619" s="78">
        <v>44397</v>
      </c>
      <c r="D619">
        <v>32.855499999999999</v>
      </c>
    </row>
    <row r="620" spans="3:4" x14ac:dyDescent="0.2">
      <c r="C620" s="78">
        <v>44396</v>
      </c>
      <c r="D620">
        <v>32.822099999999999</v>
      </c>
    </row>
    <row r="621" spans="3:4" x14ac:dyDescent="0.2">
      <c r="C621" s="78">
        <v>44395</v>
      </c>
      <c r="D621">
        <v>32.788800000000002</v>
      </c>
    </row>
    <row r="622" spans="3:4" x14ac:dyDescent="0.2">
      <c r="C622" s="78">
        <v>44394</v>
      </c>
      <c r="D622">
        <v>32.755499999999998</v>
      </c>
    </row>
    <row r="623" spans="3:4" x14ac:dyDescent="0.2">
      <c r="C623" s="78">
        <v>44393</v>
      </c>
      <c r="D623">
        <v>32.722200000000001</v>
      </c>
    </row>
    <row r="624" spans="3:4" x14ac:dyDescent="0.2">
      <c r="C624" s="78">
        <v>44392</v>
      </c>
      <c r="D624">
        <v>32.689</v>
      </c>
    </row>
    <row r="625" spans="3:4" x14ac:dyDescent="0.2">
      <c r="C625" s="78">
        <v>44391</v>
      </c>
      <c r="D625">
        <v>32.653599999999997</v>
      </c>
    </row>
    <row r="626" spans="3:4" x14ac:dyDescent="0.2">
      <c r="C626" s="78">
        <v>44390</v>
      </c>
      <c r="D626">
        <v>32.618299999999998</v>
      </c>
    </row>
    <row r="627" spans="3:4" x14ac:dyDescent="0.2">
      <c r="C627" s="78">
        <v>44389</v>
      </c>
      <c r="D627">
        <v>32.582999999999998</v>
      </c>
    </row>
    <row r="628" spans="3:4" x14ac:dyDescent="0.2">
      <c r="C628" s="78">
        <v>44388</v>
      </c>
      <c r="D628">
        <v>32.547800000000002</v>
      </c>
    </row>
    <row r="629" spans="3:4" x14ac:dyDescent="0.2">
      <c r="C629" s="78">
        <v>44387</v>
      </c>
      <c r="D629">
        <v>32.512599999999999</v>
      </c>
    </row>
    <row r="630" spans="3:4" x14ac:dyDescent="0.2">
      <c r="C630" s="78">
        <v>44386</v>
      </c>
      <c r="D630">
        <v>32.477400000000003</v>
      </c>
    </row>
    <row r="631" spans="3:4" x14ac:dyDescent="0.2">
      <c r="C631" s="78">
        <v>44385</v>
      </c>
      <c r="D631">
        <v>32.442300000000003</v>
      </c>
    </row>
    <row r="632" spans="3:4" x14ac:dyDescent="0.2">
      <c r="C632" s="78">
        <v>44384</v>
      </c>
      <c r="D632">
        <v>32.407200000000003</v>
      </c>
    </row>
    <row r="633" spans="3:4" x14ac:dyDescent="0.2">
      <c r="C633" s="78">
        <v>44383</v>
      </c>
      <c r="D633">
        <v>32.372100000000003</v>
      </c>
    </row>
    <row r="634" spans="3:4" x14ac:dyDescent="0.2">
      <c r="C634" s="78">
        <v>44382</v>
      </c>
      <c r="D634">
        <v>32.3371</v>
      </c>
    </row>
    <row r="635" spans="3:4" x14ac:dyDescent="0.2">
      <c r="C635" s="78">
        <v>44381</v>
      </c>
      <c r="D635">
        <v>32.302100000000003</v>
      </c>
    </row>
    <row r="636" spans="3:4" x14ac:dyDescent="0.2">
      <c r="C636" s="78">
        <v>44380</v>
      </c>
      <c r="D636">
        <v>32.267200000000003</v>
      </c>
    </row>
    <row r="637" spans="3:4" x14ac:dyDescent="0.2">
      <c r="C637" s="78">
        <v>44379</v>
      </c>
      <c r="D637">
        <v>32.232300000000002</v>
      </c>
    </row>
    <row r="638" spans="3:4" x14ac:dyDescent="0.2">
      <c r="C638" s="78">
        <v>44378</v>
      </c>
      <c r="D638">
        <v>32.197400000000002</v>
      </c>
    </row>
    <row r="639" spans="3:4" x14ac:dyDescent="0.2">
      <c r="C639" s="78">
        <v>44377</v>
      </c>
      <c r="D639">
        <v>32.162599999999998</v>
      </c>
    </row>
    <row r="640" spans="3:4" x14ac:dyDescent="0.2">
      <c r="C640" s="78">
        <v>44376</v>
      </c>
      <c r="D640">
        <v>32.127800000000001</v>
      </c>
    </row>
    <row r="641" spans="3:4" x14ac:dyDescent="0.2">
      <c r="C641" s="78">
        <v>44375</v>
      </c>
      <c r="D641">
        <v>32.0931</v>
      </c>
    </row>
    <row r="642" spans="3:4" x14ac:dyDescent="0.2">
      <c r="C642" s="78">
        <v>44374</v>
      </c>
      <c r="D642">
        <v>32.058399999999999</v>
      </c>
    </row>
    <row r="643" spans="3:4" x14ac:dyDescent="0.2">
      <c r="C643" s="78">
        <v>44373</v>
      </c>
      <c r="D643">
        <v>32.023699999999998</v>
      </c>
    </row>
    <row r="644" spans="3:4" x14ac:dyDescent="0.2">
      <c r="C644" s="78">
        <v>44372</v>
      </c>
      <c r="D644">
        <v>31.989000000000001</v>
      </c>
    </row>
    <row r="645" spans="3:4" x14ac:dyDescent="0.2">
      <c r="C645" s="78">
        <v>44371</v>
      </c>
      <c r="D645">
        <v>31.9544</v>
      </c>
    </row>
    <row r="646" spans="3:4" x14ac:dyDescent="0.2">
      <c r="C646" s="78">
        <v>44370</v>
      </c>
      <c r="D646">
        <v>31.919899999999998</v>
      </c>
    </row>
    <row r="647" spans="3:4" x14ac:dyDescent="0.2">
      <c r="C647" s="78">
        <v>44369</v>
      </c>
      <c r="D647">
        <v>31.885400000000001</v>
      </c>
    </row>
    <row r="648" spans="3:4" x14ac:dyDescent="0.2">
      <c r="C648" s="78">
        <v>44368</v>
      </c>
      <c r="D648">
        <v>31.850899999999999</v>
      </c>
    </row>
    <row r="649" spans="3:4" x14ac:dyDescent="0.2">
      <c r="C649" s="78">
        <v>44367</v>
      </c>
      <c r="D649">
        <v>31.816400000000002</v>
      </c>
    </row>
    <row r="650" spans="3:4" x14ac:dyDescent="0.2">
      <c r="C650" s="78">
        <v>44366</v>
      </c>
      <c r="D650">
        <v>31.782</v>
      </c>
    </row>
    <row r="651" spans="3:4" x14ac:dyDescent="0.2">
      <c r="C651" s="78">
        <v>44365</v>
      </c>
      <c r="D651">
        <v>31.747599999999998</v>
      </c>
    </row>
    <row r="652" spans="3:4" x14ac:dyDescent="0.2">
      <c r="C652" s="78">
        <v>44364</v>
      </c>
      <c r="D652">
        <v>31.7133</v>
      </c>
    </row>
    <row r="653" spans="3:4" x14ac:dyDescent="0.2">
      <c r="C653" s="78">
        <v>44363</v>
      </c>
      <c r="D653">
        <v>31.678999999999998</v>
      </c>
    </row>
    <row r="654" spans="3:4" x14ac:dyDescent="0.2">
      <c r="C654" s="78">
        <v>44362</v>
      </c>
      <c r="D654">
        <v>31.6447</v>
      </c>
    </row>
    <row r="655" spans="3:4" x14ac:dyDescent="0.2">
      <c r="C655" s="78">
        <v>44361</v>
      </c>
      <c r="D655">
        <v>31.6037</v>
      </c>
    </row>
    <row r="656" spans="3:4" x14ac:dyDescent="0.2">
      <c r="C656" s="78">
        <v>44360</v>
      </c>
      <c r="D656">
        <v>31.562799999999999</v>
      </c>
    </row>
    <row r="657" spans="3:4" x14ac:dyDescent="0.2">
      <c r="C657" s="78">
        <v>44359</v>
      </c>
      <c r="D657">
        <v>31.521899999999999</v>
      </c>
    </row>
    <row r="658" spans="3:4" x14ac:dyDescent="0.2">
      <c r="C658" s="78">
        <v>44358</v>
      </c>
      <c r="D658">
        <v>31.481100000000001</v>
      </c>
    </row>
    <row r="659" spans="3:4" x14ac:dyDescent="0.2">
      <c r="C659" s="78">
        <v>44357</v>
      </c>
      <c r="D659">
        <v>31.440300000000001</v>
      </c>
    </row>
    <row r="660" spans="3:4" x14ac:dyDescent="0.2">
      <c r="C660" s="78">
        <v>44356</v>
      </c>
      <c r="D660">
        <v>31.3996</v>
      </c>
    </row>
    <row r="661" spans="3:4" x14ac:dyDescent="0.2">
      <c r="C661" s="78">
        <v>44355</v>
      </c>
      <c r="D661">
        <v>31.358899999999998</v>
      </c>
    </row>
    <row r="662" spans="3:4" x14ac:dyDescent="0.2">
      <c r="C662" s="78">
        <v>44354</v>
      </c>
      <c r="D662">
        <v>31.318300000000001</v>
      </c>
    </row>
    <row r="663" spans="3:4" x14ac:dyDescent="0.2">
      <c r="C663" s="78">
        <v>44353</v>
      </c>
      <c r="D663">
        <v>31.277699999999999</v>
      </c>
    </row>
    <row r="664" spans="3:4" x14ac:dyDescent="0.2">
      <c r="C664" s="78">
        <v>44352</v>
      </c>
      <c r="D664">
        <v>31.237200000000001</v>
      </c>
    </row>
    <row r="665" spans="3:4" x14ac:dyDescent="0.2">
      <c r="C665" s="78">
        <v>44351</v>
      </c>
      <c r="D665">
        <v>31.1967</v>
      </c>
    </row>
    <row r="666" spans="3:4" x14ac:dyDescent="0.2">
      <c r="C666" s="78">
        <v>44350</v>
      </c>
      <c r="D666">
        <v>31.156300000000002</v>
      </c>
    </row>
    <row r="667" spans="3:4" x14ac:dyDescent="0.2">
      <c r="C667" s="78">
        <v>44349</v>
      </c>
      <c r="D667">
        <v>31.116</v>
      </c>
    </row>
    <row r="668" spans="3:4" x14ac:dyDescent="0.2">
      <c r="C668" s="78">
        <v>44348</v>
      </c>
      <c r="D668">
        <v>31.075600000000001</v>
      </c>
    </row>
    <row r="669" spans="3:4" x14ac:dyDescent="0.2">
      <c r="C669" s="78">
        <v>44347</v>
      </c>
      <c r="D669">
        <v>31.035399999999999</v>
      </c>
    </row>
    <row r="670" spans="3:4" x14ac:dyDescent="0.2">
      <c r="C670" s="78">
        <v>44346</v>
      </c>
      <c r="D670">
        <v>30.995200000000001</v>
      </c>
    </row>
    <row r="671" spans="3:4" x14ac:dyDescent="0.2">
      <c r="C671" s="78">
        <v>44345</v>
      </c>
      <c r="D671">
        <v>30.954999999999998</v>
      </c>
    </row>
    <row r="672" spans="3:4" x14ac:dyDescent="0.2">
      <c r="C672" s="78">
        <v>44344</v>
      </c>
      <c r="D672">
        <v>30.914899999999999</v>
      </c>
    </row>
    <row r="673" spans="3:4" x14ac:dyDescent="0.2">
      <c r="C673" s="78">
        <v>44343</v>
      </c>
      <c r="D673">
        <v>30.8749</v>
      </c>
    </row>
    <row r="674" spans="3:4" x14ac:dyDescent="0.2">
      <c r="C674" s="78">
        <v>44342</v>
      </c>
      <c r="D674">
        <v>30.834900000000001</v>
      </c>
    </row>
    <row r="675" spans="3:4" x14ac:dyDescent="0.2">
      <c r="C675" s="78">
        <v>44341</v>
      </c>
      <c r="D675">
        <v>30.795000000000002</v>
      </c>
    </row>
    <row r="676" spans="3:4" x14ac:dyDescent="0.2">
      <c r="C676" s="78">
        <v>44340</v>
      </c>
      <c r="D676">
        <v>30.755099999999999</v>
      </c>
    </row>
    <row r="677" spans="3:4" x14ac:dyDescent="0.2">
      <c r="C677" s="78">
        <v>44339</v>
      </c>
      <c r="D677">
        <v>30.715199999999999</v>
      </c>
    </row>
    <row r="678" spans="3:4" x14ac:dyDescent="0.2">
      <c r="C678" s="78">
        <v>44338</v>
      </c>
      <c r="D678">
        <v>30.6754</v>
      </c>
    </row>
    <row r="679" spans="3:4" x14ac:dyDescent="0.2">
      <c r="C679" s="78">
        <v>44337</v>
      </c>
      <c r="D679">
        <v>30.6357</v>
      </c>
    </row>
    <row r="680" spans="3:4" x14ac:dyDescent="0.2">
      <c r="C680" s="78">
        <v>44336</v>
      </c>
      <c r="D680">
        <v>30.596</v>
      </c>
    </row>
    <row r="681" spans="3:4" x14ac:dyDescent="0.2">
      <c r="C681" s="78">
        <v>44335</v>
      </c>
      <c r="D681">
        <v>30.5564</v>
      </c>
    </row>
    <row r="682" spans="3:4" x14ac:dyDescent="0.2">
      <c r="C682" s="78">
        <v>44334</v>
      </c>
      <c r="D682">
        <v>30.5168</v>
      </c>
    </row>
    <row r="683" spans="3:4" x14ac:dyDescent="0.2">
      <c r="C683" s="78">
        <v>44333</v>
      </c>
      <c r="D683">
        <v>30.4773</v>
      </c>
    </row>
    <row r="684" spans="3:4" x14ac:dyDescent="0.2">
      <c r="C684" s="78">
        <v>44332</v>
      </c>
      <c r="D684">
        <v>30.437799999999999</v>
      </c>
    </row>
    <row r="685" spans="3:4" x14ac:dyDescent="0.2">
      <c r="C685" s="78">
        <v>44331</v>
      </c>
      <c r="D685">
        <v>30.398399999999999</v>
      </c>
    </row>
    <row r="686" spans="3:4" x14ac:dyDescent="0.2">
      <c r="C686" s="78">
        <v>44330</v>
      </c>
      <c r="D686">
        <v>30.350899999999999</v>
      </c>
    </row>
    <row r="687" spans="3:4" x14ac:dyDescent="0.2">
      <c r="C687" s="78">
        <v>44329</v>
      </c>
      <c r="D687">
        <v>30.3035</v>
      </c>
    </row>
    <row r="688" spans="3:4" x14ac:dyDescent="0.2">
      <c r="C688" s="78">
        <v>44328</v>
      </c>
      <c r="D688">
        <v>30.2562</v>
      </c>
    </row>
    <row r="689" spans="3:4" x14ac:dyDescent="0.2">
      <c r="C689" s="78">
        <v>44327</v>
      </c>
      <c r="D689">
        <v>30.2089</v>
      </c>
    </row>
    <row r="690" spans="3:4" x14ac:dyDescent="0.2">
      <c r="C690" s="78">
        <v>44326</v>
      </c>
      <c r="D690">
        <v>30.161799999999999</v>
      </c>
    </row>
    <row r="691" spans="3:4" x14ac:dyDescent="0.2">
      <c r="C691" s="78">
        <v>44325</v>
      </c>
      <c r="D691">
        <v>30.114699999999999</v>
      </c>
    </row>
    <row r="692" spans="3:4" x14ac:dyDescent="0.2">
      <c r="C692" s="78">
        <v>44324</v>
      </c>
      <c r="D692">
        <v>30.067599999999999</v>
      </c>
    </row>
    <row r="693" spans="3:4" x14ac:dyDescent="0.2">
      <c r="C693" s="78">
        <v>44323</v>
      </c>
      <c r="D693">
        <v>30.020700000000001</v>
      </c>
    </row>
    <row r="694" spans="3:4" x14ac:dyDescent="0.2">
      <c r="C694" s="78">
        <v>44322</v>
      </c>
      <c r="D694">
        <v>29.973800000000001</v>
      </c>
    </row>
    <row r="695" spans="3:4" x14ac:dyDescent="0.2">
      <c r="C695" s="78">
        <v>44321</v>
      </c>
      <c r="D695">
        <v>29.927</v>
      </c>
    </row>
    <row r="696" spans="3:4" x14ac:dyDescent="0.2">
      <c r="C696" s="78">
        <v>44320</v>
      </c>
      <c r="D696">
        <v>29.880299999999998</v>
      </c>
    </row>
    <row r="697" spans="3:4" x14ac:dyDescent="0.2">
      <c r="C697" s="78">
        <v>44319</v>
      </c>
      <c r="D697">
        <v>29.833600000000001</v>
      </c>
    </row>
    <row r="698" spans="3:4" x14ac:dyDescent="0.2">
      <c r="C698" s="78">
        <v>44318</v>
      </c>
      <c r="D698">
        <v>29.786999999999999</v>
      </c>
    </row>
    <row r="699" spans="3:4" x14ac:dyDescent="0.2">
      <c r="C699" s="78">
        <v>44317</v>
      </c>
      <c r="D699">
        <v>29.740500000000001</v>
      </c>
    </row>
    <row r="700" spans="3:4" x14ac:dyDescent="0.2">
      <c r="C700" s="78">
        <v>44316</v>
      </c>
      <c r="D700">
        <v>29.694099999999999</v>
      </c>
    </row>
    <row r="701" spans="3:4" x14ac:dyDescent="0.2">
      <c r="C701" s="78">
        <v>44315</v>
      </c>
      <c r="D701">
        <v>29.6477</v>
      </c>
    </row>
    <row r="702" spans="3:4" x14ac:dyDescent="0.2">
      <c r="C702" s="78">
        <v>44314</v>
      </c>
      <c r="D702">
        <v>29.601400000000002</v>
      </c>
    </row>
    <row r="703" spans="3:4" x14ac:dyDescent="0.2">
      <c r="C703" s="78">
        <v>44313</v>
      </c>
      <c r="D703">
        <v>29.555199999999999</v>
      </c>
    </row>
    <row r="704" spans="3:4" x14ac:dyDescent="0.2">
      <c r="C704" s="78">
        <v>44312</v>
      </c>
      <c r="D704">
        <v>29.509</v>
      </c>
    </row>
    <row r="705" spans="3:4" x14ac:dyDescent="0.2">
      <c r="C705" s="78">
        <v>44311</v>
      </c>
      <c r="D705">
        <v>29.463000000000001</v>
      </c>
    </row>
    <row r="706" spans="3:4" x14ac:dyDescent="0.2">
      <c r="C706" s="78">
        <v>44310</v>
      </c>
      <c r="D706">
        <v>29.416899999999998</v>
      </c>
    </row>
    <row r="707" spans="3:4" x14ac:dyDescent="0.2">
      <c r="C707" s="78">
        <v>44309</v>
      </c>
      <c r="D707">
        <v>29.370999999999999</v>
      </c>
    </row>
    <row r="708" spans="3:4" x14ac:dyDescent="0.2">
      <c r="C708" s="78">
        <v>44308</v>
      </c>
      <c r="D708">
        <v>29.325099999999999</v>
      </c>
    </row>
    <row r="709" spans="3:4" x14ac:dyDescent="0.2">
      <c r="C709" s="78">
        <v>44307</v>
      </c>
      <c r="D709">
        <v>29.279299999999999</v>
      </c>
    </row>
    <row r="710" spans="3:4" x14ac:dyDescent="0.2">
      <c r="C710" s="78">
        <v>44306</v>
      </c>
      <c r="D710">
        <v>29.233599999999999</v>
      </c>
    </row>
    <row r="711" spans="3:4" x14ac:dyDescent="0.2">
      <c r="C711" s="78">
        <v>44305</v>
      </c>
      <c r="D711">
        <v>29.187999999999999</v>
      </c>
    </row>
    <row r="712" spans="3:4" x14ac:dyDescent="0.2">
      <c r="C712" s="78">
        <v>44304</v>
      </c>
      <c r="D712">
        <v>29.142399999999999</v>
      </c>
    </row>
    <row r="713" spans="3:4" x14ac:dyDescent="0.2">
      <c r="C713" s="78">
        <v>44303</v>
      </c>
      <c r="D713">
        <v>29.096900000000002</v>
      </c>
    </row>
    <row r="714" spans="3:4" x14ac:dyDescent="0.2">
      <c r="C714" s="78">
        <v>44302</v>
      </c>
      <c r="D714">
        <v>29.051500000000001</v>
      </c>
    </row>
    <row r="715" spans="3:4" x14ac:dyDescent="0.2">
      <c r="C715" s="78">
        <v>44301</v>
      </c>
      <c r="D715">
        <v>29.0061</v>
      </c>
    </row>
    <row r="716" spans="3:4" x14ac:dyDescent="0.2">
      <c r="C716" s="78">
        <v>44300</v>
      </c>
      <c r="D716">
        <v>28.972999999999999</v>
      </c>
    </row>
    <row r="717" spans="3:4" x14ac:dyDescent="0.2">
      <c r="C717" s="78">
        <v>44299</v>
      </c>
      <c r="D717">
        <v>28.94</v>
      </c>
    </row>
    <row r="718" spans="3:4" x14ac:dyDescent="0.2">
      <c r="C718" s="78">
        <v>44298</v>
      </c>
      <c r="D718">
        <v>28.907</v>
      </c>
    </row>
    <row r="719" spans="3:4" x14ac:dyDescent="0.2">
      <c r="C719" s="78">
        <v>44297</v>
      </c>
      <c r="D719">
        <v>28.873999999999999</v>
      </c>
    </row>
    <row r="720" spans="3:4" x14ac:dyDescent="0.2">
      <c r="C720" s="78">
        <v>44296</v>
      </c>
      <c r="D720">
        <v>28.841100000000001</v>
      </c>
    </row>
    <row r="721" spans="3:4" x14ac:dyDescent="0.2">
      <c r="C721" s="78">
        <v>44295</v>
      </c>
      <c r="D721">
        <v>28.808199999999999</v>
      </c>
    </row>
    <row r="722" spans="3:4" x14ac:dyDescent="0.2">
      <c r="C722" s="78">
        <v>44294</v>
      </c>
      <c r="D722">
        <v>28.775400000000001</v>
      </c>
    </row>
    <row r="723" spans="3:4" x14ac:dyDescent="0.2">
      <c r="C723" s="78">
        <v>44293</v>
      </c>
      <c r="D723">
        <v>28.742599999999999</v>
      </c>
    </row>
    <row r="724" spans="3:4" x14ac:dyDescent="0.2">
      <c r="C724" s="78">
        <v>44292</v>
      </c>
      <c r="D724">
        <v>28.709800000000001</v>
      </c>
    </row>
    <row r="725" spans="3:4" x14ac:dyDescent="0.2">
      <c r="C725" s="78">
        <v>44291</v>
      </c>
      <c r="D725">
        <v>28.677</v>
      </c>
    </row>
    <row r="726" spans="3:4" x14ac:dyDescent="0.2">
      <c r="C726" s="78">
        <v>44290</v>
      </c>
      <c r="D726">
        <v>28.644300000000001</v>
      </c>
    </row>
    <row r="727" spans="3:4" x14ac:dyDescent="0.2">
      <c r="C727" s="78">
        <v>44289</v>
      </c>
      <c r="D727">
        <v>28.611699999999999</v>
      </c>
    </row>
    <row r="728" spans="3:4" x14ac:dyDescent="0.2">
      <c r="C728" s="78">
        <v>44288</v>
      </c>
      <c r="D728">
        <v>28.5791</v>
      </c>
    </row>
    <row r="729" spans="3:4" x14ac:dyDescent="0.2">
      <c r="C729" s="78">
        <v>44287</v>
      </c>
      <c r="D729">
        <v>28.546500000000002</v>
      </c>
    </row>
    <row r="730" spans="3:4" x14ac:dyDescent="0.2">
      <c r="C730" s="78">
        <v>44286</v>
      </c>
      <c r="D730">
        <v>28.5139</v>
      </c>
    </row>
    <row r="731" spans="3:4" x14ac:dyDescent="0.2">
      <c r="C731" s="78">
        <v>44285</v>
      </c>
      <c r="D731">
        <v>28.481400000000001</v>
      </c>
    </row>
    <row r="732" spans="3:4" x14ac:dyDescent="0.2">
      <c r="C732" s="78">
        <v>44284</v>
      </c>
      <c r="D732">
        <v>28.448899999999998</v>
      </c>
    </row>
    <row r="733" spans="3:4" x14ac:dyDescent="0.2">
      <c r="C733" s="78">
        <v>44283</v>
      </c>
      <c r="D733">
        <v>28.416499999999999</v>
      </c>
    </row>
    <row r="734" spans="3:4" x14ac:dyDescent="0.2">
      <c r="C734" s="78">
        <v>44282</v>
      </c>
      <c r="D734">
        <v>28.3841</v>
      </c>
    </row>
    <row r="735" spans="3:4" x14ac:dyDescent="0.2">
      <c r="C735" s="78">
        <v>44281</v>
      </c>
      <c r="D735">
        <v>28.351700000000001</v>
      </c>
    </row>
    <row r="736" spans="3:4" x14ac:dyDescent="0.2">
      <c r="C736" s="78">
        <v>44280</v>
      </c>
      <c r="D736">
        <v>28.319400000000002</v>
      </c>
    </row>
    <row r="737" spans="3:4" x14ac:dyDescent="0.2">
      <c r="C737" s="78">
        <v>44279</v>
      </c>
      <c r="D737">
        <v>28.287099999999999</v>
      </c>
    </row>
    <row r="738" spans="3:4" x14ac:dyDescent="0.2">
      <c r="C738" s="78">
        <v>44278</v>
      </c>
      <c r="D738">
        <v>28.254899999999999</v>
      </c>
    </row>
    <row r="739" spans="3:4" x14ac:dyDescent="0.2">
      <c r="C739" s="78">
        <v>44277</v>
      </c>
      <c r="D739">
        <v>28.2226</v>
      </c>
    </row>
    <row r="740" spans="3:4" x14ac:dyDescent="0.2">
      <c r="C740" s="78">
        <v>44276</v>
      </c>
      <c r="D740">
        <v>28.1905</v>
      </c>
    </row>
    <row r="741" spans="3:4" x14ac:dyDescent="0.2">
      <c r="C741" s="78">
        <v>44275</v>
      </c>
      <c r="D741">
        <v>28.158300000000001</v>
      </c>
    </row>
    <row r="742" spans="3:4" x14ac:dyDescent="0.2">
      <c r="C742" s="78">
        <v>44274</v>
      </c>
      <c r="D742">
        <v>28.126200000000001</v>
      </c>
    </row>
    <row r="743" spans="3:4" x14ac:dyDescent="0.2">
      <c r="C743" s="78">
        <v>44273</v>
      </c>
      <c r="D743">
        <v>28.094100000000001</v>
      </c>
    </row>
    <row r="744" spans="3:4" x14ac:dyDescent="0.2">
      <c r="C744" s="78">
        <v>44272</v>
      </c>
      <c r="D744">
        <v>28.062100000000001</v>
      </c>
    </row>
    <row r="745" spans="3:4" x14ac:dyDescent="0.2">
      <c r="C745" s="78">
        <v>44271</v>
      </c>
      <c r="D745">
        <v>28.030100000000001</v>
      </c>
    </row>
    <row r="746" spans="3:4" x14ac:dyDescent="0.2">
      <c r="C746" s="78">
        <v>44270</v>
      </c>
      <c r="D746">
        <v>27.998200000000001</v>
      </c>
    </row>
    <row r="747" spans="3:4" x14ac:dyDescent="0.2">
      <c r="C747" s="78">
        <v>44269</v>
      </c>
      <c r="D747">
        <v>27.959</v>
      </c>
    </row>
    <row r="748" spans="3:4" x14ac:dyDescent="0.2">
      <c r="C748" s="78">
        <v>44268</v>
      </c>
      <c r="D748">
        <v>27.919799999999999</v>
      </c>
    </row>
    <row r="749" spans="3:4" x14ac:dyDescent="0.2">
      <c r="C749" s="78">
        <v>44267</v>
      </c>
      <c r="D749">
        <v>27.880700000000001</v>
      </c>
    </row>
    <row r="750" spans="3:4" x14ac:dyDescent="0.2">
      <c r="C750" s="78">
        <v>44266</v>
      </c>
      <c r="D750">
        <v>27.841699999999999</v>
      </c>
    </row>
    <row r="751" spans="3:4" x14ac:dyDescent="0.2">
      <c r="C751" s="78">
        <v>44265</v>
      </c>
      <c r="D751">
        <v>27.802700000000002</v>
      </c>
    </row>
    <row r="752" spans="3:4" x14ac:dyDescent="0.2">
      <c r="C752" s="78">
        <v>44264</v>
      </c>
      <c r="D752">
        <v>27.7638</v>
      </c>
    </row>
    <row r="753" spans="3:4" x14ac:dyDescent="0.2">
      <c r="C753" s="78">
        <v>44263</v>
      </c>
      <c r="D753">
        <v>27.725000000000001</v>
      </c>
    </row>
    <row r="754" spans="3:4" x14ac:dyDescent="0.2">
      <c r="C754" s="78">
        <v>44262</v>
      </c>
      <c r="D754">
        <v>27.686199999999999</v>
      </c>
    </row>
    <row r="755" spans="3:4" x14ac:dyDescent="0.2">
      <c r="C755" s="78">
        <v>44261</v>
      </c>
      <c r="D755">
        <v>27.647400000000001</v>
      </c>
    </row>
    <row r="756" spans="3:4" x14ac:dyDescent="0.2">
      <c r="C756" s="78">
        <v>44260</v>
      </c>
      <c r="D756">
        <v>27.608699999999999</v>
      </c>
    </row>
    <row r="757" spans="3:4" x14ac:dyDescent="0.2">
      <c r="C757" s="78">
        <v>44259</v>
      </c>
      <c r="D757">
        <v>27.5701</v>
      </c>
    </row>
    <row r="758" spans="3:4" x14ac:dyDescent="0.2">
      <c r="C758" s="78">
        <v>44258</v>
      </c>
      <c r="D758">
        <v>27.531500000000001</v>
      </c>
    </row>
    <row r="759" spans="3:4" x14ac:dyDescent="0.2">
      <c r="C759" s="78">
        <v>44257</v>
      </c>
      <c r="D759">
        <v>27.492899999999999</v>
      </c>
    </row>
    <row r="760" spans="3:4" x14ac:dyDescent="0.2">
      <c r="C760" s="78">
        <v>44256</v>
      </c>
      <c r="D760">
        <v>27.4544</v>
      </c>
    </row>
    <row r="761" spans="3:4" x14ac:dyDescent="0.2">
      <c r="C761" s="78">
        <v>44255</v>
      </c>
      <c r="D761">
        <v>27.416</v>
      </c>
    </row>
    <row r="762" spans="3:4" x14ac:dyDescent="0.2">
      <c r="C762" s="78">
        <v>44254</v>
      </c>
      <c r="D762">
        <v>27.377600000000001</v>
      </c>
    </row>
    <row r="763" spans="3:4" x14ac:dyDescent="0.2">
      <c r="C763" s="78">
        <v>44253</v>
      </c>
      <c r="D763">
        <v>27.339300000000001</v>
      </c>
    </row>
    <row r="764" spans="3:4" x14ac:dyDescent="0.2">
      <c r="C764" s="78">
        <v>44252</v>
      </c>
      <c r="D764">
        <v>27.301100000000002</v>
      </c>
    </row>
    <row r="765" spans="3:4" x14ac:dyDescent="0.2">
      <c r="C765" s="78">
        <v>44251</v>
      </c>
      <c r="D765">
        <v>27.262799999999999</v>
      </c>
    </row>
    <row r="766" spans="3:4" x14ac:dyDescent="0.2">
      <c r="C766" s="78">
        <v>44250</v>
      </c>
      <c r="D766">
        <v>27.224699999999999</v>
      </c>
    </row>
    <row r="767" spans="3:4" x14ac:dyDescent="0.2">
      <c r="C767" s="78">
        <v>44249</v>
      </c>
      <c r="D767">
        <v>27.186599999999999</v>
      </c>
    </row>
    <row r="768" spans="3:4" x14ac:dyDescent="0.2">
      <c r="C768" s="78">
        <v>44248</v>
      </c>
      <c r="D768">
        <v>27.148499999999999</v>
      </c>
    </row>
    <row r="769" spans="3:4" x14ac:dyDescent="0.2">
      <c r="C769" s="78">
        <v>44247</v>
      </c>
      <c r="D769">
        <v>27.110499999999998</v>
      </c>
    </row>
    <row r="770" spans="3:4" x14ac:dyDescent="0.2">
      <c r="C770" s="78">
        <v>44246</v>
      </c>
      <c r="D770">
        <v>27.072600000000001</v>
      </c>
    </row>
    <row r="771" spans="3:4" x14ac:dyDescent="0.2">
      <c r="C771" s="78">
        <v>44245</v>
      </c>
      <c r="D771">
        <v>27.034700000000001</v>
      </c>
    </row>
    <row r="772" spans="3:4" x14ac:dyDescent="0.2">
      <c r="C772" s="78">
        <v>44244</v>
      </c>
      <c r="D772">
        <v>26.9968</v>
      </c>
    </row>
    <row r="773" spans="3:4" x14ac:dyDescent="0.2">
      <c r="C773" s="78">
        <v>44243</v>
      </c>
      <c r="D773">
        <v>26.959</v>
      </c>
    </row>
    <row r="774" spans="3:4" x14ac:dyDescent="0.2">
      <c r="C774" s="78">
        <v>44242</v>
      </c>
      <c r="D774">
        <v>26.921299999999999</v>
      </c>
    </row>
    <row r="775" spans="3:4" x14ac:dyDescent="0.2">
      <c r="C775" s="78">
        <v>44241</v>
      </c>
      <c r="D775">
        <v>26.8873</v>
      </c>
    </row>
    <row r="776" spans="3:4" x14ac:dyDescent="0.2">
      <c r="C776" s="78">
        <v>44240</v>
      </c>
      <c r="D776">
        <v>26.853300000000001</v>
      </c>
    </row>
    <row r="777" spans="3:4" x14ac:dyDescent="0.2">
      <c r="C777" s="78">
        <v>44239</v>
      </c>
      <c r="D777">
        <v>26.819299999999998</v>
      </c>
    </row>
    <row r="778" spans="3:4" x14ac:dyDescent="0.2">
      <c r="C778" s="78">
        <v>44238</v>
      </c>
      <c r="D778">
        <v>26.785399999999999</v>
      </c>
    </row>
    <row r="779" spans="3:4" x14ac:dyDescent="0.2">
      <c r="C779" s="78">
        <v>44237</v>
      </c>
      <c r="D779">
        <v>26.7515</v>
      </c>
    </row>
    <row r="780" spans="3:4" x14ac:dyDescent="0.2">
      <c r="C780" s="78">
        <v>44236</v>
      </c>
      <c r="D780">
        <v>26.717700000000001</v>
      </c>
    </row>
    <row r="781" spans="3:4" x14ac:dyDescent="0.2">
      <c r="C781" s="78">
        <v>44235</v>
      </c>
      <c r="D781">
        <v>26.683900000000001</v>
      </c>
    </row>
    <row r="782" spans="3:4" x14ac:dyDescent="0.2">
      <c r="C782" s="78">
        <v>44234</v>
      </c>
      <c r="D782">
        <v>26.650200000000002</v>
      </c>
    </row>
    <row r="783" spans="3:4" x14ac:dyDescent="0.2">
      <c r="C783" s="78">
        <v>44233</v>
      </c>
      <c r="D783">
        <v>26.616499999999998</v>
      </c>
    </row>
    <row r="784" spans="3:4" x14ac:dyDescent="0.2">
      <c r="C784" s="78">
        <v>44232</v>
      </c>
      <c r="D784">
        <v>26.582799999999999</v>
      </c>
    </row>
    <row r="785" spans="3:4" x14ac:dyDescent="0.2">
      <c r="C785" s="78">
        <v>44231</v>
      </c>
      <c r="D785">
        <v>26.549199999999999</v>
      </c>
    </row>
    <row r="786" spans="3:4" x14ac:dyDescent="0.2">
      <c r="C786" s="78">
        <v>44230</v>
      </c>
      <c r="D786">
        <v>26.515699999999999</v>
      </c>
    </row>
    <row r="787" spans="3:4" x14ac:dyDescent="0.2">
      <c r="C787" s="78">
        <v>44229</v>
      </c>
      <c r="D787">
        <v>26.482099999999999</v>
      </c>
    </row>
    <row r="788" spans="3:4" x14ac:dyDescent="0.2">
      <c r="C788" s="78">
        <v>44228</v>
      </c>
      <c r="D788">
        <v>26.448699999999999</v>
      </c>
    </row>
    <row r="789" spans="3:4" x14ac:dyDescent="0.2">
      <c r="C789" s="78">
        <v>44227</v>
      </c>
      <c r="D789">
        <v>26.415199999999999</v>
      </c>
    </row>
    <row r="790" spans="3:4" x14ac:dyDescent="0.2">
      <c r="C790" s="78">
        <v>44226</v>
      </c>
      <c r="D790">
        <v>26.381799999999998</v>
      </c>
    </row>
    <row r="791" spans="3:4" x14ac:dyDescent="0.2">
      <c r="C791" s="78">
        <v>44225</v>
      </c>
      <c r="D791">
        <v>26.348500000000001</v>
      </c>
    </row>
    <row r="792" spans="3:4" x14ac:dyDescent="0.2">
      <c r="C792" s="78">
        <v>44224</v>
      </c>
      <c r="D792">
        <v>26.315100000000001</v>
      </c>
    </row>
    <row r="793" spans="3:4" x14ac:dyDescent="0.2">
      <c r="C793" s="78">
        <v>44223</v>
      </c>
      <c r="D793">
        <v>26.2819</v>
      </c>
    </row>
    <row r="794" spans="3:4" x14ac:dyDescent="0.2">
      <c r="C794" s="78">
        <v>44222</v>
      </c>
      <c r="D794">
        <v>26.2486</v>
      </c>
    </row>
    <row r="795" spans="3:4" x14ac:dyDescent="0.2">
      <c r="C795" s="78">
        <v>44221</v>
      </c>
      <c r="D795">
        <v>26.215499999999999</v>
      </c>
    </row>
    <row r="796" spans="3:4" x14ac:dyDescent="0.2">
      <c r="C796" s="78">
        <v>44220</v>
      </c>
      <c r="D796">
        <v>26.182300000000001</v>
      </c>
    </row>
    <row r="797" spans="3:4" x14ac:dyDescent="0.2">
      <c r="C797" s="78">
        <v>44219</v>
      </c>
      <c r="D797">
        <v>26.1492</v>
      </c>
    </row>
    <row r="798" spans="3:4" x14ac:dyDescent="0.2">
      <c r="C798" s="78">
        <v>44218</v>
      </c>
      <c r="D798">
        <v>26.116099999999999</v>
      </c>
    </row>
    <row r="799" spans="3:4" x14ac:dyDescent="0.2">
      <c r="C799" s="78">
        <v>44217</v>
      </c>
      <c r="D799">
        <v>26.083100000000002</v>
      </c>
    </row>
    <row r="800" spans="3:4" x14ac:dyDescent="0.2">
      <c r="C800" s="78">
        <v>44216</v>
      </c>
      <c r="D800">
        <v>26.0501</v>
      </c>
    </row>
    <row r="801" spans="3:4" x14ac:dyDescent="0.2">
      <c r="C801" s="78">
        <v>44215</v>
      </c>
      <c r="D801">
        <v>26.017199999999999</v>
      </c>
    </row>
    <row r="802" spans="3:4" x14ac:dyDescent="0.2">
      <c r="C802" s="78">
        <v>44214</v>
      </c>
      <c r="D802">
        <v>25.984300000000001</v>
      </c>
    </row>
    <row r="803" spans="3:4" x14ac:dyDescent="0.2">
      <c r="C803" s="78">
        <v>44213</v>
      </c>
      <c r="D803">
        <v>25.951499999999999</v>
      </c>
    </row>
    <row r="804" spans="3:4" x14ac:dyDescent="0.2">
      <c r="C804" s="78">
        <v>44212</v>
      </c>
      <c r="D804">
        <v>25.918600000000001</v>
      </c>
    </row>
    <row r="805" spans="3:4" x14ac:dyDescent="0.2">
      <c r="C805" s="78">
        <v>44211</v>
      </c>
      <c r="D805">
        <v>25.885899999999999</v>
      </c>
    </row>
    <row r="806" spans="3:4" x14ac:dyDescent="0.2">
      <c r="C806" s="78">
        <v>44210</v>
      </c>
      <c r="D806">
        <v>25.8596</v>
      </c>
    </row>
    <row r="807" spans="3:4" x14ac:dyDescent="0.2">
      <c r="C807" s="78">
        <v>44209</v>
      </c>
      <c r="D807">
        <v>25.833300000000001</v>
      </c>
    </row>
    <row r="808" spans="3:4" x14ac:dyDescent="0.2">
      <c r="C808" s="78">
        <v>44208</v>
      </c>
      <c r="D808">
        <v>25.807099999999998</v>
      </c>
    </row>
    <row r="809" spans="3:4" x14ac:dyDescent="0.2">
      <c r="C809" s="78">
        <v>44207</v>
      </c>
      <c r="D809">
        <v>25.780899999999999</v>
      </c>
    </row>
    <row r="810" spans="3:4" x14ac:dyDescent="0.2">
      <c r="C810" s="78">
        <v>44206</v>
      </c>
      <c r="D810">
        <v>25.7547</v>
      </c>
    </row>
    <row r="811" spans="3:4" x14ac:dyDescent="0.2">
      <c r="C811" s="78">
        <v>44205</v>
      </c>
      <c r="D811">
        <v>25.7285</v>
      </c>
    </row>
    <row r="812" spans="3:4" x14ac:dyDescent="0.2">
      <c r="C812" s="78">
        <v>44204</v>
      </c>
      <c r="D812">
        <v>25.702400000000001</v>
      </c>
    </row>
    <row r="813" spans="3:4" x14ac:dyDescent="0.2">
      <c r="C813" s="78">
        <v>44203</v>
      </c>
      <c r="D813">
        <v>25.676300000000001</v>
      </c>
    </row>
    <row r="814" spans="3:4" x14ac:dyDescent="0.2">
      <c r="C814" s="78">
        <v>44202</v>
      </c>
      <c r="D814">
        <v>25.650200000000002</v>
      </c>
    </row>
    <row r="815" spans="3:4" x14ac:dyDescent="0.2">
      <c r="C815" s="78">
        <v>44201</v>
      </c>
      <c r="D815">
        <v>25.624199999999998</v>
      </c>
    </row>
    <row r="816" spans="3:4" x14ac:dyDescent="0.2">
      <c r="C816" s="78">
        <v>44200</v>
      </c>
      <c r="D816">
        <v>25.598199999999999</v>
      </c>
    </row>
    <row r="817" spans="3:4" x14ac:dyDescent="0.2">
      <c r="C817" s="78">
        <v>44199</v>
      </c>
      <c r="D817">
        <v>25.572199999999999</v>
      </c>
    </row>
    <row r="818" spans="3:4" x14ac:dyDescent="0.2">
      <c r="C818" s="78">
        <v>44198</v>
      </c>
      <c r="D818">
        <v>25.546199999999999</v>
      </c>
    </row>
    <row r="819" spans="3:4" x14ac:dyDescent="0.2">
      <c r="C819" s="78">
        <v>44197</v>
      </c>
      <c r="D819">
        <v>25.520199999999999</v>
      </c>
    </row>
    <row r="820" spans="3:4" x14ac:dyDescent="0.2">
      <c r="C820" s="78">
        <v>44196</v>
      </c>
      <c r="D820">
        <v>25.494299999999999</v>
      </c>
    </row>
    <row r="821" spans="3:4" x14ac:dyDescent="0.2">
      <c r="C821" s="78">
        <v>44195</v>
      </c>
      <c r="D821">
        <v>25.468399999999999</v>
      </c>
    </row>
    <row r="822" spans="3:4" x14ac:dyDescent="0.2">
      <c r="C822" s="78">
        <v>44194</v>
      </c>
      <c r="D822">
        <v>25.442599999999999</v>
      </c>
    </row>
    <row r="823" spans="3:4" x14ac:dyDescent="0.2">
      <c r="C823" s="78">
        <v>44193</v>
      </c>
      <c r="D823">
        <v>25.416699999999999</v>
      </c>
    </row>
    <row r="824" spans="3:4" x14ac:dyDescent="0.2">
      <c r="C824" s="78">
        <v>44192</v>
      </c>
      <c r="D824">
        <v>25.390899999999998</v>
      </c>
    </row>
    <row r="825" spans="3:4" x14ac:dyDescent="0.2">
      <c r="C825" s="78">
        <v>44191</v>
      </c>
      <c r="D825">
        <v>25.365100000000002</v>
      </c>
    </row>
    <row r="826" spans="3:4" x14ac:dyDescent="0.2">
      <c r="C826" s="78">
        <v>44190</v>
      </c>
      <c r="D826">
        <v>25.339400000000001</v>
      </c>
    </row>
    <row r="827" spans="3:4" x14ac:dyDescent="0.2">
      <c r="C827" s="78">
        <v>44189</v>
      </c>
      <c r="D827">
        <v>25.313600000000001</v>
      </c>
    </row>
    <row r="828" spans="3:4" x14ac:dyDescent="0.2">
      <c r="C828" s="78">
        <v>44188</v>
      </c>
      <c r="D828">
        <v>25.2879</v>
      </c>
    </row>
    <row r="829" spans="3:4" x14ac:dyDescent="0.2">
      <c r="C829" s="78">
        <v>44187</v>
      </c>
      <c r="D829">
        <v>25.2622</v>
      </c>
    </row>
    <row r="830" spans="3:4" x14ac:dyDescent="0.2">
      <c r="C830" s="78">
        <v>44186</v>
      </c>
      <c r="D830">
        <v>25.236599999999999</v>
      </c>
    </row>
    <row r="831" spans="3:4" x14ac:dyDescent="0.2">
      <c r="C831" s="78">
        <v>44185</v>
      </c>
      <c r="D831">
        <v>25.210999999999999</v>
      </c>
    </row>
    <row r="832" spans="3:4" x14ac:dyDescent="0.2">
      <c r="C832" s="78">
        <v>44184</v>
      </c>
      <c r="D832">
        <v>25.185400000000001</v>
      </c>
    </row>
    <row r="833" spans="3:4" x14ac:dyDescent="0.2">
      <c r="C833" s="78">
        <v>44183</v>
      </c>
      <c r="D833">
        <v>25.159800000000001</v>
      </c>
    </row>
    <row r="834" spans="3:4" x14ac:dyDescent="0.2">
      <c r="C834" s="78">
        <v>44182</v>
      </c>
      <c r="D834">
        <v>25.1342</v>
      </c>
    </row>
    <row r="835" spans="3:4" x14ac:dyDescent="0.2">
      <c r="C835" s="78">
        <v>44181</v>
      </c>
      <c r="D835">
        <v>25.108699999999999</v>
      </c>
    </row>
    <row r="836" spans="3:4" x14ac:dyDescent="0.2">
      <c r="C836" s="78">
        <v>44180</v>
      </c>
      <c r="D836">
        <v>25.083200000000001</v>
      </c>
    </row>
    <row r="837" spans="3:4" x14ac:dyDescent="0.2">
      <c r="C837" s="78">
        <v>44179</v>
      </c>
      <c r="D837">
        <v>25.052</v>
      </c>
    </row>
    <row r="838" spans="3:4" x14ac:dyDescent="0.2">
      <c r="C838" s="78">
        <v>44178</v>
      </c>
      <c r="D838">
        <v>25.020900000000001</v>
      </c>
    </row>
    <row r="839" spans="3:4" x14ac:dyDescent="0.2">
      <c r="C839" s="78">
        <v>44177</v>
      </c>
      <c r="D839">
        <v>24.989799999999999</v>
      </c>
    </row>
    <row r="840" spans="3:4" x14ac:dyDescent="0.2">
      <c r="C840" s="78">
        <v>44176</v>
      </c>
      <c r="D840">
        <v>24.9588</v>
      </c>
    </row>
    <row r="841" spans="3:4" x14ac:dyDescent="0.2">
      <c r="C841" s="78">
        <v>44175</v>
      </c>
      <c r="D841">
        <v>24.927800000000001</v>
      </c>
    </row>
    <row r="842" spans="3:4" x14ac:dyDescent="0.2">
      <c r="C842" s="78">
        <v>44174</v>
      </c>
      <c r="D842">
        <v>24.896799999999999</v>
      </c>
    </row>
    <row r="843" spans="3:4" x14ac:dyDescent="0.2">
      <c r="C843" s="78">
        <v>44173</v>
      </c>
      <c r="D843">
        <v>24.8659</v>
      </c>
    </row>
    <row r="844" spans="3:4" x14ac:dyDescent="0.2">
      <c r="C844" s="78">
        <v>44172</v>
      </c>
      <c r="D844">
        <v>24.835000000000001</v>
      </c>
    </row>
    <row r="845" spans="3:4" x14ac:dyDescent="0.2">
      <c r="C845" s="78">
        <v>44171</v>
      </c>
      <c r="D845">
        <v>24.804099999999998</v>
      </c>
    </row>
    <row r="846" spans="3:4" x14ac:dyDescent="0.2">
      <c r="C846" s="78">
        <v>44170</v>
      </c>
      <c r="D846">
        <v>24.773299999999999</v>
      </c>
    </row>
    <row r="847" spans="3:4" x14ac:dyDescent="0.2">
      <c r="C847" s="78">
        <v>44169</v>
      </c>
      <c r="D847">
        <v>24.7425</v>
      </c>
    </row>
    <row r="848" spans="3:4" x14ac:dyDescent="0.2">
      <c r="C848" s="78">
        <v>44168</v>
      </c>
      <c r="D848">
        <v>24.7118</v>
      </c>
    </row>
    <row r="849" spans="3:4" x14ac:dyDescent="0.2">
      <c r="C849" s="78">
        <v>44167</v>
      </c>
      <c r="D849">
        <v>24.681100000000001</v>
      </c>
    </row>
    <row r="850" spans="3:4" x14ac:dyDescent="0.2">
      <c r="C850" s="78">
        <v>44166</v>
      </c>
      <c r="D850">
        <v>24.650400000000001</v>
      </c>
    </row>
    <row r="851" spans="3:4" x14ac:dyDescent="0.2">
      <c r="C851" s="78">
        <v>44165</v>
      </c>
      <c r="D851">
        <v>24.619800000000001</v>
      </c>
    </row>
    <row r="852" spans="3:4" x14ac:dyDescent="0.2">
      <c r="C852" s="78">
        <v>44164</v>
      </c>
      <c r="D852">
        <v>24.589200000000002</v>
      </c>
    </row>
    <row r="853" spans="3:4" x14ac:dyDescent="0.2">
      <c r="C853" s="78">
        <v>44163</v>
      </c>
      <c r="D853">
        <v>24.558700000000002</v>
      </c>
    </row>
    <row r="854" spans="3:4" x14ac:dyDescent="0.2">
      <c r="C854" s="78">
        <v>44162</v>
      </c>
      <c r="D854">
        <v>24.528099999999998</v>
      </c>
    </row>
    <row r="855" spans="3:4" x14ac:dyDescent="0.2">
      <c r="C855" s="78">
        <v>44161</v>
      </c>
      <c r="D855">
        <v>24.497699999999998</v>
      </c>
    </row>
    <row r="856" spans="3:4" x14ac:dyDescent="0.2">
      <c r="C856" s="78">
        <v>44160</v>
      </c>
      <c r="D856">
        <v>24.467199999999998</v>
      </c>
    </row>
    <row r="857" spans="3:4" x14ac:dyDescent="0.2">
      <c r="C857" s="78">
        <v>44159</v>
      </c>
      <c r="D857">
        <v>24.436800000000002</v>
      </c>
    </row>
    <row r="858" spans="3:4" x14ac:dyDescent="0.2">
      <c r="C858" s="78">
        <v>44158</v>
      </c>
      <c r="D858">
        <v>24.406500000000001</v>
      </c>
    </row>
    <row r="859" spans="3:4" x14ac:dyDescent="0.2">
      <c r="C859" s="78">
        <v>44157</v>
      </c>
      <c r="D859">
        <v>24.376100000000001</v>
      </c>
    </row>
    <row r="860" spans="3:4" x14ac:dyDescent="0.2">
      <c r="C860" s="78">
        <v>44156</v>
      </c>
      <c r="D860">
        <v>24.3459</v>
      </c>
    </row>
    <row r="861" spans="3:4" x14ac:dyDescent="0.2">
      <c r="C861" s="78">
        <v>44155</v>
      </c>
      <c r="D861">
        <v>24.3156</v>
      </c>
    </row>
    <row r="862" spans="3:4" x14ac:dyDescent="0.2">
      <c r="C862" s="78">
        <v>44154</v>
      </c>
      <c r="D862">
        <v>24.285399999999999</v>
      </c>
    </row>
    <row r="863" spans="3:4" x14ac:dyDescent="0.2">
      <c r="C863" s="78">
        <v>44153</v>
      </c>
      <c r="D863">
        <v>24.255199999999999</v>
      </c>
    </row>
    <row r="864" spans="3:4" x14ac:dyDescent="0.2">
      <c r="C864" s="78">
        <v>44152</v>
      </c>
      <c r="D864">
        <v>24.225100000000001</v>
      </c>
    </row>
    <row r="865" spans="3:4" x14ac:dyDescent="0.2">
      <c r="C865" s="78">
        <v>44151</v>
      </c>
      <c r="D865">
        <v>24.195</v>
      </c>
    </row>
    <row r="866" spans="3:4" x14ac:dyDescent="0.2">
      <c r="C866" s="78">
        <v>44150</v>
      </c>
      <c r="D866">
        <v>24.164899999999999</v>
      </c>
    </row>
    <row r="867" spans="3:4" x14ac:dyDescent="0.2">
      <c r="C867" s="78">
        <v>44149</v>
      </c>
      <c r="D867">
        <v>24.1434</v>
      </c>
    </row>
    <row r="868" spans="3:4" x14ac:dyDescent="0.2">
      <c r="C868" s="78">
        <v>44148</v>
      </c>
      <c r="D868">
        <v>24.1219</v>
      </c>
    </row>
    <row r="869" spans="3:4" x14ac:dyDescent="0.2">
      <c r="C869" s="78">
        <v>44147</v>
      </c>
      <c r="D869">
        <v>24.1004</v>
      </c>
    </row>
    <row r="870" spans="3:4" x14ac:dyDescent="0.2">
      <c r="C870" s="78">
        <v>44146</v>
      </c>
      <c r="D870">
        <v>24.079000000000001</v>
      </c>
    </row>
    <row r="871" spans="3:4" x14ac:dyDescent="0.2">
      <c r="C871" s="78">
        <v>44145</v>
      </c>
      <c r="D871">
        <v>24.057500000000001</v>
      </c>
    </row>
    <row r="872" spans="3:4" x14ac:dyDescent="0.2">
      <c r="C872" s="78">
        <v>44144</v>
      </c>
      <c r="D872">
        <v>24.036100000000001</v>
      </c>
    </row>
    <row r="873" spans="3:4" x14ac:dyDescent="0.2">
      <c r="C873" s="78">
        <v>44143</v>
      </c>
      <c r="D873">
        <v>24.014700000000001</v>
      </c>
    </row>
    <row r="874" spans="3:4" x14ac:dyDescent="0.2">
      <c r="C874" s="78">
        <v>44142</v>
      </c>
      <c r="D874">
        <v>23.993300000000001</v>
      </c>
    </row>
    <row r="875" spans="3:4" x14ac:dyDescent="0.2">
      <c r="C875" s="78">
        <v>44141</v>
      </c>
      <c r="D875">
        <v>23.972000000000001</v>
      </c>
    </row>
    <row r="876" spans="3:4" x14ac:dyDescent="0.2">
      <c r="C876" s="78">
        <v>44140</v>
      </c>
      <c r="D876">
        <v>23.950600000000001</v>
      </c>
    </row>
    <row r="877" spans="3:4" x14ac:dyDescent="0.2">
      <c r="C877" s="78">
        <v>44139</v>
      </c>
      <c r="D877">
        <v>23.929300000000001</v>
      </c>
    </row>
    <row r="878" spans="3:4" x14ac:dyDescent="0.2">
      <c r="C878" s="78">
        <v>44138</v>
      </c>
      <c r="D878">
        <v>23.908000000000001</v>
      </c>
    </row>
    <row r="879" spans="3:4" x14ac:dyDescent="0.2">
      <c r="C879" s="78">
        <v>44137</v>
      </c>
      <c r="D879">
        <v>23.886700000000001</v>
      </c>
    </row>
    <row r="880" spans="3:4" x14ac:dyDescent="0.2">
      <c r="C880" s="78">
        <v>44136</v>
      </c>
      <c r="D880">
        <v>23.865400000000001</v>
      </c>
    </row>
    <row r="881" spans="3:4" x14ac:dyDescent="0.2">
      <c r="C881" s="78">
        <v>44135</v>
      </c>
      <c r="D881">
        <v>23.844200000000001</v>
      </c>
    </row>
    <row r="882" spans="3:4" x14ac:dyDescent="0.2">
      <c r="C882" s="78">
        <v>44134</v>
      </c>
      <c r="D882">
        <v>23.823</v>
      </c>
    </row>
    <row r="883" spans="3:4" x14ac:dyDescent="0.2">
      <c r="C883" s="78">
        <v>44133</v>
      </c>
      <c r="D883">
        <v>23.8017</v>
      </c>
    </row>
    <row r="884" spans="3:4" x14ac:dyDescent="0.2">
      <c r="C884" s="78">
        <v>44132</v>
      </c>
      <c r="D884">
        <v>23.7806</v>
      </c>
    </row>
    <row r="885" spans="3:4" x14ac:dyDescent="0.2">
      <c r="C885" s="78">
        <v>44131</v>
      </c>
      <c r="D885">
        <v>23.759399999999999</v>
      </c>
    </row>
    <row r="886" spans="3:4" x14ac:dyDescent="0.2">
      <c r="C886" s="78">
        <v>44130</v>
      </c>
      <c r="D886">
        <v>23.738199999999999</v>
      </c>
    </row>
    <row r="887" spans="3:4" x14ac:dyDescent="0.2">
      <c r="C887" s="78">
        <v>44129</v>
      </c>
      <c r="D887">
        <v>23.717099999999999</v>
      </c>
    </row>
    <row r="888" spans="3:4" x14ac:dyDescent="0.2">
      <c r="C888" s="78">
        <v>44128</v>
      </c>
      <c r="D888">
        <v>23.696000000000002</v>
      </c>
    </row>
    <row r="889" spans="3:4" x14ac:dyDescent="0.2">
      <c r="C889" s="78">
        <v>44127</v>
      </c>
      <c r="D889">
        <v>23.674900000000001</v>
      </c>
    </row>
    <row r="890" spans="3:4" x14ac:dyDescent="0.2">
      <c r="C890" s="78">
        <v>44126</v>
      </c>
      <c r="D890">
        <v>23.6538</v>
      </c>
    </row>
    <row r="891" spans="3:4" x14ac:dyDescent="0.2">
      <c r="C891" s="78">
        <v>44125</v>
      </c>
      <c r="D891">
        <v>23.6327</v>
      </c>
    </row>
    <row r="892" spans="3:4" x14ac:dyDescent="0.2">
      <c r="C892" s="78">
        <v>44124</v>
      </c>
      <c r="D892">
        <v>23.611699999999999</v>
      </c>
    </row>
    <row r="893" spans="3:4" x14ac:dyDescent="0.2">
      <c r="C893" s="78">
        <v>44123</v>
      </c>
      <c r="D893">
        <v>23.590699999999998</v>
      </c>
    </row>
    <row r="894" spans="3:4" x14ac:dyDescent="0.2">
      <c r="C894" s="78">
        <v>44122</v>
      </c>
      <c r="D894">
        <v>23.569700000000001</v>
      </c>
    </row>
    <row r="895" spans="3:4" x14ac:dyDescent="0.2">
      <c r="C895" s="78">
        <v>44121</v>
      </c>
      <c r="D895">
        <v>23.5487</v>
      </c>
    </row>
    <row r="896" spans="3:4" x14ac:dyDescent="0.2">
      <c r="C896" s="78">
        <v>44120</v>
      </c>
      <c r="D896">
        <v>23.527699999999999</v>
      </c>
    </row>
    <row r="897" spans="3:4" x14ac:dyDescent="0.2">
      <c r="C897" s="78">
        <v>44119</v>
      </c>
      <c r="D897">
        <v>23.506699999999999</v>
      </c>
    </row>
    <row r="898" spans="3:4" x14ac:dyDescent="0.2">
      <c r="C898" s="78">
        <v>44118</v>
      </c>
      <c r="D898">
        <v>23.485900000000001</v>
      </c>
    </row>
    <row r="899" spans="3:4" x14ac:dyDescent="0.2">
      <c r="C899" s="78">
        <v>44117</v>
      </c>
      <c r="D899">
        <v>23.465</v>
      </c>
    </row>
    <row r="900" spans="3:4" x14ac:dyDescent="0.2">
      <c r="C900" s="78">
        <v>44116</v>
      </c>
      <c r="D900">
        <v>23.444199999999999</v>
      </c>
    </row>
    <row r="901" spans="3:4" x14ac:dyDescent="0.2">
      <c r="C901" s="78">
        <v>44115</v>
      </c>
      <c r="D901">
        <v>23.423400000000001</v>
      </c>
    </row>
    <row r="902" spans="3:4" x14ac:dyDescent="0.2">
      <c r="C902" s="78">
        <v>44114</v>
      </c>
      <c r="D902">
        <v>23.4026</v>
      </c>
    </row>
    <row r="903" spans="3:4" x14ac:dyDescent="0.2">
      <c r="C903" s="78">
        <v>44113</v>
      </c>
      <c r="D903">
        <v>23.381799999999998</v>
      </c>
    </row>
    <row r="904" spans="3:4" x14ac:dyDescent="0.2">
      <c r="C904" s="78">
        <v>44112</v>
      </c>
      <c r="D904">
        <v>23.3611</v>
      </c>
    </row>
    <row r="905" spans="3:4" x14ac:dyDescent="0.2">
      <c r="C905" s="78">
        <v>44111</v>
      </c>
      <c r="D905">
        <v>23.340299999999999</v>
      </c>
    </row>
    <row r="906" spans="3:4" x14ac:dyDescent="0.2">
      <c r="C906" s="78">
        <v>44110</v>
      </c>
      <c r="D906">
        <v>23.319600000000001</v>
      </c>
    </row>
    <row r="907" spans="3:4" x14ac:dyDescent="0.2">
      <c r="C907" s="78">
        <v>44109</v>
      </c>
      <c r="D907">
        <v>23.2989</v>
      </c>
    </row>
    <row r="908" spans="3:4" x14ac:dyDescent="0.2">
      <c r="C908" s="78">
        <v>44108</v>
      </c>
      <c r="D908">
        <v>23.278199999999998</v>
      </c>
    </row>
    <row r="909" spans="3:4" x14ac:dyDescent="0.2">
      <c r="C909" s="78">
        <v>44107</v>
      </c>
      <c r="D909">
        <v>23.2576</v>
      </c>
    </row>
    <row r="910" spans="3:4" x14ac:dyDescent="0.2">
      <c r="C910" s="78">
        <v>44106</v>
      </c>
      <c r="D910">
        <v>23.236899999999999</v>
      </c>
    </row>
    <row r="911" spans="3:4" x14ac:dyDescent="0.2">
      <c r="C911" s="78">
        <v>44105</v>
      </c>
      <c r="D911">
        <v>23.2163</v>
      </c>
    </row>
    <row r="912" spans="3:4" x14ac:dyDescent="0.2">
      <c r="C912" s="78">
        <v>44104</v>
      </c>
      <c r="D912">
        <v>23.195699999999999</v>
      </c>
    </row>
    <row r="913" spans="3:4" x14ac:dyDescent="0.2">
      <c r="C913" s="78">
        <v>44103</v>
      </c>
      <c r="D913">
        <v>23.1751</v>
      </c>
    </row>
    <row r="914" spans="3:4" x14ac:dyDescent="0.2">
      <c r="C914" s="78">
        <v>44102</v>
      </c>
      <c r="D914">
        <v>23.154499999999999</v>
      </c>
    </row>
    <row r="915" spans="3:4" x14ac:dyDescent="0.2">
      <c r="C915" s="78">
        <v>44101</v>
      </c>
      <c r="D915">
        <v>23.134</v>
      </c>
    </row>
    <row r="916" spans="3:4" x14ac:dyDescent="0.2">
      <c r="C916" s="78">
        <v>44100</v>
      </c>
      <c r="D916">
        <v>23.113399999999999</v>
      </c>
    </row>
    <row r="917" spans="3:4" x14ac:dyDescent="0.2">
      <c r="C917" s="78">
        <v>44099</v>
      </c>
      <c r="D917">
        <v>23.0929</v>
      </c>
    </row>
    <row r="918" spans="3:4" x14ac:dyDescent="0.2">
      <c r="C918" s="78">
        <v>44098</v>
      </c>
      <c r="D918">
        <v>23.072399999999998</v>
      </c>
    </row>
    <row r="919" spans="3:4" x14ac:dyDescent="0.2">
      <c r="C919" s="78">
        <v>44097</v>
      </c>
      <c r="D919">
        <v>23.0519</v>
      </c>
    </row>
    <row r="920" spans="3:4" x14ac:dyDescent="0.2">
      <c r="C920" s="78">
        <v>44096</v>
      </c>
      <c r="D920">
        <v>23.031500000000001</v>
      </c>
    </row>
    <row r="921" spans="3:4" x14ac:dyDescent="0.2">
      <c r="C921" s="78">
        <v>44095</v>
      </c>
      <c r="D921">
        <v>23.010999999999999</v>
      </c>
    </row>
    <row r="922" spans="3:4" x14ac:dyDescent="0.2">
      <c r="C922" s="78">
        <v>44094</v>
      </c>
      <c r="D922">
        <v>22.990600000000001</v>
      </c>
    </row>
    <row r="923" spans="3:4" x14ac:dyDescent="0.2">
      <c r="C923" s="78">
        <v>44093</v>
      </c>
      <c r="D923">
        <v>22.970199999999998</v>
      </c>
    </row>
    <row r="924" spans="3:4" x14ac:dyDescent="0.2">
      <c r="C924" s="78">
        <v>44092</v>
      </c>
      <c r="D924">
        <v>22.9498</v>
      </c>
    </row>
    <row r="925" spans="3:4" x14ac:dyDescent="0.2">
      <c r="C925" s="78">
        <v>44091</v>
      </c>
      <c r="D925">
        <v>22.929400000000001</v>
      </c>
    </row>
    <row r="926" spans="3:4" x14ac:dyDescent="0.2">
      <c r="C926" s="78">
        <v>44090</v>
      </c>
      <c r="D926">
        <v>22.909099999999999</v>
      </c>
    </row>
    <row r="927" spans="3:4" x14ac:dyDescent="0.2">
      <c r="C927" s="78">
        <v>44089</v>
      </c>
      <c r="D927">
        <v>22.8888</v>
      </c>
    </row>
    <row r="928" spans="3:4" x14ac:dyDescent="0.2">
      <c r="C928" s="78">
        <v>44088</v>
      </c>
      <c r="D928">
        <v>22.8749</v>
      </c>
    </row>
    <row r="929" spans="3:4" x14ac:dyDescent="0.2">
      <c r="C929" s="78">
        <v>44087</v>
      </c>
      <c r="D929">
        <v>22.861000000000001</v>
      </c>
    </row>
    <row r="930" spans="3:4" x14ac:dyDescent="0.2">
      <c r="C930" s="78">
        <v>44086</v>
      </c>
      <c r="D930">
        <v>22.847100000000001</v>
      </c>
    </row>
    <row r="931" spans="3:4" x14ac:dyDescent="0.2">
      <c r="C931" s="78">
        <v>44085</v>
      </c>
      <c r="D931">
        <v>22.833200000000001</v>
      </c>
    </row>
    <row r="932" spans="3:4" x14ac:dyDescent="0.2">
      <c r="C932" s="78">
        <v>44084</v>
      </c>
      <c r="D932">
        <v>22.819400000000002</v>
      </c>
    </row>
    <row r="933" spans="3:4" x14ac:dyDescent="0.2">
      <c r="C933" s="78">
        <v>44083</v>
      </c>
      <c r="D933">
        <v>22.805499999999999</v>
      </c>
    </row>
    <row r="934" spans="3:4" x14ac:dyDescent="0.2">
      <c r="C934" s="78">
        <v>44082</v>
      </c>
      <c r="D934">
        <v>22.791699999999999</v>
      </c>
    </row>
    <row r="935" spans="3:4" x14ac:dyDescent="0.2">
      <c r="C935" s="78">
        <v>44081</v>
      </c>
      <c r="D935">
        <v>22.777799999999999</v>
      </c>
    </row>
    <row r="936" spans="3:4" x14ac:dyDescent="0.2">
      <c r="C936" s="78">
        <v>44080</v>
      </c>
      <c r="D936">
        <v>22.763999999999999</v>
      </c>
    </row>
    <row r="937" spans="3:4" x14ac:dyDescent="0.2">
      <c r="C937" s="78">
        <v>44079</v>
      </c>
      <c r="D937">
        <v>22.7502</v>
      </c>
    </row>
    <row r="938" spans="3:4" x14ac:dyDescent="0.2">
      <c r="C938" s="78">
        <v>44078</v>
      </c>
      <c r="D938">
        <v>22.7364</v>
      </c>
    </row>
    <row r="939" spans="3:4" x14ac:dyDescent="0.2">
      <c r="C939" s="78">
        <v>44077</v>
      </c>
      <c r="D939">
        <v>22.7226</v>
      </c>
    </row>
    <row r="940" spans="3:4" x14ac:dyDescent="0.2">
      <c r="C940" s="78">
        <v>44076</v>
      </c>
      <c r="D940">
        <v>22.7088</v>
      </c>
    </row>
    <row r="941" spans="3:4" x14ac:dyDescent="0.2">
      <c r="C941" s="78">
        <v>44075</v>
      </c>
      <c r="D941">
        <v>22.695</v>
      </c>
    </row>
    <row r="942" spans="3:4" x14ac:dyDescent="0.2">
      <c r="C942" s="78">
        <v>44074</v>
      </c>
      <c r="D942">
        <v>22.6812</v>
      </c>
    </row>
    <row r="943" spans="3:4" x14ac:dyDescent="0.2">
      <c r="C943" s="78">
        <v>44073</v>
      </c>
      <c r="D943">
        <v>22.6675</v>
      </c>
    </row>
    <row r="944" spans="3:4" x14ac:dyDescent="0.2">
      <c r="C944" s="78">
        <v>44072</v>
      </c>
      <c r="D944">
        <v>22.653700000000001</v>
      </c>
    </row>
    <row r="945" spans="3:4" x14ac:dyDescent="0.2">
      <c r="C945" s="78">
        <v>44071</v>
      </c>
      <c r="D945">
        <v>22.64</v>
      </c>
    </row>
    <row r="946" spans="3:4" x14ac:dyDescent="0.2">
      <c r="C946" s="78">
        <v>44070</v>
      </c>
      <c r="D946">
        <v>22.626200000000001</v>
      </c>
    </row>
    <row r="947" spans="3:4" x14ac:dyDescent="0.2">
      <c r="C947" s="78">
        <v>44069</v>
      </c>
      <c r="D947">
        <v>22.612500000000001</v>
      </c>
    </row>
    <row r="948" spans="3:4" x14ac:dyDescent="0.2">
      <c r="C948" s="78">
        <v>44068</v>
      </c>
      <c r="D948">
        <v>22.598800000000001</v>
      </c>
    </row>
    <row r="949" spans="3:4" x14ac:dyDescent="0.2">
      <c r="C949" s="78">
        <v>44067</v>
      </c>
      <c r="D949">
        <v>22.585100000000001</v>
      </c>
    </row>
    <row r="950" spans="3:4" x14ac:dyDescent="0.2">
      <c r="C950" s="78">
        <v>44066</v>
      </c>
      <c r="D950">
        <v>22.571300000000001</v>
      </c>
    </row>
    <row r="951" spans="3:4" x14ac:dyDescent="0.2">
      <c r="C951" s="78">
        <v>44065</v>
      </c>
      <c r="D951">
        <v>22.557600000000001</v>
      </c>
    </row>
    <row r="952" spans="3:4" x14ac:dyDescent="0.2">
      <c r="C952" s="78">
        <v>44064</v>
      </c>
      <c r="D952">
        <v>22.544</v>
      </c>
    </row>
    <row r="953" spans="3:4" x14ac:dyDescent="0.2">
      <c r="C953" s="78">
        <v>44063</v>
      </c>
      <c r="D953">
        <v>22.5303</v>
      </c>
    </row>
    <row r="954" spans="3:4" x14ac:dyDescent="0.2">
      <c r="C954" s="78">
        <v>44062</v>
      </c>
      <c r="D954">
        <v>22.5166</v>
      </c>
    </row>
    <row r="955" spans="3:4" x14ac:dyDescent="0.2">
      <c r="C955" s="78">
        <v>44061</v>
      </c>
      <c r="D955">
        <v>22.5029</v>
      </c>
    </row>
    <row r="956" spans="3:4" x14ac:dyDescent="0.2">
      <c r="C956" s="78">
        <v>44060</v>
      </c>
      <c r="D956">
        <v>22.4893</v>
      </c>
    </row>
    <row r="957" spans="3:4" x14ac:dyDescent="0.2">
      <c r="C957" s="78">
        <v>44059</v>
      </c>
      <c r="D957">
        <v>22.4756</v>
      </c>
    </row>
    <row r="958" spans="3:4" x14ac:dyDescent="0.2">
      <c r="C958" s="78">
        <v>44058</v>
      </c>
      <c r="D958">
        <v>22.462</v>
      </c>
    </row>
    <row r="959" spans="3:4" x14ac:dyDescent="0.2">
      <c r="C959" s="78">
        <v>44057</v>
      </c>
      <c r="D959">
        <v>22.446200000000001</v>
      </c>
    </row>
    <row r="960" spans="3:4" x14ac:dyDescent="0.2">
      <c r="C960" s="78">
        <v>44056</v>
      </c>
      <c r="D960">
        <v>22.430499999999999</v>
      </c>
    </row>
    <row r="961" spans="3:4" x14ac:dyDescent="0.2">
      <c r="C961" s="78">
        <v>44055</v>
      </c>
      <c r="D961">
        <v>22.4147</v>
      </c>
    </row>
    <row r="962" spans="3:4" x14ac:dyDescent="0.2">
      <c r="C962" s="78">
        <v>44054</v>
      </c>
      <c r="D962">
        <v>22.399000000000001</v>
      </c>
    </row>
    <row r="963" spans="3:4" x14ac:dyDescent="0.2">
      <c r="C963" s="78">
        <v>44053</v>
      </c>
      <c r="D963">
        <v>22.383299999999998</v>
      </c>
    </row>
    <row r="964" spans="3:4" x14ac:dyDescent="0.2">
      <c r="C964" s="78">
        <v>44052</v>
      </c>
      <c r="D964">
        <v>22.367599999999999</v>
      </c>
    </row>
    <row r="965" spans="3:4" x14ac:dyDescent="0.2">
      <c r="C965" s="78">
        <v>44051</v>
      </c>
      <c r="D965">
        <v>22.351900000000001</v>
      </c>
    </row>
    <row r="966" spans="3:4" x14ac:dyDescent="0.2">
      <c r="C966" s="78">
        <v>44050</v>
      </c>
      <c r="D966">
        <v>22.336200000000002</v>
      </c>
    </row>
    <row r="967" spans="3:4" x14ac:dyDescent="0.2">
      <c r="C967" s="78">
        <v>44049</v>
      </c>
      <c r="D967">
        <v>22.320499999999999</v>
      </c>
    </row>
    <row r="968" spans="3:4" x14ac:dyDescent="0.2">
      <c r="C968" s="78">
        <v>44048</v>
      </c>
      <c r="D968">
        <v>22.3048</v>
      </c>
    </row>
    <row r="969" spans="3:4" x14ac:dyDescent="0.2">
      <c r="C969" s="78">
        <v>44047</v>
      </c>
      <c r="D969">
        <v>22.289200000000001</v>
      </c>
    </row>
    <row r="970" spans="3:4" x14ac:dyDescent="0.2">
      <c r="C970" s="78">
        <v>44046</v>
      </c>
      <c r="D970">
        <v>22.273599999999998</v>
      </c>
    </row>
    <row r="971" spans="3:4" x14ac:dyDescent="0.2">
      <c r="C971" s="78">
        <v>44045</v>
      </c>
      <c r="D971">
        <v>22.257899999999999</v>
      </c>
    </row>
    <row r="972" spans="3:4" x14ac:dyDescent="0.2">
      <c r="C972" s="78">
        <v>44044</v>
      </c>
      <c r="D972">
        <v>22.2423</v>
      </c>
    </row>
    <row r="973" spans="3:4" x14ac:dyDescent="0.2">
      <c r="C973" s="78">
        <v>44043</v>
      </c>
      <c r="D973">
        <v>22.226700000000001</v>
      </c>
    </row>
    <row r="974" spans="3:4" x14ac:dyDescent="0.2">
      <c r="C974" s="78">
        <v>44042</v>
      </c>
      <c r="D974">
        <v>22.211099999999998</v>
      </c>
    </row>
    <row r="975" spans="3:4" x14ac:dyDescent="0.2">
      <c r="C975" s="78">
        <v>44041</v>
      </c>
      <c r="D975">
        <v>22.195499999999999</v>
      </c>
    </row>
    <row r="976" spans="3:4" x14ac:dyDescent="0.2">
      <c r="C976" s="78">
        <v>44040</v>
      </c>
      <c r="D976">
        <v>22.1799</v>
      </c>
    </row>
    <row r="977" spans="3:4" x14ac:dyDescent="0.2">
      <c r="C977" s="78">
        <v>44039</v>
      </c>
      <c r="D977">
        <v>22.164400000000001</v>
      </c>
    </row>
    <row r="978" spans="3:4" x14ac:dyDescent="0.2">
      <c r="C978" s="78">
        <v>44038</v>
      </c>
      <c r="D978">
        <v>22.148800000000001</v>
      </c>
    </row>
    <row r="979" spans="3:4" x14ac:dyDescent="0.2">
      <c r="C979" s="78">
        <v>44037</v>
      </c>
      <c r="D979">
        <v>22.133299999999998</v>
      </c>
    </row>
    <row r="980" spans="3:4" x14ac:dyDescent="0.2">
      <c r="C980" s="78">
        <v>44036</v>
      </c>
      <c r="D980">
        <v>22.117699999999999</v>
      </c>
    </row>
    <row r="981" spans="3:4" x14ac:dyDescent="0.2">
      <c r="C981" s="78">
        <v>44035</v>
      </c>
      <c r="D981">
        <v>22.1022</v>
      </c>
    </row>
    <row r="982" spans="3:4" x14ac:dyDescent="0.2">
      <c r="C982" s="78">
        <v>44034</v>
      </c>
      <c r="D982">
        <v>22.0867</v>
      </c>
    </row>
    <row r="983" spans="3:4" x14ac:dyDescent="0.2">
      <c r="C983" s="78">
        <v>44033</v>
      </c>
      <c r="D983">
        <v>22.071200000000001</v>
      </c>
    </row>
    <row r="984" spans="3:4" x14ac:dyDescent="0.2">
      <c r="C984" s="78">
        <v>44032</v>
      </c>
      <c r="D984">
        <v>22.055700000000002</v>
      </c>
    </row>
    <row r="985" spans="3:4" x14ac:dyDescent="0.2">
      <c r="C985" s="78">
        <v>44031</v>
      </c>
      <c r="D985">
        <v>22.040199999999999</v>
      </c>
    </row>
    <row r="986" spans="3:4" x14ac:dyDescent="0.2">
      <c r="C986" s="78">
        <v>44030</v>
      </c>
      <c r="D986">
        <v>22.024799999999999</v>
      </c>
    </row>
    <row r="987" spans="3:4" x14ac:dyDescent="0.2">
      <c r="C987" s="78">
        <v>44029</v>
      </c>
      <c r="D987">
        <v>22.0093</v>
      </c>
    </row>
    <row r="988" spans="3:4" x14ac:dyDescent="0.2">
      <c r="C988" s="78">
        <v>44028</v>
      </c>
      <c r="D988">
        <v>21.9939</v>
      </c>
    </row>
    <row r="989" spans="3:4" x14ac:dyDescent="0.2">
      <c r="C989" s="78">
        <v>44027</v>
      </c>
      <c r="D989">
        <v>21.978400000000001</v>
      </c>
    </row>
    <row r="990" spans="3:4" x14ac:dyDescent="0.2">
      <c r="C990" s="78">
        <v>44026</v>
      </c>
      <c r="D990">
        <v>21.967500000000001</v>
      </c>
    </row>
    <row r="991" spans="3:4" x14ac:dyDescent="0.2">
      <c r="C991" s="78">
        <v>44025</v>
      </c>
      <c r="D991">
        <v>21.956600000000002</v>
      </c>
    </row>
    <row r="992" spans="3:4" x14ac:dyDescent="0.2">
      <c r="C992" s="78">
        <v>44024</v>
      </c>
      <c r="D992">
        <v>21.945799999999998</v>
      </c>
    </row>
    <row r="993" spans="3:4" x14ac:dyDescent="0.2">
      <c r="C993" s="78">
        <v>44023</v>
      </c>
      <c r="D993">
        <v>21.934899999999999</v>
      </c>
    </row>
    <row r="994" spans="3:4" x14ac:dyDescent="0.2">
      <c r="C994" s="78">
        <v>44022</v>
      </c>
      <c r="D994">
        <v>21.923999999999999</v>
      </c>
    </row>
    <row r="995" spans="3:4" x14ac:dyDescent="0.2">
      <c r="C995" s="78">
        <v>44021</v>
      </c>
      <c r="D995">
        <v>21.9131</v>
      </c>
    </row>
    <row r="996" spans="3:4" x14ac:dyDescent="0.2">
      <c r="C996" s="78">
        <v>44020</v>
      </c>
      <c r="D996">
        <v>21.902200000000001</v>
      </c>
    </row>
    <row r="997" spans="3:4" x14ac:dyDescent="0.2">
      <c r="C997" s="78">
        <v>44019</v>
      </c>
      <c r="D997">
        <v>21.891400000000001</v>
      </c>
    </row>
    <row r="998" spans="3:4" x14ac:dyDescent="0.2">
      <c r="C998" s="78">
        <v>44018</v>
      </c>
      <c r="D998">
        <v>21.880500000000001</v>
      </c>
    </row>
    <row r="999" spans="3:4" x14ac:dyDescent="0.2">
      <c r="C999" s="78">
        <v>44017</v>
      </c>
      <c r="D999">
        <v>21.869599999999998</v>
      </c>
    </row>
    <row r="1000" spans="3:4" x14ac:dyDescent="0.2">
      <c r="C1000" s="78">
        <v>44016</v>
      </c>
      <c r="D1000">
        <v>21.858799999999999</v>
      </c>
    </row>
    <row r="1001" spans="3:4" x14ac:dyDescent="0.2">
      <c r="C1001" s="78">
        <v>44015</v>
      </c>
      <c r="D1001">
        <v>21.847899999999999</v>
      </c>
    </row>
    <row r="1002" spans="3:4" x14ac:dyDescent="0.2">
      <c r="C1002" s="78">
        <v>44014</v>
      </c>
      <c r="D1002">
        <v>21.8371</v>
      </c>
    </row>
    <row r="1003" spans="3:4" x14ac:dyDescent="0.2">
      <c r="C1003" s="78">
        <v>44013</v>
      </c>
      <c r="D1003">
        <v>21.8263</v>
      </c>
    </row>
    <row r="1004" spans="3:4" x14ac:dyDescent="0.2">
      <c r="C1004" s="78">
        <v>44012</v>
      </c>
      <c r="D1004">
        <v>21.8154</v>
      </c>
    </row>
    <row r="1005" spans="3:4" x14ac:dyDescent="0.2">
      <c r="C1005" s="78">
        <v>44011</v>
      </c>
      <c r="D1005">
        <v>21.804600000000001</v>
      </c>
    </row>
    <row r="1006" spans="3:4" x14ac:dyDescent="0.2">
      <c r="C1006" s="78">
        <v>44010</v>
      </c>
      <c r="D1006">
        <v>21.793800000000001</v>
      </c>
    </row>
    <row r="1007" spans="3:4" x14ac:dyDescent="0.2">
      <c r="C1007" s="78">
        <v>44009</v>
      </c>
      <c r="D1007">
        <v>21.783000000000001</v>
      </c>
    </row>
    <row r="1008" spans="3:4" x14ac:dyDescent="0.2">
      <c r="C1008" s="78">
        <v>44008</v>
      </c>
      <c r="D1008">
        <v>21.772200000000002</v>
      </c>
    </row>
    <row r="1009" spans="3:4" x14ac:dyDescent="0.2">
      <c r="C1009" s="78">
        <v>44007</v>
      </c>
      <c r="D1009">
        <v>21.761399999999998</v>
      </c>
    </row>
    <row r="1010" spans="3:4" x14ac:dyDescent="0.2">
      <c r="C1010" s="78">
        <v>44006</v>
      </c>
      <c r="D1010">
        <v>21.750599999999999</v>
      </c>
    </row>
    <row r="1011" spans="3:4" x14ac:dyDescent="0.2">
      <c r="C1011" s="78">
        <v>44005</v>
      </c>
      <c r="D1011">
        <v>21.739799999999999</v>
      </c>
    </row>
    <row r="1012" spans="3:4" x14ac:dyDescent="0.2">
      <c r="C1012" s="78">
        <v>44004</v>
      </c>
      <c r="D1012">
        <v>21.728999999999999</v>
      </c>
    </row>
    <row r="1013" spans="3:4" x14ac:dyDescent="0.2">
      <c r="C1013" s="78">
        <v>44003</v>
      </c>
      <c r="D1013">
        <v>21.7182</v>
      </c>
    </row>
    <row r="1014" spans="3:4" x14ac:dyDescent="0.2">
      <c r="C1014" s="78">
        <v>44002</v>
      </c>
      <c r="D1014">
        <v>21.7074</v>
      </c>
    </row>
    <row r="1015" spans="3:4" x14ac:dyDescent="0.2">
      <c r="C1015" s="78">
        <v>44001</v>
      </c>
      <c r="D1015">
        <v>21.6967</v>
      </c>
    </row>
    <row r="1016" spans="3:4" x14ac:dyDescent="0.2">
      <c r="C1016" s="78">
        <v>44000</v>
      </c>
      <c r="D1016">
        <v>21.6859</v>
      </c>
    </row>
    <row r="1017" spans="3:4" x14ac:dyDescent="0.2">
      <c r="C1017" s="78">
        <v>43999</v>
      </c>
      <c r="D1017">
        <v>21.6751</v>
      </c>
    </row>
    <row r="1018" spans="3:4" x14ac:dyDescent="0.2">
      <c r="C1018" s="78">
        <v>43998</v>
      </c>
      <c r="D1018">
        <v>21.664400000000001</v>
      </c>
    </row>
    <row r="1019" spans="3:4" x14ac:dyDescent="0.2">
      <c r="C1019" s="78">
        <v>43997</v>
      </c>
      <c r="D1019">
        <v>21.653600000000001</v>
      </c>
    </row>
    <row r="1020" spans="3:4" x14ac:dyDescent="0.2">
      <c r="C1020" s="78">
        <v>43996</v>
      </c>
      <c r="D1020">
        <v>21.6432</v>
      </c>
    </row>
    <row r="1021" spans="3:4" x14ac:dyDescent="0.2">
      <c r="C1021" s="78">
        <v>43995</v>
      </c>
      <c r="D1021">
        <v>21.632899999999999</v>
      </c>
    </row>
    <row r="1022" spans="3:4" x14ac:dyDescent="0.2">
      <c r="C1022" s="78">
        <v>43994</v>
      </c>
      <c r="D1022">
        <v>21.622499999999999</v>
      </c>
    </row>
    <row r="1023" spans="3:4" x14ac:dyDescent="0.2">
      <c r="C1023" s="78">
        <v>43993</v>
      </c>
      <c r="D1023">
        <v>21.612100000000002</v>
      </c>
    </row>
    <row r="1024" spans="3:4" x14ac:dyDescent="0.2">
      <c r="C1024" s="78">
        <v>43992</v>
      </c>
      <c r="D1024">
        <v>21.601700000000001</v>
      </c>
    </row>
    <row r="1025" spans="3:4" x14ac:dyDescent="0.2">
      <c r="C1025" s="78">
        <v>43991</v>
      </c>
      <c r="D1025">
        <v>21.5913</v>
      </c>
    </row>
    <row r="1026" spans="3:4" x14ac:dyDescent="0.2">
      <c r="C1026" s="78">
        <v>43990</v>
      </c>
      <c r="D1026">
        <v>21.581</v>
      </c>
    </row>
    <row r="1027" spans="3:4" x14ac:dyDescent="0.2">
      <c r="C1027" s="78">
        <v>43989</v>
      </c>
      <c r="D1027">
        <v>21.570599999999999</v>
      </c>
    </row>
    <row r="1028" spans="3:4" x14ac:dyDescent="0.2">
      <c r="C1028" s="78">
        <v>43988</v>
      </c>
      <c r="D1028">
        <v>21.560199999999998</v>
      </c>
    </row>
    <row r="1029" spans="3:4" x14ac:dyDescent="0.2">
      <c r="C1029" s="78">
        <v>43987</v>
      </c>
      <c r="D1029">
        <v>21.549900000000001</v>
      </c>
    </row>
    <row r="1030" spans="3:4" x14ac:dyDescent="0.2">
      <c r="C1030" s="78">
        <v>43986</v>
      </c>
      <c r="D1030">
        <v>21.5395</v>
      </c>
    </row>
    <row r="1031" spans="3:4" x14ac:dyDescent="0.2">
      <c r="C1031" s="78">
        <v>43985</v>
      </c>
      <c r="D1031">
        <v>21.529199999999999</v>
      </c>
    </row>
    <row r="1032" spans="3:4" x14ac:dyDescent="0.2">
      <c r="C1032" s="78">
        <v>43984</v>
      </c>
      <c r="D1032">
        <v>21.518899999999999</v>
      </c>
    </row>
    <row r="1033" spans="3:4" x14ac:dyDescent="0.2">
      <c r="C1033" s="78">
        <v>43983</v>
      </c>
      <c r="D1033">
        <v>21.508500000000002</v>
      </c>
    </row>
    <row r="1034" spans="3:4" x14ac:dyDescent="0.2">
      <c r="C1034" s="78">
        <v>43982</v>
      </c>
      <c r="D1034">
        <v>21.498200000000001</v>
      </c>
    </row>
    <row r="1035" spans="3:4" x14ac:dyDescent="0.2">
      <c r="C1035" s="78">
        <v>43981</v>
      </c>
      <c r="D1035">
        <v>21.4879</v>
      </c>
    </row>
    <row r="1036" spans="3:4" x14ac:dyDescent="0.2">
      <c r="C1036" s="78">
        <v>43980</v>
      </c>
      <c r="D1036">
        <v>21.477599999999999</v>
      </c>
    </row>
    <row r="1037" spans="3:4" x14ac:dyDescent="0.2">
      <c r="C1037" s="78">
        <v>43979</v>
      </c>
      <c r="D1037">
        <v>21.467300000000002</v>
      </c>
    </row>
    <row r="1038" spans="3:4" x14ac:dyDescent="0.2">
      <c r="C1038" s="78">
        <v>43978</v>
      </c>
      <c r="D1038">
        <v>21.456900000000001</v>
      </c>
    </row>
    <row r="1039" spans="3:4" x14ac:dyDescent="0.2">
      <c r="C1039" s="78">
        <v>43977</v>
      </c>
      <c r="D1039">
        <v>21.4466</v>
      </c>
    </row>
    <row r="1040" spans="3:4" x14ac:dyDescent="0.2">
      <c r="C1040" s="78">
        <v>43976</v>
      </c>
      <c r="D1040">
        <v>21.436299999999999</v>
      </c>
    </row>
    <row r="1041" spans="3:4" x14ac:dyDescent="0.2">
      <c r="C1041" s="78">
        <v>43975</v>
      </c>
      <c r="D1041">
        <v>21.426100000000002</v>
      </c>
    </row>
    <row r="1042" spans="3:4" x14ac:dyDescent="0.2">
      <c r="C1042" s="78">
        <v>43974</v>
      </c>
      <c r="D1042">
        <v>21.415800000000001</v>
      </c>
    </row>
    <row r="1043" spans="3:4" x14ac:dyDescent="0.2">
      <c r="C1043" s="78">
        <v>43973</v>
      </c>
      <c r="D1043">
        <v>21.4055</v>
      </c>
    </row>
    <row r="1044" spans="3:4" x14ac:dyDescent="0.2">
      <c r="C1044" s="78">
        <v>43972</v>
      </c>
      <c r="D1044">
        <v>21.395199999999999</v>
      </c>
    </row>
    <row r="1045" spans="3:4" x14ac:dyDescent="0.2">
      <c r="C1045" s="78">
        <v>43971</v>
      </c>
      <c r="D1045">
        <v>21.384899999999998</v>
      </c>
    </row>
    <row r="1046" spans="3:4" x14ac:dyDescent="0.2">
      <c r="C1046" s="78">
        <v>43970</v>
      </c>
      <c r="D1046">
        <v>21.374700000000001</v>
      </c>
    </row>
    <row r="1047" spans="3:4" x14ac:dyDescent="0.2">
      <c r="C1047" s="78">
        <v>43969</v>
      </c>
      <c r="D1047">
        <v>21.3644</v>
      </c>
    </row>
    <row r="1048" spans="3:4" x14ac:dyDescent="0.2">
      <c r="C1048" s="78">
        <v>43968</v>
      </c>
      <c r="D1048">
        <v>21.354099999999999</v>
      </c>
    </row>
    <row r="1049" spans="3:4" x14ac:dyDescent="0.2">
      <c r="C1049" s="78">
        <v>43967</v>
      </c>
      <c r="D1049">
        <v>21.343900000000001</v>
      </c>
    </row>
    <row r="1050" spans="3:4" x14ac:dyDescent="0.2">
      <c r="C1050" s="78">
        <v>43966</v>
      </c>
      <c r="D1050">
        <v>21.333600000000001</v>
      </c>
    </row>
    <row r="1051" spans="3:4" x14ac:dyDescent="0.2">
      <c r="C1051" s="78">
        <v>43965</v>
      </c>
      <c r="D1051">
        <v>21.310600000000001</v>
      </c>
    </row>
    <row r="1052" spans="3:4" x14ac:dyDescent="0.2">
      <c r="C1052" s="78">
        <v>43964</v>
      </c>
      <c r="D1052">
        <v>21.287500000000001</v>
      </c>
    </row>
    <row r="1053" spans="3:4" x14ac:dyDescent="0.2">
      <c r="C1053" s="78">
        <v>43963</v>
      </c>
      <c r="D1053">
        <v>21.264500000000002</v>
      </c>
    </row>
    <row r="1054" spans="3:4" x14ac:dyDescent="0.2">
      <c r="C1054" s="78">
        <v>43962</v>
      </c>
      <c r="D1054">
        <v>21.241499999999998</v>
      </c>
    </row>
    <row r="1055" spans="3:4" x14ac:dyDescent="0.2">
      <c r="C1055" s="78">
        <v>43961</v>
      </c>
      <c r="D1055">
        <v>21.218499999999999</v>
      </c>
    </row>
    <row r="1056" spans="3:4" x14ac:dyDescent="0.2">
      <c r="C1056" s="78">
        <v>43960</v>
      </c>
      <c r="D1056">
        <v>21.195599999999999</v>
      </c>
    </row>
    <row r="1057" spans="3:4" x14ac:dyDescent="0.2">
      <c r="C1057" s="78">
        <v>43959</v>
      </c>
      <c r="D1057">
        <v>21.172599999999999</v>
      </c>
    </row>
    <row r="1058" spans="3:4" x14ac:dyDescent="0.2">
      <c r="C1058" s="78">
        <v>43958</v>
      </c>
      <c r="D1058">
        <v>21.149699999999999</v>
      </c>
    </row>
    <row r="1059" spans="3:4" x14ac:dyDescent="0.2">
      <c r="C1059" s="78">
        <v>43957</v>
      </c>
      <c r="D1059">
        <v>21.126899999999999</v>
      </c>
    </row>
    <row r="1060" spans="3:4" x14ac:dyDescent="0.2">
      <c r="C1060" s="78">
        <v>43956</v>
      </c>
      <c r="D1060">
        <v>21.103999999999999</v>
      </c>
    </row>
    <row r="1061" spans="3:4" x14ac:dyDescent="0.2">
      <c r="C1061" s="78">
        <v>43955</v>
      </c>
      <c r="D1061">
        <v>21.081199999999999</v>
      </c>
    </row>
    <row r="1062" spans="3:4" x14ac:dyDescent="0.2">
      <c r="C1062" s="78">
        <v>43954</v>
      </c>
      <c r="D1062">
        <v>21.058399999999999</v>
      </c>
    </row>
    <row r="1063" spans="3:4" x14ac:dyDescent="0.2">
      <c r="C1063" s="78">
        <v>43953</v>
      </c>
      <c r="D1063">
        <v>21.035599999999999</v>
      </c>
    </row>
    <row r="1064" spans="3:4" x14ac:dyDescent="0.2">
      <c r="C1064" s="78">
        <v>43952</v>
      </c>
      <c r="D1064">
        <v>21.012799999999999</v>
      </c>
    </row>
    <row r="1065" spans="3:4" x14ac:dyDescent="0.2">
      <c r="C1065" s="78">
        <v>43951</v>
      </c>
      <c r="D1065">
        <v>20.990100000000002</v>
      </c>
    </row>
    <row r="1066" spans="3:4" x14ac:dyDescent="0.2">
      <c r="C1066" s="78">
        <v>43950</v>
      </c>
      <c r="D1066">
        <v>20.967400000000001</v>
      </c>
    </row>
    <row r="1067" spans="3:4" x14ac:dyDescent="0.2">
      <c r="C1067" s="78">
        <v>43949</v>
      </c>
      <c r="D1067">
        <v>20.944700000000001</v>
      </c>
    </row>
    <row r="1068" spans="3:4" x14ac:dyDescent="0.2">
      <c r="C1068" s="78">
        <v>43948</v>
      </c>
      <c r="D1068">
        <v>20.9221</v>
      </c>
    </row>
    <row r="1069" spans="3:4" x14ac:dyDescent="0.2">
      <c r="C1069" s="78">
        <v>43947</v>
      </c>
      <c r="D1069">
        <v>20.8994</v>
      </c>
    </row>
    <row r="1070" spans="3:4" x14ac:dyDescent="0.2">
      <c r="C1070" s="78">
        <v>43946</v>
      </c>
      <c r="D1070">
        <v>20.876799999999999</v>
      </c>
    </row>
    <row r="1071" spans="3:4" x14ac:dyDescent="0.2">
      <c r="C1071" s="78">
        <v>43945</v>
      </c>
      <c r="D1071">
        <v>20.854299999999999</v>
      </c>
    </row>
    <row r="1072" spans="3:4" x14ac:dyDescent="0.2">
      <c r="C1072" s="78">
        <v>43944</v>
      </c>
      <c r="D1072">
        <v>20.831700000000001</v>
      </c>
    </row>
    <row r="1073" spans="3:4" x14ac:dyDescent="0.2">
      <c r="C1073" s="78">
        <v>43943</v>
      </c>
      <c r="D1073">
        <v>20.809200000000001</v>
      </c>
    </row>
    <row r="1074" spans="3:4" x14ac:dyDescent="0.2">
      <c r="C1074" s="78">
        <v>43942</v>
      </c>
      <c r="D1074">
        <v>20.7867</v>
      </c>
    </row>
    <row r="1075" spans="3:4" x14ac:dyDescent="0.2">
      <c r="C1075" s="78">
        <v>43941</v>
      </c>
      <c r="D1075">
        <v>20.764199999999999</v>
      </c>
    </row>
    <row r="1076" spans="3:4" x14ac:dyDescent="0.2">
      <c r="C1076" s="78">
        <v>43940</v>
      </c>
      <c r="D1076">
        <v>20.741700000000002</v>
      </c>
    </row>
    <row r="1077" spans="3:4" x14ac:dyDescent="0.2">
      <c r="C1077" s="78">
        <v>43939</v>
      </c>
      <c r="D1077">
        <v>20.7193</v>
      </c>
    </row>
    <row r="1078" spans="3:4" x14ac:dyDescent="0.2">
      <c r="C1078" s="78">
        <v>43938</v>
      </c>
      <c r="D1078">
        <v>20.696899999999999</v>
      </c>
    </row>
    <row r="1079" spans="3:4" x14ac:dyDescent="0.2">
      <c r="C1079" s="78">
        <v>43937</v>
      </c>
      <c r="D1079">
        <v>20.674499999999998</v>
      </c>
    </row>
    <row r="1080" spans="3:4" x14ac:dyDescent="0.2">
      <c r="C1080" s="78">
        <v>43936</v>
      </c>
      <c r="D1080">
        <v>20.652100000000001</v>
      </c>
    </row>
    <row r="1081" spans="3:4" x14ac:dyDescent="0.2">
      <c r="C1081" s="78">
        <v>43935</v>
      </c>
      <c r="D1081">
        <v>20.6389</v>
      </c>
    </row>
    <row r="1082" spans="3:4" x14ac:dyDescent="0.2">
      <c r="C1082" s="78">
        <v>43934</v>
      </c>
      <c r="D1082">
        <v>20.625800000000002</v>
      </c>
    </row>
    <row r="1083" spans="3:4" x14ac:dyDescent="0.2">
      <c r="C1083" s="78">
        <v>43933</v>
      </c>
      <c r="D1083">
        <v>20.6126</v>
      </c>
    </row>
    <row r="1084" spans="3:4" x14ac:dyDescent="0.2">
      <c r="C1084" s="78">
        <v>43932</v>
      </c>
      <c r="D1084">
        <v>20.599399999999999</v>
      </c>
    </row>
    <row r="1085" spans="3:4" x14ac:dyDescent="0.2">
      <c r="C1085" s="78">
        <v>43931</v>
      </c>
      <c r="D1085">
        <v>20.586300000000001</v>
      </c>
    </row>
    <row r="1086" spans="3:4" x14ac:dyDescent="0.2">
      <c r="C1086" s="78">
        <v>43930</v>
      </c>
      <c r="D1086">
        <v>20.5731</v>
      </c>
    </row>
    <row r="1087" spans="3:4" x14ac:dyDescent="0.2">
      <c r="C1087" s="78">
        <v>43929</v>
      </c>
      <c r="D1087">
        <v>20.56</v>
      </c>
    </row>
    <row r="1088" spans="3:4" x14ac:dyDescent="0.2">
      <c r="C1088" s="78">
        <v>43928</v>
      </c>
      <c r="D1088">
        <v>20.546800000000001</v>
      </c>
    </row>
    <row r="1089" spans="3:4" x14ac:dyDescent="0.2">
      <c r="C1089" s="78">
        <v>43927</v>
      </c>
      <c r="D1089">
        <v>20.5337</v>
      </c>
    </row>
    <row r="1090" spans="3:4" x14ac:dyDescent="0.2">
      <c r="C1090" s="78">
        <v>43926</v>
      </c>
      <c r="D1090">
        <v>20.520600000000002</v>
      </c>
    </row>
    <row r="1091" spans="3:4" x14ac:dyDescent="0.2">
      <c r="C1091" s="78">
        <v>43925</v>
      </c>
      <c r="D1091">
        <v>20.5075</v>
      </c>
    </row>
    <row r="1092" spans="3:4" x14ac:dyDescent="0.2">
      <c r="C1092" s="78">
        <v>43924</v>
      </c>
      <c r="D1092">
        <v>20.494399999999999</v>
      </c>
    </row>
    <row r="1093" spans="3:4" x14ac:dyDescent="0.2">
      <c r="C1093" s="78">
        <v>43923</v>
      </c>
      <c r="D1093">
        <v>20.481300000000001</v>
      </c>
    </row>
    <row r="1094" spans="3:4" x14ac:dyDescent="0.2">
      <c r="C1094" s="78">
        <v>43922</v>
      </c>
      <c r="D1094">
        <v>20.4682</v>
      </c>
    </row>
    <row r="1095" spans="3:4" x14ac:dyDescent="0.2">
      <c r="C1095" s="78">
        <v>43921</v>
      </c>
      <c r="D1095">
        <v>20.455200000000001</v>
      </c>
    </row>
    <row r="1096" spans="3:4" x14ac:dyDescent="0.2">
      <c r="C1096" s="78">
        <v>43920</v>
      </c>
      <c r="D1096">
        <v>20.4421</v>
      </c>
    </row>
    <row r="1097" spans="3:4" x14ac:dyDescent="0.2">
      <c r="C1097" s="78">
        <v>43919</v>
      </c>
      <c r="D1097">
        <v>20.429099999999998</v>
      </c>
    </row>
    <row r="1098" spans="3:4" x14ac:dyDescent="0.2">
      <c r="C1098" s="78">
        <v>43918</v>
      </c>
      <c r="D1098">
        <v>20.416</v>
      </c>
    </row>
    <row r="1099" spans="3:4" x14ac:dyDescent="0.2">
      <c r="C1099" s="78">
        <v>43917</v>
      </c>
      <c r="D1099">
        <v>20.402999999999999</v>
      </c>
    </row>
    <row r="1100" spans="3:4" x14ac:dyDescent="0.2">
      <c r="C1100" s="78">
        <v>43916</v>
      </c>
      <c r="D1100">
        <v>20.389900000000001</v>
      </c>
    </row>
    <row r="1101" spans="3:4" x14ac:dyDescent="0.2">
      <c r="C1101" s="78">
        <v>43915</v>
      </c>
      <c r="D1101">
        <v>20.376899999999999</v>
      </c>
    </row>
    <row r="1102" spans="3:4" x14ac:dyDescent="0.2">
      <c r="C1102" s="78">
        <v>43914</v>
      </c>
      <c r="D1102">
        <v>20.363900000000001</v>
      </c>
    </row>
    <row r="1103" spans="3:4" x14ac:dyDescent="0.2">
      <c r="C1103" s="78">
        <v>43913</v>
      </c>
      <c r="D1103">
        <v>20.350899999999999</v>
      </c>
    </row>
    <row r="1104" spans="3:4" x14ac:dyDescent="0.2">
      <c r="C1104" s="78">
        <v>43912</v>
      </c>
      <c r="D1104">
        <v>20.337900000000001</v>
      </c>
    </row>
    <row r="1105" spans="3:4" x14ac:dyDescent="0.2">
      <c r="C1105" s="78">
        <v>43911</v>
      </c>
      <c r="D1105">
        <v>20.3249</v>
      </c>
    </row>
    <row r="1106" spans="3:4" x14ac:dyDescent="0.2">
      <c r="C1106" s="78">
        <v>43910</v>
      </c>
      <c r="D1106">
        <v>20.311900000000001</v>
      </c>
    </row>
    <row r="1107" spans="3:4" x14ac:dyDescent="0.2">
      <c r="C1107" s="78">
        <v>43909</v>
      </c>
      <c r="D1107">
        <v>20.298999999999999</v>
      </c>
    </row>
    <row r="1108" spans="3:4" x14ac:dyDescent="0.2">
      <c r="C1108" s="78">
        <v>43908</v>
      </c>
      <c r="D1108">
        <v>20.286000000000001</v>
      </c>
    </row>
    <row r="1109" spans="3:4" x14ac:dyDescent="0.2">
      <c r="C1109" s="78">
        <v>43907</v>
      </c>
      <c r="D1109">
        <v>20.273099999999999</v>
      </c>
    </row>
    <row r="1110" spans="3:4" x14ac:dyDescent="0.2">
      <c r="C1110" s="78">
        <v>43906</v>
      </c>
      <c r="D1110">
        <v>20.260100000000001</v>
      </c>
    </row>
    <row r="1111" spans="3:4" x14ac:dyDescent="0.2">
      <c r="C1111" s="78">
        <v>43905</v>
      </c>
      <c r="D1111">
        <v>20.247199999999999</v>
      </c>
    </row>
    <row r="1112" spans="3:4" x14ac:dyDescent="0.2">
      <c r="C1112" s="78">
        <v>43904</v>
      </c>
      <c r="D1112">
        <v>20.231300000000001</v>
      </c>
    </row>
    <row r="1113" spans="3:4" x14ac:dyDescent="0.2">
      <c r="C1113" s="78">
        <v>43903</v>
      </c>
      <c r="D1113">
        <v>20.215399999999999</v>
      </c>
    </row>
    <row r="1114" spans="3:4" x14ac:dyDescent="0.2">
      <c r="C1114" s="78">
        <v>43902</v>
      </c>
      <c r="D1114">
        <v>20.1996</v>
      </c>
    </row>
    <row r="1115" spans="3:4" x14ac:dyDescent="0.2">
      <c r="C1115" s="78">
        <v>43901</v>
      </c>
      <c r="D1115">
        <v>20.183800000000002</v>
      </c>
    </row>
    <row r="1116" spans="3:4" x14ac:dyDescent="0.2">
      <c r="C1116" s="78">
        <v>43900</v>
      </c>
      <c r="D1116">
        <v>20.167999999999999</v>
      </c>
    </row>
    <row r="1117" spans="3:4" x14ac:dyDescent="0.2">
      <c r="C1117" s="78">
        <v>43899</v>
      </c>
      <c r="D1117">
        <v>20.152100000000001</v>
      </c>
    </row>
    <row r="1118" spans="3:4" x14ac:dyDescent="0.2">
      <c r="C1118" s="78">
        <v>43898</v>
      </c>
      <c r="D1118">
        <v>20.136299999999999</v>
      </c>
    </row>
    <row r="1119" spans="3:4" x14ac:dyDescent="0.2">
      <c r="C1119" s="78">
        <v>43897</v>
      </c>
      <c r="D1119">
        <v>20.1206</v>
      </c>
    </row>
    <row r="1120" spans="3:4" x14ac:dyDescent="0.2">
      <c r="C1120" s="78">
        <v>43896</v>
      </c>
      <c r="D1120">
        <v>20.104800000000001</v>
      </c>
    </row>
    <row r="1121" spans="3:4" x14ac:dyDescent="0.2">
      <c r="C1121" s="78">
        <v>43895</v>
      </c>
      <c r="D1121">
        <v>20.088999999999999</v>
      </c>
    </row>
    <row r="1122" spans="3:4" x14ac:dyDescent="0.2">
      <c r="C1122" s="78">
        <v>43894</v>
      </c>
      <c r="D1122">
        <v>20.0733</v>
      </c>
    </row>
    <row r="1123" spans="3:4" x14ac:dyDescent="0.2">
      <c r="C1123" s="78">
        <v>43893</v>
      </c>
      <c r="D1123">
        <v>20.057600000000001</v>
      </c>
    </row>
    <row r="1124" spans="3:4" x14ac:dyDescent="0.2">
      <c r="C1124" s="78">
        <v>43892</v>
      </c>
      <c r="D1124">
        <v>20.041799999999999</v>
      </c>
    </row>
    <row r="1125" spans="3:4" x14ac:dyDescent="0.2">
      <c r="C1125" s="78">
        <v>43891</v>
      </c>
      <c r="D1125">
        <v>20.0261</v>
      </c>
    </row>
    <row r="1126" spans="3:4" x14ac:dyDescent="0.2">
      <c r="C1126" s="78">
        <v>43890</v>
      </c>
      <c r="D1126">
        <v>20.010400000000001</v>
      </c>
    </row>
    <row r="1127" spans="3:4" x14ac:dyDescent="0.2">
      <c r="C1127" s="78">
        <v>43889</v>
      </c>
      <c r="D1127">
        <v>19.994700000000002</v>
      </c>
    </row>
    <row r="1128" spans="3:4" x14ac:dyDescent="0.2">
      <c r="C1128" s="78">
        <v>43888</v>
      </c>
      <c r="D1128">
        <v>19.979099999999999</v>
      </c>
    </row>
    <row r="1129" spans="3:4" x14ac:dyDescent="0.2">
      <c r="C1129" s="78">
        <v>43887</v>
      </c>
      <c r="D1129">
        <v>19.9634</v>
      </c>
    </row>
    <row r="1130" spans="3:4" x14ac:dyDescent="0.2">
      <c r="C1130" s="78">
        <v>43886</v>
      </c>
      <c r="D1130">
        <v>19.947800000000001</v>
      </c>
    </row>
    <row r="1131" spans="3:4" x14ac:dyDescent="0.2">
      <c r="C1131" s="78">
        <v>43885</v>
      </c>
      <c r="D1131">
        <v>19.932099999999998</v>
      </c>
    </row>
    <row r="1132" spans="3:4" x14ac:dyDescent="0.2">
      <c r="C1132" s="78">
        <v>43884</v>
      </c>
      <c r="D1132">
        <v>19.916499999999999</v>
      </c>
    </row>
    <row r="1133" spans="3:4" x14ac:dyDescent="0.2">
      <c r="C1133" s="78">
        <v>43883</v>
      </c>
      <c r="D1133">
        <v>19.9009</v>
      </c>
    </row>
    <row r="1134" spans="3:4" x14ac:dyDescent="0.2">
      <c r="C1134" s="78">
        <v>43882</v>
      </c>
      <c r="D1134">
        <v>19.885300000000001</v>
      </c>
    </row>
    <row r="1135" spans="3:4" x14ac:dyDescent="0.2">
      <c r="C1135" s="78">
        <v>43881</v>
      </c>
      <c r="D1135">
        <v>19.869700000000002</v>
      </c>
    </row>
    <row r="1136" spans="3:4" x14ac:dyDescent="0.2">
      <c r="C1136" s="78">
        <v>43880</v>
      </c>
      <c r="D1136">
        <v>19.854099999999999</v>
      </c>
    </row>
    <row r="1137" spans="3:4" x14ac:dyDescent="0.2">
      <c r="C1137" s="78">
        <v>43879</v>
      </c>
      <c r="D1137">
        <v>19.8386</v>
      </c>
    </row>
    <row r="1138" spans="3:4" x14ac:dyDescent="0.2">
      <c r="C1138" s="78">
        <v>43878</v>
      </c>
      <c r="D1138">
        <v>19.823</v>
      </c>
    </row>
    <row r="1139" spans="3:4" x14ac:dyDescent="0.2">
      <c r="C1139" s="78">
        <v>43877</v>
      </c>
      <c r="D1139">
        <v>19.807500000000001</v>
      </c>
    </row>
    <row r="1140" spans="3:4" x14ac:dyDescent="0.2">
      <c r="C1140" s="78">
        <v>43876</v>
      </c>
      <c r="D1140">
        <v>19.792000000000002</v>
      </c>
    </row>
    <row r="1141" spans="3:4" x14ac:dyDescent="0.2">
      <c r="C1141" s="78">
        <v>43875</v>
      </c>
      <c r="D1141">
        <v>19.768799999999999</v>
      </c>
    </row>
    <row r="1142" spans="3:4" x14ac:dyDescent="0.2">
      <c r="C1142" s="78">
        <v>43874</v>
      </c>
      <c r="D1142">
        <v>19.7456</v>
      </c>
    </row>
    <row r="1143" spans="3:4" x14ac:dyDescent="0.2">
      <c r="C1143" s="78">
        <v>43873</v>
      </c>
      <c r="D1143">
        <v>19.7225</v>
      </c>
    </row>
    <row r="1144" spans="3:4" x14ac:dyDescent="0.2">
      <c r="C1144" s="78">
        <v>43872</v>
      </c>
      <c r="D1144">
        <v>19.699400000000001</v>
      </c>
    </row>
    <row r="1145" spans="3:4" x14ac:dyDescent="0.2">
      <c r="C1145" s="78">
        <v>43871</v>
      </c>
      <c r="D1145">
        <v>19.676300000000001</v>
      </c>
    </row>
    <row r="1146" spans="3:4" x14ac:dyDescent="0.2">
      <c r="C1146" s="78">
        <v>43870</v>
      </c>
      <c r="D1146">
        <v>19.653300000000002</v>
      </c>
    </row>
    <row r="1147" spans="3:4" x14ac:dyDescent="0.2">
      <c r="C1147" s="78">
        <v>43869</v>
      </c>
      <c r="D1147">
        <v>19.630299999999998</v>
      </c>
    </row>
    <row r="1148" spans="3:4" x14ac:dyDescent="0.2">
      <c r="C1148" s="78">
        <v>43868</v>
      </c>
      <c r="D1148">
        <v>19.607299999999999</v>
      </c>
    </row>
    <row r="1149" spans="3:4" x14ac:dyDescent="0.2">
      <c r="C1149" s="78">
        <v>43867</v>
      </c>
      <c r="D1149">
        <v>19.584299999999999</v>
      </c>
    </row>
    <row r="1150" spans="3:4" x14ac:dyDescent="0.2">
      <c r="C1150" s="78">
        <v>43866</v>
      </c>
      <c r="D1150">
        <v>19.561399999999999</v>
      </c>
    </row>
    <row r="1151" spans="3:4" x14ac:dyDescent="0.2">
      <c r="C1151" s="78">
        <v>43865</v>
      </c>
      <c r="D1151">
        <v>19.538399999999999</v>
      </c>
    </row>
    <row r="1152" spans="3:4" x14ac:dyDescent="0.2">
      <c r="C1152" s="78">
        <v>43864</v>
      </c>
      <c r="D1152">
        <v>19.515599999999999</v>
      </c>
    </row>
    <row r="1153" spans="3:4" x14ac:dyDescent="0.2">
      <c r="C1153" s="78">
        <v>43863</v>
      </c>
      <c r="D1153">
        <v>19.492699999999999</v>
      </c>
    </row>
    <row r="1154" spans="3:4" x14ac:dyDescent="0.2">
      <c r="C1154" s="78">
        <v>43862</v>
      </c>
      <c r="D1154">
        <v>19.469899999999999</v>
      </c>
    </row>
    <row r="1155" spans="3:4" x14ac:dyDescent="0.2">
      <c r="C1155" s="78">
        <v>43861</v>
      </c>
      <c r="D1155">
        <v>19.447099999999999</v>
      </c>
    </row>
    <row r="1156" spans="3:4" x14ac:dyDescent="0.2">
      <c r="C1156" s="78">
        <v>43860</v>
      </c>
      <c r="D1156">
        <v>19.424299999999999</v>
      </c>
    </row>
    <row r="1157" spans="3:4" x14ac:dyDescent="0.2">
      <c r="C1157" s="78">
        <v>43859</v>
      </c>
      <c r="D1157">
        <v>19.401499999999999</v>
      </c>
    </row>
    <row r="1158" spans="3:4" x14ac:dyDescent="0.2">
      <c r="C1158" s="78">
        <v>43858</v>
      </c>
      <c r="D1158">
        <v>19.378799999999998</v>
      </c>
    </row>
    <row r="1159" spans="3:4" x14ac:dyDescent="0.2">
      <c r="C1159" s="78">
        <v>43857</v>
      </c>
      <c r="D1159">
        <v>19.356100000000001</v>
      </c>
    </row>
    <row r="1160" spans="3:4" x14ac:dyDescent="0.2">
      <c r="C1160" s="78">
        <v>43856</v>
      </c>
      <c r="D1160">
        <v>19.333400000000001</v>
      </c>
    </row>
    <row r="1161" spans="3:4" x14ac:dyDescent="0.2">
      <c r="C1161" s="78">
        <v>43855</v>
      </c>
      <c r="D1161">
        <v>19.3108</v>
      </c>
    </row>
    <row r="1162" spans="3:4" x14ac:dyDescent="0.2">
      <c r="C1162" s="78">
        <v>43854</v>
      </c>
      <c r="D1162">
        <v>19.2882</v>
      </c>
    </row>
    <row r="1163" spans="3:4" x14ac:dyDescent="0.2">
      <c r="C1163" s="78">
        <v>43853</v>
      </c>
      <c r="D1163">
        <v>19.265599999999999</v>
      </c>
    </row>
    <row r="1164" spans="3:4" x14ac:dyDescent="0.2">
      <c r="C1164" s="78">
        <v>43852</v>
      </c>
      <c r="D1164">
        <v>19.242999999999999</v>
      </c>
    </row>
    <row r="1165" spans="3:4" x14ac:dyDescent="0.2">
      <c r="C1165" s="78">
        <v>43851</v>
      </c>
      <c r="D1165">
        <v>19.220500000000001</v>
      </c>
    </row>
    <row r="1166" spans="3:4" x14ac:dyDescent="0.2">
      <c r="C1166" s="78">
        <v>43850</v>
      </c>
      <c r="D1166">
        <v>19.198</v>
      </c>
    </row>
    <row r="1167" spans="3:4" x14ac:dyDescent="0.2">
      <c r="C1167" s="78">
        <v>43849</v>
      </c>
      <c r="D1167">
        <v>19.1755</v>
      </c>
    </row>
    <row r="1168" spans="3:4" x14ac:dyDescent="0.2">
      <c r="C1168" s="78">
        <v>43848</v>
      </c>
      <c r="D1168">
        <v>19.152999999999999</v>
      </c>
    </row>
    <row r="1169" spans="3:4" x14ac:dyDescent="0.2">
      <c r="C1169" s="78">
        <v>43847</v>
      </c>
      <c r="D1169">
        <v>19.130600000000001</v>
      </c>
    </row>
    <row r="1170" spans="3:4" x14ac:dyDescent="0.2">
      <c r="C1170" s="78">
        <v>43846</v>
      </c>
      <c r="D1170">
        <v>19.1082</v>
      </c>
    </row>
    <row r="1171" spans="3:4" x14ac:dyDescent="0.2">
      <c r="C1171" s="78">
        <v>43845</v>
      </c>
      <c r="D1171">
        <v>19.085799999999999</v>
      </c>
    </row>
    <row r="1172" spans="3:4" x14ac:dyDescent="0.2">
      <c r="C1172" s="78">
        <v>43844</v>
      </c>
      <c r="D1172">
        <v>19.059899999999999</v>
      </c>
    </row>
    <row r="1173" spans="3:4" x14ac:dyDescent="0.2">
      <c r="C1173" s="78">
        <v>43843</v>
      </c>
      <c r="D1173">
        <v>19.033999999999999</v>
      </c>
    </row>
    <row r="1174" spans="3:4" x14ac:dyDescent="0.2">
      <c r="C1174" s="78">
        <v>43842</v>
      </c>
      <c r="D1174">
        <v>19.008199999999999</v>
      </c>
    </row>
    <row r="1175" spans="3:4" x14ac:dyDescent="0.2">
      <c r="C1175" s="78">
        <v>43841</v>
      </c>
      <c r="D1175">
        <v>18.982399999999998</v>
      </c>
    </row>
    <row r="1176" spans="3:4" x14ac:dyDescent="0.2">
      <c r="C1176" s="78">
        <v>43840</v>
      </c>
      <c r="D1176">
        <v>18.956600000000002</v>
      </c>
    </row>
    <row r="1177" spans="3:4" x14ac:dyDescent="0.2">
      <c r="C1177" s="78">
        <v>43839</v>
      </c>
      <c r="D1177">
        <v>18.930900000000001</v>
      </c>
    </row>
    <row r="1178" spans="3:4" x14ac:dyDescent="0.2">
      <c r="C1178" s="78">
        <v>43838</v>
      </c>
      <c r="D1178">
        <v>18.905200000000001</v>
      </c>
    </row>
    <row r="1179" spans="3:4" x14ac:dyDescent="0.2">
      <c r="C1179" s="78">
        <v>43837</v>
      </c>
      <c r="D1179">
        <v>18.8795</v>
      </c>
    </row>
    <row r="1180" spans="3:4" x14ac:dyDescent="0.2">
      <c r="C1180" s="78">
        <v>43836</v>
      </c>
      <c r="D1180">
        <v>18.853899999999999</v>
      </c>
    </row>
    <row r="1181" spans="3:4" x14ac:dyDescent="0.2">
      <c r="C1181" s="78">
        <v>43835</v>
      </c>
      <c r="D1181">
        <v>18.828299999999999</v>
      </c>
    </row>
    <row r="1182" spans="3:4" x14ac:dyDescent="0.2">
      <c r="C1182" s="78">
        <v>43834</v>
      </c>
      <c r="D1182">
        <v>18.802800000000001</v>
      </c>
    </row>
    <row r="1183" spans="3:4" x14ac:dyDescent="0.2">
      <c r="C1183" s="78">
        <v>43833</v>
      </c>
      <c r="D1183">
        <v>18.7773</v>
      </c>
    </row>
    <row r="1184" spans="3:4" x14ac:dyDescent="0.2">
      <c r="C1184" s="78">
        <v>43832</v>
      </c>
      <c r="D1184">
        <v>18.751799999999999</v>
      </c>
    </row>
    <row r="1185" spans="3:4" x14ac:dyDescent="0.2">
      <c r="C1185" s="78">
        <v>43831</v>
      </c>
      <c r="D1185">
        <v>18.726299999999998</v>
      </c>
    </row>
    <row r="1186" spans="3:4" x14ac:dyDescent="0.2">
      <c r="C1186" s="78">
        <v>43830</v>
      </c>
      <c r="D1186">
        <v>18.700900000000001</v>
      </c>
    </row>
    <row r="1187" spans="3:4" x14ac:dyDescent="0.2">
      <c r="C1187" s="78">
        <v>43829</v>
      </c>
      <c r="D1187">
        <v>18.6755</v>
      </c>
    </row>
    <row r="1188" spans="3:4" x14ac:dyDescent="0.2">
      <c r="C1188" s="78">
        <v>43828</v>
      </c>
      <c r="D1188">
        <v>18.650200000000002</v>
      </c>
    </row>
    <row r="1189" spans="3:4" x14ac:dyDescent="0.2">
      <c r="C1189" s="78">
        <v>43827</v>
      </c>
      <c r="D1189">
        <v>18.6249</v>
      </c>
    </row>
    <row r="1190" spans="3:4" x14ac:dyDescent="0.2">
      <c r="C1190" s="78">
        <v>43826</v>
      </c>
      <c r="D1190">
        <v>18.599599999999999</v>
      </c>
    </row>
    <row r="1191" spans="3:4" x14ac:dyDescent="0.2">
      <c r="C1191" s="78">
        <v>43825</v>
      </c>
      <c r="D1191">
        <v>18.574400000000001</v>
      </c>
    </row>
    <row r="1192" spans="3:4" x14ac:dyDescent="0.2">
      <c r="C1192" s="78">
        <v>43824</v>
      </c>
      <c r="D1192">
        <v>18.549099999999999</v>
      </c>
    </row>
    <row r="1193" spans="3:4" x14ac:dyDescent="0.2">
      <c r="C1193" s="78">
        <v>43823</v>
      </c>
      <c r="D1193">
        <v>18.524000000000001</v>
      </c>
    </row>
    <row r="1194" spans="3:4" x14ac:dyDescent="0.2">
      <c r="C1194" s="78">
        <v>43822</v>
      </c>
      <c r="D1194">
        <v>18.498799999999999</v>
      </c>
    </row>
    <row r="1195" spans="3:4" x14ac:dyDescent="0.2">
      <c r="C1195" s="78">
        <v>43821</v>
      </c>
      <c r="D1195">
        <v>18.473700000000001</v>
      </c>
    </row>
    <row r="1196" spans="3:4" x14ac:dyDescent="0.2">
      <c r="C1196" s="78">
        <v>43820</v>
      </c>
      <c r="D1196">
        <v>18.448699999999999</v>
      </c>
    </row>
    <row r="1197" spans="3:4" x14ac:dyDescent="0.2">
      <c r="C1197" s="78">
        <v>43819</v>
      </c>
      <c r="D1197">
        <v>18.4236</v>
      </c>
    </row>
    <row r="1198" spans="3:4" x14ac:dyDescent="0.2">
      <c r="C1198" s="78">
        <v>43818</v>
      </c>
      <c r="D1198">
        <v>18.398599999999998</v>
      </c>
    </row>
    <row r="1199" spans="3:4" x14ac:dyDescent="0.2">
      <c r="C1199" s="78">
        <v>43817</v>
      </c>
      <c r="D1199">
        <v>18.3736</v>
      </c>
    </row>
    <row r="1200" spans="3:4" x14ac:dyDescent="0.2">
      <c r="C1200" s="78">
        <v>43816</v>
      </c>
      <c r="D1200">
        <v>18.348700000000001</v>
      </c>
    </row>
    <row r="1201" spans="3:4" x14ac:dyDescent="0.2">
      <c r="C1201" s="78">
        <v>43815</v>
      </c>
      <c r="D1201">
        <v>18.323799999999999</v>
      </c>
    </row>
    <row r="1202" spans="3:4" x14ac:dyDescent="0.2">
      <c r="C1202" s="78">
        <v>43814</v>
      </c>
      <c r="D1202">
        <v>18.2989</v>
      </c>
    </row>
    <row r="1203" spans="3:4" x14ac:dyDescent="0.2">
      <c r="C1203" s="78">
        <v>43813</v>
      </c>
      <c r="D1203">
        <v>18.2791</v>
      </c>
    </row>
    <row r="1204" spans="3:4" x14ac:dyDescent="0.2">
      <c r="C1204" s="78">
        <v>43812</v>
      </c>
      <c r="D1204">
        <v>18.259399999999999</v>
      </c>
    </row>
    <row r="1205" spans="3:4" x14ac:dyDescent="0.2">
      <c r="C1205" s="78">
        <v>43811</v>
      </c>
      <c r="D1205">
        <v>18.239599999999999</v>
      </c>
    </row>
    <row r="1206" spans="3:4" x14ac:dyDescent="0.2">
      <c r="C1206" s="78">
        <v>43810</v>
      </c>
      <c r="D1206">
        <v>18.219899999999999</v>
      </c>
    </row>
    <row r="1207" spans="3:4" x14ac:dyDescent="0.2">
      <c r="C1207" s="78">
        <v>43809</v>
      </c>
      <c r="D1207">
        <v>18.200199999999999</v>
      </c>
    </row>
    <row r="1208" spans="3:4" x14ac:dyDescent="0.2">
      <c r="C1208" s="78">
        <v>43808</v>
      </c>
      <c r="D1208">
        <v>18.180499999999999</v>
      </c>
    </row>
    <row r="1209" spans="3:4" x14ac:dyDescent="0.2">
      <c r="C1209" s="78">
        <v>43807</v>
      </c>
      <c r="D1209">
        <v>18.160799999999998</v>
      </c>
    </row>
    <row r="1210" spans="3:4" x14ac:dyDescent="0.2">
      <c r="C1210" s="78">
        <v>43806</v>
      </c>
      <c r="D1210">
        <v>18.141200000000001</v>
      </c>
    </row>
    <row r="1211" spans="3:4" x14ac:dyDescent="0.2">
      <c r="C1211" s="78">
        <v>43805</v>
      </c>
      <c r="D1211">
        <v>18.121600000000001</v>
      </c>
    </row>
    <row r="1212" spans="3:4" x14ac:dyDescent="0.2">
      <c r="C1212" s="78">
        <v>43804</v>
      </c>
      <c r="D1212">
        <v>18.102</v>
      </c>
    </row>
    <row r="1213" spans="3:4" x14ac:dyDescent="0.2">
      <c r="C1213" s="78">
        <v>43803</v>
      </c>
      <c r="D1213">
        <v>18.0824</v>
      </c>
    </row>
    <row r="1214" spans="3:4" x14ac:dyDescent="0.2">
      <c r="C1214" s="78">
        <v>43802</v>
      </c>
      <c r="D1214">
        <v>18.062799999999999</v>
      </c>
    </row>
    <row r="1215" spans="3:4" x14ac:dyDescent="0.2">
      <c r="C1215" s="78">
        <v>43801</v>
      </c>
      <c r="D1215">
        <v>18.043299999999999</v>
      </c>
    </row>
    <row r="1216" spans="3:4" x14ac:dyDescent="0.2">
      <c r="C1216" s="78">
        <v>43800</v>
      </c>
      <c r="D1216">
        <v>18.023800000000001</v>
      </c>
    </row>
    <row r="1217" spans="3:4" x14ac:dyDescent="0.2">
      <c r="C1217" s="78">
        <v>43799</v>
      </c>
      <c r="D1217">
        <v>18.004300000000001</v>
      </c>
    </row>
    <row r="1218" spans="3:4" x14ac:dyDescent="0.2">
      <c r="C1218" s="78">
        <v>43798</v>
      </c>
      <c r="D1218">
        <v>17.9848</v>
      </c>
    </row>
    <row r="1219" spans="3:4" x14ac:dyDescent="0.2">
      <c r="C1219" s="78">
        <v>43797</v>
      </c>
      <c r="D1219">
        <v>17.965299999999999</v>
      </c>
    </row>
    <row r="1220" spans="3:4" x14ac:dyDescent="0.2">
      <c r="C1220" s="78">
        <v>43796</v>
      </c>
      <c r="D1220">
        <v>17.945900000000002</v>
      </c>
    </row>
    <row r="1221" spans="3:4" x14ac:dyDescent="0.2">
      <c r="C1221" s="78">
        <v>43795</v>
      </c>
      <c r="D1221">
        <v>17.926500000000001</v>
      </c>
    </row>
    <row r="1222" spans="3:4" x14ac:dyDescent="0.2">
      <c r="C1222" s="78">
        <v>43794</v>
      </c>
      <c r="D1222">
        <v>17.9071</v>
      </c>
    </row>
    <row r="1223" spans="3:4" x14ac:dyDescent="0.2">
      <c r="C1223" s="78">
        <v>43793</v>
      </c>
      <c r="D1223">
        <v>17.887699999999999</v>
      </c>
    </row>
    <row r="1224" spans="3:4" x14ac:dyDescent="0.2">
      <c r="C1224" s="78">
        <v>43792</v>
      </c>
      <c r="D1224">
        <v>17.868400000000001</v>
      </c>
    </row>
    <row r="1225" spans="3:4" x14ac:dyDescent="0.2">
      <c r="C1225" s="78">
        <v>43791</v>
      </c>
      <c r="D1225">
        <v>17.8491</v>
      </c>
    </row>
    <row r="1226" spans="3:4" x14ac:dyDescent="0.2">
      <c r="C1226" s="78">
        <v>43790</v>
      </c>
      <c r="D1226">
        <v>17.829799999999999</v>
      </c>
    </row>
    <row r="1227" spans="3:4" x14ac:dyDescent="0.2">
      <c r="C1227" s="78">
        <v>43789</v>
      </c>
      <c r="D1227">
        <v>17.810500000000001</v>
      </c>
    </row>
    <row r="1228" spans="3:4" x14ac:dyDescent="0.2">
      <c r="C1228" s="78">
        <v>43788</v>
      </c>
      <c r="D1228">
        <v>17.7912</v>
      </c>
    </row>
    <row r="1229" spans="3:4" x14ac:dyDescent="0.2">
      <c r="C1229" s="78">
        <v>43787</v>
      </c>
      <c r="D1229">
        <v>17.771999999999998</v>
      </c>
    </row>
    <row r="1230" spans="3:4" x14ac:dyDescent="0.2">
      <c r="C1230" s="78">
        <v>43786</v>
      </c>
      <c r="D1230">
        <v>17.752700000000001</v>
      </c>
    </row>
    <row r="1231" spans="3:4" x14ac:dyDescent="0.2">
      <c r="C1231" s="78">
        <v>43785</v>
      </c>
      <c r="D1231">
        <v>17.733499999999999</v>
      </c>
    </row>
    <row r="1232" spans="3:4" x14ac:dyDescent="0.2">
      <c r="C1232" s="78">
        <v>43784</v>
      </c>
      <c r="D1232">
        <v>17.714400000000001</v>
      </c>
    </row>
    <row r="1233" spans="3:4" x14ac:dyDescent="0.2">
      <c r="C1233" s="78">
        <v>43783</v>
      </c>
      <c r="D1233">
        <v>17.6816</v>
      </c>
    </row>
    <row r="1234" spans="3:4" x14ac:dyDescent="0.2">
      <c r="C1234" s="78">
        <v>43782</v>
      </c>
      <c r="D1234">
        <v>17.649000000000001</v>
      </c>
    </row>
    <row r="1235" spans="3:4" x14ac:dyDescent="0.2">
      <c r="C1235" s="78">
        <v>43781</v>
      </c>
      <c r="D1235">
        <v>17.616399999999999</v>
      </c>
    </row>
    <row r="1236" spans="3:4" x14ac:dyDescent="0.2">
      <c r="C1236" s="78">
        <v>43780</v>
      </c>
      <c r="D1236">
        <v>17.5838</v>
      </c>
    </row>
    <row r="1237" spans="3:4" x14ac:dyDescent="0.2">
      <c r="C1237" s="78">
        <v>43779</v>
      </c>
      <c r="D1237">
        <v>17.551300000000001</v>
      </c>
    </row>
    <row r="1238" spans="3:4" x14ac:dyDescent="0.2">
      <c r="C1238" s="78">
        <v>43778</v>
      </c>
      <c r="D1238">
        <v>17.518899999999999</v>
      </c>
    </row>
    <row r="1239" spans="3:4" x14ac:dyDescent="0.2">
      <c r="C1239" s="78">
        <v>43777</v>
      </c>
      <c r="D1239">
        <v>17.486499999999999</v>
      </c>
    </row>
    <row r="1240" spans="3:4" x14ac:dyDescent="0.2">
      <c r="C1240" s="78">
        <v>43776</v>
      </c>
      <c r="D1240">
        <v>17.4542</v>
      </c>
    </row>
    <row r="1241" spans="3:4" x14ac:dyDescent="0.2">
      <c r="C1241" s="78">
        <v>43775</v>
      </c>
      <c r="D1241">
        <v>17.422000000000001</v>
      </c>
    </row>
    <row r="1242" spans="3:4" x14ac:dyDescent="0.2">
      <c r="C1242" s="78">
        <v>43774</v>
      </c>
      <c r="D1242">
        <v>17.389800000000001</v>
      </c>
    </row>
    <row r="1243" spans="3:4" x14ac:dyDescent="0.2">
      <c r="C1243" s="78">
        <v>43773</v>
      </c>
      <c r="D1243">
        <v>17.357700000000001</v>
      </c>
    </row>
    <row r="1244" spans="3:4" x14ac:dyDescent="0.2">
      <c r="C1244" s="78">
        <v>43772</v>
      </c>
      <c r="D1244">
        <v>17.325600000000001</v>
      </c>
    </row>
    <row r="1245" spans="3:4" x14ac:dyDescent="0.2">
      <c r="C1245" s="78">
        <v>43771</v>
      </c>
      <c r="D1245">
        <v>17.293600000000001</v>
      </c>
    </row>
    <row r="1246" spans="3:4" x14ac:dyDescent="0.2">
      <c r="C1246" s="78">
        <v>43770</v>
      </c>
      <c r="D1246">
        <v>17.261600000000001</v>
      </c>
    </row>
    <row r="1247" spans="3:4" x14ac:dyDescent="0.2">
      <c r="C1247" s="78">
        <v>43769</v>
      </c>
      <c r="D1247">
        <v>17.229800000000001</v>
      </c>
    </row>
    <row r="1248" spans="3:4" x14ac:dyDescent="0.2">
      <c r="C1248" s="78">
        <v>43768</v>
      </c>
      <c r="D1248">
        <v>17.197900000000001</v>
      </c>
    </row>
    <row r="1249" spans="3:4" x14ac:dyDescent="0.2">
      <c r="C1249" s="78">
        <v>43767</v>
      </c>
      <c r="D1249">
        <v>17.1661</v>
      </c>
    </row>
    <row r="1250" spans="3:4" x14ac:dyDescent="0.2">
      <c r="C1250" s="78">
        <v>43766</v>
      </c>
      <c r="D1250">
        <v>17.134399999999999</v>
      </c>
    </row>
    <row r="1251" spans="3:4" x14ac:dyDescent="0.2">
      <c r="C1251" s="78">
        <v>43765</v>
      </c>
      <c r="D1251">
        <v>17.102799999999998</v>
      </c>
    </row>
    <row r="1252" spans="3:4" x14ac:dyDescent="0.2">
      <c r="C1252" s="78">
        <v>43764</v>
      </c>
      <c r="D1252">
        <v>17.071200000000001</v>
      </c>
    </row>
    <row r="1253" spans="3:4" x14ac:dyDescent="0.2">
      <c r="C1253" s="78">
        <v>43763</v>
      </c>
      <c r="D1253">
        <v>17.0396</v>
      </c>
    </row>
    <row r="1254" spans="3:4" x14ac:dyDescent="0.2">
      <c r="C1254" s="78">
        <v>43762</v>
      </c>
      <c r="D1254">
        <v>17.008199999999999</v>
      </c>
    </row>
    <row r="1255" spans="3:4" x14ac:dyDescent="0.2">
      <c r="C1255" s="78">
        <v>43761</v>
      </c>
      <c r="D1255">
        <v>16.976700000000001</v>
      </c>
    </row>
    <row r="1256" spans="3:4" x14ac:dyDescent="0.2">
      <c r="C1256" s="78">
        <v>43760</v>
      </c>
      <c r="D1256">
        <v>16.945399999999999</v>
      </c>
    </row>
    <row r="1257" spans="3:4" x14ac:dyDescent="0.2">
      <c r="C1257" s="78">
        <v>43759</v>
      </c>
      <c r="D1257">
        <v>16.914100000000001</v>
      </c>
    </row>
    <row r="1258" spans="3:4" x14ac:dyDescent="0.2">
      <c r="C1258" s="78">
        <v>43758</v>
      </c>
      <c r="D1258">
        <v>16.8828</v>
      </c>
    </row>
    <row r="1259" spans="3:4" x14ac:dyDescent="0.2">
      <c r="C1259" s="78">
        <v>43757</v>
      </c>
      <c r="D1259">
        <v>16.851600000000001</v>
      </c>
    </row>
    <row r="1260" spans="3:4" x14ac:dyDescent="0.2">
      <c r="C1260" s="78">
        <v>43756</v>
      </c>
      <c r="D1260">
        <v>16.820499999999999</v>
      </c>
    </row>
    <row r="1261" spans="3:4" x14ac:dyDescent="0.2">
      <c r="C1261" s="78">
        <v>43755</v>
      </c>
      <c r="D1261">
        <v>16.789400000000001</v>
      </c>
    </row>
    <row r="1262" spans="3:4" x14ac:dyDescent="0.2">
      <c r="C1262" s="78">
        <v>43754</v>
      </c>
      <c r="D1262">
        <v>16.758400000000002</v>
      </c>
    </row>
    <row r="1263" spans="3:4" x14ac:dyDescent="0.2">
      <c r="C1263" s="78">
        <v>43753</v>
      </c>
      <c r="D1263">
        <v>16.727399999999999</v>
      </c>
    </row>
    <row r="1264" spans="3:4" x14ac:dyDescent="0.2">
      <c r="C1264" s="78">
        <v>43752</v>
      </c>
      <c r="D1264">
        <v>16.7056</v>
      </c>
    </row>
    <row r="1265" spans="3:4" x14ac:dyDescent="0.2">
      <c r="C1265" s="78">
        <v>43751</v>
      </c>
      <c r="D1265">
        <v>16.683800000000002</v>
      </c>
    </row>
    <row r="1266" spans="3:4" x14ac:dyDescent="0.2">
      <c r="C1266" s="78">
        <v>43750</v>
      </c>
      <c r="D1266">
        <v>16.661999999999999</v>
      </c>
    </row>
    <row r="1267" spans="3:4" x14ac:dyDescent="0.2">
      <c r="C1267" s="78">
        <v>43749</v>
      </c>
      <c r="D1267">
        <v>16.6402</v>
      </c>
    </row>
    <row r="1268" spans="3:4" x14ac:dyDescent="0.2">
      <c r="C1268" s="78">
        <v>43748</v>
      </c>
      <c r="D1268">
        <v>16.618500000000001</v>
      </c>
    </row>
    <row r="1269" spans="3:4" x14ac:dyDescent="0.2">
      <c r="C1269" s="78">
        <v>43747</v>
      </c>
      <c r="D1269">
        <v>16.596699999999998</v>
      </c>
    </row>
    <row r="1270" spans="3:4" x14ac:dyDescent="0.2">
      <c r="C1270" s="78">
        <v>43746</v>
      </c>
      <c r="D1270">
        <v>16.575099999999999</v>
      </c>
    </row>
    <row r="1271" spans="3:4" x14ac:dyDescent="0.2">
      <c r="C1271" s="78">
        <v>43745</v>
      </c>
      <c r="D1271">
        <v>16.5534</v>
      </c>
    </row>
    <row r="1272" spans="3:4" x14ac:dyDescent="0.2">
      <c r="C1272" s="78">
        <v>43744</v>
      </c>
      <c r="D1272">
        <v>16.5318</v>
      </c>
    </row>
    <row r="1273" spans="3:4" x14ac:dyDescent="0.2">
      <c r="C1273" s="78">
        <v>43743</v>
      </c>
      <c r="D1273">
        <v>16.510200000000001</v>
      </c>
    </row>
    <row r="1274" spans="3:4" x14ac:dyDescent="0.2">
      <c r="C1274" s="78">
        <v>43742</v>
      </c>
      <c r="D1274">
        <v>16.488600000000002</v>
      </c>
    </row>
    <row r="1275" spans="3:4" x14ac:dyDescent="0.2">
      <c r="C1275" s="78">
        <v>43741</v>
      </c>
      <c r="D1275">
        <v>16.467099999999999</v>
      </c>
    </row>
    <row r="1276" spans="3:4" x14ac:dyDescent="0.2">
      <c r="C1276" s="78">
        <v>43740</v>
      </c>
      <c r="D1276">
        <v>16.445499999999999</v>
      </c>
    </row>
    <row r="1277" spans="3:4" x14ac:dyDescent="0.2">
      <c r="C1277" s="78">
        <v>43739</v>
      </c>
      <c r="D1277">
        <v>16.424099999999999</v>
      </c>
    </row>
    <row r="1278" spans="3:4" x14ac:dyDescent="0.2">
      <c r="C1278" s="78">
        <v>43738</v>
      </c>
      <c r="D1278">
        <v>16.4026</v>
      </c>
    </row>
    <row r="1279" spans="3:4" x14ac:dyDescent="0.2">
      <c r="C1279" s="78">
        <v>43737</v>
      </c>
      <c r="D1279">
        <v>16.3812</v>
      </c>
    </row>
    <row r="1280" spans="3:4" x14ac:dyDescent="0.2">
      <c r="C1280" s="78">
        <v>43736</v>
      </c>
      <c r="D1280">
        <v>16.3598</v>
      </c>
    </row>
    <row r="1281" spans="3:4" x14ac:dyDescent="0.2">
      <c r="C1281" s="78">
        <v>43735</v>
      </c>
      <c r="D1281">
        <v>16.3384</v>
      </c>
    </row>
    <row r="1282" spans="3:4" x14ac:dyDescent="0.2">
      <c r="C1282" s="78">
        <v>43734</v>
      </c>
      <c r="D1282">
        <v>16.3171</v>
      </c>
    </row>
    <row r="1283" spans="3:4" x14ac:dyDescent="0.2">
      <c r="C1283" s="78">
        <v>43733</v>
      </c>
      <c r="D1283">
        <v>16.2957</v>
      </c>
    </row>
    <row r="1284" spans="3:4" x14ac:dyDescent="0.2">
      <c r="C1284" s="78">
        <v>43732</v>
      </c>
      <c r="D1284">
        <v>16.2744</v>
      </c>
    </row>
    <row r="1285" spans="3:4" x14ac:dyDescent="0.2">
      <c r="C1285" s="78">
        <v>43731</v>
      </c>
      <c r="D1285">
        <v>16.2532</v>
      </c>
    </row>
    <row r="1286" spans="3:4" x14ac:dyDescent="0.2">
      <c r="C1286" s="78">
        <v>43730</v>
      </c>
      <c r="D1286">
        <v>16.2319</v>
      </c>
    </row>
    <row r="1287" spans="3:4" x14ac:dyDescent="0.2">
      <c r="C1287" s="78">
        <v>43729</v>
      </c>
      <c r="D1287">
        <v>16.210699999999999</v>
      </c>
    </row>
    <row r="1288" spans="3:4" x14ac:dyDescent="0.2">
      <c r="C1288" s="78">
        <v>43728</v>
      </c>
      <c r="D1288">
        <v>16.189599999999999</v>
      </c>
    </row>
    <row r="1289" spans="3:4" x14ac:dyDescent="0.2">
      <c r="C1289" s="78">
        <v>43727</v>
      </c>
      <c r="D1289">
        <v>16.168399999999998</v>
      </c>
    </row>
    <row r="1290" spans="3:4" x14ac:dyDescent="0.2">
      <c r="C1290" s="78">
        <v>43726</v>
      </c>
      <c r="D1290">
        <v>16.147300000000001</v>
      </c>
    </row>
    <row r="1291" spans="3:4" x14ac:dyDescent="0.2">
      <c r="C1291" s="78">
        <v>43725</v>
      </c>
      <c r="D1291">
        <v>16.126200000000001</v>
      </c>
    </row>
    <row r="1292" spans="3:4" x14ac:dyDescent="0.2">
      <c r="C1292" s="78">
        <v>43724</v>
      </c>
      <c r="D1292">
        <v>16.1051</v>
      </c>
    </row>
    <row r="1293" spans="3:4" x14ac:dyDescent="0.2">
      <c r="C1293" s="78">
        <v>43723</v>
      </c>
      <c r="D1293">
        <v>16.084099999999999</v>
      </c>
    </row>
    <row r="1294" spans="3:4" x14ac:dyDescent="0.2">
      <c r="C1294" s="78">
        <v>43722</v>
      </c>
      <c r="D1294">
        <v>16.072800000000001</v>
      </c>
    </row>
    <row r="1295" spans="3:4" x14ac:dyDescent="0.2">
      <c r="C1295" s="78">
        <v>43721</v>
      </c>
      <c r="D1295">
        <v>16.061499999999999</v>
      </c>
    </row>
    <row r="1296" spans="3:4" x14ac:dyDescent="0.2">
      <c r="C1296" s="78">
        <v>43720</v>
      </c>
      <c r="D1296">
        <v>16.0502</v>
      </c>
    </row>
    <row r="1297" spans="3:4" x14ac:dyDescent="0.2">
      <c r="C1297" s="78">
        <v>43719</v>
      </c>
      <c r="D1297">
        <v>16.039000000000001</v>
      </c>
    </row>
    <row r="1298" spans="3:4" x14ac:dyDescent="0.2">
      <c r="C1298" s="78">
        <v>43718</v>
      </c>
      <c r="D1298">
        <v>16.027699999999999</v>
      </c>
    </row>
    <row r="1299" spans="3:4" x14ac:dyDescent="0.2">
      <c r="C1299" s="78">
        <v>43717</v>
      </c>
      <c r="D1299">
        <v>16.016500000000001</v>
      </c>
    </row>
    <row r="1300" spans="3:4" x14ac:dyDescent="0.2">
      <c r="C1300" s="78">
        <v>43716</v>
      </c>
      <c r="D1300">
        <v>16.005199999999999</v>
      </c>
    </row>
    <row r="1301" spans="3:4" x14ac:dyDescent="0.2">
      <c r="C1301" s="78">
        <v>43715</v>
      </c>
      <c r="D1301">
        <v>15.994</v>
      </c>
    </row>
    <row r="1302" spans="3:4" x14ac:dyDescent="0.2">
      <c r="C1302" s="78">
        <v>43714</v>
      </c>
      <c r="D1302">
        <v>15.982799999999999</v>
      </c>
    </row>
    <row r="1303" spans="3:4" x14ac:dyDescent="0.2">
      <c r="C1303" s="78">
        <v>43713</v>
      </c>
      <c r="D1303">
        <v>15.9716</v>
      </c>
    </row>
    <row r="1304" spans="3:4" x14ac:dyDescent="0.2">
      <c r="C1304" s="78">
        <v>43712</v>
      </c>
      <c r="D1304">
        <v>15.9604</v>
      </c>
    </row>
    <row r="1305" spans="3:4" x14ac:dyDescent="0.2">
      <c r="C1305" s="78">
        <v>43711</v>
      </c>
      <c r="D1305">
        <v>15.949199999999999</v>
      </c>
    </row>
    <row r="1306" spans="3:4" x14ac:dyDescent="0.2">
      <c r="C1306" s="78">
        <v>43710</v>
      </c>
      <c r="D1306">
        <v>15.938000000000001</v>
      </c>
    </row>
    <row r="1307" spans="3:4" x14ac:dyDescent="0.2">
      <c r="C1307" s="78">
        <v>43709</v>
      </c>
      <c r="D1307">
        <v>15.9268</v>
      </c>
    </row>
    <row r="1308" spans="3:4" x14ac:dyDescent="0.2">
      <c r="C1308" s="78">
        <v>43708</v>
      </c>
      <c r="D1308">
        <v>15.9156</v>
      </c>
    </row>
    <row r="1309" spans="3:4" x14ac:dyDescent="0.2">
      <c r="C1309" s="78">
        <v>43707</v>
      </c>
      <c r="D1309">
        <v>15.904400000000001</v>
      </c>
    </row>
    <row r="1310" spans="3:4" x14ac:dyDescent="0.2">
      <c r="C1310" s="78">
        <v>43706</v>
      </c>
      <c r="D1310">
        <v>15.8933</v>
      </c>
    </row>
    <row r="1311" spans="3:4" x14ac:dyDescent="0.2">
      <c r="C1311" s="78">
        <v>43705</v>
      </c>
      <c r="D1311">
        <v>15.882099999999999</v>
      </c>
    </row>
    <row r="1312" spans="3:4" x14ac:dyDescent="0.2">
      <c r="C1312" s="78">
        <v>43704</v>
      </c>
      <c r="D1312">
        <v>15.871</v>
      </c>
    </row>
    <row r="1313" spans="3:4" x14ac:dyDescent="0.2">
      <c r="C1313" s="78">
        <v>43703</v>
      </c>
      <c r="D1313">
        <v>15.8598</v>
      </c>
    </row>
    <row r="1314" spans="3:4" x14ac:dyDescent="0.2">
      <c r="C1314" s="78">
        <v>43702</v>
      </c>
      <c r="D1314">
        <v>15.848699999999999</v>
      </c>
    </row>
    <row r="1315" spans="3:4" x14ac:dyDescent="0.2">
      <c r="C1315" s="78">
        <v>43701</v>
      </c>
      <c r="D1315">
        <v>15.8376</v>
      </c>
    </row>
    <row r="1316" spans="3:4" x14ac:dyDescent="0.2">
      <c r="C1316" s="78">
        <v>43700</v>
      </c>
      <c r="D1316">
        <v>15.826499999999999</v>
      </c>
    </row>
    <row r="1317" spans="3:4" x14ac:dyDescent="0.2">
      <c r="C1317" s="78">
        <v>43699</v>
      </c>
      <c r="D1317">
        <v>15.8154</v>
      </c>
    </row>
    <row r="1318" spans="3:4" x14ac:dyDescent="0.2">
      <c r="C1318" s="78">
        <v>43698</v>
      </c>
      <c r="D1318">
        <v>15.8043</v>
      </c>
    </row>
    <row r="1319" spans="3:4" x14ac:dyDescent="0.2">
      <c r="C1319" s="78">
        <v>43697</v>
      </c>
      <c r="D1319">
        <v>15.793200000000001</v>
      </c>
    </row>
    <row r="1320" spans="3:4" x14ac:dyDescent="0.2">
      <c r="C1320" s="78">
        <v>43696</v>
      </c>
      <c r="D1320">
        <v>15.7821</v>
      </c>
    </row>
    <row r="1321" spans="3:4" x14ac:dyDescent="0.2">
      <c r="C1321" s="78">
        <v>43695</v>
      </c>
      <c r="D1321">
        <v>15.771000000000001</v>
      </c>
    </row>
    <row r="1322" spans="3:4" x14ac:dyDescent="0.2">
      <c r="C1322" s="78">
        <v>43694</v>
      </c>
      <c r="D1322">
        <v>15.76</v>
      </c>
    </row>
    <row r="1323" spans="3:4" x14ac:dyDescent="0.2">
      <c r="C1323" s="78">
        <v>43693</v>
      </c>
      <c r="D1323">
        <v>15.748900000000001</v>
      </c>
    </row>
    <row r="1324" spans="3:4" x14ac:dyDescent="0.2">
      <c r="C1324" s="78">
        <v>43692</v>
      </c>
      <c r="D1324">
        <v>15.7378</v>
      </c>
    </row>
    <row r="1325" spans="3:4" x14ac:dyDescent="0.2">
      <c r="C1325" s="78">
        <v>43691</v>
      </c>
      <c r="D1325">
        <v>15.724299999999999</v>
      </c>
    </row>
    <row r="1326" spans="3:4" x14ac:dyDescent="0.2">
      <c r="C1326" s="78">
        <v>43690</v>
      </c>
      <c r="D1326">
        <v>15.710800000000001</v>
      </c>
    </row>
    <row r="1327" spans="3:4" x14ac:dyDescent="0.2">
      <c r="C1327" s="78">
        <v>43689</v>
      </c>
      <c r="D1327">
        <v>15.6973</v>
      </c>
    </row>
    <row r="1328" spans="3:4" x14ac:dyDescent="0.2">
      <c r="C1328" s="78">
        <v>43688</v>
      </c>
      <c r="D1328">
        <v>15.6838</v>
      </c>
    </row>
    <row r="1329" spans="3:4" x14ac:dyDescent="0.2">
      <c r="C1329" s="78">
        <v>43687</v>
      </c>
      <c r="D1329">
        <v>15.670400000000001</v>
      </c>
    </row>
    <row r="1330" spans="3:4" x14ac:dyDescent="0.2">
      <c r="C1330" s="78">
        <v>43686</v>
      </c>
      <c r="D1330">
        <v>15.6569</v>
      </c>
    </row>
    <row r="1331" spans="3:4" x14ac:dyDescent="0.2">
      <c r="C1331" s="78">
        <v>43685</v>
      </c>
      <c r="D1331">
        <v>15.6435</v>
      </c>
    </row>
    <row r="1332" spans="3:4" x14ac:dyDescent="0.2">
      <c r="C1332" s="78">
        <v>43684</v>
      </c>
      <c r="D1332">
        <v>15.63</v>
      </c>
    </row>
    <row r="1333" spans="3:4" x14ac:dyDescent="0.2">
      <c r="C1333" s="78">
        <v>43683</v>
      </c>
      <c r="D1333">
        <v>15.6166</v>
      </c>
    </row>
    <row r="1334" spans="3:4" x14ac:dyDescent="0.2">
      <c r="C1334" s="78">
        <v>43682</v>
      </c>
      <c r="D1334">
        <v>15.603199999999999</v>
      </c>
    </row>
    <row r="1335" spans="3:4" x14ac:dyDescent="0.2">
      <c r="C1335" s="78">
        <v>43681</v>
      </c>
      <c r="D1335">
        <v>15.5898</v>
      </c>
    </row>
    <row r="1336" spans="3:4" x14ac:dyDescent="0.2">
      <c r="C1336" s="78">
        <v>43680</v>
      </c>
      <c r="D1336">
        <v>15.5764</v>
      </c>
    </row>
    <row r="1337" spans="3:4" x14ac:dyDescent="0.2">
      <c r="C1337" s="78">
        <v>43679</v>
      </c>
      <c r="D1337">
        <v>15.563000000000001</v>
      </c>
    </row>
    <row r="1338" spans="3:4" x14ac:dyDescent="0.2">
      <c r="C1338" s="78">
        <v>43678</v>
      </c>
      <c r="D1338">
        <v>15.5496</v>
      </c>
    </row>
    <row r="1339" spans="3:4" x14ac:dyDescent="0.2">
      <c r="C1339" s="78">
        <v>43677</v>
      </c>
      <c r="D1339">
        <v>15.536300000000001</v>
      </c>
    </row>
    <row r="1340" spans="3:4" x14ac:dyDescent="0.2">
      <c r="C1340" s="78">
        <v>43676</v>
      </c>
      <c r="D1340">
        <v>15.5229</v>
      </c>
    </row>
    <row r="1341" spans="3:4" x14ac:dyDescent="0.2">
      <c r="C1341" s="78">
        <v>43675</v>
      </c>
      <c r="D1341">
        <v>15.509600000000001</v>
      </c>
    </row>
    <row r="1342" spans="3:4" x14ac:dyDescent="0.2">
      <c r="C1342" s="78">
        <v>43674</v>
      </c>
      <c r="D1342">
        <v>15.4963</v>
      </c>
    </row>
    <row r="1343" spans="3:4" x14ac:dyDescent="0.2">
      <c r="C1343" s="78">
        <v>43673</v>
      </c>
      <c r="D1343">
        <v>15.482900000000001</v>
      </c>
    </row>
    <row r="1344" spans="3:4" x14ac:dyDescent="0.2">
      <c r="C1344" s="78">
        <v>43672</v>
      </c>
      <c r="D1344">
        <v>15.4696</v>
      </c>
    </row>
    <row r="1345" spans="3:4" x14ac:dyDescent="0.2">
      <c r="C1345" s="78">
        <v>43671</v>
      </c>
      <c r="D1345">
        <v>15.4564</v>
      </c>
    </row>
    <row r="1346" spans="3:4" x14ac:dyDescent="0.2">
      <c r="C1346" s="78">
        <v>43670</v>
      </c>
      <c r="D1346">
        <v>15.443099999999999</v>
      </c>
    </row>
    <row r="1347" spans="3:4" x14ac:dyDescent="0.2">
      <c r="C1347" s="78">
        <v>43669</v>
      </c>
      <c r="D1347">
        <v>15.4298</v>
      </c>
    </row>
    <row r="1348" spans="3:4" x14ac:dyDescent="0.2">
      <c r="C1348" s="78">
        <v>43668</v>
      </c>
      <c r="D1348">
        <v>15.416600000000001</v>
      </c>
    </row>
    <row r="1349" spans="3:4" x14ac:dyDescent="0.2">
      <c r="C1349" s="78">
        <v>43667</v>
      </c>
      <c r="D1349">
        <v>15.4033</v>
      </c>
    </row>
    <row r="1350" spans="3:4" x14ac:dyDescent="0.2">
      <c r="C1350" s="78">
        <v>43666</v>
      </c>
      <c r="D1350">
        <v>15.3901</v>
      </c>
    </row>
    <row r="1351" spans="3:4" x14ac:dyDescent="0.2">
      <c r="C1351" s="78">
        <v>43665</v>
      </c>
      <c r="D1351">
        <v>15.376899999999999</v>
      </c>
    </row>
    <row r="1352" spans="3:4" x14ac:dyDescent="0.2">
      <c r="C1352" s="78">
        <v>43664</v>
      </c>
      <c r="D1352">
        <v>15.3637</v>
      </c>
    </row>
    <row r="1353" spans="3:4" x14ac:dyDescent="0.2">
      <c r="C1353" s="78">
        <v>43663</v>
      </c>
      <c r="D1353">
        <v>15.3505</v>
      </c>
    </row>
    <row r="1354" spans="3:4" x14ac:dyDescent="0.2">
      <c r="C1354" s="78">
        <v>43662</v>
      </c>
      <c r="D1354">
        <v>15.337300000000001</v>
      </c>
    </row>
    <row r="1355" spans="3:4" x14ac:dyDescent="0.2">
      <c r="C1355" s="78">
        <v>43661</v>
      </c>
      <c r="D1355">
        <v>15.3241</v>
      </c>
    </row>
    <row r="1356" spans="3:4" x14ac:dyDescent="0.2">
      <c r="C1356" s="78">
        <v>43660</v>
      </c>
      <c r="D1356">
        <v>15.3085</v>
      </c>
    </row>
    <row r="1357" spans="3:4" x14ac:dyDescent="0.2">
      <c r="C1357" s="78">
        <v>43659</v>
      </c>
      <c r="D1357">
        <v>15.292899999999999</v>
      </c>
    </row>
    <row r="1358" spans="3:4" x14ac:dyDescent="0.2">
      <c r="C1358" s="78">
        <v>43658</v>
      </c>
      <c r="D1358">
        <v>15.2774</v>
      </c>
    </row>
    <row r="1359" spans="3:4" x14ac:dyDescent="0.2">
      <c r="C1359" s="78">
        <v>43657</v>
      </c>
      <c r="D1359">
        <v>15.261799999999999</v>
      </c>
    </row>
    <row r="1360" spans="3:4" x14ac:dyDescent="0.2">
      <c r="C1360" s="78">
        <v>43656</v>
      </c>
      <c r="D1360">
        <v>15.2463</v>
      </c>
    </row>
    <row r="1361" spans="3:4" x14ac:dyDescent="0.2">
      <c r="C1361" s="78">
        <v>43655</v>
      </c>
      <c r="D1361">
        <v>15.2308</v>
      </c>
    </row>
    <row r="1362" spans="3:4" x14ac:dyDescent="0.2">
      <c r="C1362" s="78">
        <v>43654</v>
      </c>
      <c r="D1362">
        <v>15.215299999999999</v>
      </c>
    </row>
    <row r="1363" spans="3:4" x14ac:dyDescent="0.2">
      <c r="C1363" s="78">
        <v>43653</v>
      </c>
      <c r="D1363">
        <v>15.1998</v>
      </c>
    </row>
    <row r="1364" spans="3:4" x14ac:dyDescent="0.2">
      <c r="C1364" s="78">
        <v>43652</v>
      </c>
      <c r="D1364">
        <v>15.1844</v>
      </c>
    </row>
    <row r="1365" spans="3:4" x14ac:dyDescent="0.2">
      <c r="C1365" s="78">
        <v>43651</v>
      </c>
      <c r="D1365">
        <v>15.168900000000001</v>
      </c>
    </row>
    <row r="1366" spans="3:4" x14ac:dyDescent="0.2">
      <c r="C1366" s="78">
        <v>43650</v>
      </c>
      <c r="D1366">
        <v>15.153499999999999</v>
      </c>
    </row>
    <row r="1367" spans="3:4" x14ac:dyDescent="0.2">
      <c r="C1367" s="78">
        <v>43649</v>
      </c>
      <c r="D1367">
        <v>15.1381</v>
      </c>
    </row>
    <row r="1368" spans="3:4" x14ac:dyDescent="0.2">
      <c r="C1368" s="78">
        <v>43648</v>
      </c>
      <c r="D1368">
        <v>15.1227</v>
      </c>
    </row>
    <row r="1369" spans="3:4" x14ac:dyDescent="0.2">
      <c r="C1369" s="78">
        <v>43647</v>
      </c>
      <c r="D1369">
        <v>15.1073</v>
      </c>
    </row>
    <row r="1370" spans="3:4" x14ac:dyDescent="0.2">
      <c r="C1370" s="78">
        <v>43646</v>
      </c>
      <c r="D1370">
        <v>15.092000000000001</v>
      </c>
    </row>
    <row r="1371" spans="3:4" x14ac:dyDescent="0.2">
      <c r="C1371" s="78">
        <v>43645</v>
      </c>
      <c r="D1371">
        <v>15.076599999999999</v>
      </c>
    </row>
    <row r="1372" spans="3:4" x14ac:dyDescent="0.2">
      <c r="C1372" s="78">
        <v>43644</v>
      </c>
      <c r="D1372">
        <v>15.061299999999999</v>
      </c>
    </row>
    <row r="1373" spans="3:4" x14ac:dyDescent="0.2">
      <c r="C1373" s="78">
        <v>43643</v>
      </c>
      <c r="D1373">
        <v>15.0459</v>
      </c>
    </row>
    <row r="1374" spans="3:4" x14ac:dyDescent="0.2">
      <c r="C1374" s="78">
        <v>43642</v>
      </c>
      <c r="D1374">
        <v>15.0306</v>
      </c>
    </row>
    <row r="1375" spans="3:4" x14ac:dyDescent="0.2">
      <c r="C1375" s="78">
        <v>43641</v>
      </c>
      <c r="D1375">
        <v>15.0154</v>
      </c>
    </row>
    <row r="1376" spans="3:4" x14ac:dyDescent="0.2">
      <c r="C1376" s="78">
        <v>43640</v>
      </c>
      <c r="D1376">
        <v>15.0001</v>
      </c>
    </row>
    <row r="1377" spans="3:4" x14ac:dyDescent="0.2">
      <c r="C1377" s="78">
        <v>43639</v>
      </c>
      <c r="D1377">
        <v>14.9848</v>
      </c>
    </row>
    <row r="1378" spans="3:4" x14ac:dyDescent="0.2">
      <c r="C1378" s="78">
        <v>43638</v>
      </c>
      <c r="D1378">
        <v>14.9696</v>
      </c>
    </row>
    <row r="1379" spans="3:4" x14ac:dyDescent="0.2">
      <c r="C1379" s="78">
        <v>43637</v>
      </c>
      <c r="D1379">
        <v>14.9544</v>
      </c>
    </row>
    <row r="1380" spans="3:4" x14ac:dyDescent="0.2">
      <c r="C1380" s="78">
        <v>43636</v>
      </c>
      <c r="D1380">
        <v>14.9392</v>
      </c>
    </row>
    <row r="1381" spans="3:4" x14ac:dyDescent="0.2">
      <c r="C1381" s="78">
        <v>43635</v>
      </c>
      <c r="D1381">
        <v>14.923999999999999</v>
      </c>
    </row>
    <row r="1382" spans="3:4" x14ac:dyDescent="0.2">
      <c r="C1382" s="78">
        <v>43634</v>
      </c>
      <c r="D1382">
        <v>14.908799999999999</v>
      </c>
    </row>
    <row r="1383" spans="3:4" x14ac:dyDescent="0.2">
      <c r="C1383" s="78">
        <v>43633</v>
      </c>
      <c r="D1383">
        <v>14.893599999999999</v>
      </c>
    </row>
    <row r="1384" spans="3:4" x14ac:dyDescent="0.2">
      <c r="C1384" s="78">
        <v>43632</v>
      </c>
      <c r="D1384">
        <v>14.878500000000001</v>
      </c>
    </row>
    <row r="1385" spans="3:4" x14ac:dyDescent="0.2">
      <c r="C1385" s="78">
        <v>43631</v>
      </c>
      <c r="D1385">
        <v>14.863300000000001</v>
      </c>
    </row>
    <row r="1386" spans="3:4" x14ac:dyDescent="0.2">
      <c r="C1386" s="78">
        <v>43630</v>
      </c>
      <c r="D1386">
        <v>14.847300000000001</v>
      </c>
    </row>
    <row r="1387" spans="3:4" x14ac:dyDescent="0.2">
      <c r="C1387" s="78">
        <v>43629</v>
      </c>
      <c r="D1387">
        <v>14.831300000000001</v>
      </c>
    </row>
    <row r="1388" spans="3:4" x14ac:dyDescent="0.2">
      <c r="C1388" s="78">
        <v>43628</v>
      </c>
      <c r="D1388">
        <v>14.815300000000001</v>
      </c>
    </row>
    <row r="1389" spans="3:4" x14ac:dyDescent="0.2">
      <c r="C1389" s="78">
        <v>43627</v>
      </c>
      <c r="D1389">
        <v>14.799300000000001</v>
      </c>
    </row>
    <row r="1390" spans="3:4" x14ac:dyDescent="0.2">
      <c r="C1390" s="78">
        <v>43626</v>
      </c>
      <c r="D1390">
        <v>14.7834</v>
      </c>
    </row>
    <row r="1391" spans="3:4" x14ac:dyDescent="0.2">
      <c r="C1391" s="78">
        <v>43625</v>
      </c>
      <c r="D1391">
        <v>14.7675</v>
      </c>
    </row>
    <row r="1392" spans="3:4" x14ac:dyDescent="0.2">
      <c r="C1392" s="78">
        <v>43624</v>
      </c>
      <c r="D1392">
        <v>14.7515</v>
      </c>
    </row>
    <row r="1393" spans="3:4" x14ac:dyDescent="0.2">
      <c r="C1393" s="78">
        <v>43623</v>
      </c>
      <c r="D1393">
        <v>14.7356</v>
      </c>
    </row>
    <row r="1394" spans="3:4" x14ac:dyDescent="0.2">
      <c r="C1394" s="78">
        <v>43622</v>
      </c>
      <c r="D1394">
        <v>14.719799999999999</v>
      </c>
    </row>
    <row r="1395" spans="3:4" x14ac:dyDescent="0.2">
      <c r="C1395" s="78">
        <v>43621</v>
      </c>
      <c r="D1395">
        <v>14.703900000000001</v>
      </c>
    </row>
    <row r="1396" spans="3:4" x14ac:dyDescent="0.2">
      <c r="C1396" s="78">
        <v>43620</v>
      </c>
      <c r="D1396">
        <v>14.688000000000001</v>
      </c>
    </row>
    <row r="1397" spans="3:4" x14ac:dyDescent="0.2">
      <c r="C1397" s="78">
        <v>43619</v>
      </c>
      <c r="D1397">
        <v>14.6722</v>
      </c>
    </row>
    <row r="1398" spans="3:4" x14ac:dyDescent="0.2">
      <c r="C1398" s="78">
        <v>43618</v>
      </c>
      <c r="D1398">
        <v>14.6564</v>
      </c>
    </row>
    <row r="1399" spans="3:4" x14ac:dyDescent="0.2">
      <c r="C1399" s="78">
        <v>43617</v>
      </c>
      <c r="D1399">
        <v>14.640599999999999</v>
      </c>
    </row>
    <row r="1400" spans="3:4" x14ac:dyDescent="0.2">
      <c r="C1400" s="78">
        <v>43616</v>
      </c>
      <c r="D1400">
        <v>14.6248</v>
      </c>
    </row>
    <row r="1401" spans="3:4" x14ac:dyDescent="0.2">
      <c r="C1401" s="78">
        <v>43615</v>
      </c>
      <c r="D1401">
        <v>14.609</v>
      </c>
    </row>
    <row r="1402" spans="3:4" x14ac:dyDescent="0.2">
      <c r="C1402" s="78">
        <v>43614</v>
      </c>
      <c r="D1402">
        <v>14.593299999999999</v>
      </c>
    </row>
    <row r="1403" spans="3:4" x14ac:dyDescent="0.2">
      <c r="C1403" s="78">
        <v>43613</v>
      </c>
      <c r="D1403">
        <v>14.5776</v>
      </c>
    </row>
    <row r="1404" spans="3:4" x14ac:dyDescent="0.2">
      <c r="C1404" s="78">
        <v>43612</v>
      </c>
      <c r="D1404">
        <v>14.5618</v>
      </c>
    </row>
    <row r="1405" spans="3:4" x14ac:dyDescent="0.2">
      <c r="C1405" s="78">
        <v>43611</v>
      </c>
      <c r="D1405">
        <v>14.546099999999999</v>
      </c>
    </row>
    <row r="1406" spans="3:4" x14ac:dyDescent="0.2">
      <c r="C1406" s="78">
        <v>43610</v>
      </c>
      <c r="D1406">
        <v>14.5305</v>
      </c>
    </row>
    <row r="1407" spans="3:4" x14ac:dyDescent="0.2">
      <c r="C1407" s="78">
        <v>43609</v>
      </c>
      <c r="D1407">
        <v>14.514799999999999</v>
      </c>
    </row>
    <row r="1408" spans="3:4" x14ac:dyDescent="0.2">
      <c r="C1408" s="78">
        <v>43608</v>
      </c>
      <c r="D1408">
        <v>14.4992</v>
      </c>
    </row>
    <row r="1409" spans="3:4" x14ac:dyDescent="0.2">
      <c r="C1409" s="78">
        <v>43607</v>
      </c>
      <c r="D1409">
        <v>14.483499999999999</v>
      </c>
    </row>
    <row r="1410" spans="3:4" x14ac:dyDescent="0.2">
      <c r="C1410" s="78">
        <v>43606</v>
      </c>
      <c r="D1410">
        <v>14.4679</v>
      </c>
    </row>
    <row r="1411" spans="3:4" x14ac:dyDescent="0.2">
      <c r="C1411" s="78">
        <v>43605</v>
      </c>
      <c r="D1411">
        <v>14.452299999999999</v>
      </c>
    </row>
    <row r="1412" spans="3:4" x14ac:dyDescent="0.2">
      <c r="C1412" s="78">
        <v>43604</v>
      </c>
      <c r="D1412">
        <v>14.4367</v>
      </c>
    </row>
    <row r="1413" spans="3:4" x14ac:dyDescent="0.2">
      <c r="C1413" s="78">
        <v>43603</v>
      </c>
      <c r="D1413">
        <v>14.421200000000001</v>
      </c>
    </row>
    <row r="1414" spans="3:4" x14ac:dyDescent="0.2">
      <c r="C1414" s="78">
        <v>43602</v>
      </c>
      <c r="D1414">
        <v>14.4056</v>
      </c>
    </row>
    <row r="1415" spans="3:4" x14ac:dyDescent="0.2">
      <c r="C1415" s="78">
        <v>43601</v>
      </c>
      <c r="D1415">
        <v>14.3901</v>
      </c>
    </row>
    <row r="1416" spans="3:4" x14ac:dyDescent="0.2">
      <c r="C1416" s="78">
        <v>43600</v>
      </c>
      <c r="D1416">
        <v>14.374599999999999</v>
      </c>
    </row>
    <row r="1417" spans="3:4" x14ac:dyDescent="0.2">
      <c r="C1417" s="78">
        <v>43599</v>
      </c>
      <c r="D1417">
        <v>14.352600000000001</v>
      </c>
    </row>
    <row r="1418" spans="3:4" x14ac:dyDescent="0.2">
      <c r="C1418" s="78">
        <v>43598</v>
      </c>
      <c r="D1418">
        <v>14.3306</v>
      </c>
    </row>
    <row r="1419" spans="3:4" x14ac:dyDescent="0.2">
      <c r="C1419" s="78">
        <v>43597</v>
      </c>
      <c r="D1419">
        <v>14.3087</v>
      </c>
    </row>
    <row r="1420" spans="3:4" x14ac:dyDescent="0.2">
      <c r="C1420" s="78">
        <v>43596</v>
      </c>
      <c r="D1420">
        <v>14.286799999999999</v>
      </c>
    </row>
    <row r="1421" spans="3:4" x14ac:dyDescent="0.2">
      <c r="C1421" s="78">
        <v>43595</v>
      </c>
      <c r="D1421">
        <v>14.265000000000001</v>
      </c>
    </row>
    <row r="1422" spans="3:4" x14ac:dyDescent="0.2">
      <c r="C1422" s="78">
        <v>43594</v>
      </c>
      <c r="D1422">
        <v>14.2432</v>
      </c>
    </row>
    <row r="1423" spans="3:4" x14ac:dyDescent="0.2">
      <c r="C1423" s="78">
        <v>43593</v>
      </c>
      <c r="D1423">
        <v>14.221399999999999</v>
      </c>
    </row>
    <row r="1424" spans="3:4" x14ac:dyDescent="0.2">
      <c r="C1424" s="78">
        <v>43592</v>
      </c>
      <c r="D1424">
        <v>14.1996</v>
      </c>
    </row>
    <row r="1425" spans="3:4" x14ac:dyDescent="0.2">
      <c r="C1425" s="78">
        <v>43591</v>
      </c>
      <c r="D1425">
        <v>14.177899999999999</v>
      </c>
    </row>
    <row r="1426" spans="3:4" x14ac:dyDescent="0.2">
      <c r="C1426" s="78">
        <v>43590</v>
      </c>
      <c r="D1426">
        <v>14.1562</v>
      </c>
    </row>
    <row r="1427" spans="3:4" x14ac:dyDescent="0.2">
      <c r="C1427" s="78">
        <v>43589</v>
      </c>
      <c r="D1427">
        <v>14.134499999999999</v>
      </c>
    </row>
    <row r="1428" spans="3:4" x14ac:dyDescent="0.2">
      <c r="C1428" s="78">
        <v>43588</v>
      </c>
      <c r="D1428">
        <v>14.1129</v>
      </c>
    </row>
    <row r="1429" spans="3:4" x14ac:dyDescent="0.2">
      <c r="C1429" s="78">
        <v>43587</v>
      </c>
      <c r="D1429">
        <v>14.0913</v>
      </c>
    </row>
    <row r="1430" spans="3:4" x14ac:dyDescent="0.2">
      <c r="C1430" s="78">
        <v>43586</v>
      </c>
      <c r="D1430">
        <v>14.069800000000001</v>
      </c>
    </row>
    <row r="1431" spans="3:4" x14ac:dyDescent="0.2">
      <c r="C1431" s="78">
        <v>43585</v>
      </c>
      <c r="D1431">
        <v>14.048299999999999</v>
      </c>
    </row>
    <row r="1432" spans="3:4" x14ac:dyDescent="0.2">
      <c r="C1432" s="78">
        <v>43584</v>
      </c>
      <c r="D1432">
        <v>14.0268</v>
      </c>
    </row>
    <row r="1433" spans="3:4" x14ac:dyDescent="0.2">
      <c r="C1433" s="78">
        <v>43583</v>
      </c>
      <c r="D1433">
        <v>14.0053</v>
      </c>
    </row>
    <row r="1434" spans="3:4" x14ac:dyDescent="0.2">
      <c r="C1434" s="78">
        <v>43582</v>
      </c>
      <c r="D1434">
        <v>13.9839</v>
      </c>
    </row>
    <row r="1435" spans="3:4" x14ac:dyDescent="0.2">
      <c r="C1435" s="78">
        <v>43581</v>
      </c>
      <c r="D1435">
        <v>13.9625</v>
      </c>
    </row>
    <row r="1436" spans="3:4" x14ac:dyDescent="0.2">
      <c r="C1436" s="78">
        <v>43580</v>
      </c>
      <c r="D1436">
        <v>13.9411</v>
      </c>
    </row>
    <row r="1437" spans="3:4" x14ac:dyDescent="0.2">
      <c r="C1437" s="78">
        <v>43579</v>
      </c>
      <c r="D1437">
        <v>13.9198</v>
      </c>
    </row>
    <row r="1438" spans="3:4" x14ac:dyDescent="0.2">
      <c r="C1438" s="78">
        <v>43578</v>
      </c>
      <c r="D1438">
        <v>13.8985</v>
      </c>
    </row>
    <row r="1439" spans="3:4" x14ac:dyDescent="0.2">
      <c r="C1439" s="78">
        <v>43577</v>
      </c>
      <c r="D1439">
        <v>13.8772</v>
      </c>
    </row>
    <row r="1440" spans="3:4" x14ac:dyDescent="0.2">
      <c r="C1440" s="78">
        <v>43576</v>
      </c>
      <c r="D1440">
        <v>13.856</v>
      </c>
    </row>
    <row r="1441" spans="3:4" x14ac:dyDescent="0.2">
      <c r="C1441" s="78">
        <v>43575</v>
      </c>
      <c r="D1441">
        <v>13.8348</v>
      </c>
    </row>
    <row r="1442" spans="3:4" x14ac:dyDescent="0.2">
      <c r="C1442" s="78">
        <v>43573</v>
      </c>
      <c r="D1442">
        <v>13.7925</v>
      </c>
    </row>
    <row r="1443" spans="3:4" x14ac:dyDescent="0.2">
      <c r="C1443" s="78">
        <v>43572</v>
      </c>
      <c r="D1443">
        <v>13.7714</v>
      </c>
    </row>
    <row r="1444" spans="3:4" x14ac:dyDescent="0.2">
      <c r="C1444" s="78">
        <v>43571</v>
      </c>
      <c r="D1444">
        <v>13.750400000000001</v>
      </c>
    </row>
    <row r="1445" spans="3:4" x14ac:dyDescent="0.2">
      <c r="C1445" s="78">
        <v>43570</v>
      </c>
      <c r="D1445">
        <v>13.7293</v>
      </c>
    </row>
    <row r="1446" spans="3:4" x14ac:dyDescent="0.2">
      <c r="C1446" s="78">
        <v>43569</v>
      </c>
      <c r="D1446">
        <v>13.7128</v>
      </c>
    </row>
    <row r="1447" spans="3:4" x14ac:dyDescent="0.2">
      <c r="C1447" s="78">
        <v>43568</v>
      </c>
      <c r="D1447">
        <v>13.696300000000001</v>
      </c>
    </row>
    <row r="1448" spans="3:4" x14ac:dyDescent="0.2">
      <c r="C1448" s="78">
        <v>43567</v>
      </c>
      <c r="D1448">
        <v>13.6799</v>
      </c>
    </row>
    <row r="1449" spans="3:4" x14ac:dyDescent="0.2">
      <c r="C1449" s="78">
        <v>43566</v>
      </c>
      <c r="D1449">
        <v>13.663399999999999</v>
      </c>
    </row>
    <row r="1450" spans="3:4" x14ac:dyDescent="0.2">
      <c r="C1450" s="78">
        <v>43565</v>
      </c>
      <c r="D1450">
        <v>13.647</v>
      </c>
    </row>
    <row r="1451" spans="3:4" x14ac:dyDescent="0.2">
      <c r="C1451" s="78">
        <v>43564</v>
      </c>
      <c r="D1451">
        <v>13.630599999999999</v>
      </c>
    </row>
    <row r="1452" spans="3:4" x14ac:dyDescent="0.2">
      <c r="C1452" s="78">
        <v>43563</v>
      </c>
      <c r="D1452">
        <v>13.6142</v>
      </c>
    </row>
    <row r="1453" spans="3:4" x14ac:dyDescent="0.2">
      <c r="C1453" s="78">
        <v>43562</v>
      </c>
      <c r="D1453">
        <v>13.597799999999999</v>
      </c>
    </row>
    <row r="1454" spans="3:4" x14ac:dyDescent="0.2">
      <c r="C1454" s="78">
        <v>43561</v>
      </c>
      <c r="D1454">
        <v>13.5815</v>
      </c>
    </row>
    <row r="1455" spans="3:4" x14ac:dyDescent="0.2">
      <c r="C1455" s="78">
        <v>43560</v>
      </c>
      <c r="D1455">
        <v>13.565099999999999</v>
      </c>
    </row>
    <row r="1456" spans="3:4" x14ac:dyDescent="0.2">
      <c r="C1456" s="78">
        <v>43559</v>
      </c>
      <c r="D1456">
        <v>13.5488</v>
      </c>
    </row>
    <row r="1457" spans="3:4" x14ac:dyDescent="0.2">
      <c r="C1457" s="78">
        <v>43558</v>
      </c>
      <c r="D1457">
        <v>13.532500000000001</v>
      </c>
    </row>
    <row r="1458" spans="3:4" x14ac:dyDescent="0.2">
      <c r="C1458" s="78">
        <v>43557</v>
      </c>
      <c r="D1458">
        <v>13.516299999999999</v>
      </c>
    </row>
    <row r="1459" spans="3:4" x14ac:dyDescent="0.2">
      <c r="C1459" s="78">
        <v>43556</v>
      </c>
      <c r="D1459">
        <v>13.5</v>
      </c>
    </row>
    <row r="1460" spans="3:4" x14ac:dyDescent="0.2">
      <c r="C1460" s="78">
        <v>43555</v>
      </c>
      <c r="D1460">
        <v>13.4838</v>
      </c>
    </row>
    <row r="1461" spans="3:4" x14ac:dyDescent="0.2">
      <c r="C1461" s="78">
        <v>43554</v>
      </c>
      <c r="D1461">
        <v>13.467599999999999</v>
      </c>
    </row>
    <row r="1462" spans="3:4" x14ac:dyDescent="0.2">
      <c r="C1462" s="78">
        <v>43553</v>
      </c>
      <c r="D1462">
        <v>13.4514</v>
      </c>
    </row>
    <row r="1463" spans="3:4" x14ac:dyDescent="0.2">
      <c r="C1463" s="78">
        <v>43552</v>
      </c>
      <c r="D1463">
        <v>13.4352</v>
      </c>
    </row>
    <row r="1464" spans="3:4" x14ac:dyDescent="0.2">
      <c r="C1464" s="78">
        <v>43551</v>
      </c>
      <c r="D1464">
        <v>13.419</v>
      </c>
    </row>
    <row r="1465" spans="3:4" x14ac:dyDescent="0.2">
      <c r="C1465" s="78">
        <v>43550</v>
      </c>
      <c r="D1465">
        <v>13.402900000000001</v>
      </c>
    </row>
    <row r="1466" spans="3:4" x14ac:dyDescent="0.2">
      <c r="C1466" s="78">
        <v>43549</v>
      </c>
      <c r="D1466">
        <v>13.386799999999999</v>
      </c>
    </row>
    <row r="1467" spans="3:4" x14ac:dyDescent="0.2">
      <c r="C1467" s="78">
        <v>43548</v>
      </c>
      <c r="D1467">
        <v>13.370699999999999</v>
      </c>
    </row>
    <row r="1468" spans="3:4" x14ac:dyDescent="0.2">
      <c r="C1468" s="78">
        <v>43547</v>
      </c>
      <c r="D1468">
        <v>13.3546</v>
      </c>
    </row>
    <row r="1469" spans="3:4" x14ac:dyDescent="0.2">
      <c r="C1469" s="78">
        <v>43546</v>
      </c>
      <c r="D1469">
        <v>13.3386</v>
      </c>
    </row>
    <row r="1470" spans="3:4" x14ac:dyDescent="0.2">
      <c r="C1470" s="78">
        <v>43545</v>
      </c>
      <c r="D1470">
        <v>13.3225</v>
      </c>
    </row>
    <row r="1471" spans="3:4" x14ac:dyDescent="0.2">
      <c r="C1471" s="78">
        <v>43544</v>
      </c>
      <c r="D1471">
        <v>13.3065</v>
      </c>
    </row>
    <row r="1472" spans="3:4" x14ac:dyDescent="0.2">
      <c r="C1472" s="78">
        <v>43543</v>
      </c>
      <c r="D1472">
        <v>13.2905</v>
      </c>
    </row>
    <row r="1473" spans="3:4" x14ac:dyDescent="0.2">
      <c r="C1473" s="78">
        <v>43542</v>
      </c>
      <c r="D1473">
        <v>13.2745</v>
      </c>
    </row>
    <row r="1474" spans="3:4" x14ac:dyDescent="0.2">
      <c r="C1474" s="78">
        <v>43541</v>
      </c>
      <c r="D1474">
        <v>13.258599999999999</v>
      </c>
    </row>
    <row r="1475" spans="3:4" x14ac:dyDescent="0.2">
      <c r="C1475" s="78">
        <v>43540</v>
      </c>
      <c r="D1475">
        <v>13.242599999999999</v>
      </c>
    </row>
    <row r="1476" spans="3:4" x14ac:dyDescent="0.2">
      <c r="C1476" s="78">
        <v>43539</v>
      </c>
      <c r="D1476">
        <v>13.226699999999999</v>
      </c>
    </row>
    <row r="1477" spans="3:4" x14ac:dyDescent="0.2">
      <c r="C1477" s="78">
        <v>43538</v>
      </c>
      <c r="D1477">
        <v>13.213200000000001</v>
      </c>
    </row>
    <row r="1478" spans="3:4" x14ac:dyDescent="0.2">
      <c r="C1478" s="78">
        <v>43537</v>
      </c>
      <c r="D1478">
        <v>13.1997</v>
      </c>
    </row>
    <row r="1479" spans="3:4" x14ac:dyDescent="0.2">
      <c r="C1479" s="78">
        <v>43536</v>
      </c>
      <c r="D1479">
        <v>13.186299999999999</v>
      </c>
    </row>
    <row r="1480" spans="3:4" x14ac:dyDescent="0.2">
      <c r="C1480" s="78">
        <v>43535</v>
      </c>
      <c r="D1480">
        <v>13.172800000000001</v>
      </c>
    </row>
    <row r="1481" spans="3:4" x14ac:dyDescent="0.2">
      <c r="C1481" s="78">
        <v>43534</v>
      </c>
      <c r="D1481">
        <v>13.1594</v>
      </c>
    </row>
    <row r="1482" spans="3:4" x14ac:dyDescent="0.2">
      <c r="C1482" s="78">
        <v>43533</v>
      </c>
      <c r="D1482">
        <v>13.145899999999999</v>
      </c>
    </row>
    <row r="1483" spans="3:4" x14ac:dyDescent="0.2">
      <c r="C1483" s="78">
        <v>43532</v>
      </c>
      <c r="D1483">
        <v>13.1325</v>
      </c>
    </row>
    <row r="1484" spans="3:4" x14ac:dyDescent="0.2">
      <c r="C1484" s="78">
        <v>43531</v>
      </c>
      <c r="D1484">
        <v>13.1191</v>
      </c>
    </row>
    <row r="1485" spans="3:4" x14ac:dyDescent="0.2">
      <c r="C1485" s="78">
        <v>43530</v>
      </c>
      <c r="D1485">
        <v>13.105700000000001</v>
      </c>
    </row>
    <row r="1486" spans="3:4" x14ac:dyDescent="0.2">
      <c r="C1486" s="78">
        <v>43529</v>
      </c>
      <c r="D1486">
        <v>13.0923</v>
      </c>
    </row>
    <row r="1487" spans="3:4" x14ac:dyDescent="0.2">
      <c r="C1487" s="78">
        <v>43528</v>
      </c>
      <c r="D1487">
        <v>13.079000000000001</v>
      </c>
    </row>
    <row r="1488" spans="3:4" x14ac:dyDescent="0.2">
      <c r="C1488" s="78">
        <v>43527</v>
      </c>
      <c r="D1488">
        <v>13.0656</v>
      </c>
    </row>
    <row r="1489" spans="3:4" x14ac:dyDescent="0.2">
      <c r="C1489" s="78">
        <v>43526</v>
      </c>
      <c r="D1489">
        <v>13.052300000000001</v>
      </c>
    </row>
    <row r="1490" spans="3:4" x14ac:dyDescent="0.2">
      <c r="C1490" s="78">
        <v>43525</v>
      </c>
      <c r="D1490">
        <v>13.039</v>
      </c>
    </row>
    <row r="1491" spans="3:4" x14ac:dyDescent="0.2">
      <c r="C1491" s="78">
        <v>43524</v>
      </c>
      <c r="D1491">
        <v>13.025700000000001</v>
      </c>
    </row>
    <row r="1492" spans="3:4" x14ac:dyDescent="0.2">
      <c r="C1492" s="78">
        <v>43523</v>
      </c>
      <c r="D1492">
        <v>13.0124</v>
      </c>
    </row>
    <row r="1493" spans="3:4" x14ac:dyDescent="0.2">
      <c r="C1493" s="78">
        <v>43522</v>
      </c>
      <c r="D1493">
        <v>12.9991</v>
      </c>
    </row>
    <row r="1494" spans="3:4" x14ac:dyDescent="0.2">
      <c r="C1494" s="78">
        <v>43521</v>
      </c>
      <c r="D1494">
        <v>12.985799999999999</v>
      </c>
    </row>
    <row r="1495" spans="3:4" x14ac:dyDescent="0.2">
      <c r="C1495" s="78">
        <v>43520</v>
      </c>
      <c r="D1495">
        <v>12.9726</v>
      </c>
    </row>
    <row r="1496" spans="3:4" x14ac:dyDescent="0.2">
      <c r="C1496" s="78">
        <v>43519</v>
      </c>
      <c r="D1496">
        <v>12.9594</v>
      </c>
    </row>
    <row r="1497" spans="3:4" x14ac:dyDescent="0.2">
      <c r="C1497" s="78">
        <v>43518</v>
      </c>
      <c r="D1497">
        <v>12.946099999999999</v>
      </c>
    </row>
    <row r="1498" spans="3:4" x14ac:dyDescent="0.2">
      <c r="C1498" s="78">
        <v>43517</v>
      </c>
      <c r="D1498">
        <v>12.9329</v>
      </c>
    </row>
    <row r="1499" spans="3:4" x14ac:dyDescent="0.2">
      <c r="C1499" s="78">
        <v>43516</v>
      </c>
      <c r="D1499">
        <v>12.919700000000001</v>
      </c>
    </row>
    <row r="1500" spans="3:4" x14ac:dyDescent="0.2">
      <c r="C1500" s="78">
        <v>43515</v>
      </c>
      <c r="D1500">
        <v>12.906499999999999</v>
      </c>
    </row>
    <row r="1501" spans="3:4" x14ac:dyDescent="0.2">
      <c r="C1501" s="78">
        <v>43514</v>
      </c>
      <c r="D1501">
        <v>12.8934</v>
      </c>
    </row>
    <row r="1502" spans="3:4" x14ac:dyDescent="0.2">
      <c r="C1502" s="78">
        <v>43513</v>
      </c>
      <c r="D1502">
        <v>12.8802</v>
      </c>
    </row>
    <row r="1503" spans="3:4" x14ac:dyDescent="0.2">
      <c r="C1503" s="78">
        <v>43512</v>
      </c>
      <c r="D1503">
        <v>12.867100000000001</v>
      </c>
    </row>
    <row r="1504" spans="3:4" x14ac:dyDescent="0.2">
      <c r="C1504" s="78">
        <v>43511</v>
      </c>
      <c r="D1504">
        <v>12.853899999999999</v>
      </c>
    </row>
    <row r="1505" spans="3:4" x14ac:dyDescent="0.2">
      <c r="C1505" s="78">
        <v>43510</v>
      </c>
      <c r="D1505">
        <v>12.843299999999999</v>
      </c>
    </row>
    <row r="1506" spans="3:4" x14ac:dyDescent="0.2">
      <c r="C1506" s="78">
        <v>43509</v>
      </c>
      <c r="D1506">
        <v>12.832700000000001</v>
      </c>
    </row>
    <row r="1507" spans="3:4" x14ac:dyDescent="0.2">
      <c r="C1507" s="78">
        <v>43508</v>
      </c>
      <c r="D1507">
        <v>12.821999999999999</v>
      </c>
    </row>
    <row r="1508" spans="3:4" x14ac:dyDescent="0.2">
      <c r="C1508" s="78">
        <v>43507</v>
      </c>
      <c r="D1508">
        <v>12.811400000000001</v>
      </c>
    </row>
    <row r="1509" spans="3:4" x14ac:dyDescent="0.2">
      <c r="C1509" s="78">
        <v>43506</v>
      </c>
      <c r="D1509">
        <v>12.800800000000001</v>
      </c>
    </row>
    <row r="1510" spans="3:4" x14ac:dyDescent="0.2">
      <c r="C1510" s="78">
        <v>43505</v>
      </c>
      <c r="D1510">
        <v>12.7902</v>
      </c>
    </row>
    <row r="1511" spans="3:4" x14ac:dyDescent="0.2">
      <c r="C1511" s="78">
        <v>43504</v>
      </c>
      <c r="D1511">
        <v>12.7797</v>
      </c>
    </row>
    <row r="1512" spans="3:4" x14ac:dyDescent="0.2">
      <c r="C1512" s="78">
        <v>43503</v>
      </c>
      <c r="D1512">
        <v>12.7691</v>
      </c>
    </row>
    <row r="1513" spans="3:4" x14ac:dyDescent="0.2">
      <c r="C1513" s="78">
        <v>43502</v>
      </c>
      <c r="D1513">
        <v>12.7585</v>
      </c>
    </row>
    <row r="1514" spans="3:4" x14ac:dyDescent="0.2">
      <c r="C1514" s="78">
        <v>43501</v>
      </c>
      <c r="D1514">
        <v>12.7479</v>
      </c>
    </row>
    <row r="1515" spans="3:4" x14ac:dyDescent="0.2">
      <c r="C1515" s="78">
        <v>43500</v>
      </c>
      <c r="D1515">
        <v>12.737399999999999</v>
      </c>
    </row>
    <row r="1516" spans="3:4" x14ac:dyDescent="0.2">
      <c r="C1516" s="78">
        <v>43499</v>
      </c>
      <c r="D1516">
        <v>12.726900000000001</v>
      </c>
    </row>
    <row r="1517" spans="3:4" x14ac:dyDescent="0.2">
      <c r="C1517" s="78">
        <v>43498</v>
      </c>
      <c r="D1517">
        <v>12.7163</v>
      </c>
    </row>
    <row r="1518" spans="3:4" x14ac:dyDescent="0.2">
      <c r="C1518" s="78">
        <v>43497</v>
      </c>
      <c r="D1518">
        <v>12.7058</v>
      </c>
    </row>
    <row r="1519" spans="3:4" x14ac:dyDescent="0.2">
      <c r="C1519" s="78">
        <v>43496</v>
      </c>
      <c r="D1519">
        <v>12.6953</v>
      </c>
    </row>
    <row r="1520" spans="3:4" x14ac:dyDescent="0.2">
      <c r="C1520" s="78">
        <v>43495</v>
      </c>
      <c r="D1520">
        <v>12.684799999999999</v>
      </c>
    </row>
    <row r="1521" spans="3:4" x14ac:dyDescent="0.2">
      <c r="C1521" s="78">
        <v>43494</v>
      </c>
      <c r="D1521">
        <v>12.674300000000001</v>
      </c>
    </row>
    <row r="1522" spans="3:4" x14ac:dyDescent="0.2">
      <c r="C1522" s="78">
        <v>43493</v>
      </c>
      <c r="D1522">
        <v>12.6638</v>
      </c>
    </row>
    <row r="1523" spans="3:4" x14ac:dyDescent="0.2">
      <c r="C1523" s="78">
        <v>43492</v>
      </c>
      <c r="D1523">
        <v>12.6533</v>
      </c>
    </row>
    <row r="1524" spans="3:4" x14ac:dyDescent="0.2">
      <c r="C1524" s="78">
        <v>43491</v>
      </c>
      <c r="D1524">
        <v>12.642799999999999</v>
      </c>
    </row>
    <row r="1525" spans="3:4" x14ac:dyDescent="0.2">
      <c r="C1525" s="78">
        <v>43490</v>
      </c>
      <c r="D1525">
        <v>12.632400000000001</v>
      </c>
    </row>
    <row r="1526" spans="3:4" x14ac:dyDescent="0.2">
      <c r="C1526" s="78">
        <v>43489</v>
      </c>
      <c r="D1526">
        <v>12.6219</v>
      </c>
    </row>
    <row r="1527" spans="3:4" x14ac:dyDescent="0.2">
      <c r="C1527" s="78">
        <v>43488</v>
      </c>
      <c r="D1527">
        <v>12.611499999999999</v>
      </c>
    </row>
    <row r="1528" spans="3:4" x14ac:dyDescent="0.2">
      <c r="C1528" s="78">
        <v>43487</v>
      </c>
      <c r="D1528">
        <v>12.601000000000001</v>
      </c>
    </row>
    <row r="1529" spans="3:4" x14ac:dyDescent="0.2">
      <c r="C1529" s="78">
        <v>43486</v>
      </c>
      <c r="D1529">
        <v>12.5906</v>
      </c>
    </row>
    <row r="1530" spans="3:4" x14ac:dyDescent="0.2">
      <c r="C1530" s="78">
        <v>43485</v>
      </c>
      <c r="D1530">
        <v>12.5802</v>
      </c>
    </row>
    <row r="1531" spans="3:4" x14ac:dyDescent="0.2">
      <c r="C1531" s="78">
        <v>43484</v>
      </c>
      <c r="D1531">
        <v>12.569800000000001</v>
      </c>
    </row>
    <row r="1532" spans="3:4" x14ac:dyDescent="0.2">
      <c r="C1532" s="78">
        <v>43483</v>
      </c>
      <c r="D1532">
        <v>12.5594</v>
      </c>
    </row>
    <row r="1533" spans="3:4" x14ac:dyDescent="0.2">
      <c r="C1533" s="78">
        <v>43482</v>
      </c>
      <c r="D1533">
        <v>12.548999999999999</v>
      </c>
    </row>
    <row r="1534" spans="3:4" x14ac:dyDescent="0.2">
      <c r="C1534" s="78">
        <v>43481</v>
      </c>
      <c r="D1534">
        <v>12.538600000000001</v>
      </c>
    </row>
    <row r="1535" spans="3:4" x14ac:dyDescent="0.2">
      <c r="C1535" s="78">
        <v>43480</v>
      </c>
      <c r="D1535">
        <v>12.5282</v>
      </c>
    </row>
    <row r="1536" spans="3:4" x14ac:dyDescent="0.2">
      <c r="C1536" s="78">
        <v>43479</v>
      </c>
      <c r="D1536">
        <v>12.515499999999999</v>
      </c>
    </row>
    <row r="1537" spans="3:4" x14ac:dyDescent="0.2">
      <c r="C1537" s="78">
        <v>43478</v>
      </c>
      <c r="D1537">
        <v>12.502800000000001</v>
      </c>
    </row>
    <row r="1538" spans="3:4" x14ac:dyDescent="0.2">
      <c r="C1538" s="78">
        <v>43477</v>
      </c>
      <c r="D1538">
        <v>12.4901</v>
      </c>
    </row>
    <row r="1539" spans="3:4" x14ac:dyDescent="0.2">
      <c r="C1539" s="78">
        <v>43476</v>
      </c>
      <c r="D1539">
        <v>12.477399999999999</v>
      </c>
    </row>
    <row r="1540" spans="3:4" x14ac:dyDescent="0.2">
      <c r="C1540" s="78">
        <v>43475</v>
      </c>
      <c r="D1540">
        <v>12.464700000000001</v>
      </c>
    </row>
    <row r="1541" spans="3:4" x14ac:dyDescent="0.2">
      <c r="C1541" s="78">
        <v>43474</v>
      </c>
      <c r="D1541">
        <v>12.4521</v>
      </c>
    </row>
    <row r="1542" spans="3:4" x14ac:dyDescent="0.2">
      <c r="C1542" s="78">
        <v>43473</v>
      </c>
      <c r="D1542">
        <v>12.439399999999999</v>
      </c>
    </row>
    <row r="1543" spans="3:4" x14ac:dyDescent="0.2">
      <c r="C1543" s="78">
        <v>43472</v>
      </c>
      <c r="D1543">
        <v>12.4268</v>
      </c>
    </row>
    <row r="1544" spans="3:4" x14ac:dyDescent="0.2">
      <c r="C1544" s="78">
        <v>43471</v>
      </c>
      <c r="D1544">
        <v>12.414199999999999</v>
      </c>
    </row>
    <row r="1545" spans="3:4" x14ac:dyDescent="0.2">
      <c r="C1545" s="78">
        <v>43470</v>
      </c>
      <c r="D1545">
        <v>12.4016</v>
      </c>
    </row>
    <row r="1546" spans="3:4" x14ac:dyDescent="0.2">
      <c r="C1546" s="78">
        <v>43469</v>
      </c>
      <c r="D1546">
        <v>12.388999999999999</v>
      </c>
    </row>
    <row r="1547" spans="3:4" x14ac:dyDescent="0.2">
      <c r="C1547" s="78">
        <v>43468</v>
      </c>
      <c r="D1547">
        <v>12.3764</v>
      </c>
    </row>
    <row r="1548" spans="3:4" x14ac:dyDescent="0.2">
      <c r="C1548" s="78">
        <v>43467</v>
      </c>
      <c r="D1548">
        <v>12.363799999999999</v>
      </c>
    </row>
    <row r="1549" spans="3:4" x14ac:dyDescent="0.2">
      <c r="C1549" s="78">
        <v>43466</v>
      </c>
      <c r="D1549">
        <v>12.3512</v>
      </c>
    </row>
    <row r="1550" spans="3:4" x14ac:dyDescent="0.2">
      <c r="C1550" s="78">
        <v>43465</v>
      </c>
      <c r="D1550">
        <v>12.338699999999999</v>
      </c>
    </row>
    <row r="1551" spans="3:4" x14ac:dyDescent="0.2">
      <c r="C1551" s="78">
        <v>43464</v>
      </c>
      <c r="D1551">
        <v>12.313700000000001</v>
      </c>
    </row>
    <row r="1552" spans="3:4" x14ac:dyDescent="0.2">
      <c r="C1552" s="78">
        <v>43463</v>
      </c>
      <c r="D1552">
        <v>12.313700000000001</v>
      </c>
    </row>
    <row r="1553" spans="3:4" x14ac:dyDescent="0.2">
      <c r="C1553" s="78">
        <v>43462</v>
      </c>
      <c r="D1553">
        <v>12.3012</v>
      </c>
    </row>
    <row r="1554" spans="3:4" x14ac:dyDescent="0.2">
      <c r="C1554" s="78">
        <v>43461</v>
      </c>
      <c r="D1554">
        <v>12.2887</v>
      </c>
    </row>
    <row r="1555" spans="3:4" x14ac:dyDescent="0.2">
      <c r="C1555" s="78">
        <v>43460</v>
      </c>
      <c r="D1555">
        <v>12.276199999999999</v>
      </c>
    </row>
    <row r="1556" spans="3:4" x14ac:dyDescent="0.2">
      <c r="C1556" s="78">
        <v>43459</v>
      </c>
      <c r="D1556">
        <v>12.2637</v>
      </c>
    </row>
    <row r="1557" spans="3:4" x14ac:dyDescent="0.2">
      <c r="C1557" s="78">
        <v>43458</v>
      </c>
      <c r="D1557">
        <v>12.251300000000001</v>
      </c>
    </row>
    <row r="1558" spans="3:4" x14ac:dyDescent="0.2">
      <c r="C1558" s="78">
        <v>43457</v>
      </c>
      <c r="D1558">
        <v>12.2264</v>
      </c>
    </row>
    <row r="1559" spans="3:4" x14ac:dyDescent="0.2">
      <c r="C1559" s="78">
        <v>43456</v>
      </c>
      <c r="D1559">
        <v>12.2264</v>
      </c>
    </row>
    <row r="1560" spans="3:4" x14ac:dyDescent="0.2">
      <c r="C1560" s="78">
        <v>43455</v>
      </c>
      <c r="D1560">
        <v>12.214</v>
      </c>
    </row>
    <row r="1561" spans="3:4" x14ac:dyDescent="0.2">
      <c r="C1561" s="78">
        <v>43454</v>
      </c>
      <c r="D1561">
        <v>12.201599999999999</v>
      </c>
    </row>
    <row r="1562" spans="3:4" x14ac:dyDescent="0.2">
      <c r="C1562" s="78">
        <v>43453</v>
      </c>
      <c r="D1562">
        <v>12.1892</v>
      </c>
    </row>
    <row r="1563" spans="3:4" x14ac:dyDescent="0.2">
      <c r="C1563" s="78">
        <v>43452</v>
      </c>
      <c r="D1563">
        <v>12.1768</v>
      </c>
    </row>
    <row r="1564" spans="3:4" x14ac:dyDescent="0.2">
      <c r="C1564" s="78">
        <v>43451</v>
      </c>
      <c r="D1564">
        <v>12.139699999999999</v>
      </c>
    </row>
    <row r="1565" spans="3:4" x14ac:dyDescent="0.2">
      <c r="C1565" s="78">
        <v>43450</v>
      </c>
      <c r="D1565">
        <v>12.139699999999999</v>
      </c>
    </row>
    <row r="1566" spans="3:4" x14ac:dyDescent="0.2">
      <c r="C1566" s="78">
        <v>43449</v>
      </c>
      <c r="D1566">
        <v>12.139699999999999</v>
      </c>
    </row>
    <row r="1567" spans="3:4" x14ac:dyDescent="0.2">
      <c r="C1567" s="78">
        <v>43448</v>
      </c>
      <c r="D1567">
        <v>12.118499999999999</v>
      </c>
    </row>
    <row r="1568" spans="3:4" x14ac:dyDescent="0.2">
      <c r="C1568" s="78">
        <v>43447</v>
      </c>
      <c r="D1568">
        <v>12.097200000000001</v>
      </c>
    </row>
    <row r="1569" spans="3:4" x14ac:dyDescent="0.2">
      <c r="C1569" s="78">
        <v>43446</v>
      </c>
      <c r="D1569">
        <v>12.0761</v>
      </c>
    </row>
    <row r="1570" spans="3:4" x14ac:dyDescent="0.2">
      <c r="C1570" s="78">
        <v>43445</v>
      </c>
      <c r="D1570">
        <v>12.0549</v>
      </c>
    </row>
    <row r="1571" spans="3:4" x14ac:dyDescent="0.2">
      <c r="C1571" s="78">
        <v>43444</v>
      </c>
      <c r="D1571">
        <v>12.033799999999999</v>
      </c>
    </row>
    <row r="1572" spans="3:4" x14ac:dyDescent="0.2">
      <c r="C1572" s="78">
        <v>43443</v>
      </c>
      <c r="D1572">
        <v>11.9917</v>
      </c>
    </row>
    <row r="1573" spans="3:4" x14ac:dyDescent="0.2">
      <c r="C1573" s="78">
        <v>43442</v>
      </c>
      <c r="D1573">
        <v>11.9917</v>
      </c>
    </row>
    <row r="1574" spans="3:4" x14ac:dyDescent="0.2">
      <c r="C1574" s="78">
        <v>43441</v>
      </c>
      <c r="D1574">
        <v>11.970700000000001</v>
      </c>
    </row>
    <row r="1575" spans="3:4" x14ac:dyDescent="0.2">
      <c r="C1575" s="78">
        <v>43440</v>
      </c>
      <c r="D1575">
        <v>11.9497</v>
      </c>
    </row>
    <row r="1576" spans="3:4" x14ac:dyDescent="0.2">
      <c r="C1576" s="78">
        <v>43439</v>
      </c>
      <c r="D1576">
        <v>11.928800000000001</v>
      </c>
    </row>
    <row r="1577" spans="3:4" x14ac:dyDescent="0.2">
      <c r="C1577" s="78">
        <v>43438</v>
      </c>
      <c r="D1577">
        <v>11.9079</v>
      </c>
    </row>
    <row r="1578" spans="3:4" x14ac:dyDescent="0.2">
      <c r="C1578" s="78">
        <v>43437</v>
      </c>
      <c r="D1578">
        <v>11.887</v>
      </c>
    </row>
    <row r="1579" spans="3:4" x14ac:dyDescent="0.2">
      <c r="C1579" s="78">
        <v>43436</v>
      </c>
      <c r="D1579">
        <v>11.866199999999999</v>
      </c>
    </row>
    <row r="1580" spans="3:4" x14ac:dyDescent="0.2">
      <c r="C1580" s="78">
        <v>43435</v>
      </c>
      <c r="D1580">
        <v>11.8454</v>
      </c>
    </row>
    <row r="1581" spans="3:4" x14ac:dyDescent="0.2">
      <c r="C1581" s="78">
        <v>43434</v>
      </c>
      <c r="D1581">
        <v>11.8247</v>
      </c>
    </row>
    <row r="1582" spans="3:4" x14ac:dyDescent="0.2">
      <c r="C1582" s="78">
        <v>43433</v>
      </c>
      <c r="D1582">
        <v>11.804</v>
      </c>
    </row>
    <row r="1583" spans="3:4" x14ac:dyDescent="0.2">
      <c r="C1583" s="78">
        <v>43432</v>
      </c>
      <c r="D1583">
        <v>11.783300000000001</v>
      </c>
    </row>
    <row r="1584" spans="3:4" x14ac:dyDescent="0.2">
      <c r="C1584" s="78">
        <v>43431</v>
      </c>
      <c r="D1584">
        <v>11.762600000000001</v>
      </c>
    </row>
    <row r="1585" spans="3:4" x14ac:dyDescent="0.2">
      <c r="C1585" s="78">
        <v>43430</v>
      </c>
      <c r="D1585">
        <v>11.742000000000001</v>
      </c>
    </row>
    <row r="1586" spans="3:4" x14ac:dyDescent="0.2">
      <c r="C1586" s="78">
        <v>43429</v>
      </c>
      <c r="D1586">
        <v>11.721500000000001</v>
      </c>
    </row>
    <row r="1587" spans="3:4" x14ac:dyDescent="0.2">
      <c r="C1587" s="78">
        <v>43428</v>
      </c>
      <c r="D1587">
        <v>11.700900000000001</v>
      </c>
    </row>
    <row r="1588" spans="3:4" x14ac:dyDescent="0.2">
      <c r="C1588" s="78">
        <v>43427</v>
      </c>
      <c r="D1588">
        <v>11.680400000000001</v>
      </c>
    </row>
    <row r="1589" spans="3:4" x14ac:dyDescent="0.2">
      <c r="C1589" s="78">
        <v>43426</v>
      </c>
      <c r="D1589">
        <v>11.66</v>
      </c>
    </row>
    <row r="1590" spans="3:4" x14ac:dyDescent="0.2">
      <c r="C1590" s="78">
        <v>43425</v>
      </c>
      <c r="D1590">
        <v>11.6396</v>
      </c>
    </row>
    <row r="1591" spans="3:4" x14ac:dyDescent="0.2">
      <c r="C1591" s="78">
        <v>43424</v>
      </c>
      <c r="D1591">
        <v>11.619199999999999</v>
      </c>
    </row>
    <row r="1592" spans="3:4" x14ac:dyDescent="0.2">
      <c r="C1592" s="78">
        <v>43423</v>
      </c>
      <c r="D1592">
        <v>11.598800000000001</v>
      </c>
    </row>
    <row r="1593" spans="3:4" x14ac:dyDescent="0.2">
      <c r="C1593" s="78">
        <v>43422</v>
      </c>
      <c r="D1593">
        <v>11.5785</v>
      </c>
    </row>
    <row r="1594" spans="3:4" x14ac:dyDescent="0.2">
      <c r="C1594" s="78">
        <v>43421</v>
      </c>
      <c r="D1594">
        <v>11.558199999999999</v>
      </c>
    </row>
    <row r="1595" spans="3:4" x14ac:dyDescent="0.2">
      <c r="C1595" s="78">
        <v>43420</v>
      </c>
      <c r="D1595">
        <v>11.538</v>
      </c>
    </row>
    <row r="1596" spans="3:4" x14ac:dyDescent="0.2">
      <c r="C1596" s="78">
        <v>43419</v>
      </c>
      <c r="D1596">
        <v>11.517799999999999</v>
      </c>
    </row>
    <row r="1597" spans="3:4" x14ac:dyDescent="0.2">
      <c r="C1597" s="78">
        <v>43418</v>
      </c>
      <c r="D1597">
        <v>11.494400000000001</v>
      </c>
    </row>
    <row r="1598" spans="3:4" x14ac:dyDescent="0.2">
      <c r="C1598" s="78">
        <v>43417</v>
      </c>
      <c r="D1598">
        <v>11.4711</v>
      </c>
    </row>
    <row r="1599" spans="3:4" x14ac:dyDescent="0.2">
      <c r="C1599" s="78">
        <v>43416</v>
      </c>
      <c r="D1599">
        <v>11.447800000000001</v>
      </c>
    </row>
    <row r="1600" spans="3:4" x14ac:dyDescent="0.2">
      <c r="C1600" s="78">
        <v>43415</v>
      </c>
      <c r="D1600">
        <v>11.4246</v>
      </c>
    </row>
    <row r="1601" spans="3:4" x14ac:dyDescent="0.2">
      <c r="C1601" s="78">
        <v>43414</v>
      </c>
      <c r="D1601">
        <v>11.401400000000001</v>
      </c>
    </row>
    <row r="1602" spans="3:4" x14ac:dyDescent="0.2">
      <c r="C1602" s="78">
        <v>43413</v>
      </c>
      <c r="D1602">
        <v>11.3782</v>
      </c>
    </row>
    <row r="1603" spans="3:4" x14ac:dyDescent="0.2">
      <c r="C1603" s="78">
        <v>43412</v>
      </c>
      <c r="D1603">
        <v>11.3551</v>
      </c>
    </row>
    <row r="1604" spans="3:4" x14ac:dyDescent="0.2">
      <c r="C1604" s="78">
        <v>43411</v>
      </c>
      <c r="D1604">
        <v>11.332100000000001</v>
      </c>
    </row>
    <row r="1605" spans="3:4" x14ac:dyDescent="0.2">
      <c r="C1605" s="78">
        <v>43410</v>
      </c>
      <c r="D1605">
        <v>11.309100000000001</v>
      </c>
    </row>
    <row r="1606" spans="3:4" x14ac:dyDescent="0.2">
      <c r="C1606" s="78">
        <v>43409</v>
      </c>
      <c r="D1606">
        <v>11.286199999999999</v>
      </c>
    </row>
    <row r="1607" spans="3:4" x14ac:dyDescent="0.2">
      <c r="C1607" s="78">
        <v>43408</v>
      </c>
      <c r="D1607">
        <v>11.263299999999999</v>
      </c>
    </row>
    <row r="1608" spans="3:4" x14ac:dyDescent="0.2">
      <c r="C1608" s="78">
        <v>43407</v>
      </c>
      <c r="D1608">
        <v>11.240399999999999</v>
      </c>
    </row>
    <row r="1609" spans="3:4" x14ac:dyDescent="0.2">
      <c r="C1609" s="78">
        <v>43406</v>
      </c>
      <c r="D1609">
        <v>11.217599999999999</v>
      </c>
    </row>
    <row r="1610" spans="3:4" x14ac:dyDescent="0.2">
      <c r="C1610" s="78">
        <v>43405</v>
      </c>
      <c r="D1610">
        <v>11.194800000000001</v>
      </c>
    </row>
    <row r="1611" spans="3:4" x14ac:dyDescent="0.2">
      <c r="C1611" s="78">
        <v>43404</v>
      </c>
      <c r="D1611">
        <v>11.1721</v>
      </c>
    </row>
    <row r="1612" spans="3:4" x14ac:dyDescent="0.2">
      <c r="C1612" s="78">
        <v>43403</v>
      </c>
      <c r="D1612">
        <v>11.1494</v>
      </c>
    </row>
    <row r="1613" spans="3:4" x14ac:dyDescent="0.2">
      <c r="C1613" s="78">
        <v>43402</v>
      </c>
      <c r="D1613">
        <v>11.126799999999999</v>
      </c>
    </row>
    <row r="1614" spans="3:4" x14ac:dyDescent="0.2">
      <c r="C1614" s="78">
        <v>43401</v>
      </c>
      <c r="D1614">
        <v>11.104200000000001</v>
      </c>
    </row>
    <row r="1615" spans="3:4" x14ac:dyDescent="0.2">
      <c r="C1615" s="78">
        <v>43400</v>
      </c>
      <c r="D1615">
        <v>11.0817</v>
      </c>
    </row>
    <row r="1616" spans="3:4" x14ac:dyDescent="0.2">
      <c r="C1616" s="78">
        <v>43399</v>
      </c>
      <c r="D1616">
        <v>11.059200000000001</v>
      </c>
    </row>
    <row r="1617" spans="3:4" x14ac:dyDescent="0.2">
      <c r="C1617" s="78">
        <v>43398</v>
      </c>
      <c r="D1617">
        <v>11.036799999999999</v>
      </c>
    </row>
    <row r="1618" spans="3:4" x14ac:dyDescent="0.2">
      <c r="C1618" s="78">
        <v>43397</v>
      </c>
      <c r="D1618">
        <v>11.0144</v>
      </c>
    </row>
    <row r="1619" spans="3:4" x14ac:dyDescent="0.2">
      <c r="C1619" s="78">
        <v>43396</v>
      </c>
      <c r="D1619">
        <v>10.992000000000001</v>
      </c>
    </row>
    <row r="1620" spans="3:4" x14ac:dyDescent="0.2">
      <c r="C1620" s="78">
        <v>43395</v>
      </c>
      <c r="D1620">
        <v>10.9697</v>
      </c>
    </row>
    <row r="1621" spans="3:4" x14ac:dyDescent="0.2">
      <c r="C1621" s="78">
        <v>43394</v>
      </c>
      <c r="D1621">
        <v>10.9474</v>
      </c>
    </row>
    <row r="1622" spans="3:4" x14ac:dyDescent="0.2">
      <c r="C1622" s="78">
        <v>43393</v>
      </c>
      <c r="D1622">
        <v>10.9252</v>
      </c>
    </row>
    <row r="1623" spans="3:4" x14ac:dyDescent="0.2">
      <c r="C1623" s="78">
        <v>43392</v>
      </c>
      <c r="D1623">
        <v>10.903</v>
      </c>
    </row>
    <row r="1624" spans="3:4" x14ac:dyDescent="0.2">
      <c r="C1624" s="78">
        <v>43391</v>
      </c>
      <c r="D1624">
        <v>10.8809</v>
      </c>
    </row>
    <row r="1625" spans="3:4" x14ac:dyDescent="0.2">
      <c r="C1625" s="78">
        <v>43390</v>
      </c>
      <c r="D1625">
        <v>10.8148</v>
      </c>
    </row>
    <row r="1626" spans="3:4" x14ac:dyDescent="0.2">
      <c r="C1626" s="78">
        <v>43389</v>
      </c>
      <c r="D1626">
        <v>10.8148</v>
      </c>
    </row>
    <row r="1627" spans="3:4" x14ac:dyDescent="0.2">
      <c r="C1627" s="78">
        <v>43388</v>
      </c>
      <c r="D1627">
        <v>10.8148</v>
      </c>
    </row>
    <row r="1628" spans="3:4" x14ac:dyDescent="0.2">
      <c r="C1628" s="78">
        <v>43387</v>
      </c>
      <c r="D1628">
        <v>10.801</v>
      </c>
    </row>
    <row r="1629" spans="3:4" x14ac:dyDescent="0.2">
      <c r="C1629" s="78">
        <v>43386</v>
      </c>
      <c r="D1629">
        <v>10.7873</v>
      </c>
    </row>
    <row r="1630" spans="3:4" x14ac:dyDescent="0.2">
      <c r="C1630" s="78">
        <v>43385</v>
      </c>
      <c r="D1630">
        <v>10.7735</v>
      </c>
    </row>
    <row r="1631" spans="3:4" x14ac:dyDescent="0.2">
      <c r="C1631" s="78">
        <v>43384</v>
      </c>
      <c r="D1631">
        <v>10.7598</v>
      </c>
    </row>
    <row r="1632" spans="3:4" x14ac:dyDescent="0.2">
      <c r="C1632" s="78">
        <v>43383</v>
      </c>
      <c r="D1632">
        <v>10.7461</v>
      </c>
    </row>
    <row r="1633" spans="3:4" x14ac:dyDescent="0.2">
      <c r="C1633" s="78">
        <v>43382</v>
      </c>
      <c r="D1633">
        <v>10.7324</v>
      </c>
    </row>
    <row r="1634" spans="3:4" x14ac:dyDescent="0.2">
      <c r="C1634" s="78">
        <v>43381</v>
      </c>
      <c r="D1634">
        <v>10.7187</v>
      </c>
    </row>
    <row r="1635" spans="3:4" x14ac:dyDescent="0.2">
      <c r="C1635" s="78">
        <v>43380</v>
      </c>
      <c r="D1635">
        <v>10.705</v>
      </c>
    </row>
    <row r="1636" spans="3:4" x14ac:dyDescent="0.2">
      <c r="C1636" s="78">
        <v>43379</v>
      </c>
      <c r="D1636">
        <v>10.6914</v>
      </c>
    </row>
    <row r="1637" spans="3:4" x14ac:dyDescent="0.2">
      <c r="C1637" s="78">
        <v>43378</v>
      </c>
      <c r="D1637">
        <v>10.6778</v>
      </c>
    </row>
    <row r="1638" spans="3:4" x14ac:dyDescent="0.2">
      <c r="C1638" s="78">
        <v>43377</v>
      </c>
      <c r="D1638">
        <v>10.664199999999999</v>
      </c>
    </row>
    <row r="1639" spans="3:4" x14ac:dyDescent="0.2">
      <c r="C1639" s="78">
        <v>43376</v>
      </c>
      <c r="D1639">
        <v>10.650600000000001</v>
      </c>
    </row>
    <row r="1640" spans="3:4" x14ac:dyDescent="0.2">
      <c r="C1640" s="78">
        <v>43375</v>
      </c>
      <c r="D1640">
        <v>10.637</v>
      </c>
    </row>
    <row r="1641" spans="3:4" x14ac:dyDescent="0.2">
      <c r="C1641" s="78">
        <v>43374</v>
      </c>
      <c r="D1641">
        <v>10.6234</v>
      </c>
    </row>
    <row r="1642" spans="3:4" x14ac:dyDescent="0.2">
      <c r="C1642" s="78">
        <v>43373</v>
      </c>
      <c r="D1642">
        <v>10.6099</v>
      </c>
    </row>
    <row r="1643" spans="3:4" x14ac:dyDescent="0.2">
      <c r="C1643" s="78">
        <v>43372</v>
      </c>
      <c r="D1643">
        <v>10.596399999999999</v>
      </c>
    </row>
    <row r="1644" spans="3:4" x14ac:dyDescent="0.2">
      <c r="C1644" s="78">
        <v>43371</v>
      </c>
      <c r="D1644">
        <v>10.5829</v>
      </c>
    </row>
    <row r="1645" spans="3:4" x14ac:dyDescent="0.2">
      <c r="C1645" s="78">
        <v>43370</v>
      </c>
      <c r="D1645">
        <v>10.5694</v>
      </c>
    </row>
    <row r="1646" spans="3:4" x14ac:dyDescent="0.2">
      <c r="C1646" s="78">
        <v>43369</v>
      </c>
      <c r="D1646">
        <v>10.555899999999999</v>
      </c>
    </row>
    <row r="1647" spans="3:4" x14ac:dyDescent="0.2">
      <c r="C1647" s="78">
        <v>43368</v>
      </c>
      <c r="D1647">
        <v>10.5425</v>
      </c>
    </row>
    <row r="1648" spans="3:4" x14ac:dyDescent="0.2">
      <c r="C1648" s="78">
        <v>43367</v>
      </c>
      <c r="D1648">
        <v>10.529</v>
      </c>
    </row>
    <row r="1649" spans="3:4" x14ac:dyDescent="0.2">
      <c r="C1649" s="78">
        <v>43366</v>
      </c>
      <c r="D1649">
        <v>10.515599999999999</v>
      </c>
    </row>
    <row r="1650" spans="3:4" x14ac:dyDescent="0.2">
      <c r="C1650" s="78">
        <v>43365</v>
      </c>
      <c r="D1650">
        <v>10.5022</v>
      </c>
    </row>
    <row r="1651" spans="3:4" x14ac:dyDescent="0.2">
      <c r="C1651" s="78">
        <v>43364</v>
      </c>
      <c r="D1651">
        <v>10.488799999999999</v>
      </c>
    </row>
    <row r="1652" spans="3:4" x14ac:dyDescent="0.2">
      <c r="C1652" s="78">
        <v>43363</v>
      </c>
      <c r="D1652">
        <v>10.4754</v>
      </c>
    </row>
    <row r="1653" spans="3:4" x14ac:dyDescent="0.2">
      <c r="C1653" s="78">
        <v>43362</v>
      </c>
      <c r="D1653">
        <v>10.4621</v>
      </c>
    </row>
    <row r="1654" spans="3:4" x14ac:dyDescent="0.2">
      <c r="C1654" s="78">
        <v>43361</v>
      </c>
      <c r="D1654">
        <v>10.4488</v>
      </c>
    </row>
    <row r="1655" spans="3:4" x14ac:dyDescent="0.2">
      <c r="C1655" s="78">
        <v>43360</v>
      </c>
      <c r="D1655">
        <v>10.4354</v>
      </c>
    </row>
    <row r="1656" spans="3:4" x14ac:dyDescent="0.2">
      <c r="C1656" s="78">
        <v>43359</v>
      </c>
      <c r="D1656">
        <v>10.4221</v>
      </c>
    </row>
    <row r="1657" spans="3:4" x14ac:dyDescent="0.2">
      <c r="C1657" s="78">
        <v>43358</v>
      </c>
      <c r="D1657">
        <v>10.408899999999999</v>
      </c>
    </row>
    <row r="1658" spans="3:4" x14ac:dyDescent="0.2">
      <c r="C1658" s="78">
        <v>43357</v>
      </c>
      <c r="D1658">
        <v>10.3986</v>
      </c>
    </row>
    <row r="1659" spans="3:4" x14ac:dyDescent="0.2">
      <c r="C1659" s="78">
        <v>43356</v>
      </c>
      <c r="D1659">
        <v>10.388400000000001</v>
      </c>
    </row>
    <row r="1660" spans="3:4" x14ac:dyDescent="0.2">
      <c r="C1660" s="78">
        <v>43355</v>
      </c>
      <c r="D1660">
        <v>10.3782</v>
      </c>
    </row>
    <row r="1661" spans="3:4" x14ac:dyDescent="0.2">
      <c r="C1661" s="78">
        <v>43354</v>
      </c>
      <c r="D1661">
        <v>10.367900000000001</v>
      </c>
    </row>
    <row r="1662" spans="3:4" x14ac:dyDescent="0.2">
      <c r="C1662" s="78">
        <v>43353</v>
      </c>
      <c r="D1662">
        <v>10.357699999999999</v>
      </c>
    </row>
    <row r="1663" spans="3:4" x14ac:dyDescent="0.2">
      <c r="C1663" s="78">
        <v>43352</v>
      </c>
      <c r="D1663">
        <v>10.3475</v>
      </c>
    </row>
    <row r="1664" spans="3:4" x14ac:dyDescent="0.2">
      <c r="C1664" s="78">
        <v>43351</v>
      </c>
      <c r="D1664">
        <v>10.337400000000001</v>
      </c>
    </row>
    <row r="1665" spans="3:4" x14ac:dyDescent="0.2">
      <c r="C1665" s="78">
        <v>43350</v>
      </c>
      <c r="D1665">
        <v>10.327199999999999</v>
      </c>
    </row>
    <row r="1666" spans="3:4" x14ac:dyDescent="0.2">
      <c r="C1666" s="78">
        <v>43349</v>
      </c>
      <c r="D1666">
        <v>10.317</v>
      </c>
    </row>
    <row r="1667" spans="3:4" x14ac:dyDescent="0.2">
      <c r="C1667" s="78">
        <v>43348</v>
      </c>
      <c r="D1667">
        <v>10.306900000000001</v>
      </c>
    </row>
    <row r="1668" spans="3:4" x14ac:dyDescent="0.2">
      <c r="C1668" s="78">
        <v>43347</v>
      </c>
      <c r="D1668">
        <v>10.2967</v>
      </c>
    </row>
    <row r="1669" spans="3:4" x14ac:dyDescent="0.2">
      <c r="C1669" s="78">
        <v>43346</v>
      </c>
      <c r="D1669">
        <v>10.2866</v>
      </c>
    </row>
    <row r="1670" spans="3:4" x14ac:dyDescent="0.2">
      <c r="C1670" s="78">
        <v>43345</v>
      </c>
      <c r="D1670">
        <v>10.2765</v>
      </c>
    </row>
    <row r="1671" spans="3:4" x14ac:dyDescent="0.2">
      <c r="C1671" s="78">
        <v>43344</v>
      </c>
      <c r="D1671">
        <v>10.266299999999999</v>
      </c>
    </row>
    <row r="1672" spans="3:4" x14ac:dyDescent="0.2">
      <c r="C1672" s="78">
        <v>43343</v>
      </c>
      <c r="D1672">
        <v>10.2562</v>
      </c>
    </row>
    <row r="1673" spans="3:4" x14ac:dyDescent="0.2">
      <c r="C1673" s="78">
        <v>43342</v>
      </c>
      <c r="D1673">
        <v>10.2461</v>
      </c>
    </row>
    <row r="1674" spans="3:4" x14ac:dyDescent="0.2">
      <c r="C1674" s="78">
        <v>43341</v>
      </c>
      <c r="D1674">
        <v>10.2361</v>
      </c>
    </row>
    <row r="1675" spans="3:4" x14ac:dyDescent="0.2">
      <c r="C1675" s="78">
        <v>43340</v>
      </c>
      <c r="D1675">
        <v>10.226000000000001</v>
      </c>
    </row>
    <row r="1676" spans="3:4" x14ac:dyDescent="0.2">
      <c r="C1676" s="78">
        <v>43339</v>
      </c>
      <c r="D1676">
        <v>10.2159</v>
      </c>
    </row>
    <row r="1677" spans="3:4" x14ac:dyDescent="0.2">
      <c r="C1677" s="78">
        <v>43338</v>
      </c>
      <c r="D1677">
        <v>10.2059</v>
      </c>
    </row>
    <row r="1678" spans="3:4" x14ac:dyDescent="0.2">
      <c r="C1678" s="78">
        <v>43337</v>
      </c>
      <c r="D1678">
        <v>10.1958</v>
      </c>
    </row>
    <row r="1679" spans="3:4" x14ac:dyDescent="0.2">
      <c r="C1679" s="78">
        <v>43336</v>
      </c>
      <c r="D1679">
        <v>10.1858</v>
      </c>
    </row>
    <row r="1680" spans="3:4" x14ac:dyDescent="0.2">
      <c r="C1680" s="78">
        <v>43335</v>
      </c>
      <c r="D1680">
        <v>10.175700000000001</v>
      </c>
    </row>
    <row r="1681" spans="3:4" x14ac:dyDescent="0.2">
      <c r="C1681" s="78">
        <v>43334</v>
      </c>
      <c r="D1681">
        <v>10.165699999999999</v>
      </c>
    </row>
    <row r="1682" spans="3:4" x14ac:dyDescent="0.2">
      <c r="C1682" s="78">
        <v>43333</v>
      </c>
      <c r="D1682">
        <v>10.1557</v>
      </c>
    </row>
    <row r="1683" spans="3:4" x14ac:dyDescent="0.2">
      <c r="C1683" s="78">
        <v>43332</v>
      </c>
      <c r="D1683">
        <v>10.1457</v>
      </c>
    </row>
    <row r="1684" spans="3:4" x14ac:dyDescent="0.2">
      <c r="C1684" s="78">
        <v>43331</v>
      </c>
      <c r="D1684">
        <v>10.1357</v>
      </c>
    </row>
    <row r="1685" spans="3:4" x14ac:dyDescent="0.2">
      <c r="C1685" s="78">
        <v>43330</v>
      </c>
      <c r="D1685">
        <v>10.1258</v>
      </c>
    </row>
    <row r="1686" spans="3:4" x14ac:dyDescent="0.2">
      <c r="C1686" s="78">
        <v>43329</v>
      </c>
      <c r="D1686">
        <v>10.1158</v>
      </c>
    </row>
    <row r="1687" spans="3:4" x14ac:dyDescent="0.2">
      <c r="C1687" s="78">
        <v>43328</v>
      </c>
      <c r="D1687">
        <v>10.1058</v>
      </c>
    </row>
    <row r="1688" spans="3:4" x14ac:dyDescent="0.2">
      <c r="C1688" s="78">
        <v>43327</v>
      </c>
      <c r="D1688">
        <v>10.0959</v>
      </c>
    </row>
    <row r="1689" spans="3:4" x14ac:dyDescent="0.2">
      <c r="C1689" s="78">
        <v>43326</v>
      </c>
      <c r="D1689">
        <v>10.084099999999999</v>
      </c>
    </row>
    <row r="1690" spans="3:4" x14ac:dyDescent="0.2">
      <c r="C1690" s="78">
        <v>43325</v>
      </c>
      <c r="D1690">
        <v>10.0723</v>
      </c>
    </row>
    <row r="1691" spans="3:4" x14ac:dyDescent="0.2">
      <c r="C1691" s="78">
        <v>43324</v>
      </c>
      <c r="D1691">
        <v>10.060499999999999</v>
      </c>
    </row>
    <row r="1692" spans="3:4" x14ac:dyDescent="0.2">
      <c r="C1692" s="78">
        <v>43323</v>
      </c>
      <c r="D1692">
        <v>10.0487</v>
      </c>
    </row>
    <row r="1693" spans="3:4" x14ac:dyDescent="0.2">
      <c r="C1693" s="78">
        <v>43322</v>
      </c>
      <c r="D1693">
        <v>10.036899999999999</v>
      </c>
    </row>
    <row r="1694" spans="3:4" x14ac:dyDescent="0.2">
      <c r="C1694" s="78">
        <v>43321</v>
      </c>
      <c r="D1694">
        <v>10.0251</v>
      </c>
    </row>
    <row r="1695" spans="3:4" x14ac:dyDescent="0.2">
      <c r="C1695" s="78">
        <v>43320</v>
      </c>
      <c r="D1695">
        <v>10.013400000000001</v>
      </c>
    </row>
    <row r="1696" spans="3:4" x14ac:dyDescent="0.2">
      <c r="C1696" s="78">
        <v>43319</v>
      </c>
      <c r="D1696">
        <v>10.0017</v>
      </c>
    </row>
    <row r="1697" spans="3:4" x14ac:dyDescent="0.2">
      <c r="C1697" s="78">
        <v>43318</v>
      </c>
      <c r="D1697">
        <v>9.99</v>
      </c>
    </row>
    <row r="1698" spans="3:4" x14ac:dyDescent="0.2">
      <c r="C1698" s="78">
        <v>43317</v>
      </c>
      <c r="D1698">
        <v>9.9783000000000008</v>
      </c>
    </row>
    <row r="1699" spans="3:4" x14ac:dyDescent="0.2">
      <c r="C1699" s="78">
        <v>43316</v>
      </c>
      <c r="D1699">
        <v>9.9665999999999997</v>
      </c>
    </row>
    <row r="1700" spans="3:4" x14ac:dyDescent="0.2">
      <c r="C1700" s="78">
        <v>43315</v>
      </c>
      <c r="D1700">
        <v>9.9549000000000003</v>
      </c>
    </row>
    <row r="1701" spans="3:4" x14ac:dyDescent="0.2">
      <c r="C1701" s="78">
        <v>43314</v>
      </c>
      <c r="D1701">
        <v>9.9431999999999992</v>
      </c>
    </row>
    <row r="1702" spans="3:4" x14ac:dyDescent="0.2">
      <c r="C1702" s="78">
        <v>43313</v>
      </c>
      <c r="D1702">
        <v>9.9315999999999995</v>
      </c>
    </row>
    <row r="1703" spans="3:4" x14ac:dyDescent="0.2">
      <c r="C1703" s="78">
        <v>43312</v>
      </c>
      <c r="D1703">
        <v>9.92</v>
      </c>
    </row>
    <row r="1704" spans="3:4" x14ac:dyDescent="0.2">
      <c r="C1704" s="78">
        <v>43311</v>
      </c>
      <c r="D1704">
        <v>9.9083000000000006</v>
      </c>
    </row>
    <row r="1705" spans="3:4" x14ac:dyDescent="0.2">
      <c r="C1705" s="78">
        <v>43310</v>
      </c>
      <c r="D1705">
        <v>9.8966999999999992</v>
      </c>
    </row>
    <row r="1706" spans="3:4" x14ac:dyDescent="0.2">
      <c r="C1706" s="78">
        <v>43309</v>
      </c>
      <c r="D1706">
        <v>9.8850999999999996</v>
      </c>
    </row>
    <row r="1707" spans="3:4" x14ac:dyDescent="0.2">
      <c r="C1707" s="78">
        <v>43308</v>
      </c>
      <c r="D1707">
        <v>9.8735999999999997</v>
      </c>
    </row>
    <row r="1708" spans="3:4" x14ac:dyDescent="0.2">
      <c r="C1708" s="78">
        <v>43307</v>
      </c>
      <c r="D1708">
        <v>9.8620000000000001</v>
      </c>
    </row>
    <row r="1709" spans="3:4" x14ac:dyDescent="0.2">
      <c r="C1709" s="78">
        <v>43306</v>
      </c>
      <c r="D1709">
        <v>9.8504000000000005</v>
      </c>
    </row>
    <row r="1710" spans="3:4" x14ac:dyDescent="0.2">
      <c r="C1710" s="78">
        <v>43305</v>
      </c>
      <c r="D1710">
        <v>9.8389000000000006</v>
      </c>
    </row>
    <row r="1711" spans="3:4" x14ac:dyDescent="0.2">
      <c r="C1711" s="78">
        <v>43304</v>
      </c>
      <c r="D1711">
        <v>9.8274000000000008</v>
      </c>
    </row>
    <row r="1712" spans="3:4" x14ac:dyDescent="0.2">
      <c r="C1712" s="78">
        <v>43303</v>
      </c>
      <c r="D1712">
        <v>9.8158999999999992</v>
      </c>
    </row>
    <row r="1713" spans="3:4" x14ac:dyDescent="0.2">
      <c r="C1713" s="78">
        <v>43302</v>
      </c>
      <c r="D1713">
        <v>9.8043999999999993</v>
      </c>
    </row>
    <row r="1714" spans="3:4" x14ac:dyDescent="0.2">
      <c r="C1714" s="78">
        <v>43301</v>
      </c>
      <c r="D1714">
        <v>9.7928999999999995</v>
      </c>
    </row>
    <row r="1715" spans="3:4" x14ac:dyDescent="0.2">
      <c r="C1715" s="78">
        <v>43300</v>
      </c>
      <c r="D1715">
        <v>9.7813999999999997</v>
      </c>
    </row>
    <row r="1716" spans="3:4" x14ac:dyDescent="0.2">
      <c r="C1716" s="78">
        <v>43299</v>
      </c>
      <c r="D1716">
        <v>9.77</v>
      </c>
    </row>
    <row r="1717" spans="3:4" x14ac:dyDescent="0.2">
      <c r="C1717" s="78">
        <v>43298</v>
      </c>
      <c r="D1717">
        <v>9.7584999999999997</v>
      </c>
    </row>
    <row r="1718" spans="3:4" x14ac:dyDescent="0.2">
      <c r="C1718" s="78">
        <v>43297</v>
      </c>
      <c r="D1718">
        <v>9.7470999999999997</v>
      </c>
    </row>
    <row r="1719" spans="3:4" x14ac:dyDescent="0.2">
      <c r="C1719" s="78">
        <v>43296</v>
      </c>
      <c r="D1719">
        <v>9.7356999999999996</v>
      </c>
    </row>
    <row r="1720" spans="3:4" x14ac:dyDescent="0.2">
      <c r="C1720" s="78">
        <v>43295</v>
      </c>
      <c r="D1720">
        <v>9.7288999999999994</v>
      </c>
    </row>
    <row r="1721" spans="3:4" x14ac:dyDescent="0.2">
      <c r="C1721" s="78">
        <v>43294</v>
      </c>
      <c r="D1721">
        <v>9.7222000000000008</v>
      </c>
    </row>
    <row r="1722" spans="3:4" x14ac:dyDescent="0.2">
      <c r="C1722" s="78">
        <v>43293</v>
      </c>
      <c r="D1722">
        <v>9.7155000000000005</v>
      </c>
    </row>
    <row r="1723" spans="3:4" x14ac:dyDescent="0.2">
      <c r="C1723" s="78">
        <v>43292</v>
      </c>
      <c r="D1723">
        <v>9.7087000000000003</v>
      </c>
    </row>
    <row r="1724" spans="3:4" x14ac:dyDescent="0.2">
      <c r="C1724" s="78">
        <v>43291</v>
      </c>
      <c r="D1724">
        <v>9.702</v>
      </c>
    </row>
    <row r="1725" spans="3:4" x14ac:dyDescent="0.2">
      <c r="C1725" s="78">
        <v>43290</v>
      </c>
      <c r="D1725">
        <v>9.6952999999999996</v>
      </c>
    </row>
    <row r="1726" spans="3:4" x14ac:dyDescent="0.2">
      <c r="C1726" s="78">
        <v>43289</v>
      </c>
      <c r="D1726">
        <v>9.6885999999999992</v>
      </c>
    </row>
    <row r="1727" spans="3:4" x14ac:dyDescent="0.2">
      <c r="C1727" s="78">
        <v>43288</v>
      </c>
      <c r="D1727">
        <v>9.6819000000000006</v>
      </c>
    </row>
    <row r="1728" spans="3:4" x14ac:dyDescent="0.2">
      <c r="C1728" s="78">
        <v>43287</v>
      </c>
      <c r="D1728">
        <v>9.6752000000000002</v>
      </c>
    </row>
    <row r="1729" spans="3:4" x14ac:dyDescent="0.2">
      <c r="C1729" s="78">
        <v>43286</v>
      </c>
      <c r="D1729">
        <v>9.6684999999999999</v>
      </c>
    </row>
    <row r="1730" spans="3:4" x14ac:dyDescent="0.2">
      <c r="C1730" s="78">
        <v>43285</v>
      </c>
      <c r="D1730">
        <v>9.6617999999999995</v>
      </c>
    </row>
    <row r="1731" spans="3:4" x14ac:dyDescent="0.2">
      <c r="C1731" s="78">
        <v>43284</v>
      </c>
      <c r="D1731">
        <v>9.6550999999999991</v>
      </c>
    </row>
    <row r="1732" spans="3:4" x14ac:dyDescent="0.2">
      <c r="C1732" s="78">
        <v>43283</v>
      </c>
      <c r="D1732">
        <v>9.6484000000000005</v>
      </c>
    </row>
    <row r="1733" spans="3:4" x14ac:dyDescent="0.2">
      <c r="C1733" s="78">
        <v>43282</v>
      </c>
      <c r="D1733">
        <v>9.6417000000000002</v>
      </c>
    </row>
    <row r="1734" spans="3:4" x14ac:dyDescent="0.2">
      <c r="C1734" s="78">
        <v>43281</v>
      </c>
      <c r="D1734">
        <v>9.6349999999999998</v>
      </c>
    </row>
    <row r="1735" spans="3:4" x14ac:dyDescent="0.2">
      <c r="C1735" s="78">
        <v>43280</v>
      </c>
      <c r="D1735">
        <v>9.6283999999999992</v>
      </c>
    </row>
    <row r="1736" spans="3:4" x14ac:dyDescent="0.2">
      <c r="C1736" s="78">
        <v>43279</v>
      </c>
      <c r="D1736">
        <v>9.6217000000000006</v>
      </c>
    </row>
    <row r="1737" spans="3:4" x14ac:dyDescent="0.2">
      <c r="C1737" s="78">
        <v>43278</v>
      </c>
      <c r="D1737">
        <v>9.6150000000000002</v>
      </c>
    </row>
    <row r="1738" spans="3:4" x14ac:dyDescent="0.2">
      <c r="C1738" s="78">
        <v>43277</v>
      </c>
      <c r="D1738">
        <v>9.6083999999999996</v>
      </c>
    </row>
    <row r="1739" spans="3:4" x14ac:dyDescent="0.2">
      <c r="C1739" s="78">
        <v>43276</v>
      </c>
      <c r="D1739">
        <v>9.6016999999999992</v>
      </c>
    </row>
    <row r="1740" spans="3:4" x14ac:dyDescent="0.2">
      <c r="C1740" s="78">
        <v>43275</v>
      </c>
      <c r="D1740">
        <v>9.5951000000000004</v>
      </c>
    </row>
    <row r="1741" spans="3:4" x14ac:dyDescent="0.2">
      <c r="C1741" s="78">
        <v>43274</v>
      </c>
      <c r="D1741">
        <v>9.5884</v>
      </c>
    </row>
    <row r="1742" spans="3:4" x14ac:dyDescent="0.2">
      <c r="C1742" s="78">
        <v>43273</v>
      </c>
      <c r="D1742">
        <v>9.5817999999999994</v>
      </c>
    </row>
    <row r="1743" spans="3:4" x14ac:dyDescent="0.2">
      <c r="C1743" s="78">
        <v>43272</v>
      </c>
      <c r="D1743">
        <v>9.5751000000000008</v>
      </c>
    </row>
    <row r="1744" spans="3:4" x14ac:dyDescent="0.2">
      <c r="C1744" s="78">
        <v>43271</v>
      </c>
      <c r="D1744">
        <v>9.5685000000000002</v>
      </c>
    </row>
    <row r="1745" spans="3:4" x14ac:dyDescent="0.2">
      <c r="C1745" s="78">
        <v>43270</v>
      </c>
      <c r="D1745">
        <v>9.5618999999999996</v>
      </c>
    </row>
    <row r="1746" spans="3:4" x14ac:dyDescent="0.2">
      <c r="C1746" s="78">
        <v>43269</v>
      </c>
      <c r="D1746">
        <v>9.5553000000000008</v>
      </c>
    </row>
    <row r="1747" spans="3:4" x14ac:dyDescent="0.2">
      <c r="C1747" s="78">
        <v>43268</v>
      </c>
      <c r="D1747">
        <v>9.5486000000000004</v>
      </c>
    </row>
    <row r="1748" spans="3:4" x14ac:dyDescent="0.2">
      <c r="C1748" s="78">
        <v>43267</v>
      </c>
      <c r="D1748">
        <v>9.5419999999999998</v>
      </c>
    </row>
    <row r="1749" spans="3:4" x14ac:dyDescent="0.2">
      <c r="C1749" s="78">
        <v>43266</v>
      </c>
      <c r="D1749">
        <v>9.5353999999999992</v>
      </c>
    </row>
    <row r="1750" spans="3:4" x14ac:dyDescent="0.2">
      <c r="C1750" s="78">
        <v>43265</v>
      </c>
      <c r="D1750">
        <v>9.5272000000000006</v>
      </c>
    </row>
    <row r="1751" spans="3:4" x14ac:dyDescent="0.2">
      <c r="C1751" s="78">
        <v>43264</v>
      </c>
      <c r="D1751">
        <v>9.5190999999999999</v>
      </c>
    </row>
    <row r="1752" spans="3:4" x14ac:dyDescent="0.2">
      <c r="C1752" s="78">
        <v>43263</v>
      </c>
      <c r="D1752">
        <v>9.5108999999999995</v>
      </c>
    </row>
    <row r="1753" spans="3:4" x14ac:dyDescent="0.2">
      <c r="C1753" s="78">
        <v>43262</v>
      </c>
      <c r="D1753">
        <v>9.5027000000000008</v>
      </c>
    </row>
    <row r="1754" spans="3:4" x14ac:dyDescent="0.2">
      <c r="C1754" s="78">
        <v>43261</v>
      </c>
      <c r="D1754">
        <v>9.4781999999999993</v>
      </c>
    </row>
    <row r="1755" spans="3:4" x14ac:dyDescent="0.2">
      <c r="C1755" s="78">
        <v>43260</v>
      </c>
      <c r="D1755">
        <v>9.4781999999999993</v>
      </c>
    </row>
    <row r="1756" spans="3:4" x14ac:dyDescent="0.2">
      <c r="C1756" s="78">
        <v>43259</v>
      </c>
      <c r="D1756">
        <v>9.4781999999999993</v>
      </c>
    </row>
    <row r="1757" spans="3:4" x14ac:dyDescent="0.2">
      <c r="C1757" s="78">
        <v>43258</v>
      </c>
      <c r="D1757">
        <v>9.4701000000000004</v>
      </c>
    </row>
    <row r="1758" spans="3:4" x14ac:dyDescent="0.2">
      <c r="C1758" s="78">
        <v>43257</v>
      </c>
      <c r="D1758">
        <v>9.4619999999999997</v>
      </c>
    </row>
    <row r="1759" spans="3:4" x14ac:dyDescent="0.2">
      <c r="C1759" s="78">
        <v>43256</v>
      </c>
      <c r="D1759">
        <v>9.4537999999999993</v>
      </c>
    </row>
    <row r="1760" spans="3:4" x14ac:dyDescent="0.2">
      <c r="C1760" s="78">
        <v>43255</v>
      </c>
      <c r="D1760">
        <v>9.4457000000000004</v>
      </c>
    </row>
    <row r="1761" spans="3:4" x14ac:dyDescent="0.2">
      <c r="C1761" s="78">
        <v>43254</v>
      </c>
      <c r="D1761">
        <v>9.4375999999999998</v>
      </c>
    </row>
    <row r="1762" spans="3:4" x14ac:dyDescent="0.2">
      <c r="C1762" s="78">
        <v>43253</v>
      </c>
      <c r="D1762">
        <v>9.4295000000000009</v>
      </c>
    </row>
    <row r="1763" spans="3:4" x14ac:dyDescent="0.2">
      <c r="C1763" s="78">
        <v>43252</v>
      </c>
      <c r="D1763">
        <v>9.4214000000000002</v>
      </c>
    </row>
    <row r="1764" spans="3:4" x14ac:dyDescent="0.2">
      <c r="C1764" s="78">
        <v>43251</v>
      </c>
      <c r="D1764">
        <v>9.4132999999999996</v>
      </c>
    </row>
    <row r="1765" spans="3:4" x14ac:dyDescent="0.2">
      <c r="C1765" s="78">
        <v>43250</v>
      </c>
      <c r="D1765">
        <v>9.4052000000000007</v>
      </c>
    </row>
    <row r="1766" spans="3:4" x14ac:dyDescent="0.2">
      <c r="C1766" s="78">
        <v>43249</v>
      </c>
      <c r="D1766">
        <v>9.3971</v>
      </c>
    </row>
    <row r="1767" spans="3:4" x14ac:dyDescent="0.2">
      <c r="C1767" s="78">
        <v>43248</v>
      </c>
      <c r="D1767">
        <v>9.3890999999999991</v>
      </c>
    </row>
    <row r="1768" spans="3:4" x14ac:dyDescent="0.2">
      <c r="C1768" s="78">
        <v>43247</v>
      </c>
      <c r="D1768">
        <v>9.3567999999999998</v>
      </c>
    </row>
    <row r="1769" spans="3:4" x14ac:dyDescent="0.2">
      <c r="C1769" s="78">
        <v>43246</v>
      </c>
      <c r="D1769">
        <v>9.3567999999999998</v>
      </c>
    </row>
    <row r="1770" spans="3:4" x14ac:dyDescent="0.2">
      <c r="C1770" s="78">
        <v>43245</v>
      </c>
      <c r="D1770">
        <v>9.3649000000000004</v>
      </c>
    </row>
    <row r="1771" spans="3:4" x14ac:dyDescent="0.2">
      <c r="C1771" s="78">
        <v>43244</v>
      </c>
      <c r="D1771">
        <v>9.3567999999999998</v>
      </c>
    </row>
    <row r="1772" spans="3:4" x14ac:dyDescent="0.2">
      <c r="C1772" s="78">
        <v>43243</v>
      </c>
      <c r="D1772">
        <v>9.3488000000000007</v>
      </c>
    </row>
    <row r="1773" spans="3:4" x14ac:dyDescent="0.2">
      <c r="C1773" s="78">
        <v>43242</v>
      </c>
      <c r="D1773">
        <v>9.3407999999999998</v>
      </c>
    </row>
    <row r="1774" spans="3:4" x14ac:dyDescent="0.2">
      <c r="C1774" s="78">
        <v>43241</v>
      </c>
      <c r="D1774">
        <v>9.3327000000000009</v>
      </c>
    </row>
    <row r="1775" spans="3:4" x14ac:dyDescent="0.2">
      <c r="C1775" s="78">
        <v>43240</v>
      </c>
      <c r="D1775">
        <v>9.3087</v>
      </c>
    </row>
    <row r="1776" spans="3:4" x14ac:dyDescent="0.2">
      <c r="C1776" s="78">
        <v>43239</v>
      </c>
      <c r="D1776">
        <v>9.3087</v>
      </c>
    </row>
    <row r="1777" spans="3:4" x14ac:dyDescent="0.2">
      <c r="C1777" s="78">
        <v>43238</v>
      </c>
      <c r="D1777">
        <v>9.3087</v>
      </c>
    </row>
    <row r="1778" spans="3:4" x14ac:dyDescent="0.2">
      <c r="C1778" s="78">
        <v>43237</v>
      </c>
      <c r="D1778">
        <v>9.3007000000000009</v>
      </c>
    </row>
    <row r="1779" spans="3:4" x14ac:dyDescent="0.2">
      <c r="C1779" s="78">
        <v>43236</v>
      </c>
      <c r="D1779">
        <v>9.2927</v>
      </c>
    </row>
    <row r="1780" spans="3:4" x14ac:dyDescent="0.2">
      <c r="C1780" s="78">
        <v>43235</v>
      </c>
      <c r="D1780">
        <v>9.2847000000000008</v>
      </c>
    </row>
    <row r="1781" spans="3:4" x14ac:dyDescent="0.2">
      <c r="C1781" s="78">
        <v>43234</v>
      </c>
      <c r="D1781">
        <v>9.2776999999999994</v>
      </c>
    </row>
    <row r="1782" spans="3:4" x14ac:dyDescent="0.2">
      <c r="C1782" s="78">
        <v>43233</v>
      </c>
      <c r="D1782">
        <v>9.2566000000000006</v>
      </c>
    </row>
    <row r="1783" spans="3:4" x14ac:dyDescent="0.2">
      <c r="C1783" s="78">
        <v>43232</v>
      </c>
      <c r="D1783">
        <v>9.2566000000000006</v>
      </c>
    </row>
    <row r="1784" spans="3:4" x14ac:dyDescent="0.2">
      <c r="C1784" s="78">
        <v>43231</v>
      </c>
      <c r="D1784">
        <v>9.2566000000000006</v>
      </c>
    </row>
    <row r="1785" spans="3:4" x14ac:dyDescent="0.2">
      <c r="C1785" s="78">
        <v>43230</v>
      </c>
      <c r="D1785">
        <v>9.2495999999999992</v>
      </c>
    </row>
    <row r="1786" spans="3:4" x14ac:dyDescent="0.2">
      <c r="C1786" s="78">
        <v>43229</v>
      </c>
      <c r="D1786">
        <v>9.2425999999999995</v>
      </c>
    </row>
    <row r="1787" spans="3:4" x14ac:dyDescent="0.2">
      <c r="C1787" s="78">
        <v>43228</v>
      </c>
      <c r="D1787">
        <v>9.2355999999999998</v>
      </c>
    </row>
    <row r="1788" spans="3:4" x14ac:dyDescent="0.2">
      <c r="C1788" s="78">
        <v>43227</v>
      </c>
      <c r="D1788">
        <v>9.2286000000000001</v>
      </c>
    </row>
    <row r="1789" spans="3:4" x14ac:dyDescent="0.2">
      <c r="C1789" s="78">
        <v>43226</v>
      </c>
      <c r="D1789">
        <v>9.2075999999999993</v>
      </c>
    </row>
    <row r="1790" spans="3:4" x14ac:dyDescent="0.2">
      <c r="C1790" s="78">
        <v>43225</v>
      </c>
      <c r="D1790">
        <v>9.2075999999999993</v>
      </c>
    </row>
    <row r="1791" spans="3:4" x14ac:dyDescent="0.2">
      <c r="C1791" s="78">
        <v>43224</v>
      </c>
      <c r="D1791">
        <v>9.2075999999999993</v>
      </c>
    </row>
    <row r="1792" spans="3:4" x14ac:dyDescent="0.2">
      <c r="C1792" s="78">
        <v>43223</v>
      </c>
      <c r="D1792">
        <v>9.2006999999999994</v>
      </c>
    </row>
    <row r="1793" spans="3:4" x14ac:dyDescent="0.2">
      <c r="C1793" s="78">
        <v>43222</v>
      </c>
      <c r="D1793">
        <v>9.1936999999999998</v>
      </c>
    </row>
    <row r="1794" spans="3:4" x14ac:dyDescent="0.2">
      <c r="C1794" s="78">
        <v>43221</v>
      </c>
      <c r="D1794">
        <v>9.1867000000000001</v>
      </c>
    </row>
    <row r="1795" spans="3:4" x14ac:dyDescent="0.2">
      <c r="C1795" s="78">
        <v>43220</v>
      </c>
      <c r="D1795">
        <v>9.1798000000000002</v>
      </c>
    </row>
    <row r="1796" spans="3:4" x14ac:dyDescent="0.2">
      <c r="C1796" s="78">
        <v>43219</v>
      </c>
      <c r="D1796">
        <v>9.1728000000000005</v>
      </c>
    </row>
    <row r="1797" spans="3:4" x14ac:dyDescent="0.2">
      <c r="C1797" s="78">
        <v>43218</v>
      </c>
      <c r="D1797">
        <v>9.1659000000000006</v>
      </c>
    </row>
    <row r="1798" spans="3:4" x14ac:dyDescent="0.2">
      <c r="C1798" s="78">
        <v>43217</v>
      </c>
      <c r="D1798">
        <v>9.1588999999999992</v>
      </c>
    </row>
    <row r="1799" spans="3:4" x14ac:dyDescent="0.2">
      <c r="C1799" s="78">
        <v>43216</v>
      </c>
      <c r="D1799">
        <v>9.1519999999999992</v>
      </c>
    </row>
    <row r="1800" spans="3:4" x14ac:dyDescent="0.2">
      <c r="C1800" s="78">
        <v>43215</v>
      </c>
      <c r="D1800">
        <v>9.1449999999999996</v>
      </c>
    </row>
    <row r="1801" spans="3:4" x14ac:dyDescent="0.2">
      <c r="C1801" s="78">
        <v>43214</v>
      </c>
      <c r="D1801">
        <v>9.1380999999999997</v>
      </c>
    </row>
    <row r="1802" spans="3:4" x14ac:dyDescent="0.2">
      <c r="C1802" s="78">
        <v>43213</v>
      </c>
      <c r="D1802">
        <v>9.1311999999999998</v>
      </c>
    </row>
    <row r="1803" spans="3:4" x14ac:dyDescent="0.2">
      <c r="C1803" s="78">
        <v>43212</v>
      </c>
      <c r="D1803">
        <v>9.1105</v>
      </c>
    </row>
    <row r="1804" spans="3:4" x14ac:dyDescent="0.2">
      <c r="C1804" s="78">
        <v>43211</v>
      </c>
      <c r="D1804">
        <v>9.1105</v>
      </c>
    </row>
    <row r="1805" spans="3:4" x14ac:dyDescent="0.2">
      <c r="C1805" s="78">
        <v>43210</v>
      </c>
      <c r="D1805">
        <v>9.1105</v>
      </c>
    </row>
    <row r="1806" spans="3:4" x14ac:dyDescent="0.2">
      <c r="C1806" s="78">
        <v>43209</v>
      </c>
      <c r="D1806">
        <v>9.1036000000000001</v>
      </c>
    </row>
    <row r="1807" spans="3:4" x14ac:dyDescent="0.2">
      <c r="C1807" s="78">
        <v>43208</v>
      </c>
      <c r="D1807">
        <v>9.0967000000000002</v>
      </c>
    </row>
    <row r="1808" spans="3:4" x14ac:dyDescent="0.2">
      <c r="C1808" s="78">
        <v>43207</v>
      </c>
      <c r="D1808">
        <v>9.0898000000000003</v>
      </c>
    </row>
    <row r="1809" spans="3:4" x14ac:dyDescent="0.2">
      <c r="C1809" s="78">
        <v>43206</v>
      </c>
      <c r="D1809">
        <v>9.0829000000000004</v>
      </c>
    </row>
    <row r="1810" spans="3:4" x14ac:dyDescent="0.2">
      <c r="C1810" s="78">
        <v>43205</v>
      </c>
      <c r="D1810">
        <v>9.0620999999999992</v>
      </c>
    </row>
    <row r="1811" spans="3:4" x14ac:dyDescent="0.2">
      <c r="C1811" s="78">
        <v>43204</v>
      </c>
      <c r="D1811">
        <v>9.0620999999999992</v>
      </c>
    </row>
    <row r="1812" spans="3:4" x14ac:dyDescent="0.2">
      <c r="C1812" s="78">
        <v>43203</v>
      </c>
      <c r="D1812">
        <v>9.0620999999999992</v>
      </c>
    </row>
    <row r="1813" spans="3:4" x14ac:dyDescent="0.2">
      <c r="C1813" s="78">
        <v>43202</v>
      </c>
      <c r="D1813">
        <v>9.0551999999999992</v>
      </c>
    </row>
    <row r="1814" spans="3:4" x14ac:dyDescent="0.2">
      <c r="C1814" s="78">
        <v>43201</v>
      </c>
      <c r="D1814">
        <v>9.0482999999999993</v>
      </c>
    </row>
    <row r="1815" spans="3:4" x14ac:dyDescent="0.2">
      <c r="C1815" s="78">
        <v>43200</v>
      </c>
      <c r="D1815">
        <v>9.0412999999999997</v>
      </c>
    </row>
    <row r="1816" spans="3:4" x14ac:dyDescent="0.2">
      <c r="C1816" s="78">
        <v>43199</v>
      </c>
      <c r="D1816">
        <v>9.0343999999999998</v>
      </c>
    </row>
    <row r="1817" spans="3:4" x14ac:dyDescent="0.2">
      <c r="C1817" s="78">
        <v>43198</v>
      </c>
      <c r="D1817">
        <v>9.0274999999999999</v>
      </c>
    </row>
    <row r="1818" spans="3:4" x14ac:dyDescent="0.2">
      <c r="C1818" s="78">
        <v>43197</v>
      </c>
      <c r="D1818">
        <v>9.0206</v>
      </c>
    </row>
    <row r="1819" spans="3:4" x14ac:dyDescent="0.2">
      <c r="C1819" s="78">
        <v>43196</v>
      </c>
      <c r="D1819">
        <v>9.0137</v>
      </c>
    </row>
    <row r="1820" spans="3:4" x14ac:dyDescent="0.2">
      <c r="C1820" s="78">
        <v>43195</v>
      </c>
      <c r="D1820">
        <v>9.0068000000000001</v>
      </c>
    </row>
    <row r="1821" spans="3:4" x14ac:dyDescent="0.2">
      <c r="C1821" s="78">
        <v>43194</v>
      </c>
      <c r="D1821">
        <v>8.9999000000000002</v>
      </c>
    </row>
    <row r="1822" spans="3:4" x14ac:dyDescent="0.2">
      <c r="C1822" s="78">
        <v>43193</v>
      </c>
      <c r="D1822">
        <v>8.9931000000000001</v>
      </c>
    </row>
    <row r="1823" spans="3:4" x14ac:dyDescent="0.2">
      <c r="C1823" s="78">
        <v>43192</v>
      </c>
      <c r="D1823">
        <v>8.9862000000000002</v>
      </c>
    </row>
    <row r="1824" spans="3:4" x14ac:dyDescent="0.2">
      <c r="C1824" s="78">
        <v>43191</v>
      </c>
      <c r="D1824">
        <v>8.9793000000000003</v>
      </c>
    </row>
    <row r="1825" spans="3:4" x14ac:dyDescent="0.2">
      <c r="C1825" s="78">
        <v>43190</v>
      </c>
      <c r="D1825">
        <v>8.9724000000000004</v>
      </c>
    </row>
    <row r="1826" spans="3:4" x14ac:dyDescent="0.2">
      <c r="C1826" s="78">
        <v>43189</v>
      </c>
      <c r="D1826">
        <v>8.9519000000000002</v>
      </c>
    </row>
    <row r="1827" spans="3:4" x14ac:dyDescent="0.2">
      <c r="C1827" s="78">
        <v>43188</v>
      </c>
      <c r="D1827">
        <v>8.9587000000000003</v>
      </c>
    </row>
    <row r="1828" spans="3:4" x14ac:dyDescent="0.2">
      <c r="C1828" s="78">
        <v>43187</v>
      </c>
      <c r="D1828">
        <v>8.9519000000000002</v>
      </c>
    </row>
    <row r="1829" spans="3:4" x14ac:dyDescent="0.2">
      <c r="C1829" s="78">
        <v>43186</v>
      </c>
      <c r="D1829">
        <v>8.9450000000000003</v>
      </c>
    </row>
    <row r="1830" spans="3:4" x14ac:dyDescent="0.2">
      <c r="C1830" s="78">
        <v>43185</v>
      </c>
      <c r="D1830">
        <v>8.9382000000000001</v>
      </c>
    </row>
    <row r="1831" spans="3:4" x14ac:dyDescent="0.2">
      <c r="C1831" s="78">
        <v>43184</v>
      </c>
      <c r="D1831">
        <v>8.9313000000000002</v>
      </c>
    </row>
    <row r="1832" spans="3:4" x14ac:dyDescent="0.2">
      <c r="C1832" s="78">
        <v>43183</v>
      </c>
      <c r="D1832">
        <v>8.9177</v>
      </c>
    </row>
    <row r="1833" spans="3:4" x14ac:dyDescent="0.2">
      <c r="C1833" s="78">
        <v>43182</v>
      </c>
      <c r="D1833">
        <v>8.9177</v>
      </c>
    </row>
    <row r="1834" spans="3:4" x14ac:dyDescent="0.2">
      <c r="C1834" s="78">
        <v>43181</v>
      </c>
      <c r="D1834">
        <v>8.9108999999999998</v>
      </c>
    </row>
    <row r="1835" spans="3:4" x14ac:dyDescent="0.2">
      <c r="C1835" s="78">
        <v>43180</v>
      </c>
      <c r="D1835">
        <v>8.9040999999999997</v>
      </c>
    </row>
    <row r="1836" spans="3:4" x14ac:dyDescent="0.2">
      <c r="C1836" s="78">
        <v>43179</v>
      </c>
      <c r="D1836">
        <v>8.8971999999999998</v>
      </c>
    </row>
    <row r="1837" spans="3:4" x14ac:dyDescent="0.2">
      <c r="C1837" s="78">
        <v>43178</v>
      </c>
      <c r="D1837">
        <v>8.8903999999999996</v>
      </c>
    </row>
    <row r="1838" spans="3:4" x14ac:dyDescent="0.2">
      <c r="C1838" s="78">
        <v>43177</v>
      </c>
      <c r="D1838">
        <v>8.8835999999999995</v>
      </c>
    </row>
    <row r="1839" spans="3:4" x14ac:dyDescent="0.2">
      <c r="C1839" s="78">
        <v>43176</v>
      </c>
      <c r="D1839">
        <v>8.8767999999999994</v>
      </c>
    </row>
    <row r="1840" spans="3:4" x14ac:dyDescent="0.2">
      <c r="C1840" s="78">
        <v>43175</v>
      </c>
      <c r="D1840">
        <v>8.8701000000000008</v>
      </c>
    </row>
    <row r="1841" spans="3:4" x14ac:dyDescent="0.2">
      <c r="C1841" s="78">
        <v>43174</v>
      </c>
      <c r="D1841">
        <v>8.8633000000000006</v>
      </c>
    </row>
    <row r="1842" spans="3:4" x14ac:dyDescent="0.2">
      <c r="C1842" s="78">
        <v>43173</v>
      </c>
      <c r="D1842">
        <v>8.8574999999999999</v>
      </c>
    </row>
    <row r="1843" spans="3:4" x14ac:dyDescent="0.2">
      <c r="C1843" s="78">
        <v>43172</v>
      </c>
      <c r="D1843">
        <v>8.8518000000000008</v>
      </c>
    </row>
    <row r="1844" spans="3:4" x14ac:dyDescent="0.2">
      <c r="C1844" s="78">
        <v>43171</v>
      </c>
      <c r="D1844">
        <v>8.8460999999999999</v>
      </c>
    </row>
    <row r="1845" spans="3:4" x14ac:dyDescent="0.2">
      <c r="C1845" s="78">
        <v>43170</v>
      </c>
      <c r="D1845">
        <v>8.8402999999999992</v>
      </c>
    </row>
    <row r="1846" spans="3:4" x14ac:dyDescent="0.2">
      <c r="C1846" s="78">
        <v>43169</v>
      </c>
      <c r="D1846">
        <v>8.8346</v>
      </c>
    </row>
    <row r="1847" spans="3:4" x14ac:dyDescent="0.2">
      <c r="C1847" s="78">
        <v>43168</v>
      </c>
      <c r="D1847">
        <v>8.8289000000000009</v>
      </c>
    </row>
    <row r="1848" spans="3:4" x14ac:dyDescent="0.2">
      <c r="C1848" s="78">
        <v>43167</v>
      </c>
      <c r="D1848">
        <v>8.8231999999999999</v>
      </c>
    </row>
    <row r="1849" spans="3:4" x14ac:dyDescent="0.2">
      <c r="C1849" s="78">
        <v>43166</v>
      </c>
      <c r="D1849">
        <v>8.8175000000000008</v>
      </c>
    </row>
    <row r="1850" spans="3:4" x14ac:dyDescent="0.2">
      <c r="C1850" s="78">
        <v>43165</v>
      </c>
      <c r="D1850">
        <v>8.8117999999999999</v>
      </c>
    </row>
    <row r="1851" spans="3:4" x14ac:dyDescent="0.2">
      <c r="C1851" s="78">
        <v>43164</v>
      </c>
      <c r="D1851">
        <v>8.8061000000000007</v>
      </c>
    </row>
    <row r="1852" spans="3:4" x14ac:dyDescent="0.2">
      <c r="C1852" s="78">
        <v>43163</v>
      </c>
      <c r="D1852">
        <v>8.7889999999999997</v>
      </c>
    </row>
    <row r="1853" spans="3:4" x14ac:dyDescent="0.2">
      <c r="C1853" s="78">
        <v>43162</v>
      </c>
      <c r="D1853">
        <v>8.7889999999999997</v>
      </c>
    </row>
    <row r="1854" spans="3:4" x14ac:dyDescent="0.2">
      <c r="C1854" s="78">
        <v>43161</v>
      </c>
      <c r="D1854">
        <v>8.7889999999999997</v>
      </c>
    </row>
    <row r="1855" spans="3:4" x14ac:dyDescent="0.2">
      <c r="C1855" s="78">
        <v>43160</v>
      </c>
      <c r="D1855">
        <v>8.7833000000000006</v>
      </c>
    </row>
    <row r="1856" spans="3:4" x14ac:dyDescent="0.2">
      <c r="C1856" s="78">
        <v>43159</v>
      </c>
      <c r="D1856">
        <v>8.7775999999999996</v>
      </c>
    </row>
    <row r="1857" spans="3:4" x14ac:dyDescent="0.2">
      <c r="C1857" s="78">
        <v>43158</v>
      </c>
      <c r="D1857">
        <v>8.7719000000000005</v>
      </c>
    </row>
    <row r="1858" spans="3:4" x14ac:dyDescent="0.2">
      <c r="C1858" s="78">
        <v>43157</v>
      </c>
      <c r="D1858">
        <v>8.7661999999999995</v>
      </c>
    </row>
    <row r="1859" spans="3:4" x14ac:dyDescent="0.2">
      <c r="C1859" s="78">
        <v>43156</v>
      </c>
      <c r="D1859">
        <v>8.7606000000000002</v>
      </c>
    </row>
    <row r="1860" spans="3:4" x14ac:dyDescent="0.2">
      <c r="C1860" s="78">
        <v>43155</v>
      </c>
      <c r="D1860">
        <v>8.7548999999999992</v>
      </c>
    </row>
    <row r="1861" spans="3:4" x14ac:dyDescent="0.2">
      <c r="C1861" s="78">
        <v>43154</v>
      </c>
      <c r="D1861">
        <v>8.7492000000000001</v>
      </c>
    </row>
    <row r="1862" spans="3:4" x14ac:dyDescent="0.2">
      <c r="C1862" s="78">
        <v>43153</v>
      </c>
      <c r="D1862">
        <v>8.7436000000000007</v>
      </c>
    </row>
    <row r="1863" spans="3:4" x14ac:dyDescent="0.2">
      <c r="C1863" s="78">
        <v>43152</v>
      </c>
      <c r="D1863">
        <v>8.7378999999999998</v>
      </c>
    </row>
    <row r="1864" spans="3:4" x14ac:dyDescent="0.2">
      <c r="C1864" s="78">
        <v>43151</v>
      </c>
      <c r="D1864">
        <v>8.7322000000000006</v>
      </c>
    </row>
    <row r="1865" spans="3:4" x14ac:dyDescent="0.2">
      <c r="C1865" s="78">
        <v>43150</v>
      </c>
      <c r="D1865">
        <v>8.7265999999999995</v>
      </c>
    </row>
    <row r="1866" spans="3:4" x14ac:dyDescent="0.2">
      <c r="C1866" s="78">
        <v>43149</v>
      </c>
      <c r="D1866">
        <v>8.7209000000000003</v>
      </c>
    </row>
    <row r="1867" spans="3:4" x14ac:dyDescent="0.2">
      <c r="C1867" s="78">
        <v>43148</v>
      </c>
      <c r="D1867">
        <v>8.7152999999999992</v>
      </c>
    </row>
    <row r="1868" spans="3:4" x14ac:dyDescent="0.2">
      <c r="C1868" s="78">
        <v>43147</v>
      </c>
      <c r="D1868">
        <v>8.7096999999999998</v>
      </c>
    </row>
    <row r="1869" spans="3:4" x14ac:dyDescent="0.2">
      <c r="C1869" s="78">
        <v>43146</v>
      </c>
      <c r="D1869">
        <v>8.7040000000000006</v>
      </c>
    </row>
    <row r="1870" spans="3:4" x14ac:dyDescent="0.2">
      <c r="C1870" s="78">
        <v>43145</v>
      </c>
      <c r="D1870">
        <v>8.6953999999999994</v>
      </c>
    </row>
    <row r="1871" spans="3:4" x14ac:dyDescent="0.2">
      <c r="C1871" s="78">
        <v>43144</v>
      </c>
      <c r="D1871">
        <v>8.6868999999999996</v>
      </c>
    </row>
    <row r="1872" spans="3:4" x14ac:dyDescent="0.2">
      <c r="C1872" s="78">
        <v>43143</v>
      </c>
      <c r="D1872">
        <v>8.6783000000000001</v>
      </c>
    </row>
    <row r="1873" spans="3:4" x14ac:dyDescent="0.2">
      <c r="C1873" s="78">
        <v>43142</v>
      </c>
      <c r="D1873">
        <v>8.6698000000000004</v>
      </c>
    </row>
    <row r="1874" spans="3:4" x14ac:dyDescent="0.2">
      <c r="C1874" s="78">
        <v>43141</v>
      </c>
      <c r="D1874">
        <v>8.6613000000000007</v>
      </c>
    </row>
    <row r="1875" spans="3:4" x14ac:dyDescent="0.2">
      <c r="C1875" s="78">
        <v>43140</v>
      </c>
      <c r="D1875">
        <v>8.6526999999999994</v>
      </c>
    </row>
    <row r="1876" spans="3:4" x14ac:dyDescent="0.2">
      <c r="C1876" s="78">
        <v>43139</v>
      </c>
      <c r="D1876">
        <v>8.6441999999999997</v>
      </c>
    </row>
    <row r="1877" spans="3:4" x14ac:dyDescent="0.2">
      <c r="C1877" s="78">
        <v>43138</v>
      </c>
      <c r="D1877">
        <v>8.6356999999999999</v>
      </c>
    </row>
    <row r="1878" spans="3:4" x14ac:dyDescent="0.2">
      <c r="C1878" s="78">
        <v>43137</v>
      </c>
      <c r="D1878">
        <v>8.6272000000000002</v>
      </c>
    </row>
    <row r="1879" spans="3:4" x14ac:dyDescent="0.2">
      <c r="C1879" s="78">
        <v>43136</v>
      </c>
      <c r="D1879">
        <v>8.6187000000000005</v>
      </c>
    </row>
    <row r="1880" spans="3:4" x14ac:dyDescent="0.2">
      <c r="C1880" s="78">
        <v>43135</v>
      </c>
      <c r="D1880">
        <v>8.6102000000000007</v>
      </c>
    </row>
    <row r="1881" spans="3:4" x14ac:dyDescent="0.2">
      <c r="C1881" s="78">
        <v>43134</v>
      </c>
      <c r="D1881">
        <v>8.6018000000000008</v>
      </c>
    </row>
    <row r="1882" spans="3:4" x14ac:dyDescent="0.2">
      <c r="C1882" s="78">
        <v>43133</v>
      </c>
      <c r="D1882">
        <v>8.5932999999999993</v>
      </c>
    </row>
    <row r="1883" spans="3:4" x14ac:dyDescent="0.2">
      <c r="C1883" s="78">
        <v>43132</v>
      </c>
      <c r="D1883">
        <v>8.5847999999999995</v>
      </c>
    </row>
    <row r="1884" spans="3:4" x14ac:dyDescent="0.2">
      <c r="C1884" s="78">
        <v>43131</v>
      </c>
      <c r="D1884">
        <v>8.5763999999999996</v>
      </c>
    </row>
    <row r="1885" spans="3:4" x14ac:dyDescent="0.2">
      <c r="C1885" s="78">
        <v>43130</v>
      </c>
      <c r="D1885">
        <v>8.5678999999999998</v>
      </c>
    </row>
    <row r="1886" spans="3:4" x14ac:dyDescent="0.2">
      <c r="C1886" s="78">
        <v>43129</v>
      </c>
      <c r="D1886">
        <v>8.5594999999999999</v>
      </c>
    </row>
    <row r="1887" spans="3:4" x14ac:dyDescent="0.2">
      <c r="C1887" s="78">
        <v>43128</v>
      </c>
      <c r="D1887">
        <v>8.5510999999999999</v>
      </c>
    </row>
    <row r="1888" spans="3:4" x14ac:dyDescent="0.2">
      <c r="C1888" s="78">
        <v>43127</v>
      </c>
      <c r="D1888">
        <v>8.5427</v>
      </c>
    </row>
    <row r="1889" spans="3:4" x14ac:dyDescent="0.2">
      <c r="C1889" s="78">
        <v>43126</v>
      </c>
      <c r="D1889">
        <v>8.5343</v>
      </c>
    </row>
    <row r="1890" spans="3:4" x14ac:dyDescent="0.2">
      <c r="C1890" s="78">
        <v>43125</v>
      </c>
      <c r="D1890">
        <v>8.5259</v>
      </c>
    </row>
    <row r="1891" spans="3:4" x14ac:dyDescent="0.2">
      <c r="C1891" s="78">
        <v>43124</v>
      </c>
      <c r="D1891">
        <v>8.5175000000000001</v>
      </c>
    </row>
    <row r="1892" spans="3:4" x14ac:dyDescent="0.2">
      <c r="C1892" s="78">
        <v>43123</v>
      </c>
      <c r="D1892">
        <v>8.5091000000000001</v>
      </c>
    </row>
    <row r="1893" spans="3:4" x14ac:dyDescent="0.2">
      <c r="C1893" s="78">
        <v>43122</v>
      </c>
      <c r="D1893">
        <v>8.5007000000000001</v>
      </c>
    </row>
    <row r="1894" spans="3:4" x14ac:dyDescent="0.2">
      <c r="C1894" s="78">
        <v>43121</v>
      </c>
      <c r="D1894">
        <v>8.4923000000000002</v>
      </c>
    </row>
    <row r="1895" spans="3:4" x14ac:dyDescent="0.2">
      <c r="C1895" s="78">
        <v>43120</v>
      </c>
      <c r="D1895">
        <v>8.484</v>
      </c>
    </row>
    <row r="1896" spans="3:4" x14ac:dyDescent="0.2">
      <c r="C1896" s="78">
        <v>43119</v>
      </c>
      <c r="D1896">
        <v>8.4756</v>
      </c>
    </row>
    <row r="1897" spans="3:4" x14ac:dyDescent="0.2">
      <c r="C1897" s="78">
        <v>43118</v>
      </c>
      <c r="D1897">
        <v>8.4672999999999998</v>
      </c>
    </row>
    <row r="1898" spans="3:4" x14ac:dyDescent="0.2">
      <c r="C1898" s="78">
        <v>43117</v>
      </c>
      <c r="D1898">
        <v>8.4588999999999999</v>
      </c>
    </row>
    <row r="1899" spans="3:4" x14ac:dyDescent="0.2">
      <c r="C1899" s="78">
        <v>43116</v>
      </c>
      <c r="D1899">
        <v>8.4505999999999997</v>
      </c>
    </row>
    <row r="1900" spans="3:4" x14ac:dyDescent="0.2">
      <c r="C1900" s="78">
        <v>43115</v>
      </c>
      <c r="D1900">
        <v>8.4422999999999995</v>
      </c>
    </row>
    <row r="1901" spans="3:4" x14ac:dyDescent="0.2">
      <c r="C1901" s="78">
        <v>43114</v>
      </c>
      <c r="D1901">
        <v>8.4383999999999997</v>
      </c>
    </row>
    <row r="1902" spans="3:4" x14ac:dyDescent="0.2">
      <c r="C1902" s="78">
        <v>43113</v>
      </c>
      <c r="D1902">
        <v>8.4344999999999999</v>
      </c>
    </row>
    <row r="1903" spans="3:4" x14ac:dyDescent="0.2">
      <c r="C1903" s="78">
        <v>43112</v>
      </c>
      <c r="D1903">
        <v>8.4306999999999999</v>
      </c>
    </row>
    <row r="1904" spans="3:4" x14ac:dyDescent="0.2">
      <c r="C1904" s="78">
        <v>43111</v>
      </c>
      <c r="D1904">
        <v>8.4268000000000001</v>
      </c>
    </row>
    <row r="1905" spans="3:4" x14ac:dyDescent="0.2">
      <c r="C1905" s="78">
        <v>43110</v>
      </c>
      <c r="D1905">
        <v>8.4229000000000003</v>
      </c>
    </row>
    <row r="1906" spans="3:4" x14ac:dyDescent="0.2">
      <c r="C1906" s="78">
        <v>43109</v>
      </c>
      <c r="D1906">
        <v>8.4191000000000003</v>
      </c>
    </row>
    <row r="1907" spans="3:4" x14ac:dyDescent="0.2">
      <c r="C1907" s="78">
        <v>43108</v>
      </c>
      <c r="D1907">
        <v>8.4152000000000005</v>
      </c>
    </row>
    <row r="1908" spans="3:4" x14ac:dyDescent="0.2">
      <c r="C1908" s="78">
        <v>43107</v>
      </c>
      <c r="D1908">
        <v>8.4113000000000007</v>
      </c>
    </row>
    <row r="1909" spans="3:4" x14ac:dyDescent="0.2">
      <c r="C1909" s="78">
        <v>43106</v>
      </c>
      <c r="D1909">
        <v>8.4075000000000006</v>
      </c>
    </row>
    <row r="1910" spans="3:4" x14ac:dyDescent="0.2">
      <c r="C1910" s="78">
        <v>43105</v>
      </c>
      <c r="D1910">
        <v>8.4036000000000008</v>
      </c>
    </row>
    <row r="1911" spans="3:4" x14ac:dyDescent="0.2">
      <c r="C1911" s="78">
        <v>43104</v>
      </c>
      <c r="D1911">
        <v>8.3996999999999993</v>
      </c>
    </row>
    <row r="1912" spans="3:4" x14ac:dyDescent="0.2">
      <c r="C1912" s="78">
        <v>43103</v>
      </c>
      <c r="D1912">
        <v>8.3958999999999993</v>
      </c>
    </row>
    <row r="1913" spans="3:4" x14ac:dyDescent="0.2">
      <c r="C1913" s="78">
        <v>43102</v>
      </c>
      <c r="D1913">
        <v>8.3919999999999995</v>
      </c>
    </row>
    <row r="1914" spans="3:4" x14ac:dyDescent="0.2">
      <c r="C1914" s="78">
        <v>43101</v>
      </c>
      <c r="D1914">
        <v>8.3881999999999994</v>
      </c>
    </row>
    <row r="1915" spans="3:4" x14ac:dyDescent="0.2">
      <c r="C1915" s="78">
        <v>43100</v>
      </c>
      <c r="D1915">
        <v>8.3842999999999996</v>
      </c>
    </row>
    <row r="1916" spans="3:4" x14ac:dyDescent="0.2">
      <c r="C1916" s="78">
        <v>43099</v>
      </c>
      <c r="D1916">
        <v>8.3804999999999996</v>
      </c>
    </row>
    <row r="1917" spans="3:4" x14ac:dyDescent="0.2">
      <c r="C1917" s="78">
        <v>43098</v>
      </c>
      <c r="D1917">
        <v>8.3765999999999998</v>
      </c>
    </row>
    <row r="1918" spans="3:4" x14ac:dyDescent="0.2">
      <c r="C1918" s="78">
        <v>43097</v>
      </c>
      <c r="D1918">
        <v>8.3727999999999998</v>
      </c>
    </row>
    <row r="1919" spans="3:4" x14ac:dyDescent="0.2">
      <c r="C1919" s="78">
        <v>43096</v>
      </c>
      <c r="D1919">
        <v>8.3689</v>
      </c>
    </row>
    <row r="1920" spans="3:4" x14ac:dyDescent="0.2">
      <c r="C1920" s="78">
        <v>43095</v>
      </c>
      <c r="D1920">
        <v>8.3651</v>
      </c>
    </row>
    <row r="1921" spans="3:4" x14ac:dyDescent="0.2">
      <c r="C1921" s="78">
        <v>43094</v>
      </c>
      <c r="D1921">
        <v>8.3612000000000002</v>
      </c>
    </row>
    <row r="1922" spans="3:4" x14ac:dyDescent="0.2">
      <c r="C1922" s="78">
        <v>43093</v>
      </c>
      <c r="D1922">
        <v>8.3574000000000002</v>
      </c>
    </row>
    <row r="1923" spans="3:4" x14ac:dyDescent="0.2">
      <c r="C1923" s="78">
        <v>43092</v>
      </c>
      <c r="D1923">
        <v>8.3535000000000004</v>
      </c>
    </row>
    <row r="1924" spans="3:4" x14ac:dyDescent="0.2">
      <c r="C1924" s="78">
        <v>43091</v>
      </c>
      <c r="D1924">
        <v>8.3497000000000003</v>
      </c>
    </row>
    <row r="1925" spans="3:4" x14ac:dyDescent="0.2">
      <c r="C1925" s="78">
        <v>43090</v>
      </c>
      <c r="D1925">
        <v>8.3459000000000003</v>
      </c>
    </row>
    <row r="1926" spans="3:4" x14ac:dyDescent="0.2">
      <c r="C1926" s="78">
        <v>43089</v>
      </c>
      <c r="D1926">
        <v>8.3420000000000005</v>
      </c>
    </row>
    <row r="1927" spans="3:4" x14ac:dyDescent="0.2">
      <c r="C1927" s="78">
        <v>43088</v>
      </c>
      <c r="D1927">
        <v>8.3382000000000005</v>
      </c>
    </row>
    <row r="1928" spans="3:4" x14ac:dyDescent="0.2">
      <c r="C1928" s="78">
        <v>43087</v>
      </c>
      <c r="D1928">
        <v>8.3344000000000005</v>
      </c>
    </row>
    <row r="1929" spans="3:4" x14ac:dyDescent="0.2">
      <c r="C1929" s="78">
        <v>43086</v>
      </c>
      <c r="D1929">
        <v>8.3305000000000007</v>
      </c>
    </row>
    <row r="1930" spans="3:4" x14ac:dyDescent="0.2">
      <c r="C1930" s="78">
        <v>43085</v>
      </c>
      <c r="D1930">
        <v>8.3267000000000007</v>
      </c>
    </row>
    <row r="1931" spans="3:4" x14ac:dyDescent="0.2">
      <c r="C1931" s="78">
        <v>43084</v>
      </c>
      <c r="D1931">
        <v>8.3229000000000006</v>
      </c>
    </row>
    <row r="1932" spans="3:4" x14ac:dyDescent="0.2">
      <c r="C1932" s="78">
        <v>43083</v>
      </c>
      <c r="D1932">
        <v>8.3186999999999998</v>
      </c>
    </row>
    <row r="1933" spans="3:4" x14ac:dyDescent="0.2">
      <c r="C1933" s="78">
        <v>43082</v>
      </c>
      <c r="D1933">
        <v>8.3145000000000007</v>
      </c>
    </row>
    <row r="1934" spans="3:4" x14ac:dyDescent="0.2">
      <c r="C1934" s="78">
        <v>43081</v>
      </c>
      <c r="D1934">
        <v>8.3102999999999998</v>
      </c>
    </row>
    <row r="1935" spans="3:4" x14ac:dyDescent="0.2">
      <c r="C1935" s="78">
        <v>43080</v>
      </c>
      <c r="D1935">
        <v>8.3061000000000007</v>
      </c>
    </row>
    <row r="1936" spans="3:4" x14ac:dyDescent="0.2">
      <c r="C1936" s="78">
        <v>43079</v>
      </c>
      <c r="D1936">
        <v>8.3018999999999998</v>
      </c>
    </row>
    <row r="1937" spans="3:4" x14ac:dyDescent="0.2">
      <c r="C1937" s="78">
        <v>43078</v>
      </c>
      <c r="D1937">
        <v>8.2977000000000007</v>
      </c>
    </row>
    <row r="1938" spans="3:4" x14ac:dyDescent="0.2">
      <c r="C1938" s="78">
        <v>43077</v>
      </c>
      <c r="D1938">
        <v>8.2934999999999999</v>
      </c>
    </row>
    <row r="1939" spans="3:4" x14ac:dyDescent="0.2">
      <c r="C1939" s="78">
        <v>43076</v>
      </c>
      <c r="D1939">
        <v>8.2893000000000008</v>
      </c>
    </row>
    <row r="1940" spans="3:4" x14ac:dyDescent="0.2">
      <c r="C1940" s="78">
        <v>43075</v>
      </c>
      <c r="D1940">
        <v>8.2850999999999999</v>
      </c>
    </row>
    <row r="1941" spans="3:4" x14ac:dyDescent="0.2">
      <c r="C1941" s="78">
        <v>43074</v>
      </c>
      <c r="D1941">
        <v>8.2809000000000008</v>
      </c>
    </row>
    <row r="1942" spans="3:4" x14ac:dyDescent="0.2">
      <c r="C1942" s="78">
        <v>43073</v>
      </c>
      <c r="D1942">
        <v>8.2766999999999999</v>
      </c>
    </row>
    <row r="1943" spans="3:4" x14ac:dyDescent="0.2">
      <c r="C1943" s="78">
        <v>43072</v>
      </c>
      <c r="D1943">
        <v>8.2725000000000009</v>
      </c>
    </row>
    <row r="1944" spans="3:4" x14ac:dyDescent="0.2">
      <c r="C1944" s="78">
        <v>43071</v>
      </c>
      <c r="D1944">
        <v>8.2683</v>
      </c>
    </row>
    <row r="1945" spans="3:4" x14ac:dyDescent="0.2">
      <c r="C1945" s="78">
        <v>43070</v>
      </c>
      <c r="D1945">
        <v>8.2640999999999991</v>
      </c>
    </row>
    <row r="1946" spans="3:4" x14ac:dyDescent="0.2">
      <c r="C1946" s="78">
        <v>43069</v>
      </c>
      <c r="D1946">
        <v>8.26</v>
      </c>
    </row>
    <row r="1947" spans="3:4" x14ac:dyDescent="0.2">
      <c r="C1947" s="78">
        <v>43068</v>
      </c>
      <c r="D1947">
        <v>8.2558000000000007</v>
      </c>
    </row>
    <row r="1948" spans="3:4" x14ac:dyDescent="0.2">
      <c r="C1948" s="78">
        <v>43067</v>
      </c>
      <c r="D1948">
        <v>8.2515999999999998</v>
      </c>
    </row>
    <row r="1949" spans="3:4" x14ac:dyDescent="0.2">
      <c r="C1949" s="78">
        <v>43066</v>
      </c>
      <c r="D1949">
        <v>8.2474000000000007</v>
      </c>
    </row>
    <row r="1950" spans="3:4" x14ac:dyDescent="0.2">
      <c r="C1950" s="78">
        <v>43065</v>
      </c>
      <c r="D1950">
        <v>8.2432999999999996</v>
      </c>
    </row>
    <row r="1951" spans="3:4" x14ac:dyDescent="0.2">
      <c r="C1951" s="78">
        <v>43064</v>
      </c>
      <c r="D1951">
        <v>8.2391000000000005</v>
      </c>
    </row>
    <row r="1952" spans="3:4" x14ac:dyDescent="0.2">
      <c r="C1952" s="78">
        <v>43063</v>
      </c>
      <c r="D1952">
        <v>8.2348999999999997</v>
      </c>
    </row>
    <row r="1953" spans="3:4" x14ac:dyDescent="0.2">
      <c r="C1953" s="78">
        <v>43062</v>
      </c>
      <c r="D1953">
        <v>8.2308000000000003</v>
      </c>
    </row>
    <row r="1954" spans="3:4" x14ac:dyDescent="0.2">
      <c r="C1954" s="78">
        <v>43061</v>
      </c>
      <c r="D1954">
        <v>8.2265999999999995</v>
      </c>
    </row>
    <row r="1955" spans="3:4" x14ac:dyDescent="0.2">
      <c r="C1955" s="78">
        <v>43060</v>
      </c>
      <c r="D1955">
        <v>8.2224000000000004</v>
      </c>
    </row>
    <row r="1956" spans="3:4" x14ac:dyDescent="0.2">
      <c r="C1956" s="78">
        <v>43059</v>
      </c>
      <c r="D1956">
        <v>8.2182999999999993</v>
      </c>
    </row>
    <row r="1957" spans="3:4" x14ac:dyDescent="0.2">
      <c r="C1957" s="78">
        <v>43058</v>
      </c>
      <c r="D1957">
        <v>8.2141000000000002</v>
      </c>
    </row>
    <row r="1958" spans="3:4" x14ac:dyDescent="0.2">
      <c r="C1958" s="78">
        <v>43057</v>
      </c>
      <c r="D1958">
        <v>8.2100000000000009</v>
      </c>
    </row>
    <row r="1959" spans="3:4" x14ac:dyDescent="0.2">
      <c r="C1959" s="78">
        <v>43056</v>
      </c>
      <c r="D1959">
        <v>8.2058</v>
      </c>
    </row>
    <row r="1960" spans="3:4" x14ac:dyDescent="0.2">
      <c r="C1960" s="78">
        <v>43055</v>
      </c>
      <c r="D1960">
        <v>8.1974999999999998</v>
      </c>
    </row>
    <row r="1961" spans="3:4" x14ac:dyDescent="0.2">
      <c r="C1961" s="78">
        <v>43054</v>
      </c>
      <c r="D1961">
        <v>8.1974999999999998</v>
      </c>
    </row>
    <row r="1962" spans="3:4" x14ac:dyDescent="0.2">
      <c r="C1962" s="78">
        <v>43053</v>
      </c>
      <c r="D1962">
        <v>8.1925000000000008</v>
      </c>
    </row>
    <row r="1963" spans="3:4" x14ac:dyDescent="0.2">
      <c r="C1963" s="78">
        <v>43052</v>
      </c>
      <c r="D1963">
        <v>8.1874000000000002</v>
      </c>
    </row>
    <row r="1964" spans="3:4" x14ac:dyDescent="0.2">
      <c r="C1964" s="78">
        <v>43051</v>
      </c>
      <c r="D1964">
        <v>8.1823999999999995</v>
      </c>
    </row>
    <row r="1965" spans="3:4" x14ac:dyDescent="0.2">
      <c r="C1965" s="78">
        <v>43050</v>
      </c>
      <c r="D1965">
        <v>8.1773000000000007</v>
      </c>
    </row>
    <row r="1966" spans="3:4" x14ac:dyDescent="0.2">
      <c r="C1966" s="78">
        <v>43049</v>
      </c>
      <c r="D1966">
        <v>8.1722999999999999</v>
      </c>
    </row>
    <row r="1967" spans="3:4" x14ac:dyDescent="0.2">
      <c r="C1967" s="78">
        <v>43048</v>
      </c>
      <c r="D1967">
        <v>8.1671999999999993</v>
      </c>
    </row>
    <row r="1968" spans="3:4" x14ac:dyDescent="0.2">
      <c r="C1968" s="78">
        <v>43047</v>
      </c>
      <c r="D1968">
        <v>8.1622000000000003</v>
      </c>
    </row>
    <row r="1969" spans="3:4" x14ac:dyDescent="0.2">
      <c r="C1969" s="78">
        <v>43046</v>
      </c>
      <c r="D1969">
        <v>8.1571999999999996</v>
      </c>
    </row>
    <row r="1970" spans="3:4" x14ac:dyDescent="0.2">
      <c r="C1970" s="78">
        <v>43045</v>
      </c>
      <c r="D1970">
        <v>8.1521000000000008</v>
      </c>
    </row>
    <row r="1971" spans="3:4" x14ac:dyDescent="0.2">
      <c r="C1971" s="78">
        <v>43044</v>
      </c>
      <c r="D1971">
        <v>8.1471</v>
      </c>
    </row>
    <row r="1972" spans="3:4" x14ac:dyDescent="0.2">
      <c r="C1972" s="78">
        <v>43043</v>
      </c>
      <c r="D1972">
        <v>8.1420999999999992</v>
      </c>
    </row>
    <row r="1973" spans="3:4" x14ac:dyDescent="0.2">
      <c r="C1973" s="78">
        <v>43042</v>
      </c>
      <c r="D1973">
        <v>8.1371000000000002</v>
      </c>
    </row>
    <row r="1974" spans="3:4" x14ac:dyDescent="0.2">
      <c r="C1974" s="78">
        <v>43041</v>
      </c>
      <c r="D1974">
        <v>8.1320999999999994</v>
      </c>
    </row>
    <row r="1975" spans="3:4" x14ac:dyDescent="0.2">
      <c r="C1975" s="78">
        <v>43040</v>
      </c>
      <c r="D1975">
        <v>8.1270000000000007</v>
      </c>
    </row>
    <row r="1976" spans="3:4" x14ac:dyDescent="0.2">
      <c r="C1976" s="78">
        <v>43039</v>
      </c>
      <c r="D1976">
        <v>8.1219999999999999</v>
      </c>
    </row>
    <row r="1977" spans="3:4" x14ac:dyDescent="0.2">
      <c r="C1977" s="78">
        <v>43038</v>
      </c>
      <c r="D1977">
        <v>8.1170000000000009</v>
      </c>
    </row>
    <row r="1978" spans="3:4" x14ac:dyDescent="0.2">
      <c r="C1978" s="78">
        <v>43037</v>
      </c>
      <c r="D1978">
        <v>8.1120000000000001</v>
      </c>
    </row>
    <row r="1979" spans="3:4" x14ac:dyDescent="0.2">
      <c r="C1979" s="78">
        <v>43036</v>
      </c>
      <c r="D1979">
        <v>8.1069999999999993</v>
      </c>
    </row>
    <row r="1980" spans="3:4" x14ac:dyDescent="0.2">
      <c r="C1980" s="78">
        <v>43035</v>
      </c>
      <c r="D1980">
        <v>8.1020000000000003</v>
      </c>
    </row>
    <row r="1981" spans="3:4" x14ac:dyDescent="0.2">
      <c r="C1981" s="78">
        <v>43034</v>
      </c>
      <c r="D1981">
        <v>8.0969999999999995</v>
      </c>
    </row>
    <row r="1982" spans="3:4" x14ac:dyDescent="0.2">
      <c r="C1982" s="78">
        <v>43033</v>
      </c>
      <c r="D1982">
        <v>8.0920000000000005</v>
      </c>
    </row>
    <row r="1983" spans="3:4" x14ac:dyDescent="0.2">
      <c r="C1983" s="78">
        <v>43032</v>
      </c>
      <c r="D1983">
        <v>8.0869999999999997</v>
      </c>
    </row>
    <row r="1984" spans="3:4" x14ac:dyDescent="0.2">
      <c r="C1984" s="78">
        <v>43031</v>
      </c>
      <c r="D1984">
        <v>8.0821000000000005</v>
      </c>
    </row>
    <row r="1985" spans="3:4" x14ac:dyDescent="0.2">
      <c r="C1985" s="78">
        <v>43030</v>
      </c>
      <c r="D1985">
        <v>8.0770999999999997</v>
      </c>
    </row>
    <row r="1986" spans="3:4" x14ac:dyDescent="0.2">
      <c r="C1986" s="78">
        <v>43029</v>
      </c>
      <c r="D1986">
        <v>8.0721000000000007</v>
      </c>
    </row>
    <row r="1987" spans="3:4" x14ac:dyDescent="0.2">
      <c r="C1987" s="78">
        <v>43028</v>
      </c>
      <c r="D1987">
        <v>8.0670999999999999</v>
      </c>
    </row>
    <row r="1988" spans="3:4" x14ac:dyDescent="0.2">
      <c r="C1988" s="78">
        <v>43027</v>
      </c>
      <c r="D1988">
        <v>8.0620999999999992</v>
      </c>
    </row>
    <row r="1989" spans="3:4" x14ac:dyDescent="0.2">
      <c r="C1989" s="78">
        <v>43026</v>
      </c>
      <c r="D1989">
        <v>8.0571999999999999</v>
      </c>
    </row>
    <row r="1990" spans="3:4" x14ac:dyDescent="0.2">
      <c r="C1990" s="78">
        <v>43025</v>
      </c>
      <c r="D1990">
        <v>8.0521999999999991</v>
      </c>
    </row>
    <row r="1991" spans="3:4" x14ac:dyDescent="0.2">
      <c r="C1991" s="78">
        <v>43024</v>
      </c>
      <c r="D1991">
        <v>8.0472000000000001</v>
      </c>
    </row>
    <row r="1992" spans="3:4" x14ac:dyDescent="0.2">
      <c r="C1992" s="78">
        <v>43023</v>
      </c>
      <c r="D1992">
        <v>8.0422999999999991</v>
      </c>
    </row>
    <row r="1993" spans="3:4" x14ac:dyDescent="0.2">
      <c r="C1993" s="78">
        <v>43022</v>
      </c>
      <c r="D1993">
        <v>8.0385000000000009</v>
      </c>
    </row>
    <row r="1994" spans="3:4" x14ac:dyDescent="0.2">
      <c r="C1994" s="78">
        <v>43021</v>
      </c>
      <c r="D1994">
        <v>8.0347000000000008</v>
      </c>
    </row>
    <row r="1995" spans="3:4" x14ac:dyDescent="0.2">
      <c r="C1995" s="78">
        <v>43020</v>
      </c>
      <c r="D1995">
        <v>8.0309000000000008</v>
      </c>
    </row>
    <row r="1996" spans="3:4" x14ac:dyDescent="0.2">
      <c r="C1996" s="78">
        <v>43019</v>
      </c>
      <c r="D1996">
        <v>8.0271000000000008</v>
      </c>
    </row>
    <row r="1997" spans="3:4" x14ac:dyDescent="0.2">
      <c r="C1997" s="78">
        <v>43018</v>
      </c>
      <c r="D1997">
        <v>8.0233000000000008</v>
      </c>
    </row>
    <row r="1998" spans="3:4" x14ac:dyDescent="0.2">
      <c r="C1998" s="78">
        <v>43017</v>
      </c>
      <c r="D1998">
        <v>8.0195000000000007</v>
      </c>
    </row>
    <row r="1999" spans="3:4" x14ac:dyDescent="0.2">
      <c r="C1999" s="78">
        <v>43016</v>
      </c>
      <c r="D1999">
        <v>8.0157000000000007</v>
      </c>
    </row>
    <row r="2000" spans="3:4" x14ac:dyDescent="0.2">
      <c r="C2000" s="78">
        <v>43015</v>
      </c>
      <c r="D2000">
        <v>8.0081000000000007</v>
      </c>
    </row>
    <row r="2001" spans="3:4" x14ac:dyDescent="0.2">
      <c r="C2001" s="78">
        <v>43014</v>
      </c>
      <c r="D2001">
        <v>8.0081000000000007</v>
      </c>
    </row>
    <row r="2002" spans="3:4" x14ac:dyDescent="0.2">
      <c r="C2002" s="78">
        <v>43013</v>
      </c>
      <c r="D2002">
        <v>8.0043000000000006</v>
      </c>
    </row>
    <row r="2003" spans="3:4" x14ac:dyDescent="0.2">
      <c r="C2003" s="78">
        <v>43012</v>
      </c>
      <c r="D2003">
        <v>8.0005000000000006</v>
      </c>
    </row>
    <row r="2004" spans="3:4" x14ac:dyDescent="0.2">
      <c r="C2004" s="78">
        <v>43011</v>
      </c>
      <c r="D2004">
        <v>7.9966999999999997</v>
      </c>
    </row>
    <row r="2005" spans="3:4" x14ac:dyDescent="0.2">
      <c r="C2005" s="78">
        <v>43010</v>
      </c>
      <c r="D2005">
        <v>7.9928999999999997</v>
      </c>
    </row>
    <row r="2006" spans="3:4" x14ac:dyDescent="0.2">
      <c r="C2006" s="78">
        <v>43009</v>
      </c>
      <c r="D2006">
        <v>7.9890999999999996</v>
      </c>
    </row>
    <row r="2007" spans="3:4" x14ac:dyDescent="0.2">
      <c r="C2007" s="78">
        <v>43008</v>
      </c>
      <c r="D2007">
        <v>7.9816000000000003</v>
      </c>
    </row>
    <row r="2008" spans="3:4" x14ac:dyDescent="0.2">
      <c r="C2008" s="78">
        <v>43007</v>
      </c>
      <c r="D2008">
        <v>7.9816000000000003</v>
      </c>
    </row>
    <row r="2009" spans="3:4" x14ac:dyDescent="0.2">
      <c r="C2009" s="78">
        <v>43006</v>
      </c>
      <c r="D2009">
        <v>7.9778000000000002</v>
      </c>
    </row>
    <row r="2010" spans="3:4" x14ac:dyDescent="0.2">
      <c r="C2010" s="78">
        <v>43005</v>
      </c>
      <c r="D2010">
        <v>7.9740000000000002</v>
      </c>
    </row>
    <row r="2011" spans="3:4" x14ac:dyDescent="0.2">
      <c r="C2011" s="78">
        <v>43004</v>
      </c>
      <c r="D2011">
        <v>7.9702000000000002</v>
      </c>
    </row>
    <row r="2012" spans="3:4" x14ac:dyDescent="0.2">
      <c r="C2012" s="78">
        <v>43003</v>
      </c>
      <c r="D2012">
        <v>7.9664999999999999</v>
      </c>
    </row>
    <row r="2013" spans="3:4" x14ac:dyDescent="0.2">
      <c r="C2013" s="78">
        <v>43002</v>
      </c>
      <c r="D2013">
        <v>7.9626999999999999</v>
      </c>
    </row>
    <row r="2014" spans="3:4" x14ac:dyDescent="0.2">
      <c r="C2014" s="78">
        <v>43001</v>
      </c>
      <c r="D2014">
        <v>7.9588999999999999</v>
      </c>
    </row>
    <row r="2015" spans="3:4" x14ac:dyDescent="0.2">
      <c r="C2015" s="78">
        <v>43000</v>
      </c>
      <c r="D2015">
        <v>7.9551999999999996</v>
      </c>
    </row>
    <row r="2016" spans="3:4" x14ac:dyDescent="0.2">
      <c r="C2016" s="78">
        <v>42999</v>
      </c>
      <c r="D2016">
        <v>7.9513999999999996</v>
      </c>
    </row>
    <row r="2017" spans="3:4" x14ac:dyDescent="0.2">
      <c r="C2017" s="78">
        <v>42998</v>
      </c>
      <c r="D2017">
        <v>7.9476000000000004</v>
      </c>
    </row>
    <row r="2018" spans="3:4" x14ac:dyDescent="0.2">
      <c r="C2018" s="78">
        <v>42997</v>
      </c>
      <c r="D2018">
        <v>7.9439000000000002</v>
      </c>
    </row>
    <row r="2019" spans="3:4" x14ac:dyDescent="0.2">
      <c r="C2019" s="78">
        <v>42996</v>
      </c>
      <c r="D2019">
        <v>7.9401000000000002</v>
      </c>
    </row>
    <row r="2020" spans="3:4" x14ac:dyDescent="0.2">
      <c r="C2020" s="78">
        <v>42995</v>
      </c>
      <c r="D2020">
        <v>7.9363999999999999</v>
      </c>
    </row>
    <row r="2021" spans="3:4" x14ac:dyDescent="0.2">
      <c r="C2021" s="78">
        <v>42994</v>
      </c>
      <c r="D2021">
        <v>7.9362000000000004</v>
      </c>
    </row>
    <row r="2022" spans="3:4" x14ac:dyDescent="0.2">
      <c r="C2022" s="78">
        <v>42993</v>
      </c>
      <c r="D2022">
        <v>7.9287999999999998</v>
      </c>
    </row>
    <row r="2023" spans="3:4" x14ac:dyDescent="0.2">
      <c r="C2023" s="78">
        <v>42992</v>
      </c>
      <c r="D2023">
        <v>7.9245999999999999</v>
      </c>
    </row>
    <row r="2024" spans="3:4" x14ac:dyDescent="0.2">
      <c r="C2024" s="78">
        <v>42991</v>
      </c>
      <c r="D2024">
        <v>7.9203000000000001</v>
      </c>
    </row>
    <row r="2025" spans="3:4" x14ac:dyDescent="0.2">
      <c r="C2025" s="78">
        <v>42990</v>
      </c>
      <c r="D2025">
        <v>7.9160000000000004</v>
      </c>
    </row>
    <row r="2026" spans="3:4" x14ac:dyDescent="0.2">
      <c r="C2026" s="78">
        <v>42989</v>
      </c>
      <c r="D2026">
        <v>7.9118000000000004</v>
      </c>
    </row>
    <row r="2027" spans="3:4" x14ac:dyDescent="0.2">
      <c r="C2027" s="78">
        <v>42988</v>
      </c>
      <c r="D2027">
        <v>7.9118000000000004</v>
      </c>
    </row>
    <row r="2028" spans="3:4" x14ac:dyDescent="0.2">
      <c r="C2028" s="78">
        <v>42987</v>
      </c>
      <c r="D2028">
        <v>7.9032</v>
      </c>
    </row>
    <row r="2029" spans="3:4" x14ac:dyDescent="0.2">
      <c r="C2029" s="78">
        <v>42986</v>
      </c>
      <c r="D2029">
        <v>7.899</v>
      </c>
    </row>
    <row r="2030" spans="3:4" x14ac:dyDescent="0.2">
      <c r="C2030" s="78">
        <v>42985</v>
      </c>
      <c r="D2030">
        <v>7.8947000000000003</v>
      </c>
    </row>
    <row r="2031" spans="3:4" x14ac:dyDescent="0.2">
      <c r="C2031" s="78">
        <v>42984</v>
      </c>
      <c r="D2031">
        <v>7.8905000000000003</v>
      </c>
    </row>
    <row r="2032" spans="3:4" x14ac:dyDescent="0.2">
      <c r="C2032" s="78">
        <v>42983</v>
      </c>
      <c r="D2032">
        <v>7.8861999999999997</v>
      </c>
    </row>
    <row r="2033" spans="3:4" x14ac:dyDescent="0.2">
      <c r="C2033" s="78">
        <v>42982</v>
      </c>
      <c r="D2033">
        <v>7.8819999999999997</v>
      </c>
    </row>
    <row r="2034" spans="3:4" x14ac:dyDescent="0.2">
      <c r="C2034" s="78">
        <v>42981</v>
      </c>
      <c r="D2034">
        <v>7.8776999999999999</v>
      </c>
    </row>
    <row r="2035" spans="3:4" x14ac:dyDescent="0.2">
      <c r="C2035" s="78">
        <v>42980</v>
      </c>
      <c r="D2035">
        <v>7.8734999999999999</v>
      </c>
    </row>
    <row r="2036" spans="3:4" x14ac:dyDescent="0.2">
      <c r="C2036" s="78">
        <v>42979</v>
      </c>
      <c r="D2036">
        <v>7.8692000000000002</v>
      </c>
    </row>
    <row r="2037" spans="3:4" x14ac:dyDescent="0.2">
      <c r="C2037" s="78">
        <v>42978</v>
      </c>
      <c r="D2037">
        <v>7.8650000000000002</v>
      </c>
    </row>
    <row r="2038" spans="3:4" x14ac:dyDescent="0.2">
      <c r="C2038" s="78">
        <v>42977</v>
      </c>
      <c r="D2038">
        <v>7.8608000000000002</v>
      </c>
    </row>
    <row r="2039" spans="3:4" x14ac:dyDescent="0.2">
      <c r="C2039" s="78">
        <v>42976</v>
      </c>
      <c r="D2039">
        <v>7.8564999999999996</v>
      </c>
    </row>
    <row r="2040" spans="3:4" x14ac:dyDescent="0.2">
      <c r="C2040" s="78">
        <v>42975</v>
      </c>
      <c r="D2040">
        <v>7.8522999999999996</v>
      </c>
    </row>
    <row r="2041" spans="3:4" x14ac:dyDescent="0.2">
      <c r="C2041" s="78">
        <v>42974</v>
      </c>
      <c r="D2041">
        <v>7.8480999999999996</v>
      </c>
    </row>
    <row r="2042" spans="3:4" x14ac:dyDescent="0.2">
      <c r="C2042" s="78">
        <v>42973</v>
      </c>
      <c r="D2042">
        <v>7.8437999999999999</v>
      </c>
    </row>
    <row r="2043" spans="3:4" x14ac:dyDescent="0.2">
      <c r="C2043" s="78">
        <v>42972</v>
      </c>
      <c r="D2043">
        <v>7.8395999999999999</v>
      </c>
    </row>
    <row r="2044" spans="3:4" x14ac:dyDescent="0.2">
      <c r="C2044" s="78">
        <v>42971</v>
      </c>
      <c r="D2044">
        <v>7.8353999999999999</v>
      </c>
    </row>
    <row r="2045" spans="3:4" x14ac:dyDescent="0.2">
      <c r="C2045" s="78">
        <v>42970</v>
      </c>
      <c r="D2045">
        <v>7.8311999999999999</v>
      </c>
    </row>
    <row r="2046" spans="3:4" x14ac:dyDescent="0.2">
      <c r="C2046" s="78">
        <v>42969</v>
      </c>
      <c r="D2046">
        <v>7.827</v>
      </c>
    </row>
    <row r="2047" spans="3:4" x14ac:dyDescent="0.2">
      <c r="C2047" s="78">
        <v>42968</v>
      </c>
      <c r="D2047">
        <v>7.8227000000000002</v>
      </c>
    </row>
    <row r="2048" spans="3:4" x14ac:dyDescent="0.2">
      <c r="C2048" s="78">
        <v>42967</v>
      </c>
      <c r="D2048">
        <v>7.8185000000000002</v>
      </c>
    </row>
    <row r="2049" spans="3:4" x14ac:dyDescent="0.2">
      <c r="C2049" s="78">
        <v>42966</v>
      </c>
      <c r="D2049">
        <v>7.8143000000000002</v>
      </c>
    </row>
    <row r="2050" spans="3:4" x14ac:dyDescent="0.2">
      <c r="C2050" s="78">
        <v>42965</v>
      </c>
      <c r="D2050">
        <v>7.8101000000000003</v>
      </c>
    </row>
    <row r="2051" spans="3:4" x14ac:dyDescent="0.2">
      <c r="C2051" s="78">
        <v>42964</v>
      </c>
      <c r="D2051">
        <v>7.8059000000000003</v>
      </c>
    </row>
    <row r="2052" spans="3:4" x14ac:dyDescent="0.2">
      <c r="C2052" s="78">
        <v>42963</v>
      </c>
      <c r="D2052">
        <v>7.8017000000000003</v>
      </c>
    </row>
    <row r="2053" spans="3:4" x14ac:dyDescent="0.2">
      <c r="C2053" s="78">
        <v>42962</v>
      </c>
      <c r="D2053">
        <v>7.7975000000000003</v>
      </c>
    </row>
    <row r="2054" spans="3:4" x14ac:dyDescent="0.2">
      <c r="C2054" s="78">
        <v>42961</v>
      </c>
      <c r="D2054">
        <v>7.7946</v>
      </c>
    </row>
    <row r="2055" spans="3:4" x14ac:dyDescent="0.2">
      <c r="C2055" s="78">
        <v>42960</v>
      </c>
      <c r="D2055">
        <v>7.7916999999999996</v>
      </c>
    </row>
    <row r="2056" spans="3:4" x14ac:dyDescent="0.2">
      <c r="C2056" s="78">
        <v>42959</v>
      </c>
      <c r="D2056">
        <v>7.7888000000000002</v>
      </c>
    </row>
    <row r="2057" spans="3:4" x14ac:dyDescent="0.2">
      <c r="C2057" s="78">
        <v>42958</v>
      </c>
      <c r="D2057">
        <v>7.7858999999999998</v>
      </c>
    </row>
    <row r="2058" spans="3:4" x14ac:dyDescent="0.2">
      <c r="C2058" s="78">
        <v>42957</v>
      </c>
      <c r="D2058">
        <v>7.7830000000000004</v>
      </c>
    </row>
    <row r="2059" spans="3:4" x14ac:dyDescent="0.2">
      <c r="C2059" s="78">
        <v>42956</v>
      </c>
      <c r="D2059">
        <v>7.7801</v>
      </c>
    </row>
    <row r="2060" spans="3:4" x14ac:dyDescent="0.2">
      <c r="C2060" s="78">
        <v>42955</v>
      </c>
      <c r="D2060">
        <v>7.7771999999999997</v>
      </c>
    </row>
    <row r="2061" spans="3:4" x14ac:dyDescent="0.2">
      <c r="C2061" s="78">
        <v>42954</v>
      </c>
      <c r="D2061">
        <v>7.7743000000000002</v>
      </c>
    </row>
    <row r="2062" spans="3:4" x14ac:dyDescent="0.2">
      <c r="C2062" s="78">
        <v>42953</v>
      </c>
      <c r="D2062">
        <v>7.7713999999999999</v>
      </c>
    </row>
    <row r="2063" spans="3:4" x14ac:dyDescent="0.2">
      <c r="C2063" s="78">
        <v>42952</v>
      </c>
      <c r="D2063">
        <v>7.7685000000000004</v>
      </c>
    </row>
    <row r="2064" spans="3:4" x14ac:dyDescent="0.2">
      <c r="C2064" s="78">
        <v>42951</v>
      </c>
      <c r="D2064">
        <v>7.7656000000000001</v>
      </c>
    </row>
    <row r="2065" spans="3:4" x14ac:dyDescent="0.2">
      <c r="C2065" s="78">
        <v>42950</v>
      </c>
      <c r="D2065">
        <v>7.7626999999999997</v>
      </c>
    </row>
    <row r="2066" spans="3:4" x14ac:dyDescent="0.2">
      <c r="C2066" s="78">
        <v>42949</v>
      </c>
      <c r="D2066">
        <v>7.7598000000000003</v>
      </c>
    </row>
    <row r="2067" spans="3:4" x14ac:dyDescent="0.2">
      <c r="C2067" s="78">
        <v>42948</v>
      </c>
      <c r="D2067">
        <v>7.7568999999999999</v>
      </c>
    </row>
    <row r="2068" spans="3:4" x14ac:dyDescent="0.2">
      <c r="C2068" s="78">
        <v>42947</v>
      </c>
      <c r="D2068">
        <v>7.7539999999999996</v>
      </c>
    </row>
    <row r="2069" spans="3:4" x14ac:dyDescent="0.2">
      <c r="C2069" s="78">
        <v>42946</v>
      </c>
      <c r="D2069">
        <v>7.7511000000000001</v>
      </c>
    </row>
    <row r="2070" spans="3:4" x14ac:dyDescent="0.2">
      <c r="C2070" s="78">
        <v>42945</v>
      </c>
      <c r="D2070">
        <v>7.7481999999999998</v>
      </c>
    </row>
    <row r="2071" spans="3:4" x14ac:dyDescent="0.2">
      <c r="C2071" s="78">
        <v>42944</v>
      </c>
      <c r="D2071">
        <v>7.7454000000000001</v>
      </c>
    </row>
    <row r="2072" spans="3:4" x14ac:dyDescent="0.2">
      <c r="C2072" s="78">
        <v>42943</v>
      </c>
      <c r="D2072">
        <v>7.7424999999999997</v>
      </c>
    </row>
    <row r="2073" spans="3:4" x14ac:dyDescent="0.2">
      <c r="C2073" s="78">
        <v>42942</v>
      </c>
      <c r="D2073">
        <v>7.7396000000000003</v>
      </c>
    </row>
    <row r="2074" spans="3:4" x14ac:dyDescent="0.2">
      <c r="C2074" s="78">
        <v>42941</v>
      </c>
      <c r="D2074">
        <v>7.7366999999999999</v>
      </c>
    </row>
    <row r="2075" spans="3:4" x14ac:dyDescent="0.2">
      <c r="C2075" s="78">
        <v>42940</v>
      </c>
      <c r="D2075">
        <v>7.7337999999999996</v>
      </c>
    </row>
    <row r="2076" spans="3:4" x14ac:dyDescent="0.2">
      <c r="C2076" s="78">
        <v>42939</v>
      </c>
      <c r="D2076">
        <v>7.7309000000000001</v>
      </c>
    </row>
    <row r="2077" spans="3:4" x14ac:dyDescent="0.2">
      <c r="C2077" s="78">
        <v>42938</v>
      </c>
      <c r="D2077">
        <v>7.7281000000000004</v>
      </c>
    </row>
    <row r="2078" spans="3:4" x14ac:dyDescent="0.2">
      <c r="C2078" s="78">
        <v>42937</v>
      </c>
      <c r="D2078">
        <v>7.7252000000000001</v>
      </c>
    </row>
    <row r="2079" spans="3:4" x14ac:dyDescent="0.2">
      <c r="C2079" s="78">
        <v>42936</v>
      </c>
      <c r="D2079">
        <v>7.7222999999999997</v>
      </c>
    </row>
    <row r="2080" spans="3:4" x14ac:dyDescent="0.2">
      <c r="C2080" s="78">
        <v>42935</v>
      </c>
      <c r="D2080">
        <v>7.7194000000000003</v>
      </c>
    </row>
    <row r="2081" spans="3:4" x14ac:dyDescent="0.2">
      <c r="C2081" s="78">
        <v>42934</v>
      </c>
      <c r="D2081">
        <v>7.7165999999999997</v>
      </c>
    </row>
    <row r="2082" spans="3:4" x14ac:dyDescent="0.2">
      <c r="C2082" s="78">
        <v>42933</v>
      </c>
      <c r="D2082">
        <v>7.7137000000000002</v>
      </c>
    </row>
    <row r="2083" spans="3:4" x14ac:dyDescent="0.2">
      <c r="C2083" s="78">
        <v>42932</v>
      </c>
      <c r="D2083">
        <v>7.7107999999999999</v>
      </c>
    </row>
    <row r="2084" spans="3:4" x14ac:dyDescent="0.2">
      <c r="C2084" s="78">
        <v>42931</v>
      </c>
      <c r="D2084">
        <v>7.7045000000000003</v>
      </c>
    </row>
    <row r="2085" spans="3:4" x14ac:dyDescent="0.2">
      <c r="C2085" s="78">
        <v>42930</v>
      </c>
      <c r="D2085">
        <v>7.7045000000000003</v>
      </c>
    </row>
    <row r="2086" spans="3:4" x14ac:dyDescent="0.2">
      <c r="C2086" s="78">
        <v>42929</v>
      </c>
      <c r="D2086">
        <v>7.7011000000000003</v>
      </c>
    </row>
    <row r="2087" spans="3:4" x14ac:dyDescent="0.2">
      <c r="C2087" s="78">
        <v>42928</v>
      </c>
      <c r="D2087">
        <v>7.6977000000000002</v>
      </c>
    </row>
    <row r="2088" spans="3:4" x14ac:dyDescent="0.2">
      <c r="C2088" s="78">
        <v>42927</v>
      </c>
      <c r="D2088">
        <v>7.6943000000000001</v>
      </c>
    </row>
    <row r="2089" spans="3:4" x14ac:dyDescent="0.2">
      <c r="C2089" s="78">
        <v>42926</v>
      </c>
      <c r="D2089">
        <v>7.6909000000000001</v>
      </c>
    </row>
    <row r="2090" spans="3:4" x14ac:dyDescent="0.2">
      <c r="C2090" s="78">
        <v>42925</v>
      </c>
      <c r="D2090">
        <v>7.6875</v>
      </c>
    </row>
    <row r="2091" spans="3:4" x14ac:dyDescent="0.2">
      <c r="C2091" s="78">
        <v>42924</v>
      </c>
      <c r="D2091">
        <v>7.6840999999999999</v>
      </c>
    </row>
    <row r="2092" spans="3:4" x14ac:dyDescent="0.2">
      <c r="C2092" s="78">
        <v>42923</v>
      </c>
      <c r="D2092">
        <v>7.6806999999999999</v>
      </c>
    </row>
    <row r="2093" spans="3:4" x14ac:dyDescent="0.2">
      <c r="C2093" s="78">
        <v>42922</v>
      </c>
      <c r="D2093">
        <v>7.6772999999999998</v>
      </c>
    </row>
    <row r="2094" spans="3:4" x14ac:dyDescent="0.2">
      <c r="C2094" s="78">
        <v>42921</v>
      </c>
      <c r="D2094">
        <v>7.6738999999999997</v>
      </c>
    </row>
    <row r="2095" spans="3:4" x14ac:dyDescent="0.2">
      <c r="C2095" s="78">
        <v>42920</v>
      </c>
      <c r="D2095">
        <v>7.6706000000000003</v>
      </c>
    </row>
    <row r="2096" spans="3:4" x14ac:dyDescent="0.2">
      <c r="C2096" s="78">
        <v>42919</v>
      </c>
      <c r="D2096">
        <v>7.657</v>
      </c>
    </row>
    <row r="2097" spans="3:4" x14ac:dyDescent="0.2">
      <c r="C2097" s="78">
        <v>42918</v>
      </c>
      <c r="D2097">
        <v>7.657</v>
      </c>
    </row>
    <row r="2098" spans="3:4" x14ac:dyDescent="0.2">
      <c r="C2098" s="78">
        <v>42917</v>
      </c>
      <c r="D2098">
        <v>7.657</v>
      </c>
    </row>
    <row r="2099" spans="3:4" x14ac:dyDescent="0.2">
      <c r="C2099" s="78">
        <v>42916</v>
      </c>
      <c r="D2099">
        <v>7.657</v>
      </c>
    </row>
    <row r="2100" spans="3:4" x14ac:dyDescent="0.2">
      <c r="C2100" s="78">
        <v>42915</v>
      </c>
      <c r="D2100">
        <v>7.6536</v>
      </c>
    </row>
    <row r="2101" spans="3:4" x14ac:dyDescent="0.2">
      <c r="C2101" s="78">
        <v>42914</v>
      </c>
      <c r="D2101">
        <v>7.6502999999999997</v>
      </c>
    </row>
    <row r="2102" spans="3:4" x14ac:dyDescent="0.2">
      <c r="C2102" s="78">
        <v>42913</v>
      </c>
      <c r="D2102">
        <v>7.6468999999999996</v>
      </c>
    </row>
    <row r="2103" spans="3:4" x14ac:dyDescent="0.2">
      <c r="C2103" s="78">
        <v>42912</v>
      </c>
      <c r="D2103">
        <v>7.6435000000000004</v>
      </c>
    </row>
    <row r="2104" spans="3:4" x14ac:dyDescent="0.2">
      <c r="C2104" s="78">
        <v>42911</v>
      </c>
      <c r="D2104">
        <v>7.6401000000000003</v>
      </c>
    </row>
    <row r="2105" spans="3:4" x14ac:dyDescent="0.2">
      <c r="C2105" s="78">
        <v>42910</v>
      </c>
      <c r="D2105">
        <v>7.6367000000000003</v>
      </c>
    </row>
    <row r="2106" spans="3:4" x14ac:dyDescent="0.2">
      <c r="C2106" s="78">
        <v>42909</v>
      </c>
      <c r="D2106">
        <v>7.6334</v>
      </c>
    </row>
    <row r="2107" spans="3:4" x14ac:dyDescent="0.2">
      <c r="C2107" s="78">
        <v>42908</v>
      </c>
      <c r="D2107">
        <v>7.63</v>
      </c>
    </row>
    <row r="2108" spans="3:4" x14ac:dyDescent="0.2">
      <c r="C2108" s="78">
        <v>42907</v>
      </c>
      <c r="D2108">
        <v>7.6265999999999998</v>
      </c>
    </row>
    <row r="2109" spans="3:4" x14ac:dyDescent="0.2">
      <c r="C2109" s="78">
        <v>42906</v>
      </c>
      <c r="D2109">
        <v>7.6233000000000004</v>
      </c>
    </row>
    <row r="2110" spans="3:4" x14ac:dyDescent="0.2">
      <c r="C2110" s="78">
        <v>42905</v>
      </c>
      <c r="D2110">
        <v>7.6199000000000003</v>
      </c>
    </row>
    <row r="2111" spans="3:4" x14ac:dyDescent="0.2">
      <c r="C2111" s="78">
        <v>42904</v>
      </c>
      <c r="D2111">
        <v>7.6165000000000003</v>
      </c>
    </row>
    <row r="2112" spans="3:4" x14ac:dyDescent="0.2">
      <c r="C2112" s="78">
        <v>42903</v>
      </c>
      <c r="D2112">
        <v>7.6132</v>
      </c>
    </row>
    <row r="2113" spans="3:4" x14ac:dyDescent="0.2">
      <c r="C2113" s="78">
        <v>42902</v>
      </c>
      <c r="D2113">
        <v>7.6097999999999999</v>
      </c>
    </row>
    <row r="2114" spans="3:4" x14ac:dyDescent="0.2">
      <c r="C2114" s="78">
        <v>42901</v>
      </c>
      <c r="D2114">
        <v>7.6063999999999998</v>
      </c>
    </row>
    <row r="2115" spans="3:4" x14ac:dyDescent="0.2">
      <c r="C2115" s="78">
        <v>42900</v>
      </c>
      <c r="D2115">
        <v>7.6002000000000001</v>
      </c>
    </row>
    <row r="2116" spans="3:4" x14ac:dyDescent="0.2">
      <c r="C2116" s="78">
        <v>42899</v>
      </c>
      <c r="D2116">
        <v>7.5940000000000003</v>
      </c>
    </row>
    <row r="2117" spans="3:4" x14ac:dyDescent="0.2">
      <c r="C2117" s="78">
        <v>42898</v>
      </c>
      <c r="D2117">
        <v>7.5876999999999999</v>
      </c>
    </row>
    <row r="2118" spans="3:4" x14ac:dyDescent="0.2">
      <c r="C2118" s="78">
        <v>42897</v>
      </c>
      <c r="D2118">
        <v>7.5690999999999997</v>
      </c>
    </row>
    <row r="2119" spans="3:4" x14ac:dyDescent="0.2">
      <c r="C2119" s="78">
        <v>42896</v>
      </c>
      <c r="D2119">
        <v>7.5690999999999997</v>
      </c>
    </row>
    <row r="2120" spans="3:4" x14ac:dyDescent="0.2">
      <c r="C2120" s="78">
        <v>42895</v>
      </c>
      <c r="D2120">
        <v>7.5690999999999997</v>
      </c>
    </row>
    <row r="2121" spans="3:4" x14ac:dyDescent="0.2">
      <c r="C2121" s="78">
        <v>42894</v>
      </c>
      <c r="D2121">
        <v>7.5629</v>
      </c>
    </row>
    <row r="2122" spans="3:4" x14ac:dyDescent="0.2">
      <c r="C2122" s="78">
        <v>42893</v>
      </c>
      <c r="D2122">
        <v>7.5567000000000002</v>
      </c>
    </row>
    <row r="2123" spans="3:4" x14ac:dyDescent="0.2">
      <c r="C2123" s="78">
        <v>42892</v>
      </c>
      <c r="D2123">
        <v>7.5505000000000004</v>
      </c>
    </row>
    <row r="2124" spans="3:4" x14ac:dyDescent="0.2">
      <c r="C2124" s="78">
        <v>42891</v>
      </c>
      <c r="D2124">
        <v>7.5442999999999998</v>
      </c>
    </row>
    <row r="2125" spans="3:4" x14ac:dyDescent="0.2">
      <c r="C2125" s="78">
        <v>42890</v>
      </c>
      <c r="D2125">
        <v>7.5381</v>
      </c>
    </row>
    <row r="2126" spans="3:4" x14ac:dyDescent="0.2">
      <c r="C2126" s="78">
        <v>42889</v>
      </c>
      <c r="D2126">
        <v>7.5319000000000003</v>
      </c>
    </row>
    <row r="2127" spans="3:4" x14ac:dyDescent="0.2">
      <c r="C2127" s="78">
        <v>42888</v>
      </c>
      <c r="D2127">
        <v>7.5256999999999996</v>
      </c>
    </row>
    <row r="2128" spans="3:4" x14ac:dyDescent="0.2">
      <c r="C2128" s="78">
        <v>42887</v>
      </c>
      <c r="D2128">
        <v>7.5194999999999999</v>
      </c>
    </row>
    <row r="2129" spans="3:4" x14ac:dyDescent="0.2">
      <c r="C2129" s="78">
        <v>42886</v>
      </c>
      <c r="D2129">
        <v>7.5133999999999999</v>
      </c>
    </row>
    <row r="2130" spans="3:4" x14ac:dyDescent="0.2">
      <c r="C2130" s="78">
        <v>42885</v>
      </c>
      <c r="D2130">
        <v>7.5072000000000001</v>
      </c>
    </row>
    <row r="2131" spans="3:4" x14ac:dyDescent="0.2">
      <c r="C2131" s="78">
        <v>42884</v>
      </c>
      <c r="D2131">
        <v>7.5011000000000001</v>
      </c>
    </row>
    <row r="2132" spans="3:4" x14ac:dyDescent="0.2">
      <c r="C2132" s="78">
        <v>42883</v>
      </c>
      <c r="D2132">
        <v>7.4949000000000003</v>
      </c>
    </row>
    <row r="2133" spans="3:4" x14ac:dyDescent="0.2">
      <c r="C2133" s="78">
        <v>42882</v>
      </c>
      <c r="D2133">
        <v>7.4888000000000003</v>
      </c>
    </row>
    <row r="2134" spans="3:4" x14ac:dyDescent="0.2">
      <c r="C2134" s="78">
        <v>42881</v>
      </c>
      <c r="D2134">
        <v>7.4825999999999997</v>
      </c>
    </row>
    <row r="2135" spans="3:4" x14ac:dyDescent="0.2">
      <c r="C2135" s="78">
        <v>42880</v>
      </c>
      <c r="D2135">
        <v>7.4764999999999997</v>
      </c>
    </row>
    <row r="2136" spans="3:4" x14ac:dyDescent="0.2">
      <c r="C2136" s="78">
        <v>42879</v>
      </c>
      <c r="D2136">
        <v>7.4702999999999999</v>
      </c>
    </row>
    <row r="2137" spans="3:4" x14ac:dyDescent="0.2">
      <c r="C2137" s="78">
        <v>42878</v>
      </c>
      <c r="D2137">
        <v>7.4641999999999999</v>
      </c>
    </row>
    <row r="2138" spans="3:4" x14ac:dyDescent="0.2">
      <c r="C2138" s="78">
        <v>42877</v>
      </c>
      <c r="D2138">
        <v>7.4581</v>
      </c>
    </row>
    <row r="2139" spans="3:4" x14ac:dyDescent="0.2">
      <c r="C2139" s="78">
        <v>42876</v>
      </c>
      <c r="D2139">
        <v>7.452</v>
      </c>
    </row>
    <row r="2140" spans="3:4" x14ac:dyDescent="0.2">
      <c r="C2140" s="78">
        <v>42875</v>
      </c>
      <c r="D2140">
        <v>7.4459</v>
      </c>
    </row>
    <row r="2141" spans="3:4" x14ac:dyDescent="0.2">
      <c r="C2141" s="78">
        <v>42874</v>
      </c>
      <c r="D2141">
        <v>7.4398</v>
      </c>
    </row>
    <row r="2142" spans="3:4" x14ac:dyDescent="0.2">
      <c r="C2142" s="78">
        <v>42873</v>
      </c>
      <c r="D2142">
        <v>7.4337</v>
      </c>
    </row>
    <row r="2143" spans="3:4" x14ac:dyDescent="0.2">
      <c r="C2143" s="78">
        <v>42872</v>
      </c>
      <c r="D2143">
        <v>7.4276</v>
      </c>
    </row>
    <row r="2144" spans="3:4" x14ac:dyDescent="0.2">
      <c r="C2144" s="78">
        <v>42871</v>
      </c>
      <c r="D2144">
        <v>7.4215</v>
      </c>
    </row>
    <row r="2145" spans="3:4" x14ac:dyDescent="0.2">
      <c r="C2145" s="78">
        <v>42870</v>
      </c>
      <c r="D2145">
        <v>7.4154</v>
      </c>
    </row>
    <row r="2146" spans="3:4" x14ac:dyDescent="0.2">
      <c r="C2146" s="78">
        <v>42869</v>
      </c>
      <c r="D2146">
        <v>7.3978999999999999</v>
      </c>
    </row>
    <row r="2147" spans="3:4" x14ac:dyDescent="0.2">
      <c r="C2147" s="78">
        <v>42868</v>
      </c>
      <c r="D2147">
        <v>7.3978999999999999</v>
      </c>
    </row>
    <row r="2148" spans="3:4" x14ac:dyDescent="0.2">
      <c r="C2148" s="78">
        <v>42867</v>
      </c>
      <c r="D2148">
        <v>7.3978999999999999</v>
      </c>
    </row>
    <row r="2149" spans="3:4" x14ac:dyDescent="0.2">
      <c r="C2149" s="78">
        <v>42866</v>
      </c>
      <c r="D2149">
        <v>7.3921000000000001</v>
      </c>
    </row>
    <row r="2150" spans="3:4" x14ac:dyDescent="0.2">
      <c r="C2150" s="78">
        <v>42865</v>
      </c>
      <c r="D2150">
        <v>7.3861999999999997</v>
      </c>
    </row>
    <row r="2151" spans="3:4" x14ac:dyDescent="0.2">
      <c r="C2151" s="78">
        <v>42864</v>
      </c>
      <c r="D2151">
        <v>7.3803999999999998</v>
      </c>
    </row>
    <row r="2152" spans="3:4" x14ac:dyDescent="0.2">
      <c r="C2152" s="78">
        <v>42863</v>
      </c>
      <c r="D2152">
        <v>7.3746</v>
      </c>
    </row>
    <row r="2153" spans="3:4" x14ac:dyDescent="0.2">
      <c r="C2153" s="78">
        <v>42862</v>
      </c>
      <c r="D2153">
        <v>7.3688000000000002</v>
      </c>
    </row>
    <row r="2154" spans="3:4" x14ac:dyDescent="0.2">
      <c r="C2154" s="78">
        <v>42861</v>
      </c>
      <c r="D2154">
        <v>7.3630000000000004</v>
      </c>
    </row>
    <row r="2155" spans="3:4" x14ac:dyDescent="0.2">
      <c r="C2155" s="78">
        <v>42860</v>
      </c>
      <c r="D2155">
        <v>7.3571999999999997</v>
      </c>
    </row>
    <row r="2156" spans="3:4" x14ac:dyDescent="0.2">
      <c r="C2156" s="78">
        <v>42859</v>
      </c>
      <c r="D2156">
        <v>7.3513999999999999</v>
      </c>
    </row>
    <row r="2157" spans="3:4" x14ac:dyDescent="0.2">
      <c r="C2157" s="78">
        <v>42858</v>
      </c>
      <c r="D2157">
        <v>7.3456000000000001</v>
      </c>
    </row>
    <row r="2158" spans="3:4" x14ac:dyDescent="0.2">
      <c r="C2158" s="78">
        <v>42857</v>
      </c>
      <c r="D2158">
        <v>7.3398000000000003</v>
      </c>
    </row>
    <row r="2159" spans="3:4" x14ac:dyDescent="0.2">
      <c r="C2159" s="78">
        <v>42856</v>
      </c>
      <c r="D2159">
        <v>7.3341000000000003</v>
      </c>
    </row>
    <row r="2160" spans="3:4" x14ac:dyDescent="0.2">
      <c r="C2160" s="78">
        <v>42855</v>
      </c>
      <c r="D2160">
        <v>7.3282999999999996</v>
      </c>
    </row>
    <row r="2161" spans="3:4" x14ac:dyDescent="0.2">
      <c r="C2161" s="78">
        <v>42854</v>
      </c>
      <c r="D2161">
        <v>7.3224999999999998</v>
      </c>
    </row>
    <row r="2162" spans="3:4" x14ac:dyDescent="0.2">
      <c r="C2162" s="78">
        <v>42853</v>
      </c>
      <c r="D2162">
        <v>7.3167999999999997</v>
      </c>
    </row>
    <row r="2163" spans="3:4" x14ac:dyDescent="0.2">
      <c r="C2163" s="78">
        <v>42852</v>
      </c>
      <c r="D2163">
        <v>7.3109999999999999</v>
      </c>
    </row>
    <row r="2164" spans="3:4" x14ac:dyDescent="0.2">
      <c r="C2164" s="78">
        <v>42851</v>
      </c>
      <c r="D2164">
        <v>7.3052000000000001</v>
      </c>
    </row>
    <row r="2165" spans="3:4" x14ac:dyDescent="0.2">
      <c r="C2165" s="78">
        <v>42850</v>
      </c>
      <c r="D2165">
        <v>7.2995000000000001</v>
      </c>
    </row>
    <row r="2166" spans="3:4" x14ac:dyDescent="0.2">
      <c r="C2166" s="78">
        <v>42849</v>
      </c>
      <c r="D2166">
        <v>7.2937000000000003</v>
      </c>
    </row>
    <row r="2167" spans="3:4" x14ac:dyDescent="0.2">
      <c r="C2167" s="78">
        <v>42848</v>
      </c>
      <c r="D2167">
        <v>7.2880000000000003</v>
      </c>
    </row>
    <row r="2168" spans="3:4" x14ac:dyDescent="0.2">
      <c r="C2168" s="78">
        <v>42847</v>
      </c>
      <c r="D2168">
        <v>7.2823000000000002</v>
      </c>
    </row>
    <row r="2169" spans="3:4" x14ac:dyDescent="0.2">
      <c r="C2169" s="78">
        <v>42846</v>
      </c>
      <c r="D2169">
        <v>7.2765000000000004</v>
      </c>
    </row>
    <row r="2170" spans="3:4" x14ac:dyDescent="0.2">
      <c r="C2170" s="78">
        <v>42845</v>
      </c>
      <c r="D2170">
        <v>7.2708000000000004</v>
      </c>
    </row>
    <row r="2171" spans="3:4" x14ac:dyDescent="0.2">
      <c r="C2171" s="78">
        <v>42844</v>
      </c>
      <c r="D2171">
        <v>7.2651000000000003</v>
      </c>
    </row>
    <row r="2172" spans="3:4" x14ac:dyDescent="0.2">
      <c r="C2172" s="78">
        <v>42843</v>
      </c>
      <c r="D2172">
        <v>7.2594000000000003</v>
      </c>
    </row>
    <row r="2173" spans="3:4" x14ac:dyDescent="0.2">
      <c r="C2173" s="78">
        <v>42842</v>
      </c>
      <c r="D2173">
        <v>7.2535999999999996</v>
      </c>
    </row>
    <row r="2174" spans="3:4" x14ac:dyDescent="0.2">
      <c r="C2174" s="78">
        <v>42841</v>
      </c>
      <c r="D2174">
        <v>7.2478999999999996</v>
      </c>
    </row>
    <row r="2175" spans="3:4" x14ac:dyDescent="0.2">
      <c r="C2175" s="78">
        <v>42840</v>
      </c>
      <c r="D2175">
        <v>7.2422000000000004</v>
      </c>
    </row>
    <row r="2176" spans="3:4" x14ac:dyDescent="0.2">
      <c r="C2176" s="78">
        <v>42839</v>
      </c>
      <c r="D2176">
        <v>7.2363999999999997</v>
      </c>
    </row>
    <row r="2177" spans="3:4" x14ac:dyDescent="0.2">
      <c r="C2177" s="78">
        <v>42838</v>
      </c>
      <c r="D2177">
        <v>7.2305000000000001</v>
      </c>
    </row>
    <row r="2178" spans="3:4" x14ac:dyDescent="0.2">
      <c r="C2178" s="78">
        <v>42837</v>
      </c>
      <c r="D2178">
        <v>7.2247000000000003</v>
      </c>
    </row>
    <row r="2179" spans="3:4" x14ac:dyDescent="0.2">
      <c r="C2179" s="78">
        <v>42836</v>
      </c>
      <c r="D2179">
        <v>7.2188999999999997</v>
      </c>
    </row>
    <row r="2180" spans="3:4" x14ac:dyDescent="0.2">
      <c r="C2180" s="78">
        <v>42835</v>
      </c>
      <c r="D2180">
        <v>7.2130000000000001</v>
      </c>
    </row>
    <row r="2181" spans="3:4" x14ac:dyDescent="0.2">
      <c r="C2181" s="78">
        <v>42834</v>
      </c>
      <c r="D2181">
        <v>7.2072000000000003</v>
      </c>
    </row>
    <row r="2182" spans="3:4" x14ac:dyDescent="0.2">
      <c r="C2182" s="78">
        <v>42833</v>
      </c>
      <c r="D2182">
        <v>7.2013999999999996</v>
      </c>
    </row>
    <row r="2183" spans="3:4" x14ac:dyDescent="0.2">
      <c r="C2183" s="78">
        <v>42832</v>
      </c>
      <c r="D2183">
        <v>7.1955999999999998</v>
      </c>
    </row>
    <row r="2184" spans="3:4" x14ac:dyDescent="0.2">
      <c r="C2184" s="78">
        <v>42831</v>
      </c>
      <c r="D2184">
        <v>7.1898</v>
      </c>
    </row>
    <row r="2185" spans="3:4" x14ac:dyDescent="0.2">
      <c r="C2185" s="78">
        <v>42830</v>
      </c>
      <c r="D2185">
        <v>7.1840000000000002</v>
      </c>
    </row>
    <row r="2186" spans="3:4" x14ac:dyDescent="0.2">
      <c r="C2186" s="78">
        <v>42829</v>
      </c>
      <c r="D2186">
        <v>7.1782000000000004</v>
      </c>
    </row>
    <row r="2187" spans="3:4" x14ac:dyDescent="0.2">
      <c r="C2187" s="78">
        <v>42828</v>
      </c>
      <c r="D2187">
        <v>7.1723999999999997</v>
      </c>
    </row>
    <row r="2188" spans="3:4" x14ac:dyDescent="0.2">
      <c r="C2188" s="78">
        <v>42827</v>
      </c>
      <c r="D2188">
        <v>7.1665999999999999</v>
      </c>
    </row>
    <row r="2189" spans="3:4" x14ac:dyDescent="0.2">
      <c r="C2189" s="78">
        <v>42826</v>
      </c>
      <c r="D2189">
        <v>7.1608000000000001</v>
      </c>
    </row>
    <row r="2190" spans="3:4" x14ac:dyDescent="0.2">
      <c r="C2190" s="78">
        <v>42825</v>
      </c>
      <c r="D2190">
        <v>7.1550000000000002</v>
      </c>
    </row>
    <row r="2191" spans="3:4" x14ac:dyDescent="0.2">
      <c r="C2191" s="78">
        <v>42824</v>
      </c>
      <c r="D2191">
        <v>7.1492000000000004</v>
      </c>
    </row>
    <row r="2192" spans="3:4" x14ac:dyDescent="0.2">
      <c r="C2192" s="78">
        <v>42823</v>
      </c>
      <c r="D2192">
        <v>7.1435000000000004</v>
      </c>
    </row>
    <row r="2193" spans="3:4" x14ac:dyDescent="0.2">
      <c r="C2193" s="78">
        <v>42822</v>
      </c>
      <c r="D2193">
        <v>7.1376999999999997</v>
      </c>
    </row>
    <row r="2194" spans="3:4" x14ac:dyDescent="0.2">
      <c r="C2194" s="78">
        <v>42821</v>
      </c>
      <c r="D2194">
        <v>7.1318999999999999</v>
      </c>
    </row>
    <row r="2195" spans="3:4" x14ac:dyDescent="0.2">
      <c r="C2195" s="78">
        <v>42820</v>
      </c>
      <c r="D2195">
        <v>7.1261999999999999</v>
      </c>
    </row>
    <row r="2196" spans="3:4" x14ac:dyDescent="0.2">
      <c r="C2196" s="78">
        <v>42819</v>
      </c>
      <c r="D2196">
        <v>7.1204000000000001</v>
      </c>
    </row>
    <row r="2197" spans="3:4" x14ac:dyDescent="0.2">
      <c r="C2197" s="78">
        <v>42818</v>
      </c>
      <c r="D2197">
        <v>7.1147</v>
      </c>
    </row>
    <row r="2198" spans="3:4" x14ac:dyDescent="0.2">
      <c r="C2198" s="78">
        <v>42817</v>
      </c>
      <c r="D2198">
        <v>7.1089000000000002</v>
      </c>
    </row>
    <row r="2199" spans="3:4" x14ac:dyDescent="0.2">
      <c r="C2199" s="78">
        <v>42816</v>
      </c>
      <c r="D2199">
        <v>7.1032000000000002</v>
      </c>
    </row>
    <row r="2200" spans="3:4" x14ac:dyDescent="0.2">
      <c r="C2200" s="78">
        <v>42815</v>
      </c>
      <c r="D2200">
        <v>7.0974000000000004</v>
      </c>
    </row>
    <row r="2201" spans="3:4" x14ac:dyDescent="0.2">
      <c r="C2201" s="78">
        <v>42814</v>
      </c>
      <c r="D2201">
        <v>7.0917000000000003</v>
      </c>
    </row>
    <row r="2202" spans="3:4" x14ac:dyDescent="0.2">
      <c r="C2202" s="78">
        <v>42813</v>
      </c>
      <c r="D2202">
        <v>7.0860000000000003</v>
      </c>
    </row>
    <row r="2203" spans="3:4" x14ac:dyDescent="0.2">
      <c r="C2203" s="78">
        <v>42812</v>
      </c>
      <c r="D2203">
        <v>7.0803000000000003</v>
      </c>
    </row>
    <row r="2204" spans="3:4" x14ac:dyDescent="0.2">
      <c r="C2204" s="78">
        <v>42811</v>
      </c>
      <c r="D2204">
        <v>7.0744999999999996</v>
      </c>
    </row>
    <row r="2205" spans="3:4" x14ac:dyDescent="0.2">
      <c r="C2205" s="78">
        <v>42810</v>
      </c>
      <c r="D2205">
        <v>7.0688000000000004</v>
      </c>
    </row>
    <row r="2206" spans="3:4" x14ac:dyDescent="0.2">
      <c r="C2206" s="78">
        <v>42809</v>
      </c>
      <c r="D2206">
        <v>7.0631000000000004</v>
      </c>
    </row>
    <row r="2207" spans="3:4" x14ac:dyDescent="0.2">
      <c r="C2207" s="78">
        <v>42808</v>
      </c>
      <c r="D2207">
        <v>7.0598999999999998</v>
      </c>
    </row>
    <row r="2208" spans="3:4" x14ac:dyDescent="0.2">
      <c r="C2208" s="78">
        <v>42807</v>
      </c>
      <c r="D2208">
        <v>7.0567000000000002</v>
      </c>
    </row>
    <row r="2209" spans="3:4" x14ac:dyDescent="0.2">
      <c r="C2209" s="78">
        <v>42806</v>
      </c>
      <c r="D2209">
        <v>7.0534999999999997</v>
      </c>
    </row>
    <row r="2210" spans="3:4" x14ac:dyDescent="0.2">
      <c r="C2210" s="78">
        <v>42805</v>
      </c>
      <c r="D2210">
        <v>7.0503</v>
      </c>
    </row>
    <row r="2211" spans="3:4" x14ac:dyDescent="0.2">
      <c r="C2211" s="78">
        <v>42804</v>
      </c>
      <c r="D2211">
        <v>7.0469999999999997</v>
      </c>
    </row>
    <row r="2212" spans="3:4" x14ac:dyDescent="0.2">
      <c r="C2212" s="78">
        <v>42803</v>
      </c>
      <c r="D2212">
        <v>7.0438000000000001</v>
      </c>
    </row>
    <row r="2213" spans="3:4" x14ac:dyDescent="0.2">
      <c r="C2213" s="78">
        <v>42802</v>
      </c>
      <c r="D2213">
        <v>7.0406000000000004</v>
      </c>
    </row>
    <row r="2214" spans="3:4" x14ac:dyDescent="0.2">
      <c r="C2214" s="78">
        <v>42801</v>
      </c>
      <c r="D2214">
        <v>7.0373999999999999</v>
      </c>
    </row>
    <row r="2215" spans="3:4" x14ac:dyDescent="0.2">
      <c r="C2215" s="78">
        <v>42800</v>
      </c>
      <c r="D2215">
        <v>7.0342000000000002</v>
      </c>
    </row>
    <row r="2216" spans="3:4" x14ac:dyDescent="0.2">
      <c r="C2216" s="78">
        <v>42799</v>
      </c>
      <c r="D2216">
        <v>7.0309999999999997</v>
      </c>
    </row>
    <row r="2217" spans="3:4" x14ac:dyDescent="0.2">
      <c r="C2217" s="78">
        <v>42798</v>
      </c>
      <c r="D2217">
        <v>7.0278</v>
      </c>
    </row>
    <row r="2218" spans="3:4" x14ac:dyDescent="0.2">
      <c r="C2218" s="78">
        <v>42797</v>
      </c>
      <c r="D2218">
        <v>7.0246000000000004</v>
      </c>
    </row>
    <row r="2219" spans="3:4" x14ac:dyDescent="0.2">
      <c r="C2219" s="78">
        <v>42796</v>
      </c>
      <c r="D2219">
        <v>7.0213999999999999</v>
      </c>
    </row>
    <row r="2220" spans="3:4" x14ac:dyDescent="0.2">
      <c r="C2220" s="78">
        <v>42795</v>
      </c>
      <c r="D2220">
        <v>7.0182000000000002</v>
      </c>
    </row>
    <row r="2221" spans="3:4" x14ac:dyDescent="0.2">
      <c r="C2221" s="78">
        <v>42794</v>
      </c>
      <c r="D2221">
        <v>7.0022000000000002</v>
      </c>
    </row>
    <row r="2222" spans="3:4" x14ac:dyDescent="0.2">
      <c r="C2222" s="78">
        <v>42793</v>
      </c>
      <c r="D2222">
        <v>7.0118</v>
      </c>
    </row>
    <row r="2223" spans="3:4" x14ac:dyDescent="0.2">
      <c r="C2223" s="78">
        <v>42792</v>
      </c>
      <c r="D2223">
        <v>7.0086000000000004</v>
      </c>
    </row>
    <row r="2224" spans="3:4" x14ac:dyDescent="0.2">
      <c r="C2224" s="78">
        <v>42791</v>
      </c>
      <c r="D2224">
        <v>7.0053999999999998</v>
      </c>
    </row>
    <row r="2225" spans="3:4" x14ac:dyDescent="0.2">
      <c r="C2225" s="78">
        <v>42790</v>
      </c>
      <c r="D2225">
        <v>7.0022000000000002</v>
      </c>
    </row>
    <row r="2226" spans="3:4" x14ac:dyDescent="0.2">
      <c r="C2226" s="78">
        <v>42789</v>
      </c>
      <c r="D2226">
        <v>6.9958</v>
      </c>
    </row>
    <row r="2227" spans="3:4" x14ac:dyDescent="0.2">
      <c r="C2227" s="78">
        <v>42788</v>
      </c>
      <c r="D2227">
        <v>6.9958</v>
      </c>
    </row>
    <row r="2228" spans="3:4" x14ac:dyDescent="0.2">
      <c r="C2228" s="78">
        <v>42787</v>
      </c>
      <c r="D2228">
        <v>6.9927000000000001</v>
      </c>
    </row>
    <row r="2229" spans="3:4" x14ac:dyDescent="0.2">
      <c r="C2229" s="78">
        <v>42786</v>
      </c>
      <c r="D2229">
        <v>6.9894999999999996</v>
      </c>
    </row>
    <row r="2230" spans="3:4" x14ac:dyDescent="0.2">
      <c r="C2230" s="78">
        <v>42785</v>
      </c>
      <c r="D2230">
        <v>6.9863</v>
      </c>
    </row>
    <row r="2231" spans="3:4" x14ac:dyDescent="0.2">
      <c r="C2231" s="78">
        <v>42784</v>
      </c>
      <c r="D2231">
        <v>6.9831000000000003</v>
      </c>
    </row>
    <row r="2232" spans="3:4" x14ac:dyDescent="0.2">
      <c r="C2232" s="78">
        <v>42783</v>
      </c>
      <c r="D2232">
        <v>6.9798999999999998</v>
      </c>
    </row>
    <row r="2233" spans="3:4" x14ac:dyDescent="0.2">
      <c r="C2233" s="78">
        <v>42782</v>
      </c>
      <c r="D2233">
        <v>6.9767000000000001</v>
      </c>
    </row>
    <row r="2234" spans="3:4" x14ac:dyDescent="0.2">
      <c r="C2234" s="78">
        <v>42781</v>
      </c>
      <c r="D2234">
        <v>6.9736000000000002</v>
      </c>
    </row>
    <row r="2235" spans="3:4" x14ac:dyDescent="0.2">
      <c r="C2235" s="78">
        <v>42780</v>
      </c>
      <c r="D2235">
        <v>6.9707999999999997</v>
      </c>
    </row>
    <row r="2236" spans="3:4" x14ac:dyDescent="0.2">
      <c r="C2236" s="78">
        <v>42779</v>
      </c>
      <c r="D2236">
        <v>6.9680999999999997</v>
      </c>
    </row>
    <row r="2237" spans="3:4" x14ac:dyDescent="0.2">
      <c r="C2237" s="78">
        <v>42778</v>
      </c>
      <c r="D2237">
        <v>6.96</v>
      </c>
    </row>
    <row r="2238" spans="3:4" x14ac:dyDescent="0.2">
      <c r="C2238" s="78">
        <v>42777</v>
      </c>
      <c r="D2238">
        <v>6.96</v>
      </c>
    </row>
    <row r="2239" spans="3:4" x14ac:dyDescent="0.2">
      <c r="C2239" s="78">
        <v>42776</v>
      </c>
      <c r="D2239">
        <v>6.96</v>
      </c>
    </row>
    <row r="2240" spans="3:4" x14ac:dyDescent="0.2">
      <c r="C2240" s="78">
        <v>42775</v>
      </c>
      <c r="D2240">
        <v>6.9573</v>
      </c>
    </row>
    <row r="2241" spans="3:4" x14ac:dyDescent="0.2">
      <c r="C2241" s="78">
        <v>42774</v>
      </c>
      <c r="D2241">
        <v>6.9546000000000001</v>
      </c>
    </row>
    <row r="2242" spans="3:4" x14ac:dyDescent="0.2">
      <c r="C2242" s="78">
        <v>42773</v>
      </c>
      <c r="D2242">
        <v>6.9519000000000002</v>
      </c>
    </row>
    <row r="2243" spans="3:4" x14ac:dyDescent="0.2">
      <c r="C2243" s="78">
        <v>42772</v>
      </c>
      <c r="D2243">
        <v>6.9492000000000003</v>
      </c>
    </row>
    <row r="2244" spans="3:4" x14ac:dyDescent="0.2">
      <c r="C2244" s="78">
        <v>42771</v>
      </c>
      <c r="D2244">
        <v>6.9465000000000003</v>
      </c>
    </row>
    <row r="2245" spans="3:4" x14ac:dyDescent="0.2">
      <c r="C2245" s="78">
        <v>42770</v>
      </c>
      <c r="D2245">
        <v>6.9438000000000004</v>
      </c>
    </row>
    <row r="2246" spans="3:4" x14ac:dyDescent="0.2">
      <c r="C2246" s="78">
        <v>42769</v>
      </c>
      <c r="D2246">
        <v>6.9410999999999996</v>
      </c>
    </row>
    <row r="2247" spans="3:4" x14ac:dyDescent="0.2">
      <c r="C2247" s="78">
        <v>42768</v>
      </c>
      <c r="D2247">
        <v>6.9383999999999997</v>
      </c>
    </row>
    <row r="2248" spans="3:4" x14ac:dyDescent="0.2">
      <c r="C2248" s="78">
        <v>42767</v>
      </c>
      <c r="D2248">
        <v>6.9356999999999998</v>
      </c>
    </row>
    <row r="2249" spans="3:4" x14ac:dyDescent="0.2">
      <c r="C2249" s="78">
        <v>42766</v>
      </c>
      <c r="D2249">
        <v>6.9329999999999998</v>
      </c>
    </row>
    <row r="2250" spans="3:4" x14ac:dyDescent="0.2">
      <c r="C2250" s="78">
        <v>42765</v>
      </c>
      <c r="D2250">
        <v>6.9302999999999999</v>
      </c>
    </row>
    <row r="2251" spans="3:4" x14ac:dyDescent="0.2">
      <c r="C2251" s="78">
        <v>42764</v>
      </c>
      <c r="D2251">
        <v>6.9276</v>
      </c>
    </row>
    <row r="2252" spans="3:4" x14ac:dyDescent="0.2">
      <c r="C2252" s="78">
        <v>42763</v>
      </c>
      <c r="D2252">
        <v>6.9249000000000001</v>
      </c>
    </row>
    <row r="2253" spans="3:4" x14ac:dyDescent="0.2">
      <c r="C2253" s="78">
        <v>42762</v>
      </c>
      <c r="D2253">
        <v>6.9222000000000001</v>
      </c>
    </row>
    <row r="2254" spans="3:4" x14ac:dyDescent="0.2">
      <c r="C2254" s="78">
        <v>42761</v>
      </c>
      <c r="D2254">
        <v>6.9195000000000002</v>
      </c>
    </row>
    <row r="2255" spans="3:4" x14ac:dyDescent="0.2">
      <c r="C2255" s="78">
        <v>42760</v>
      </c>
      <c r="D2255">
        <v>6.9168000000000003</v>
      </c>
    </row>
    <row r="2256" spans="3:4" x14ac:dyDescent="0.2">
      <c r="C2256" s="78">
        <v>42759</v>
      </c>
      <c r="D2256">
        <v>6.9141000000000004</v>
      </c>
    </row>
    <row r="2257" spans="3:4" x14ac:dyDescent="0.2">
      <c r="C2257" s="78">
        <v>42758</v>
      </c>
      <c r="D2257">
        <v>6.9114000000000004</v>
      </c>
    </row>
    <row r="2258" spans="3:4" x14ac:dyDescent="0.2">
      <c r="C2258" s="78">
        <v>42757</v>
      </c>
      <c r="D2258">
        <v>6.9088000000000003</v>
      </c>
    </row>
    <row r="2259" spans="3:4" x14ac:dyDescent="0.2">
      <c r="C2259" s="78">
        <v>42756</v>
      </c>
      <c r="D2259">
        <v>6.9061000000000003</v>
      </c>
    </row>
    <row r="2260" spans="3:4" x14ac:dyDescent="0.2">
      <c r="C2260" s="78">
        <v>42755</v>
      </c>
      <c r="D2260">
        <v>6.9034000000000004</v>
      </c>
    </row>
    <row r="2261" spans="3:4" x14ac:dyDescent="0.2">
      <c r="C2261" s="78">
        <v>42754</v>
      </c>
      <c r="D2261">
        <v>6.9006999999999996</v>
      </c>
    </row>
    <row r="2262" spans="3:4" x14ac:dyDescent="0.2">
      <c r="C2262" s="78">
        <v>42753</v>
      </c>
      <c r="D2262">
        <v>6.8979999999999997</v>
      </c>
    </row>
    <row r="2263" spans="3:4" x14ac:dyDescent="0.2">
      <c r="C2263" s="78">
        <v>42752</v>
      </c>
      <c r="D2263">
        <v>6.8952999999999998</v>
      </c>
    </row>
    <row r="2264" spans="3:4" x14ac:dyDescent="0.2">
      <c r="C2264" s="78">
        <v>42751</v>
      </c>
      <c r="D2264">
        <v>6.8926999999999996</v>
      </c>
    </row>
    <row r="2265" spans="3:4" x14ac:dyDescent="0.2">
      <c r="C2265" s="78">
        <v>42750</v>
      </c>
      <c r="D2265">
        <v>6.883</v>
      </c>
    </row>
    <row r="2266" spans="3:4" x14ac:dyDescent="0.2">
      <c r="C2266" s="78">
        <v>42749</v>
      </c>
      <c r="D2266">
        <v>6.883</v>
      </c>
    </row>
    <row r="2267" spans="3:4" x14ac:dyDescent="0.2">
      <c r="C2267" s="78">
        <v>42748</v>
      </c>
      <c r="D2267">
        <v>6.883</v>
      </c>
    </row>
    <row r="2268" spans="3:4" x14ac:dyDescent="0.2">
      <c r="C2268" s="78">
        <v>42747</v>
      </c>
      <c r="D2268">
        <v>6.8795000000000002</v>
      </c>
    </row>
    <row r="2269" spans="3:4" x14ac:dyDescent="0.2">
      <c r="C2269" s="78">
        <v>42746</v>
      </c>
      <c r="D2269">
        <v>6.8760000000000003</v>
      </c>
    </row>
    <row r="2270" spans="3:4" x14ac:dyDescent="0.2">
      <c r="C2270" s="78">
        <v>42745</v>
      </c>
      <c r="D2270">
        <v>6.8724999999999996</v>
      </c>
    </row>
    <row r="2271" spans="3:4" x14ac:dyDescent="0.2">
      <c r="C2271" s="78">
        <v>42744</v>
      </c>
      <c r="D2271">
        <v>6.8689999999999998</v>
      </c>
    </row>
    <row r="2272" spans="3:4" x14ac:dyDescent="0.2">
      <c r="C2272" s="78">
        <v>42743</v>
      </c>
      <c r="D2272">
        <v>6.8655999999999997</v>
      </c>
    </row>
    <row r="2273" spans="3:4" x14ac:dyDescent="0.2">
      <c r="C2273" s="78">
        <v>42742</v>
      </c>
      <c r="D2273">
        <v>6.8620999999999999</v>
      </c>
    </row>
    <row r="2274" spans="3:4" x14ac:dyDescent="0.2">
      <c r="C2274" s="78">
        <v>42741</v>
      </c>
      <c r="D2274">
        <v>6.8586</v>
      </c>
    </row>
    <row r="2275" spans="3:4" x14ac:dyDescent="0.2">
      <c r="C2275" s="78">
        <v>42740</v>
      </c>
      <c r="D2275">
        <v>6.8551000000000002</v>
      </c>
    </row>
    <row r="2276" spans="3:4" x14ac:dyDescent="0.2">
      <c r="C2276" s="78">
        <v>42739</v>
      </c>
      <c r="D2276">
        <v>6.8516000000000004</v>
      </c>
    </row>
    <row r="2277" spans="3:4" x14ac:dyDescent="0.2">
      <c r="C2277" s="78">
        <v>42738</v>
      </c>
      <c r="D2277">
        <v>6.8482000000000003</v>
      </c>
    </row>
    <row r="2278" spans="3:4" x14ac:dyDescent="0.2">
      <c r="C2278" s="78">
        <v>42737</v>
      </c>
      <c r="D2278">
        <v>6.8446999999999996</v>
      </c>
    </row>
    <row r="2279" spans="3:4" x14ac:dyDescent="0.2">
      <c r="C2279" s="78">
        <v>42736</v>
      </c>
      <c r="D2279">
        <v>6.8411999999999997</v>
      </c>
    </row>
    <row r="2280" spans="3:4" x14ac:dyDescent="0.2">
      <c r="C2280" s="78">
        <v>42735</v>
      </c>
      <c r="D2280">
        <v>6.8377999999999997</v>
      </c>
    </row>
    <row r="2281" spans="3:4" x14ac:dyDescent="0.2">
      <c r="C2281" s="78">
        <v>42734</v>
      </c>
      <c r="D2281">
        <v>6.8342999999999998</v>
      </c>
    </row>
    <row r="2282" spans="3:4" x14ac:dyDescent="0.2">
      <c r="C2282" s="78">
        <v>42733</v>
      </c>
      <c r="D2282">
        <v>6.8308</v>
      </c>
    </row>
    <row r="2283" spans="3:4" x14ac:dyDescent="0.2">
      <c r="C2283" s="78">
        <v>42732</v>
      </c>
      <c r="D2283">
        <v>6.8273999999999999</v>
      </c>
    </row>
    <row r="2284" spans="3:4" x14ac:dyDescent="0.2">
      <c r="C2284" s="78">
        <v>42731</v>
      </c>
      <c r="D2284">
        <v>6.8239000000000001</v>
      </c>
    </row>
    <row r="2285" spans="3:4" x14ac:dyDescent="0.2">
      <c r="C2285" s="78">
        <v>42730</v>
      </c>
      <c r="D2285">
        <v>6.8204000000000002</v>
      </c>
    </row>
    <row r="2286" spans="3:4" x14ac:dyDescent="0.2">
      <c r="C2286" s="78">
        <v>42729</v>
      </c>
      <c r="D2286">
        <v>6.8101000000000003</v>
      </c>
    </row>
    <row r="2287" spans="3:4" x14ac:dyDescent="0.2">
      <c r="C2287" s="78">
        <v>42728</v>
      </c>
      <c r="D2287">
        <v>6.8101000000000003</v>
      </c>
    </row>
    <row r="2288" spans="3:4" x14ac:dyDescent="0.2">
      <c r="C2288" s="78">
        <v>42727</v>
      </c>
      <c r="D2288">
        <v>6.8101000000000003</v>
      </c>
    </row>
    <row r="2289" spans="3:4" x14ac:dyDescent="0.2">
      <c r="C2289" s="78">
        <v>42726</v>
      </c>
      <c r="D2289">
        <v>6.8066000000000004</v>
      </c>
    </row>
    <row r="2290" spans="3:4" x14ac:dyDescent="0.2">
      <c r="C2290" s="78">
        <v>42725</v>
      </c>
      <c r="D2290">
        <v>6.8032000000000004</v>
      </c>
    </row>
    <row r="2291" spans="3:4" x14ac:dyDescent="0.2">
      <c r="C2291" s="78">
        <v>42724</v>
      </c>
      <c r="D2291">
        <v>6.7996999999999996</v>
      </c>
    </row>
    <row r="2292" spans="3:4" x14ac:dyDescent="0.2">
      <c r="C2292" s="78">
        <v>42723</v>
      </c>
      <c r="D2292">
        <v>6.7962999999999996</v>
      </c>
    </row>
    <row r="2293" spans="3:4" x14ac:dyDescent="0.2">
      <c r="C2293" s="78">
        <v>42722</v>
      </c>
      <c r="D2293">
        <v>6.7927999999999997</v>
      </c>
    </row>
    <row r="2294" spans="3:4" x14ac:dyDescent="0.2">
      <c r="C2294" s="78">
        <v>42721</v>
      </c>
      <c r="D2294">
        <v>6.7893999999999997</v>
      </c>
    </row>
    <row r="2295" spans="3:4" x14ac:dyDescent="0.2">
      <c r="C2295" s="78">
        <v>42720</v>
      </c>
      <c r="D2295">
        <v>6.7858999999999998</v>
      </c>
    </row>
    <row r="2296" spans="3:4" x14ac:dyDescent="0.2">
      <c r="C2296" s="78">
        <v>42719</v>
      </c>
      <c r="D2296">
        <v>6.7824999999999998</v>
      </c>
    </row>
    <row r="2297" spans="3:4" x14ac:dyDescent="0.2">
      <c r="C2297" s="78">
        <v>42718</v>
      </c>
      <c r="D2297">
        <v>6.7770999999999999</v>
      </c>
    </row>
    <row r="2298" spans="3:4" x14ac:dyDescent="0.2">
      <c r="C2298" s="78">
        <v>42717</v>
      </c>
      <c r="D2298">
        <v>6.7716000000000003</v>
      </c>
    </row>
    <row r="2299" spans="3:4" x14ac:dyDescent="0.2">
      <c r="C2299" s="78">
        <v>42716</v>
      </c>
      <c r="D2299">
        <v>6.7662000000000004</v>
      </c>
    </row>
    <row r="2300" spans="3:4" x14ac:dyDescent="0.2">
      <c r="C2300" s="78">
        <v>42715</v>
      </c>
      <c r="D2300">
        <v>6.7607999999999997</v>
      </c>
    </row>
    <row r="2301" spans="3:4" x14ac:dyDescent="0.2">
      <c r="C2301" s="78">
        <v>42714</v>
      </c>
      <c r="D2301">
        <v>6.7553999999999998</v>
      </c>
    </row>
    <row r="2302" spans="3:4" x14ac:dyDescent="0.2">
      <c r="C2302" s="78">
        <v>42713</v>
      </c>
      <c r="D2302">
        <v>6.7390999999999996</v>
      </c>
    </row>
    <row r="2303" spans="3:4" x14ac:dyDescent="0.2">
      <c r="C2303" s="78">
        <v>42712</v>
      </c>
      <c r="D2303">
        <v>6.7445000000000004</v>
      </c>
    </row>
    <row r="2304" spans="3:4" x14ac:dyDescent="0.2">
      <c r="C2304" s="78">
        <v>42711</v>
      </c>
      <c r="D2304">
        <v>6.7390999999999996</v>
      </c>
    </row>
    <row r="2305" spans="3:4" x14ac:dyDescent="0.2">
      <c r="C2305" s="78">
        <v>42710</v>
      </c>
      <c r="D2305">
        <v>6.7336999999999998</v>
      </c>
    </row>
    <row r="2306" spans="3:4" x14ac:dyDescent="0.2">
      <c r="C2306" s="78">
        <v>42709</v>
      </c>
      <c r="D2306">
        <v>6.7282999999999999</v>
      </c>
    </row>
    <row r="2307" spans="3:4" x14ac:dyDescent="0.2">
      <c r="C2307" s="78">
        <v>42708</v>
      </c>
      <c r="D2307">
        <v>6.7229000000000001</v>
      </c>
    </row>
    <row r="2308" spans="3:4" x14ac:dyDescent="0.2">
      <c r="C2308" s="78">
        <v>42707</v>
      </c>
      <c r="D2308">
        <v>6.7176</v>
      </c>
    </row>
    <row r="2309" spans="3:4" x14ac:dyDescent="0.2">
      <c r="C2309" s="78">
        <v>42706</v>
      </c>
      <c r="D2309">
        <v>6.7122000000000002</v>
      </c>
    </row>
    <row r="2310" spans="3:4" x14ac:dyDescent="0.2">
      <c r="C2310" s="78">
        <v>42705</v>
      </c>
      <c r="D2310">
        <v>6.7068000000000003</v>
      </c>
    </row>
    <row r="2311" spans="3:4" x14ac:dyDescent="0.2">
      <c r="C2311" s="78">
        <v>42704</v>
      </c>
      <c r="D2311">
        <v>6.7013999999999996</v>
      </c>
    </row>
    <row r="2312" spans="3:4" x14ac:dyDescent="0.2">
      <c r="C2312" s="78">
        <v>42703</v>
      </c>
      <c r="D2312">
        <v>6.6959999999999997</v>
      </c>
    </row>
    <row r="2313" spans="3:4" x14ac:dyDescent="0.2">
      <c r="C2313" s="78">
        <v>42702</v>
      </c>
      <c r="D2313">
        <v>6.6906999999999996</v>
      </c>
    </row>
    <row r="2314" spans="3:4" x14ac:dyDescent="0.2">
      <c r="C2314" s="78">
        <v>42701</v>
      </c>
      <c r="D2314">
        <v>6.6852999999999998</v>
      </c>
    </row>
    <row r="2315" spans="3:4" x14ac:dyDescent="0.2">
      <c r="C2315" s="78">
        <v>42700</v>
      </c>
      <c r="D2315">
        <v>6.68</v>
      </c>
    </row>
    <row r="2316" spans="3:4" x14ac:dyDescent="0.2">
      <c r="C2316" s="78">
        <v>42699</v>
      </c>
      <c r="D2316">
        <v>6.6745999999999999</v>
      </c>
    </row>
    <row r="2317" spans="3:4" x14ac:dyDescent="0.2">
      <c r="C2317" s="78">
        <v>42698</v>
      </c>
      <c r="D2317">
        <v>6.6692999999999998</v>
      </c>
    </row>
    <row r="2318" spans="3:4" x14ac:dyDescent="0.2">
      <c r="C2318" s="78">
        <v>42697</v>
      </c>
      <c r="D2318">
        <v>6.6638999999999999</v>
      </c>
    </row>
    <row r="2319" spans="3:4" x14ac:dyDescent="0.2">
      <c r="C2319" s="78">
        <v>42696</v>
      </c>
      <c r="D2319">
        <v>6.6585999999999999</v>
      </c>
    </row>
    <row r="2320" spans="3:4" x14ac:dyDescent="0.2">
      <c r="C2320" s="78">
        <v>42695</v>
      </c>
      <c r="D2320">
        <v>6.6532</v>
      </c>
    </row>
    <row r="2321" spans="3:4" x14ac:dyDescent="0.2">
      <c r="C2321" s="78">
        <v>42694</v>
      </c>
      <c r="D2321">
        <v>6.6478999999999999</v>
      </c>
    </row>
    <row r="2322" spans="3:4" x14ac:dyDescent="0.2">
      <c r="C2322" s="78">
        <v>42693</v>
      </c>
      <c r="D2322">
        <v>6.6425999999999998</v>
      </c>
    </row>
    <row r="2323" spans="3:4" x14ac:dyDescent="0.2">
      <c r="C2323" s="78">
        <v>42692</v>
      </c>
      <c r="D2323">
        <v>6.6372</v>
      </c>
    </row>
    <row r="2324" spans="3:4" x14ac:dyDescent="0.2">
      <c r="C2324" s="78">
        <v>42691</v>
      </c>
      <c r="D2324">
        <v>6.6318999999999999</v>
      </c>
    </row>
    <row r="2325" spans="3:4" x14ac:dyDescent="0.2">
      <c r="C2325" s="78">
        <v>42690</v>
      </c>
      <c r="D2325">
        <v>6.6265999999999998</v>
      </c>
    </row>
    <row r="2326" spans="3:4" x14ac:dyDescent="0.2">
      <c r="C2326" s="78">
        <v>42689</v>
      </c>
      <c r="D2326">
        <v>6.6212999999999997</v>
      </c>
    </row>
    <row r="2327" spans="3:4" x14ac:dyDescent="0.2">
      <c r="C2327" s="78">
        <v>42688</v>
      </c>
      <c r="D2327">
        <v>6.6189999999999998</v>
      </c>
    </row>
    <row r="2328" spans="3:4" x14ac:dyDescent="0.2">
      <c r="C2328" s="78">
        <v>42687</v>
      </c>
      <c r="D2328">
        <v>6.6120000000000001</v>
      </c>
    </row>
    <row r="2329" spans="3:4" x14ac:dyDescent="0.2">
      <c r="C2329" s="78">
        <v>42686</v>
      </c>
      <c r="D2329">
        <v>6.6120000000000001</v>
      </c>
    </row>
    <row r="2330" spans="3:4" x14ac:dyDescent="0.2">
      <c r="C2330" s="78">
        <v>42685</v>
      </c>
      <c r="D2330">
        <v>6.6120000000000001</v>
      </c>
    </row>
    <row r="2331" spans="3:4" x14ac:dyDescent="0.2">
      <c r="C2331" s="78">
        <v>42684</v>
      </c>
      <c r="D2331">
        <v>6.6097000000000001</v>
      </c>
    </row>
    <row r="2332" spans="3:4" x14ac:dyDescent="0.2">
      <c r="C2332" s="78">
        <v>42683</v>
      </c>
      <c r="D2332">
        <v>6.6074000000000002</v>
      </c>
    </row>
    <row r="2333" spans="3:4" x14ac:dyDescent="0.2">
      <c r="C2333" s="78">
        <v>42682</v>
      </c>
      <c r="D2333">
        <v>6.6051000000000002</v>
      </c>
    </row>
    <row r="2334" spans="3:4" x14ac:dyDescent="0.2">
      <c r="C2334" s="78">
        <v>42681</v>
      </c>
      <c r="D2334">
        <v>6.6026999999999996</v>
      </c>
    </row>
    <row r="2335" spans="3:4" x14ac:dyDescent="0.2">
      <c r="C2335" s="78">
        <v>42680</v>
      </c>
      <c r="D2335">
        <v>6.6003999999999996</v>
      </c>
    </row>
    <row r="2336" spans="3:4" x14ac:dyDescent="0.2">
      <c r="C2336" s="78">
        <v>42679</v>
      </c>
      <c r="D2336">
        <v>6.5980999999999996</v>
      </c>
    </row>
    <row r="2337" spans="3:4" x14ac:dyDescent="0.2">
      <c r="C2337" s="78">
        <v>42678</v>
      </c>
      <c r="D2337">
        <v>6.5957999999999997</v>
      </c>
    </row>
    <row r="2338" spans="3:4" x14ac:dyDescent="0.2">
      <c r="C2338" s="78">
        <v>42677</v>
      </c>
      <c r="D2338">
        <v>6.5934999999999997</v>
      </c>
    </row>
    <row r="2339" spans="3:4" x14ac:dyDescent="0.2">
      <c r="C2339" s="78">
        <v>42676</v>
      </c>
      <c r="D2339">
        <v>6.5911999999999997</v>
      </c>
    </row>
    <row r="2340" spans="3:4" x14ac:dyDescent="0.2">
      <c r="C2340" s="78">
        <v>42675</v>
      </c>
      <c r="D2340">
        <v>6.5888</v>
      </c>
    </row>
    <row r="2341" spans="3:4" x14ac:dyDescent="0.2">
      <c r="C2341" s="78">
        <v>42674</v>
      </c>
      <c r="D2341">
        <v>6.5865</v>
      </c>
    </row>
    <row r="2342" spans="3:4" x14ac:dyDescent="0.2">
      <c r="C2342" s="78">
        <v>42673</v>
      </c>
      <c r="D2342">
        <v>6.5842000000000001</v>
      </c>
    </row>
    <row r="2343" spans="3:4" x14ac:dyDescent="0.2">
      <c r="C2343" s="78">
        <v>42672</v>
      </c>
      <c r="D2343">
        <v>6.5819000000000001</v>
      </c>
    </row>
    <row r="2344" spans="3:4" x14ac:dyDescent="0.2">
      <c r="C2344" s="78">
        <v>42671</v>
      </c>
      <c r="D2344">
        <v>6.5796000000000001</v>
      </c>
    </row>
    <row r="2345" spans="3:4" x14ac:dyDescent="0.2">
      <c r="C2345" s="78">
        <v>42670</v>
      </c>
      <c r="D2345">
        <v>6.5773000000000001</v>
      </c>
    </row>
    <row r="2346" spans="3:4" x14ac:dyDescent="0.2">
      <c r="C2346" s="78">
        <v>42669</v>
      </c>
      <c r="D2346">
        <v>6.5750000000000002</v>
      </c>
    </row>
    <row r="2347" spans="3:4" x14ac:dyDescent="0.2">
      <c r="C2347" s="78">
        <v>42668</v>
      </c>
      <c r="D2347">
        <v>6.5727000000000002</v>
      </c>
    </row>
    <row r="2348" spans="3:4" x14ac:dyDescent="0.2">
      <c r="C2348" s="78">
        <v>42667</v>
      </c>
      <c r="D2348">
        <v>6.5704000000000002</v>
      </c>
    </row>
    <row r="2349" spans="3:4" x14ac:dyDescent="0.2">
      <c r="C2349" s="78">
        <v>42666</v>
      </c>
      <c r="D2349">
        <v>6.5681000000000003</v>
      </c>
    </row>
    <row r="2350" spans="3:4" x14ac:dyDescent="0.2">
      <c r="C2350" s="78">
        <v>42665</v>
      </c>
      <c r="D2350">
        <v>6.5658000000000003</v>
      </c>
    </row>
    <row r="2351" spans="3:4" x14ac:dyDescent="0.2">
      <c r="C2351" s="78">
        <v>42664</v>
      </c>
      <c r="D2351">
        <v>6.5635000000000003</v>
      </c>
    </row>
    <row r="2352" spans="3:4" x14ac:dyDescent="0.2">
      <c r="C2352" s="78">
        <v>42663</v>
      </c>
      <c r="D2352">
        <v>6.5612000000000004</v>
      </c>
    </row>
    <row r="2353" spans="3:4" x14ac:dyDescent="0.2">
      <c r="C2353" s="78">
        <v>42662</v>
      </c>
      <c r="D2353">
        <v>6.5589000000000004</v>
      </c>
    </row>
    <row r="2354" spans="3:4" x14ac:dyDescent="0.2">
      <c r="C2354" s="78">
        <v>42661</v>
      </c>
      <c r="D2354">
        <v>6.5566000000000004</v>
      </c>
    </row>
    <row r="2355" spans="3:4" x14ac:dyDescent="0.2">
      <c r="C2355" s="78">
        <v>42660</v>
      </c>
      <c r="D2355">
        <v>6.5542999999999996</v>
      </c>
    </row>
    <row r="2356" spans="3:4" x14ac:dyDescent="0.2">
      <c r="C2356" s="78">
        <v>42659</v>
      </c>
      <c r="D2356">
        <v>6.5519999999999996</v>
      </c>
    </row>
    <row r="2357" spans="3:4" x14ac:dyDescent="0.2">
      <c r="C2357" s="78">
        <v>42658</v>
      </c>
      <c r="D2357">
        <v>6.5492999999999997</v>
      </c>
    </row>
    <row r="2358" spans="3:4" x14ac:dyDescent="0.2">
      <c r="C2358" s="78">
        <v>42657</v>
      </c>
      <c r="D2358">
        <v>6.5492999999999997</v>
      </c>
    </row>
    <row r="2359" spans="3:4" x14ac:dyDescent="0.2">
      <c r="C2359" s="78">
        <v>42656</v>
      </c>
      <c r="D2359">
        <v>6.5488999999999997</v>
      </c>
    </row>
    <row r="2360" spans="3:4" x14ac:dyDescent="0.2">
      <c r="C2360" s="78">
        <v>42655</v>
      </c>
      <c r="D2360">
        <v>6.5484999999999998</v>
      </c>
    </row>
    <row r="2361" spans="3:4" x14ac:dyDescent="0.2">
      <c r="C2361" s="78">
        <v>42654</v>
      </c>
      <c r="D2361">
        <v>6.5480999999999998</v>
      </c>
    </row>
    <row r="2362" spans="3:4" x14ac:dyDescent="0.2">
      <c r="C2362" s="78">
        <v>42653</v>
      </c>
      <c r="D2362">
        <v>6.5476999999999999</v>
      </c>
    </row>
    <row r="2363" spans="3:4" x14ac:dyDescent="0.2">
      <c r="C2363" s="78">
        <v>42652</v>
      </c>
      <c r="D2363">
        <v>6.5472999999999999</v>
      </c>
    </row>
    <row r="2364" spans="3:4" x14ac:dyDescent="0.2">
      <c r="C2364" s="78">
        <v>42651</v>
      </c>
      <c r="D2364">
        <v>6.5468999999999999</v>
      </c>
    </row>
    <row r="2365" spans="3:4" x14ac:dyDescent="0.2">
      <c r="C2365" s="78">
        <v>42650</v>
      </c>
      <c r="D2365">
        <v>6.5465</v>
      </c>
    </row>
    <row r="2366" spans="3:4" x14ac:dyDescent="0.2">
      <c r="C2366" s="78">
        <v>42649</v>
      </c>
      <c r="D2366">
        <v>6.5461</v>
      </c>
    </row>
    <row r="2367" spans="3:4" x14ac:dyDescent="0.2">
      <c r="C2367" s="78">
        <v>42648</v>
      </c>
      <c r="D2367">
        <v>6.5457000000000001</v>
      </c>
    </row>
    <row r="2368" spans="3:4" x14ac:dyDescent="0.2">
      <c r="C2368" s="78">
        <v>42647</v>
      </c>
      <c r="D2368">
        <v>6.5453000000000001</v>
      </c>
    </row>
    <row r="2369" spans="3:4" x14ac:dyDescent="0.2">
      <c r="C2369" s="78">
        <v>42646</v>
      </c>
      <c r="D2369">
        <v>6.5449000000000002</v>
      </c>
    </row>
    <row r="2370" spans="3:4" x14ac:dyDescent="0.2">
      <c r="C2370" s="78">
        <v>42645</v>
      </c>
      <c r="D2370">
        <v>6.5445000000000002</v>
      </c>
    </row>
    <row r="2371" spans="3:4" x14ac:dyDescent="0.2">
      <c r="C2371" s="78">
        <v>42644</v>
      </c>
      <c r="D2371">
        <v>6.5441000000000003</v>
      </c>
    </row>
    <row r="2372" spans="3:4" x14ac:dyDescent="0.2">
      <c r="C2372" s="78">
        <v>42643</v>
      </c>
      <c r="D2372">
        <v>6.5437000000000003</v>
      </c>
    </row>
    <row r="2373" spans="3:4" x14ac:dyDescent="0.2">
      <c r="C2373" s="78">
        <v>42642</v>
      </c>
      <c r="D2373">
        <v>6.5433000000000003</v>
      </c>
    </row>
    <row r="2374" spans="3:4" x14ac:dyDescent="0.2">
      <c r="C2374" s="78">
        <v>42641</v>
      </c>
      <c r="D2374">
        <v>6.5429000000000004</v>
      </c>
    </row>
    <row r="2375" spans="3:4" x14ac:dyDescent="0.2">
      <c r="C2375" s="78">
        <v>42640</v>
      </c>
      <c r="D2375">
        <v>6.5425000000000004</v>
      </c>
    </row>
    <row r="2376" spans="3:4" x14ac:dyDescent="0.2">
      <c r="C2376" s="78">
        <v>42639</v>
      </c>
      <c r="D2376">
        <v>6.5420999999999996</v>
      </c>
    </row>
    <row r="2377" spans="3:4" x14ac:dyDescent="0.2">
      <c r="C2377" s="78">
        <v>42638</v>
      </c>
      <c r="D2377">
        <v>6.5416999999999996</v>
      </c>
    </row>
    <row r="2378" spans="3:4" x14ac:dyDescent="0.2">
      <c r="C2378" s="78">
        <v>42637</v>
      </c>
      <c r="D2378">
        <v>6.5412999999999997</v>
      </c>
    </row>
    <row r="2379" spans="3:4" x14ac:dyDescent="0.2">
      <c r="C2379" s="78">
        <v>42636</v>
      </c>
      <c r="D2379">
        <v>6.5408999999999997</v>
      </c>
    </row>
    <row r="2380" spans="3:4" x14ac:dyDescent="0.2">
      <c r="C2380" s="78">
        <v>42635</v>
      </c>
      <c r="D2380">
        <v>6.5404999999999998</v>
      </c>
    </row>
    <row r="2381" spans="3:4" x14ac:dyDescent="0.2">
      <c r="C2381" s="78">
        <v>42634</v>
      </c>
      <c r="D2381">
        <v>6.5400999999999998</v>
      </c>
    </row>
    <row r="2382" spans="3:4" x14ac:dyDescent="0.2">
      <c r="C2382" s="78">
        <v>42633</v>
      </c>
      <c r="D2382">
        <v>6.5396999999999998</v>
      </c>
    </row>
    <row r="2383" spans="3:4" x14ac:dyDescent="0.2">
      <c r="C2383" s="78">
        <v>42632</v>
      </c>
      <c r="D2383">
        <v>6.5392999999999999</v>
      </c>
    </row>
    <row r="2384" spans="3:4" x14ac:dyDescent="0.2">
      <c r="C2384" s="78">
        <v>42631</v>
      </c>
      <c r="D2384">
        <v>6.5388999999999999</v>
      </c>
    </row>
    <row r="2385" spans="3:4" x14ac:dyDescent="0.2">
      <c r="C2385" s="78">
        <v>42630</v>
      </c>
      <c r="D2385">
        <v>6.5385</v>
      </c>
    </row>
    <row r="2386" spans="3:4" x14ac:dyDescent="0.2">
      <c r="C2386" s="78">
        <v>42629</v>
      </c>
      <c r="D2386">
        <v>6.5381</v>
      </c>
    </row>
    <row r="2387" spans="3:4" x14ac:dyDescent="0.2">
      <c r="C2387" s="78">
        <v>42628</v>
      </c>
      <c r="D2387">
        <v>6.5377000000000001</v>
      </c>
    </row>
    <row r="2388" spans="3:4" x14ac:dyDescent="0.2">
      <c r="C2388" s="78">
        <v>42627</v>
      </c>
      <c r="D2388">
        <v>6.5335999999999999</v>
      </c>
    </row>
    <row r="2389" spans="3:4" x14ac:dyDescent="0.2">
      <c r="C2389" s="78">
        <v>42626</v>
      </c>
      <c r="D2389">
        <v>6.5294999999999996</v>
      </c>
    </row>
    <row r="2390" spans="3:4" x14ac:dyDescent="0.2">
      <c r="C2390" s="78">
        <v>42625</v>
      </c>
      <c r="D2390">
        <v>6.5255000000000001</v>
      </c>
    </row>
    <row r="2391" spans="3:4" x14ac:dyDescent="0.2">
      <c r="C2391" s="78">
        <v>42624</v>
      </c>
      <c r="D2391">
        <v>6.5213999999999999</v>
      </c>
    </row>
    <row r="2392" spans="3:4" x14ac:dyDescent="0.2">
      <c r="C2392" s="78">
        <v>42623</v>
      </c>
      <c r="D2392">
        <v>6.5172999999999996</v>
      </c>
    </row>
    <row r="2393" spans="3:4" x14ac:dyDescent="0.2">
      <c r="C2393" s="78">
        <v>42622</v>
      </c>
      <c r="D2393">
        <v>6.5133000000000001</v>
      </c>
    </row>
    <row r="2394" spans="3:4" x14ac:dyDescent="0.2">
      <c r="C2394" s="78">
        <v>42621</v>
      </c>
      <c r="D2394">
        <v>6.5091999999999999</v>
      </c>
    </row>
    <row r="2395" spans="3:4" x14ac:dyDescent="0.2">
      <c r="C2395" s="78">
        <v>42620</v>
      </c>
      <c r="D2395">
        <v>6.5050999999999997</v>
      </c>
    </row>
    <row r="2396" spans="3:4" x14ac:dyDescent="0.2">
      <c r="C2396" s="78">
        <v>42619</v>
      </c>
      <c r="D2396">
        <v>6.5011000000000001</v>
      </c>
    </row>
    <row r="2397" spans="3:4" x14ac:dyDescent="0.2">
      <c r="C2397" s="78">
        <v>42618</v>
      </c>
      <c r="D2397">
        <v>6.4969999999999999</v>
      </c>
    </row>
    <row r="2398" spans="3:4" x14ac:dyDescent="0.2">
      <c r="C2398" s="78">
        <v>42617</v>
      </c>
      <c r="D2398">
        <v>6.4928999999999997</v>
      </c>
    </row>
    <row r="2399" spans="3:4" x14ac:dyDescent="0.2">
      <c r="C2399" s="78">
        <v>42616</v>
      </c>
      <c r="D2399">
        <v>6.4889000000000001</v>
      </c>
    </row>
    <row r="2400" spans="3:4" x14ac:dyDescent="0.2">
      <c r="C2400" s="78">
        <v>42615</v>
      </c>
      <c r="D2400">
        <v>6.4847999999999999</v>
      </c>
    </row>
    <row r="2401" spans="3:4" x14ac:dyDescent="0.2">
      <c r="C2401" s="78">
        <v>42614</v>
      </c>
      <c r="D2401">
        <v>6.4808000000000003</v>
      </c>
    </row>
    <row r="2402" spans="3:4" x14ac:dyDescent="0.2">
      <c r="C2402" s="78">
        <v>42613</v>
      </c>
      <c r="D2402">
        <v>6.4767000000000001</v>
      </c>
    </row>
    <row r="2403" spans="3:4" x14ac:dyDescent="0.2">
      <c r="C2403" s="78">
        <v>42612</v>
      </c>
      <c r="D2403">
        <v>6.4726999999999997</v>
      </c>
    </row>
    <row r="2404" spans="3:4" x14ac:dyDescent="0.2">
      <c r="C2404" s="78">
        <v>42611</v>
      </c>
      <c r="D2404">
        <v>6.4687000000000001</v>
      </c>
    </row>
    <row r="2405" spans="3:4" x14ac:dyDescent="0.2">
      <c r="C2405" s="78">
        <v>42610</v>
      </c>
      <c r="D2405">
        <v>6.4645999999999999</v>
      </c>
    </row>
    <row r="2406" spans="3:4" x14ac:dyDescent="0.2">
      <c r="C2406" s="78">
        <v>42609</v>
      </c>
      <c r="D2406">
        <v>6.4606000000000003</v>
      </c>
    </row>
    <row r="2407" spans="3:4" x14ac:dyDescent="0.2">
      <c r="C2407" s="78">
        <v>42608</v>
      </c>
      <c r="D2407">
        <v>6.4565000000000001</v>
      </c>
    </row>
    <row r="2408" spans="3:4" x14ac:dyDescent="0.2">
      <c r="C2408" s="78">
        <v>42607</v>
      </c>
      <c r="D2408">
        <v>6.4524999999999997</v>
      </c>
    </row>
    <row r="2409" spans="3:4" x14ac:dyDescent="0.2">
      <c r="C2409" s="78">
        <v>42606</v>
      </c>
      <c r="D2409">
        <v>6.4485000000000001</v>
      </c>
    </row>
    <row r="2410" spans="3:4" x14ac:dyDescent="0.2">
      <c r="C2410" s="78">
        <v>42605</v>
      </c>
      <c r="D2410">
        <v>6.4444999999999997</v>
      </c>
    </row>
    <row r="2411" spans="3:4" x14ac:dyDescent="0.2">
      <c r="C2411" s="78">
        <v>42604</v>
      </c>
      <c r="D2411">
        <v>6.4404000000000003</v>
      </c>
    </row>
    <row r="2412" spans="3:4" x14ac:dyDescent="0.2">
      <c r="C2412" s="78">
        <v>42603</v>
      </c>
      <c r="D2412">
        <v>6.4363999999999999</v>
      </c>
    </row>
    <row r="2413" spans="3:4" x14ac:dyDescent="0.2">
      <c r="C2413" s="78">
        <v>42602</v>
      </c>
      <c r="D2413">
        <v>6.4324000000000003</v>
      </c>
    </row>
    <row r="2414" spans="3:4" x14ac:dyDescent="0.2">
      <c r="C2414" s="78">
        <v>42601</v>
      </c>
      <c r="D2414">
        <v>6.4283999999999999</v>
      </c>
    </row>
    <row r="2415" spans="3:4" x14ac:dyDescent="0.2">
      <c r="C2415" s="78">
        <v>42600</v>
      </c>
      <c r="D2415">
        <v>6.4244000000000003</v>
      </c>
    </row>
    <row r="2416" spans="3:4" x14ac:dyDescent="0.2">
      <c r="C2416" s="78">
        <v>42599</v>
      </c>
      <c r="D2416">
        <v>6.4203000000000001</v>
      </c>
    </row>
    <row r="2417" spans="3:4" x14ac:dyDescent="0.2">
      <c r="C2417" s="78">
        <v>42598</v>
      </c>
      <c r="D2417">
        <v>6.4162999999999997</v>
      </c>
    </row>
    <row r="2418" spans="3:4" x14ac:dyDescent="0.2">
      <c r="C2418" s="78">
        <v>42597</v>
      </c>
      <c r="D2418">
        <v>6.4123000000000001</v>
      </c>
    </row>
    <row r="2419" spans="3:4" x14ac:dyDescent="0.2">
      <c r="C2419" s="78">
        <v>42596</v>
      </c>
      <c r="D2419">
        <v>6.4061000000000003</v>
      </c>
    </row>
    <row r="2420" spans="3:4" x14ac:dyDescent="0.2">
      <c r="C2420" s="78">
        <v>42595</v>
      </c>
      <c r="D2420">
        <v>6.3997999999999999</v>
      </c>
    </row>
    <row r="2421" spans="3:4" x14ac:dyDescent="0.2">
      <c r="C2421" s="78">
        <v>42594</v>
      </c>
      <c r="D2421">
        <v>6.3936000000000002</v>
      </c>
    </row>
    <row r="2422" spans="3:4" x14ac:dyDescent="0.2">
      <c r="C2422" s="78">
        <v>42593</v>
      </c>
      <c r="D2422">
        <v>6.3874000000000004</v>
      </c>
    </row>
    <row r="2423" spans="3:4" x14ac:dyDescent="0.2">
      <c r="C2423" s="78">
        <v>42592</v>
      </c>
      <c r="D2423">
        <v>6.3811</v>
      </c>
    </row>
    <row r="2424" spans="3:4" x14ac:dyDescent="0.2">
      <c r="C2424" s="78">
        <v>42591</v>
      </c>
      <c r="D2424">
        <v>6.3749000000000002</v>
      </c>
    </row>
    <row r="2425" spans="3:4" x14ac:dyDescent="0.2">
      <c r="C2425" s="78">
        <v>42590</v>
      </c>
      <c r="D2425">
        <v>6.3686999999999996</v>
      </c>
    </row>
    <row r="2426" spans="3:4" x14ac:dyDescent="0.2">
      <c r="C2426" s="78">
        <v>42589</v>
      </c>
      <c r="D2426">
        <v>6.3624999999999998</v>
      </c>
    </row>
    <row r="2427" spans="3:4" x14ac:dyDescent="0.2">
      <c r="C2427" s="78">
        <v>42588</v>
      </c>
      <c r="D2427">
        <v>6.3563000000000001</v>
      </c>
    </row>
    <row r="2428" spans="3:4" x14ac:dyDescent="0.2">
      <c r="C2428" s="78">
        <v>42587</v>
      </c>
      <c r="D2428">
        <v>6.3501000000000003</v>
      </c>
    </row>
    <row r="2429" spans="3:4" x14ac:dyDescent="0.2">
      <c r="C2429" s="78">
        <v>42586</v>
      </c>
      <c r="D2429">
        <v>6.3438999999999997</v>
      </c>
    </row>
    <row r="2430" spans="3:4" x14ac:dyDescent="0.2">
      <c r="C2430" s="78">
        <v>42585</v>
      </c>
      <c r="D2430">
        <v>6.3376999999999999</v>
      </c>
    </row>
    <row r="2431" spans="3:4" x14ac:dyDescent="0.2">
      <c r="C2431" s="78">
        <v>42584</v>
      </c>
      <c r="D2431">
        <v>6.3315000000000001</v>
      </c>
    </row>
    <row r="2432" spans="3:4" x14ac:dyDescent="0.2">
      <c r="C2432" s="78">
        <v>42583</v>
      </c>
      <c r="D2432">
        <v>6.3253000000000004</v>
      </c>
    </row>
    <row r="2433" spans="3:4" x14ac:dyDescent="0.2">
      <c r="C2433" s="78">
        <v>42582</v>
      </c>
      <c r="D2433">
        <v>6.3068</v>
      </c>
    </row>
    <row r="2434" spans="3:4" x14ac:dyDescent="0.2">
      <c r="C2434" s="78">
        <v>42581</v>
      </c>
      <c r="D2434">
        <v>6.3068</v>
      </c>
    </row>
    <row r="2435" spans="3:4" x14ac:dyDescent="0.2">
      <c r="C2435" s="78">
        <v>42580</v>
      </c>
      <c r="D2435">
        <v>6.3068</v>
      </c>
    </row>
    <row r="2436" spans="3:4" x14ac:dyDescent="0.2">
      <c r="C2436" s="78">
        <v>42579</v>
      </c>
      <c r="D2436">
        <v>6.3007</v>
      </c>
    </row>
    <row r="2437" spans="3:4" x14ac:dyDescent="0.2">
      <c r="C2437" s="78">
        <v>42578</v>
      </c>
      <c r="D2437">
        <v>6.2945000000000002</v>
      </c>
    </row>
    <row r="2438" spans="3:4" x14ac:dyDescent="0.2">
      <c r="C2438" s="78">
        <v>42577</v>
      </c>
      <c r="D2438">
        <v>6.2884000000000002</v>
      </c>
    </row>
    <row r="2439" spans="3:4" x14ac:dyDescent="0.2">
      <c r="C2439" s="78">
        <v>42576</v>
      </c>
      <c r="D2439">
        <v>6.2823000000000002</v>
      </c>
    </row>
    <row r="2440" spans="3:4" x14ac:dyDescent="0.2">
      <c r="C2440" s="78">
        <v>42575</v>
      </c>
      <c r="D2440">
        <v>6.2760999999999996</v>
      </c>
    </row>
    <row r="2441" spans="3:4" x14ac:dyDescent="0.2">
      <c r="C2441" s="78">
        <v>42574</v>
      </c>
      <c r="D2441">
        <v>6.27</v>
      </c>
    </row>
    <row r="2442" spans="3:4" x14ac:dyDescent="0.2">
      <c r="C2442" s="78">
        <v>42573</v>
      </c>
      <c r="D2442">
        <v>6.2638999999999996</v>
      </c>
    </row>
    <row r="2443" spans="3:4" x14ac:dyDescent="0.2">
      <c r="C2443" s="78">
        <v>42572</v>
      </c>
      <c r="D2443">
        <v>6.2577999999999996</v>
      </c>
    </row>
    <row r="2444" spans="3:4" x14ac:dyDescent="0.2">
      <c r="C2444" s="78">
        <v>42571</v>
      </c>
      <c r="D2444">
        <v>6.2516999999999996</v>
      </c>
    </row>
    <row r="2445" spans="3:4" x14ac:dyDescent="0.2">
      <c r="C2445" s="78">
        <v>42570</v>
      </c>
      <c r="D2445">
        <v>6.2455999999999996</v>
      </c>
    </row>
    <row r="2446" spans="3:4" x14ac:dyDescent="0.2">
      <c r="C2446" s="78">
        <v>42569</v>
      </c>
      <c r="D2446">
        <v>6.2394999999999996</v>
      </c>
    </row>
    <row r="2447" spans="3:4" x14ac:dyDescent="0.2">
      <c r="C2447" s="78">
        <v>42568</v>
      </c>
      <c r="D2447">
        <v>6.2333999999999996</v>
      </c>
    </row>
    <row r="2448" spans="3:4" x14ac:dyDescent="0.2">
      <c r="C2448" s="78">
        <v>42567</v>
      </c>
      <c r="D2448">
        <v>6.2272999999999996</v>
      </c>
    </row>
    <row r="2449" spans="3:4" x14ac:dyDescent="0.2">
      <c r="C2449" s="78">
        <v>42566</v>
      </c>
      <c r="D2449">
        <v>6.2213000000000003</v>
      </c>
    </row>
    <row r="2450" spans="3:4" x14ac:dyDescent="0.2">
      <c r="C2450" s="78">
        <v>42565</v>
      </c>
      <c r="D2450">
        <v>6.2126999999999999</v>
      </c>
    </row>
    <row r="2451" spans="3:4" x14ac:dyDescent="0.2">
      <c r="C2451" s="78">
        <v>42564</v>
      </c>
      <c r="D2451">
        <v>6.2042000000000002</v>
      </c>
    </row>
    <row r="2452" spans="3:4" x14ac:dyDescent="0.2">
      <c r="C2452" s="78">
        <v>42563</v>
      </c>
      <c r="D2452">
        <v>6.1957000000000004</v>
      </c>
    </row>
    <row r="2453" spans="3:4" x14ac:dyDescent="0.2">
      <c r="C2453" s="78">
        <v>42562</v>
      </c>
      <c r="D2453">
        <v>6.1871999999999998</v>
      </c>
    </row>
    <row r="2454" spans="3:4" x14ac:dyDescent="0.2">
      <c r="C2454" s="78">
        <v>42561</v>
      </c>
      <c r="D2454">
        <v>6.1787999999999998</v>
      </c>
    </row>
    <row r="2455" spans="3:4" x14ac:dyDescent="0.2">
      <c r="C2455" s="78">
        <v>42560</v>
      </c>
      <c r="D2455">
        <v>6.1703000000000001</v>
      </c>
    </row>
    <row r="2456" spans="3:4" x14ac:dyDescent="0.2">
      <c r="C2456" s="78">
        <v>42559</v>
      </c>
      <c r="D2456">
        <v>6.1618000000000004</v>
      </c>
    </row>
    <row r="2457" spans="3:4" x14ac:dyDescent="0.2">
      <c r="C2457" s="78">
        <v>42558</v>
      </c>
      <c r="D2457">
        <v>6.1534000000000004</v>
      </c>
    </row>
    <row r="2458" spans="3:4" x14ac:dyDescent="0.2">
      <c r="C2458" s="78">
        <v>42557</v>
      </c>
      <c r="D2458">
        <v>6.1449999999999996</v>
      </c>
    </row>
    <row r="2459" spans="3:4" x14ac:dyDescent="0.2">
      <c r="C2459" s="78">
        <v>42556</v>
      </c>
      <c r="D2459">
        <v>6.1364999999999998</v>
      </c>
    </row>
    <row r="2460" spans="3:4" x14ac:dyDescent="0.2">
      <c r="C2460" s="78">
        <v>42555</v>
      </c>
      <c r="D2460">
        <v>6.1280999999999999</v>
      </c>
    </row>
    <row r="2461" spans="3:4" x14ac:dyDescent="0.2">
      <c r="C2461" s="78">
        <v>42554</v>
      </c>
      <c r="D2461">
        <v>6.1029999999999998</v>
      </c>
    </row>
    <row r="2462" spans="3:4" x14ac:dyDescent="0.2">
      <c r="C2462" s="78">
        <v>42553</v>
      </c>
      <c r="D2462">
        <v>6.1029999999999998</v>
      </c>
    </row>
    <row r="2463" spans="3:4" x14ac:dyDescent="0.2">
      <c r="C2463" s="78">
        <v>42552</v>
      </c>
      <c r="D2463">
        <v>6.1029999999999998</v>
      </c>
    </row>
    <row r="2464" spans="3:4" x14ac:dyDescent="0.2">
      <c r="C2464" s="78">
        <v>42551</v>
      </c>
      <c r="D2464">
        <v>6.0945999999999998</v>
      </c>
    </row>
    <row r="2465" spans="3:4" x14ac:dyDescent="0.2">
      <c r="C2465" s="78">
        <v>42550</v>
      </c>
      <c r="D2465">
        <v>6.0862999999999996</v>
      </c>
    </row>
    <row r="2466" spans="3:4" x14ac:dyDescent="0.2">
      <c r="C2466" s="78">
        <v>42549</v>
      </c>
      <c r="D2466">
        <v>6.0778999999999996</v>
      </c>
    </row>
    <row r="2467" spans="3:4" x14ac:dyDescent="0.2">
      <c r="C2467" s="78">
        <v>42548</v>
      </c>
      <c r="D2467">
        <v>6.0696000000000003</v>
      </c>
    </row>
    <row r="2468" spans="3:4" x14ac:dyDescent="0.2">
      <c r="C2468" s="78">
        <v>42547</v>
      </c>
      <c r="D2468">
        <v>6.0613000000000001</v>
      </c>
    </row>
    <row r="2469" spans="3:4" x14ac:dyDescent="0.2">
      <c r="C2469" s="78">
        <v>42546</v>
      </c>
      <c r="D2469">
        <v>6.0529999999999999</v>
      </c>
    </row>
    <row r="2470" spans="3:4" x14ac:dyDescent="0.2">
      <c r="C2470" s="78">
        <v>42545</v>
      </c>
      <c r="D2470">
        <v>6.0464000000000002</v>
      </c>
    </row>
    <row r="2471" spans="3:4" x14ac:dyDescent="0.2">
      <c r="C2471" s="78">
        <v>42544</v>
      </c>
      <c r="D2471">
        <v>6.0399000000000003</v>
      </c>
    </row>
    <row r="2472" spans="3:4" x14ac:dyDescent="0.2">
      <c r="C2472" s="78">
        <v>42543</v>
      </c>
      <c r="D2472">
        <v>6.0334000000000003</v>
      </c>
    </row>
    <row r="2473" spans="3:4" x14ac:dyDescent="0.2">
      <c r="C2473" s="78">
        <v>42542</v>
      </c>
      <c r="D2473">
        <v>6.0269000000000004</v>
      </c>
    </row>
    <row r="2474" spans="3:4" x14ac:dyDescent="0.2">
      <c r="C2474" s="78">
        <v>42541</v>
      </c>
      <c r="D2474">
        <v>6.0205000000000002</v>
      </c>
    </row>
    <row r="2475" spans="3:4" x14ac:dyDescent="0.2">
      <c r="C2475" s="78">
        <v>42540</v>
      </c>
      <c r="D2475">
        <v>6.0140000000000002</v>
      </c>
    </row>
    <row r="2476" spans="3:4" x14ac:dyDescent="0.2">
      <c r="C2476" s="78">
        <v>42539</v>
      </c>
      <c r="D2476">
        <v>6.0075000000000003</v>
      </c>
    </row>
    <row r="2477" spans="3:4" x14ac:dyDescent="0.2">
      <c r="C2477" s="78">
        <v>42538</v>
      </c>
      <c r="D2477">
        <v>6.0010000000000003</v>
      </c>
    </row>
    <row r="2478" spans="3:4" x14ac:dyDescent="0.2">
      <c r="C2478" s="78">
        <v>42537</v>
      </c>
      <c r="D2478">
        <v>5.9946000000000002</v>
      </c>
    </row>
    <row r="2479" spans="3:4" x14ac:dyDescent="0.2">
      <c r="C2479" s="78">
        <v>42536</v>
      </c>
      <c r="D2479">
        <v>5.9881000000000002</v>
      </c>
    </row>
    <row r="2480" spans="3:4" x14ac:dyDescent="0.2">
      <c r="C2480" s="78">
        <v>42535</v>
      </c>
      <c r="D2480">
        <v>5.9817</v>
      </c>
    </row>
    <row r="2481" spans="3:4" x14ac:dyDescent="0.2">
      <c r="C2481" s="78">
        <v>42534</v>
      </c>
      <c r="D2481">
        <v>5.9752000000000001</v>
      </c>
    </row>
    <row r="2482" spans="3:4" x14ac:dyDescent="0.2">
      <c r="C2482" s="78">
        <v>42533</v>
      </c>
      <c r="D2482">
        <v>5.9687999999999999</v>
      </c>
    </row>
    <row r="2483" spans="3:4" x14ac:dyDescent="0.2">
      <c r="C2483" s="78">
        <v>42532</v>
      </c>
      <c r="D2483">
        <v>5.9623999999999997</v>
      </c>
    </row>
    <row r="2484" spans="3:4" x14ac:dyDescent="0.2">
      <c r="C2484" s="78">
        <v>42531</v>
      </c>
      <c r="D2484">
        <v>5.9560000000000004</v>
      </c>
    </row>
    <row r="2485" spans="3:4" x14ac:dyDescent="0.2">
      <c r="C2485" s="78">
        <v>42530</v>
      </c>
      <c r="D2485">
        <v>5.9496000000000002</v>
      </c>
    </row>
    <row r="2486" spans="3:4" x14ac:dyDescent="0.2">
      <c r="C2486" s="78">
        <v>42529</v>
      </c>
      <c r="D2486">
        <v>5.9432</v>
      </c>
    </row>
    <row r="2487" spans="3:4" x14ac:dyDescent="0.2">
      <c r="C2487" s="78">
        <v>42528</v>
      </c>
      <c r="D2487">
        <v>5.9367999999999999</v>
      </c>
    </row>
    <row r="2488" spans="3:4" x14ac:dyDescent="0.2">
      <c r="C2488" s="78">
        <v>42527</v>
      </c>
      <c r="D2488">
        <v>5.9303999999999997</v>
      </c>
    </row>
    <row r="2489" spans="3:4" x14ac:dyDescent="0.2">
      <c r="C2489" s="78">
        <v>42526</v>
      </c>
      <c r="D2489">
        <v>5.9240000000000004</v>
      </c>
    </row>
    <row r="2490" spans="3:4" x14ac:dyDescent="0.2">
      <c r="C2490" s="78">
        <v>42525</v>
      </c>
      <c r="D2490">
        <v>5.9176000000000002</v>
      </c>
    </row>
    <row r="2491" spans="3:4" x14ac:dyDescent="0.2">
      <c r="C2491" s="78">
        <v>42524</v>
      </c>
      <c r="D2491">
        <v>5.9112</v>
      </c>
    </row>
    <row r="2492" spans="3:4" x14ac:dyDescent="0.2">
      <c r="C2492" s="78">
        <v>42523</v>
      </c>
      <c r="D2492">
        <v>5.9048999999999996</v>
      </c>
    </row>
    <row r="2493" spans="3:4" x14ac:dyDescent="0.2">
      <c r="C2493" s="78">
        <v>42522</v>
      </c>
      <c r="D2493">
        <v>5.8985000000000003</v>
      </c>
    </row>
    <row r="2494" spans="3:4" x14ac:dyDescent="0.2">
      <c r="C2494" s="78">
        <v>42521</v>
      </c>
      <c r="D2494">
        <v>5.8921999999999999</v>
      </c>
    </row>
    <row r="2495" spans="3:4" x14ac:dyDescent="0.2">
      <c r="C2495" s="78">
        <v>42520</v>
      </c>
      <c r="D2495">
        <v>5.8857999999999997</v>
      </c>
    </row>
    <row r="2496" spans="3:4" x14ac:dyDescent="0.2">
      <c r="C2496" s="78">
        <v>42519</v>
      </c>
      <c r="D2496">
        <v>5.8795000000000002</v>
      </c>
    </row>
    <row r="2497" spans="3:4" x14ac:dyDescent="0.2">
      <c r="C2497" s="78">
        <v>42518</v>
      </c>
      <c r="D2497">
        <v>5.8731999999999998</v>
      </c>
    </row>
    <row r="2498" spans="3:4" x14ac:dyDescent="0.2">
      <c r="C2498" s="78">
        <v>42517</v>
      </c>
      <c r="D2498">
        <v>5.8669000000000002</v>
      </c>
    </row>
    <row r="2499" spans="3:4" x14ac:dyDescent="0.2">
      <c r="C2499" s="78">
        <v>42516</v>
      </c>
      <c r="D2499">
        <v>5.8605</v>
      </c>
    </row>
    <row r="2500" spans="3:4" x14ac:dyDescent="0.2">
      <c r="C2500" s="78">
        <v>42515</v>
      </c>
      <c r="D2500">
        <v>5.8541999999999996</v>
      </c>
    </row>
    <row r="2501" spans="3:4" x14ac:dyDescent="0.2">
      <c r="C2501" s="78">
        <v>42514</v>
      </c>
      <c r="D2501">
        <v>5.8484999999999996</v>
      </c>
    </row>
    <row r="2502" spans="3:4" x14ac:dyDescent="0.2">
      <c r="C2502" s="78">
        <v>42513</v>
      </c>
      <c r="D2502">
        <v>5.8428000000000004</v>
      </c>
    </row>
    <row r="2503" spans="3:4" x14ac:dyDescent="0.2">
      <c r="C2503" s="78">
        <v>42512</v>
      </c>
      <c r="D2503">
        <v>5.8371000000000004</v>
      </c>
    </row>
    <row r="2504" spans="3:4" x14ac:dyDescent="0.2">
      <c r="C2504" s="78">
        <v>42511</v>
      </c>
      <c r="D2504">
        <v>5.8314000000000004</v>
      </c>
    </row>
    <row r="2505" spans="3:4" x14ac:dyDescent="0.2">
      <c r="C2505" s="78">
        <v>42510</v>
      </c>
      <c r="D2505">
        <v>5.8257000000000003</v>
      </c>
    </row>
    <row r="2506" spans="3:4" x14ac:dyDescent="0.2">
      <c r="C2506" s="78">
        <v>42509</v>
      </c>
      <c r="D2506">
        <v>5.82</v>
      </c>
    </row>
    <row r="2507" spans="3:4" x14ac:dyDescent="0.2">
      <c r="C2507" s="78">
        <v>42508</v>
      </c>
      <c r="D2507">
        <v>5.8143000000000002</v>
      </c>
    </row>
    <row r="2508" spans="3:4" x14ac:dyDescent="0.2">
      <c r="C2508" s="78">
        <v>42507</v>
      </c>
      <c r="D2508">
        <v>5.8086000000000002</v>
      </c>
    </row>
    <row r="2509" spans="3:4" x14ac:dyDescent="0.2">
      <c r="C2509" s="78">
        <v>42506</v>
      </c>
      <c r="D2509">
        <v>5.8029000000000002</v>
      </c>
    </row>
    <row r="2510" spans="3:4" x14ac:dyDescent="0.2">
      <c r="C2510" s="78">
        <v>42505</v>
      </c>
      <c r="D2510">
        <v>5.7972999999999999</v>
      </c>
    </row>
    <row r="2511" spans="3:4" x14ac:dyDescent="0.2">
      <c r="C2511" s="78">
        <v>42504</v>
      </c>
      <c r="D2511">
        <v>5.7915999999999999</v>
      </c>
    </row>
    <row r="2512" spans="3:4" x14ac:dyDescent="0.2">
      <c r="C2512" s="78">
        <v>42503</v>
      </c>
      <c r="D2512">
        <v>5.7858999999999998</v>
      </c>
    </row>
    <row r="2513" spans="3:4" x14ac:dyDescent="0.2">
      <c r="C2513" s="78">
        <v>42502</v>
      </c>
      <c r="D2513">
        <v>5.7803000000000004</v>
      </c>
    </row>
    <row r="2514" spans="3:4" x14ac:dyDescent="0.2">
      <c r="C2514" s="78">
        <v>42501</v>
      </c>
      <c r="D2514">
        <v>5.7746000000000004</v>
      </c>
    </row>
    <row r="2515" spans="3:4" x14ac:dyDescent="0.2">
      <c r="C2515" s="78">
        <v>42500</v>
      </c>
      <c r="D2515">
        <v>5.7690000000000001</v>
      </c>
    </row>
    <row r="2516" spans="3:4" x14ac:dyDescent="0.2">
      <c r="C2516" s="78">
        <v>42499</v>
      </c>
      <c r="D2516">
        <v>5.7633999999999999</v>
      </c>
    </row>
    <row r="2517" spans="3:4" x14ac:dyDescent="0.2">
      <c r="C2517" s="78">
        <v>42498</v>
      </c>
      <c r="D2517">
        <v>5.7576999999999998</v>
      </c>
    </row>
    <row r="2518" spans="3:4" x14ac:dyDescent="0.2">
      <c r="C2518" s="78">
        <v>42497</v>
      </c>
      <c r="D2518">
        <v>5.7521000000000004</v>
      </c>
    </row>
    <row r="2519" spans="3:4" x14ac:dyDescent="0.2">
      <c r="C2519" s="78">
        <v>42496</v>
      </c>
      <c r="D2519">
        <v>5.7465000000000002</v>
      </c>
    </row>
    <row r="2520" spans="3:4" x14ac:dyDescent="0.2">
      <c r="C2520" s="78">
        <v>42495</v>
      </c>
      <c r="D2520">
        <v>5.7408999999999999</v>
      </c>
    </row>
    <row r="2521" spans="3:4" x14ac:dyDescent="0.2">
      <c r="C2521" s="78">
        <v>42494</v>
      </c>
      <c r="D2521">
        <v>5.7352999999999996</v>
      </c>
    </row>
    <row r="2522" spans="3:4" x14ac:dyDescent="0.2">
      <c r="C2522" s="78">
        <v>42493</v>
      </c>
      <c r="D2522">
        <v>5.7297000000000002</v>
      </c>
    </row>
    <row r="2523" spans="3:4" x14ac:dyDescent="0.2">
      <c r="C2523" s="78">
        <v>42492</v>
      </c>
      <c r="D2523">
        <v>5.7241</v>
      </c>
    </row>
    <row r="2524" spans="3:4" x14ac:dyDescent="0.2">
      <c r="C2524" s="78">
        <v>42491</v>
      </c>
      <c r="D2524">
        <v>5.7184999999999997</v>
      </c>
    </row>
    <row r="2525" spans="3:4" x14ac:dyDescent="0.2">
      <c r="C2525" s="78">
        <v>42490</v>
      </c>
      <c r="D2525">
        <v>5.7129000000000003</v>
      </c>
    </row>
    <row r="2526" spans="3:4" x14ac:dyDescent="0.2">
      <c r="C2526" s="78">
        <v>42489</v>
      </c>
      <c r="D2526">
        <v>5.7073</v>
      </c>
    </row>
    <row r="2527" spans="3:4" x14ac:dyDescent="0.2">
      <c r="C2527" s="78">
        <v>42488</v>
      </c>
      <c r="D2527">
        <v>5.7016999999999998</v>
      </c>
    </row>
    <row r="2528" spans="3:4" x14ac:dyDescent="0.2">
      <c r="C2528" s="78">
        <v>42487</v>
      </c>
      <c r="D2528">
        <v>5.6961000000000004</v>
      </c>
    </row>
    <row r="2529" spans="3:4" x14ac:dyDescent="0.2">
      <c r="C2529" s="78">
        <v>42486</v>
      </c>
      <c r="D2529">
        <v>5.6905999999999999</v>
      </c>
    </row>
    <row r="2530" spans="3:4" x14ac:dyDescent="0.2">
      <c r="C2530" s="78">
        <v>42485</v>
      </c>
      <c r="D2530">
        <v>5.6849999999999996</v>
      </c>
    </row>
    <row r="2531" spans="3:4" x14ac:dyDescent="0.2">
      <c r="C2531" s="78">
        <v>42484</v>
      </c>
      <c r="D2531">
        <v>5.6801000000000004</v>
      </c>
    </row>
    <row r="2532" spans="3:4" x14ac:dyDescent="0.2">
      <c r="C2532" s="78">
        <v>42483</v>
      </c>
      <c r="D2532">
        <v>5.6752000000000002</v>
      </c>
    </row>
    <row r="2533" spans="3:4" x14ac:dyDescent="0.2">
      <c r="C2533" s="78">
        <v>42482</v>
      </c>
      <c r="D2533">
        <v>5.6703000000000001</v>
      </c>
    </row>
    <row r="2534" spans="3:4" x14ac:dyDescent="0.2">
      <c r="C2534" s="78">
        <v>42481</v>
      </c>
      <c r="D2534">
        <v>5.6654</v>
      </c>
    </row>
    <row r="2535" spans="3:4" x14ac:dyDescent="0.2">
      <c r="C2535" s="78">
        <v>42480</v>
      </c>
      <c r="D2535">
        <v>5.6604999999999999</v>
      </c>
    </row>
    <row r="2536" spans="3:4" x14ac:dyDescent="0.2">
      <c r="C2536" s="78">
        <v>42479</v>
      </c>
      <c r="D2536">
        <v>5.6555999999999997</v>
      </c>
    </row>
    <row r="2537" spans="3:4" x14ac:dyDescent="0.2">
      <c r="C2537" s="78">
        <v>42478</v>
      </c>
      <c r="D2537">
        <v>5.6508000000000003</v>
      </c>
    </row>
    <row r="2538" spans="3:4" x14ac:dyDescent="0.2">
      <c r="C2538" s="78">
        <v>42477</v>
      </c>
      <c r="D2538">
        <v>5.6459000000000001</v>
      </c>
    </row>
    <row r="2539" spans="3:4" x14ac:dyDescent="0.2">
      <c r="C2539" s="78">
        <v>42476</v>
      </c>
      <c r="D2539">
        <v>5.641</v>
      </c>
    </row>
    <row r="2540" spans="3:4" x14ac:dyDescent="0.2">
      <c r="C2540" s="78">
        <v>42475</v>
      </c>
      <c r="D2540">
        <v>5.6361999999999997</v>
      </c>
    </row>
    <row r="2541" spans="3:4" x14ac:dyDescent="0.2">
      <c r="C2541" s="78">
        <v>42474</v>
      </c>
      <c r="D2541">
        <v>5.6313000000000004</v>
      </c>
    </row>
    <row r="2542" spans="3:4" x14ac:dyDescent="0.2">
      <c r="C2542" s="78">
        <v>42473</v>
      </c>
      <c r="D2542">
        <v>5.6264000000000003</v>
      </c>
    </row>
    <row r="2543" spans="3:4" x14ac:dyDescent="0.2">
      <c r="C2543" s="78">
        <v>42472</v>
      </c>
      <c r="D2543">
        <v>5.6215999999999999</v>
      </c>
    </row>
    <row r="2544" spans="3:4" x14ac:dyDescent="0.2">
      <c r="C2544" s="78">
        <v>42471</v>
      </c>
      <c r="D2544">
        <v>5.6166999999999998</v>
      </c>
    </row>
    <row r="2545" spans="3:4" x14ac:dyDescent="0.2">
      <c r="C2545" s="78">
        <v>42470</v>
      </c>
      <c r="D2545">
        <v>5.6119000000000003</v>
      </c>
    </row>
    <row r="2546" spans="3:4" x14ac:dyDescent="0.2">
      <c r="C2546" s="78">
        <v>42469</v>
      </c>
      <c r="D2546">
        <v>5.6070000000000002</v>
      </c>
    </row>
    <row r="2547" spans="3:4" x14ac:dyDescent="0.2">
      <c r="C2547" s="78">
        <v>42468</v>
      </c>
      <c r="D2547">
        <v>5.6021999999999998</v>
      </c>
    </row>
    <row r="2548" spans="3:4" x14ac:dyDescent="0.2">
      <c r="C2548" s="78">
        <v>42467</v>
      </c>
      <c r="D2548">
        <v>5.5974000000000004</v>
      </c>
    </row>
    <row r="2549" spans="3:4" x14ac:dyDescent="0.2">
      <c r="C2549" s="78">
        <v>42466</v>
      </c>
      <c r="D2549">
        <v>5.5925000000000002</v>
      </c>
    </row>
    <row r="2550" spans="3:4" x14ac:dyDescent="0.2">
      <c r="C2550" s="78">
        <v>42465</v>
      </c>
      <c r="D2550">
        <v>5.5876999999999999</v>
      </c>
    </row>
    <row r="2551" spans="3:4" x14ac:dyDescent="0.2">
      <c r="C2551" s="78">
        <v>42464</v>
      </c>
      <c r="D2551">
        <v>5.5829000000000004</v>
      </c>
    </row>
    <row r="2552" spans="3:4" x14ac:dyDescent="0.2">
      <c r="C2552" s="78">
        <v>42463</v>
      </c>
      <c r="D2552">
        <v>5.5781000000000001</v>
      </c>
    </row>
    <row r="2553" spans="3:4" x14ac:dyDescent="0.2">
      <c r="C2553" s="78">
        <v>42462</v>
      </c>
      <c r="D2553">
        <v>5.5731999999999999</v>
      </c>
    </row>
    <row r="2554" spans="3:4" x14ac:dyDescent="0.2">
      <c r="C2554" s="78">
        <v>42461</v>
      </c>
      <c r="D2554">
        <v>5.5683999999999996</v>
      </c>
    </row>
    <row r="2555" spans="3:4" x14ac:dyDescent="0.2">
      <c r="C2555" s="78">
        <v>42460</v>
      </c>
      <c r="D2555">
        <v>5.5636000000000001</v>
      </c>
    </row>
    <row r="2556" spans="3:4" x14ac:dyDescent="0.2">
      <c r="C2556" s="78">
        <v>42459</v>
      </c>
      <c r="D2556">
        <v>5.5587999999999997</v>
      </c>
    </row>
    <row r="2557" spans="3:4" x14ac:dyDescent="0.2">
      <c r="C2557" s="78">
        <v>42458</v>
      </c>
      <c r="D2557">
        <v>5.5540000000000003</v>
      </c>
    </row>
    <row r="2558" spans="3:4" x14ac:dyDescent="0.2">
      <c r="C2558" s="78">
        <v>42457</v>
      </c>
      <c r="D2558">
        <v>5.5491999999999999</v>
      </c>
    </row>
    <row r="2559" spans="3:4" x14ac:dyDescent="0.2">
      <c r="C2559" s="78">
        <v>42456</v>
      </c>
      <c r="D2559">
        <v>5.5445000000000002</v>
      </c>
    </row>
    <row r="2560" spans="3:4" x14ac:dyDescent="0.2">
      <c r="C2560" s="78">
        <v>42455</v>
      </c>
      <c r="D2560">
        <v>5.5396999999999998</v>
      </c>
    </row>
    <row r="2561" spans="3:4" x14ac:dyDescent="0.2">
      <c r="C2561" s="78">
        <v>42454</v>
      </c>
      <c r="D2561">
        <v>5.5349000000000004</v>
      </c>
    </row>
    <row r="2562" spans="3:4" x14ac:dyDescent="0.2">
      <c r="C2562" s="78">
        <v>42453</v>
      </c>
      <c r="D2562">
        <v>5.5271999999999997</v>
      </c>
    </row>
    <row r="2563" spans="3:4" x14ac:dyDescent="0.2">
      <c r="C2563" s="78">
        <v>42452</v>
      </c>
      <c r="D2563">
        <v>5.5194000000000001</v>
      </c>
    </row>
    <row r="2564" spans="3:4" x14ac:dyDescent="0.2">
      <c r="C2564" s="78">
        <v>42451</v>
      </c>
      <c r="D2564">
        <v>5.5117000000000003</v>
      </c>
    </row>
    <row r="2565" spans="3:4" x14ac:dyDescent="0.2">
      <c r="C2565" s="78">
        <v>42450</v>
      </c>
      <c r="D2565">
        <v>5.5039999999999996</v>
      </c>
    </row>
    <row r="2566" spans="3:4" x14ac:dyDescent="0.2">
      <c r="C2566" s="78">
        <v>42449</v>
      </c>
      <c r="D2566">
        <v>5.4809999999999999</v>
      </c>
    </row>
    <row r="2567" spans="3:4" x14ac:dyDescent="0.2">
      <c r="C2567" s="78">
        <v>42448</v>
      </c>
      <c r="D2567">
        <v>5.4809999999999999</v>
      </c>
    </row>
    <row r="2568" spans="3:4" x14ac:dyDescent="0.2">
      <c r="C2568" s="78">
        <v>42447</v>
      </c>
      <c r="D2568">
        <v>5.4809999999999999</v>
      </c>
    </row>
    <row r="2569" spans="3:4" x14ac:dyDescent="0.2">
      <c r="C2569" s="78">
        <v>42446</v>
      </c>
      <c r="D2569">
        <v>5.4733000000000001</v>
      </c>
    </row>
    <row r="2570" spans="3:4" x14ac:dyDescent="0.2">
      <c r="C2570" s="78">
        <v>42445</v>
      </c>
      <c r="D2570">
        <v>5.4657</v>
      </c>
    </row>
    <row r="2571" spans="3:4" x14ac:dyDescent="0.2">
      <c r="C2571" s="78">
        <v>42444</v>
      </c>
      <c r="D2571">
        <v>5.4581</v>
      </c>
    </row>
    <row r="2572" spans="3:4" x14ac:dyDescent="0.2">
      <c r="C2572" s="78">
        <v>42443</v>
      </c>
      <c r="D2572">
        <v>5.4504000000000001</v>
      </c>
    </row>
    <row r="2573" spans="3:4" x14ac:dyDescent="0.2">
      <c r="C2573" s="78">
        <v>42442</v>
      </c>
      <c r="D2573">
        <v>5.4428000000000001</v>
      </c>
    </row>
    <row r="2574" spans="3:4" x14ac:dyDescent="0.2">
      <c r="C2574" s="78">
        <v>42441</v>
      </c>
      <c r="D2574">
        <v>5.4352</v>
      </c>
    </row>
    <row r="2575" spans="3:4" x14ac:dyDescent="0.2">
      <c r="C2575" s="78">
        <v>42440</v>
      </c>
      <c r="D2575">
        <v>5.4276</v>
      </c>
    </row>
    <row r="2576" spans="3:4" x14ac:dyDescent="0.2">
      <c r="C2576" s="78">
        <v>42439</v>
      </c>
      <c r="D2576">
        <v>5.42</v>
      </c>
    </row>
    <row r="2577" spans="3:4" x14ac:dyDescent="0.2">
      <c r="C2577" s="78">
        <v>42438</v>
      </c>
      <c r="D2577">
        <v>5.4124999999999996</v>
      </c>
    </row>
    <row r="2578" spans="3:4" x14ac:dyDescent="0.2">
      <c r="C2578" s="78">
        <v>42437</v>
      </c>
      <c r="D2578">
        <v>5.4048999999999996</v>
      </c>
    </row>
    <row r="2579" spans="3:4" x14ac:dyDescent="0.2">
      <c r="C2579" s="78">
        <v>42436</v>
      </c>
      <c r="D2579">
        <v>5.3974000000000002</v>
      </c>
    </row>
    <row r="2580" spans="3:4" x14ac:dyDescent="0.2">
      <c r="C2580" s="78">
        <v>42435</v>
      </c>
      <c r="D2580">
        <v>5.3898000000000001</v>
      </c>
    </row>
    <row r="2581" spans="3:4" x14ac:dyDescent="0.2">
      <c r="C2581" s="78">
        <v>42434</v>
      </c>
      <c r="D2581">
        <v>5.3822999999999999</v>
      </c>
    </row>
    <row r="2582" spans="3:4" x14ac:dyDescent="0.2">
      <c r="C2582" s="78">
        <v>42433</v>
      </c>
      <c r="D2582">
        <v>5.3747999999999996</v>
      </c>
    </row>
    <row r="2583" spans="3:4" x14ac:dyDescent="0.2">
      <c r="C2583" s="78">
        <v>42432</v>
      </c>
      <c r="D2583">
        <v>5.3673000000000002</v>
      </c>
    </row>
    <row r="2584" spans="3:4" x14ac:dyDescent="0.2">
      <c r="C2584" s="78">
        <v>42431</v>
      </c>
      <c r="D2584">
        <v>5.3597999999999999</v>
      </c>
    </row>
    <row r="2585" spans="3:4" x14ac:dyDescent="0.2">
      <c r="C2585" s="78">
        <v>42430</v>
      </c>
      <c r="D2585">
        <v>5.3522999999999996</v>
      </c>
    </row>
    <row r="2586" spans="3:4" x14ac:dyDescent="0.2">
      <c r="C2586" s="78">
        <v>42429</v>
      </c>
      <c r="D2586">
        <v>5.3448000000000002</v>
      </c>
    </row>
    <row r="2587" spans="3:4" x14ac:dyDescent="0.2">
      <c r="C2587" s="78">
        <v>42428</v>
      </c>
      <c r="D2587">
        <v>5.3372999999999999</v>
      </c>
    </row>
    <row r="2588" spans="3:4" x14ac:dyDescent="0.2">
      <c r="C2588" s="78">
        <v>42427</v>
      </c>
      <c r="D2588">
        <v>5.3299000000000003</v>
      </c>
    </row>
    <row r="2589" spans="3:4" x14ac:dyDescent="0.2">
      <c r="C2589" s="78">
        <v>42426</v>
      </c>
      <c r="D2589">
        <v>5.3224</v>
      </c>
    </row>
    <row r="2590" spans="3:4" x14ac:dyDescent="0.2">
      <c r="C2590" s="78">
        <v>42425</v>
      </c>
      <c r="D2590">
        <v>5.3150000000000004</v>
      </c>
    </row>
    <row r="2591" spans="3:4" x14ac:dyDescent="0.2">
      <c r="C2591" s="78">
        <v>42424</v>
      </c>
      <c r="D2591">
        <v>5.3083999999999998</v>
      </c>
    </row>
    <row r="2592" spans="3:4" x14ac:dyDescent="0.2">
      <c r="C2592" s="78">
        <v>42423</v>
      </c>
      <c r="D2592">
        <v>5.3018000000000001</v>
      </c>
    </row>
    <row r="2593" spans="3:4" x14ac:dyDescent="0.2">
      <c r="C2593" s="78">
        <v>42422</v>
      </c>
      <c r="D2593">
        <v>5.2953000000000001</v>
      </c>
    </row>
    <row r="2594" spans="3:4" x14ac:dyDescent="0.2">
      <c r="C2594" s="78">
        <v>42421</v>
      </c>
      <c r="D2594">
        <v>5.2887000000000004</v>
      </c>
    </row>
    <row r="2595" spans="3:4" x14ac:dyDescent="0.2">
      <c r="C2595" s="78">
        <v>42420</v>
      </c>
      <c r="D2595">
        <v>5.2821999999999996</v>
      </c>
    </row>
    <row r="2596" spans="3:4" x14ac:dyDescent="0.2">
      <c r="C2596" s="78">
        <v>42419</v>
      </c>
      <c r="D2596">
        <v>5.2755999999999998</v>
      </c>
    </row>
    <row r="2597" spans="3:4" x14ac:dyDescent="0.2">
      <c r="C2597" s="78">
        <v>42418</v>
      </c>
      <c r="D2597">
        <v>5.2690999999999999</v>
      </c>
    </row>
    <row r="2598" spans="3:4" x14ac:dyDescent="0.2">
      <c r="C2598" s="78">
        <v>42417</v>
      </c>
      <c r="D2598">
        <v>5.2625999999999999</v>
      </c>
    </row>
    <row r="2599" spans="3:4" x14ac:dyDescent="0.2">
      <c r="C2599" s="78">
        <v>42416</v>
      </c>
      <c r="D2599">
        <v>5.2560000000000002</v>
      </c>
    </row>
    <row r="2600" spans="3:4" x14ac:dyDescent="0.2">
      <c r="C2600" s="78">
        <v>42415</v>
      </c>
      <c r="D2600">
        <v>5.2495000000000003</v>
      </c>
    </row>
    <row r="2601" spans="3:4" x14ac:dyDescent="0.2">
      <c r="C2601" s="78">
        <v>42414</v>
      </c>
      <c r="D2601">
        <v>5.2430000000000003</v>
      </c>
    </row>
    <row r="2602" spans="3:4" x14ac:dyDescent="0.2">
      <c r="C2602" s="78">
        <v>42413</v>
      </c>
      <c r="D2602">
        <v>5.2365000000000004</v>
      </c>
    </row>
    <row r="2603" spans="3:4" x14ac:dyDescent="0.2">
      <c r="C2603" s="78">
        <v>42412</v>
      </c>
      <c r="D2603">
        <v>5.23</v>
      </c>
    </row>
    <row r="2604" spans="3:4" x14ac:dyDescent="0.2">
      <c r="C2604" s="78">
        <v>42411</v>
      </c>
      <c r="D2604">
        <v>5.2236000000000002</v>
      </c>
    </row>
    <row r="2605" spans="3:4" x14ac:dyDescent="0.2">
      <c r="C2605" s="78">
        <v>42410</v>
      </c>
      <c r="D2605">
        <v>5.2171000000000003</v>
      </c>
    </row>
    <row r="2606" spans="3:4" x14ac:dyDescent="0.2">
      <c r="C2606" s="78">
        <v>42409</v>
      </c>
      <c r="D2606">
        <v>5.2106000000000003</v>
      </c>
    </row>
    <row r="2607" spans="3:4" x14ac:dyDescent="0.2">
      <c r="C2607" s="78">
        <v>42408</v>
      </c>
      <c r="D2607">
        <v>5.2042000000000002</v>
      </c>
    </row>
    <row r="2608" spans="3:4" x14ac:dyDescent="0.2">
      <c r="C2608" s="78">
        <v>42407</v>
      </c>
      <c r="D2608">
        <v>5.1977000000000002</v>
      </c>
    </row>
    <row r="2609" spans="3:4" x14ac:dyDescent="0.2">
      <c r="C2609" s="78">
        <v>42406</v>
      </c>
      <c r="D2609">
        <v>5.1913</v>
      </c>
    </row>
    <row r="2610" spans="3:4" x14ac:dyDescent="0.2">
      <c r="C2610" s="78">
        <v>42405</v>
      </c>
      <c r="D2610">
        <v>5.1848999999999998</v>
      </c>
    </row>
    <row r="2611" spans="3:4" x14ac:dyDescent="0.2">
      <c r="C2611" s="78">
        <v>42404</v>
      </c>
      <c r="D2611">
        <v>5.1783999999999999</v>
      </c>
    </row>
    <row r="2612" spans="3:4" x14ac:dyDescent="0.2">
      <c r="C2612" s="78">
        <v>42403</v>
      </c>
      <c r="D2612">
        <v>5.1719999999999997</v>
      </c>
    </row>
    <row r="2613" spans="3:4" x14ac:dyDescent="0.2">
      <c r="C2613" s="78">
        <v>42402</v>
      </c>
      <c r="D2613">
        <v>5.1656000000000004</v>
      </c>
    </row>
    <row r="2614" spans="3:4" x14ac:dyDescent="0.2">
      <c r="C2614" s="78">
        <v>42401</v>
      </c>
      <c r="D2614">
        <v>5.1592000000000002</v>
      </c>
    </row>
    <row r="2615" spans="3:4" x14ac:dyDescent="0.2">
      <c r="C2615" s="78">
        <v>42400</v>
      </c>
      <c r="D2615">
        <v>5.1528</v>
      </c>
    </row>
    <row r="2616" spans="3:4" x14ac:dyDescent="0.2">
      <c r="C2616" s="78">
        <v>42399</v>
      </c>
      <c r="D2616">
        <v>5.1463999999999999</v>
      </c>
    </row>
    <row r="2617" spans="3:4" x14ac:dyDescent="0.2">
      <c r="C2617" s="78">
        <v>42398</v>
      </c>
      <c r="D2617">
        <v>5.1401000000000003</v>
      </c>
    </row>
    <row r="2618" spans="3:4" x14ac:dyDescent="0.2">
      <c r="C2618" s="78">
        <v>42397</v>
      </c>
      <c r="D2618">
        <v>5.1337000000000002</v>
      </c>
    </row>
    <row r="2619" spans="3:4" x14ac:dyDescent="0.2">
      <c r="C2619" s="78">
        <v>42396</v>
      </c>
      <c r="D2619">
        <v>5.1273</v>
      </c>
    </row>
    <row r="2620" spans="3:4" x14ac:dyDescent="0.2">
      <c r="C2620" s="78">
        <v>42395</v>
      </c>
      <c r="D2620">
        <v>5.1210000000000004</v>
      </c>
    </row>
    <row r="2621" spans="3:4" x14ac:dyDescent="0.2">
      <c r="C2621" s="78">
        <v>42394</v>
      </c>
      <c r="D2621">
        <v>5.1147</v>
      </c>
    </row>
    <row r="2622" spans="3:4" x14ac:dyDescent="0.2">
      <c r="C2622" s="78">
        <v>42393</v>
      </c>
      <c r="D2622">
        <v>5.1115000000000004</v>
      </c>
    </row>
    <row r="2623" spans="3:4" x14ac:dyDescent="0.2">
      <c r="C2623" s="78">
        <v>42392</v>
      </c>
      <c r="D2623">
        <v>5.1082999999999998</v>
      </c>
    </row>
    <row r="2624" spans="3:4" x14ac:dyDescent="0.2">
      <c r="C2624" s="78">
        <v>42391</v>
      </c>
      <c r="D2624">
        <v>5.1051000000000002</v>
      </c>
    </row>
    <row r="2625" spans="3:4" x14ac:dyDescent="0.2">
      <c r="C2625" s="78">
        <v>42390</v>
      </c>
      <c r="D2625">
        <v>5.1018999999999997</v>
      </c>
    </row>
    <row r="2626" spans="3:4" x14ac:dyDescent="0.2">
      <c r="C2626" s="78">
        <v>42389</v>
      </c>
      <c r="D2626">
        <v>5.0987</v>
      </c>
    </row>
    <row r="2627" spans="3:4" x14ac:dyDescent="0.2">
      <c r="C2627" s="78">
        <v>42388</v>
      </c>
      <c r="D2627">
        <v>5.0955000000000004</v>
      </c>
    </row>
    <row r="2628" spans="3:4" x14ac:dyDescent="0.2">
      <c r="C2628" s="78">
        <v>42387</v>
      </c>
      <c r="D2628">
        <v>5.0923999999999996</v>
      </c>
    </row>
    <row r="2629" spans="3:4" x14ac:dyDescent="0.2">
      <c r="C2629" s="78">
        <v>42386</v>
      </c>
      <c r="D2629">
        <v>5.0891999999999999</v>
      </c>
    </row>
    <row r="2630" spans="3:4" x14ac:dyDescent="0.2">
      <c r="C2630" s="78">
        <v>42385</v>
      </c>
      <c r="D2630">
        <v>5.0860000000000003</v>
      </c>
    </row>
    <row r="2631" spans="3:4" x14ac:dyDescent="0.2">
      <c r="C2631" s="78">
        <v>42384</v>
      </c>
      <c r="D2631">
        <v>5.0827999999999998</v>
      </c>
    </row>
    <row r="2632" spans="3:4" x14ac:dyDescent="0.2">
      <c r="C2632" s="78">
        <v>42383</v>
      </c>
      <c r="D2632">
        <v>5.0796999999999999</v>
      </c>
    </row>
    <row r="2633" spans="3:4" x14ac:dyDescent="0.2">
      <c r="C2633" s="78">
        <v>42382</v>
      </c>
      <c r="D2633">
        <v>5.0765000000000002</v>
      </c>
    </row>
    <row r="2634" spans="3:4" x14ac:dyDescent="0.2">
      <c r="C2634" s="78">
        <v>42381</v>
      </c>
      <c r="D2634">
        <v>5.0732999999999997</v>
      </c>
    </row>
    <row r="2635" spans="3:4" x14ac:dyDescent="0.2">
      <c r="C2635" s="78">
        <v>42380</v>
      </c>
      <c r="D2635">
        <v>5.0701999999999998</v>
      </c>
    </row>
    <row r="2636" spans="3:4" x14ac:dyDescent="0.2">
      <c r="C2636" s="78">
        <v>42379</v>
      </c>
      <c r="D2636">
        <v>5.0670000000000002</v>
      </c>
    </row>
    <row r="2637" spans="3:4" x14ac:dyDescent="0.2">
      <c r="C2637" s="78">
        <v>42378</v>
      </c>
      <c r="D2637">
        <v>5.0637999999999996</v>
      </c>
    </row>
    <row r="2638" spans="3:4" x14ac:dyDescent="0.2">
      <c r="C2638" s="78">
        <v>42377</v>
      </c>
      <c r="D2638">
        <v>5.0606999999999998</v>
      </c>
    </row>
    <row r="2639" spans="3:4" x14ac:dyDescent="0.2">
      <c r="C2639" s="78">
        <v>42376</v>
      </c>
      <c r="D2639">
        <v>5.0575000000000001</v>
      </c>
    </row>
    <row r="2640" spans="3:4" x14ac:dyDescent="0.2">
      <c r="C2640" s="78">
        <v>42375</v>
      </c>
      <c r="D2640">
        <v>5.0544000000000002</v>
      </c>
    </row>
    <row r="2641" spans="3:4" x14ac:dyDescent="0.2">
      <c r="C2641" s="78">
        <v>42374</v>
      </c>
      <c r="D2641">
        <v>5.0511999999999997</v>
      </c>
    </row>
    <row r="2642" spans="3:4" x14ac:dyDescent="0.2">
      <c r="C2642" s="78">
        <v>42373</v>
      </c>
      <c r="D2642">
        <v>5.048</v>
      </c>
    </row>
    <row r="2643" spans="3:4" x14ac:dyDescent="0.2">
      <c r="C2643" s="78">
        <v>42372</v>
      </c>
      <c r="D2643">
        <v>5.0449000000000002</v>
      </c>
    </row>
    <row r="2644" spans="3:4" x14ac:dyDescent="0.2">
      <c r="C2644" s="78">
        <v>42371</v>
      </c>
      <c r="D2644">
        <v>5.0416999999999996</v>
      </c>
    </row>
    <row r="2645" spans="3:4" x14ac:dyDescent="0.2">
      <c r="C2645" s="78">
        <v>42370</v>
      </c>
      <c r="D2645">
        <v>5.0385999999999997</v>
      </c>
    </row>
    <row r="2646" spans="3:4" x14ac:dyDescent="0.2">
      <c r="C2646" s="78">
        <v>42369</v>
      </c>
      <c r="D2646">
        <v>5.0354999999999999</v>
      </c>
    </row>
    <row r="2647" spans="3:4" x14ac:dyDescent="0.2">
      <c r="C2647" s="78">
        <v>42368</v>
      </c>
      <c r="D2647">
        <v>5.0323000000000002</v>
      </c>
    </row>
    <row r="2648" spans="3:4" x14ac:dyDescent="0.2">
      <c r="C2648" s="78">
        <v>42367</v>
      </c>
      <c r="D2648">
        <v>5.0292000000000003</v>
      </c>
    </row>
    <row r="2649" spans="3:4" x14ac:dyDescent="0.2">
      <c r="C2649" s="78">
        <v>42366</v>
      </c>
      <c r="D2649">
        <v>5.0259999999999998</v>
      </c>
    </row>
    <row r="2650" spans="3:4" x14ac:dyDescent="0.2">
      <c r="C2650" s="78">
        <v>42365</v>
      </c>
      <c r="D2650">
        <v>5.0228999999999999</v>
      </c>
    </row>
    <row r="2651" spans="3:4" x14ac:dyDescent="0.2">
      <c r="C2651" s="78">
        <v>42364</v>
      </c>
      <c r="D2651">
        <v>5.0198</v>
      </c>
    </row>
    <row r="2652" spans="3:4" x14ac:dyDescent="0.2">
      <c r="C2652" s="78">
        <v>42363</v>
      </c>
      <c r="D2652">
        <v>5.0166000000000004</v>
      </c>
    </row>
    <row r="2653" spans="3:4" x14ac:dyDescent="0.2">
      <c r="C2653" s="78">
        <v>42362</v>
      </c>
      <c r="D2653">
        <v>5.0134999999999996</v>
      </c>
    </row>
    <row r="2654" spans="3:4" x14ac:dyDescent="0.2">
      <c r="C2654" s="78">
        <v>42361</v>
      </c>
      <c r="D2654">
        <v>5.0103999999999997</v>
      </c>
    </row>
    <row r="2655" spans="3:4" x14ac:dyDescent="0.2">
      <c r="C2655" s="78">
        <v>42360</v>
      </c>
      <c r="D2655">
        <v>5.0072999999999999</v>
      </c>
    </row>
    <row r="2656" spans="3:4" x14ac:dyDescent="0.2">
      <c r="C2656" s="78">
        <v>42359</v>
      </c>
      <c r="D2656">
        <v>5.0041000000000002</v>
      </c>
    </row>
    <row r="2657" spans="3:4" x14ac:dyDescent="0.2">
      <c r="C2657" s="78">
        <v>42358</v>
      </c>
      <c r="D2657">
        <v>5.0010000000000003</v>
      </c>
    </row>
    <row r="2658" spans="3:4" x14ac:dyDescent="0.2">
      <c r="C2658" s="78">
        <v>42357</v>
      </c>
      <c r="D2658">
        <v>4.9978999999999996</v>
      </c>
    </row>
    <row r="2659" spans="3:4" x14ac:dyDescent="0.2">
      <c r="C2659" s="78">
        <v>42356</v>
      </c>
      <c r="D2659">
        <v>4.9947999999999997</v>
      </c>
    </row>
    <row r="2660" spans="3:4" x14ac:dyDescent="0.2">
      <c r="C2660" s="78">
        <v>42355</v>
      </c>
      <c r="D2660">
        <v>4.9916</v>
      </c>
    </row>
    <row r="2661" spans="3:4" x14ac:dyDescent="0.2">
      <c r="C2661" s="78">
        <v>42354</v>
      </c>
      <c r="D2661">
        <v>4.9885000000000002</v>
      </c>
    </row>
    <row r="2662" spans="3:4" x14ac:dyDescent="0.2">
      <c r="C2662" s="78">
        <v>42353</v>
      </c>
      <c r="D2662">
        <v>4.9854000000000003</v>
      </c>
    </row>
    <row r="2663" spans="3:4" x14ac:dyDescent="0.2">
      <c r="C2663" s="78">
        <v>42352</v>
      </c>
      <c r="D2663">
        <v>4.9823000000000004</v>
      </c>
    </row>
    <row r="2664" spans="3:4" x14ac:dyDescent="0.2">
      <c r="C2664" s="78">
        <v>42351</v>
      </c>
      <c r="D2664">
        <v>4.9791999999999996</v>
      </c>
    </row>
    <row r="2665" spans="3:4" x14ac:dyDescent="0.2">
      <c r="C2665" s="78">
        <v>42350</v>
      </c>
      <c r="D2665">
        <v>4.9760999999999997</v>
      </c>
    </row>
    <row r="2666" spans="3:4" x14ac:dyDescent="0.2">
      <c r="C2666" s="78">
        <v>42349</v>
      </c>
      <c r="D2666">
        <v>4.9729999999999999</v>
      </c>
    </row>
    <row r="2667" spans="3:4" x14ac:dyDescent="0.2">
      <c r="C2667" s="78">
        <v>42348</v>
      </c>
      <c r="D2667">
        <v>4.9699</v>
      </c>
    </row>
    <row r="2668" spans="3:4" x14ac:dyDescent="0.2">
      <c r="C2668" s="78">
        <v>42347</v>
      </c>
      <c r="D2668">
        <v>4.9668000000000001</v>
      </c>
    </row>
    <row r="2669" spans="3:4" x14ac:dyDescent="0.2">
      <c r="C2669" s="78">
        <v>42346</v>
      </c>
      <c r="D2669">
        <v>4.9637000000000002</v>
      </c>
    </row>
    <row r="2670" spans="3:4" x14ac:dyDescent="0.2">
      <c r="C2670" s="78">
        <v>42345</v>
      </c>
      <c r="D2670">
        <v>4.9606000000000003</v>
      </c>
    </row>
    <row r="2671" spans="3:4" x14ac:dyDescent="0.2">
      <c r="C2671" s="78">
        <v>42344</v>
      </c>
      <c r="D2671">
        <v>4.9574999999999996</v>
      </c>
    </row>
    <row r="2672" spans="3:4" x14ac:dyDescent="0.2">
      <c r="C2672" s="78">
        <v>42343</v>
      </c>
      <c r="D2672">
        <v>4.9557000000000002</v>
      </c>
    </row>
    <row r="2673" spans="3:4" x14ac:dyDescent="0.2">
      <c r="C2673" s="78">
        <v>42342</v>
      </c>
      <c r="D2673">
        <v>4.9539999999999997</v>
      </c>
    </row>
    <row r="2674" spans="3:4" x14ac:dyDescent="0.2">
      <c r="C2674" s="78">
        <v>42341</v>
      </c>
      <c r="D2674">
        <v>4.9522000000000004</v>
      </c>
    </row>
    <row r="2675" spans="3:4" x14ac:dyDescent="0.2">
      <c r="C2675" s="78">
        <v>42340</v>
      </c>
      <c r="D2675">
        <v>4.9504999999999999</v>
      </c>
    </row>
    <row r="2676" spans="3:4" x14ac:dyDescent="0.2">
      <c r="C2676" s="78">
        <v>42339</v>
      </c>
      <c r="D2676">
        <v>4.9486999999999997</v>
      </c>
    </row>
    <row r="2677" spans="3:4" x14ac:dyDescent="0.2">
      <c r="C2677" s="78">
        <v>42338</v>
      </c>
      <c r="D2677">
        <v>4.9469000000000003</v>
      </c>
    </row>
    <row r="2678" spans="3:4" x14ac:dyDescent="0.2">
      <c r="C2678" s="78">
        <v>42337</v>
      </c>
      <c r="D2678">
        <v>4.9451000000000001</v>
      </c>
    </row>
    <row r="2679" spans="3:4" x14ac:dyDescent="0.2">
      <c r="C2679" s="78">
        <v>42336</v>
      </c>
      <c r="D2679">
        <v>4.9432999999999998</v>
      </c>
    </row>
    <row r="2680" spans="3:4" x14ac:dyDescent="0.2">
      <c r="C2680" s="78">
        <v>42335</v>
      </c>
      <c r="D2680">
        <v>4.9414999999999996</v>
      </c>
    </row>
    <row r="2681" spans="3:4" x14ac:dyDescent="0.2">
      <c r="C2681" s="78">
        <v>42334</v>
      </c>
      <c r="D2681">
        <v>4.9397000000000002</v>
      </c>
    </row>
    <row r="2682" spans="3:4" x14ac:dyDescent="0.2">
      <c r="C2682" s="78">
        <v>42333</v>
      </c>
      <c r="D2682">
        <v>4.9379</v>
      </c>
    </row>
    <row r="2683" spans="3:4" x14ac:dyDescent="0.2">
      <c r="C2683" s="78">
        <v>42332</v>
      </c>
      <c r="D2683">
        <v>4.9359999999999999</v>
      </c>
    </row>
    <row r="2684" spans="3:4" x14ac:dyDescent="0.2">
      <c r="C2684" s="78">
        <v>42331</v>
      </c>
      <c r="D2684">
        <v>4.9341999999999997</v>
      </c>
    </row>
    <row r="2685" spans="3:4" x14ac:dyDescent="0.2">
      <c r="C2685" s="78">
        <v>42330</v>
      </c>
      <c r="D2685">
        <v>4.9324000000000003</v>
      </c>
    </row>
    <row r="2686" spans="3:4" x14ac:dyDescent="0.2">
      <c r="C2686" s="78">
        <v>42329</v>
      </c>
      <c r="D2686">
        <v>4.9306000000000001</v>
      </c>
    </row>
    <row r="2687" spans="3:4" x14ac:dyDescent="0.2">
      <c r="C2687" s="78">
        <v>42328</v>
      </c>
      <c r="D2687">
        <v>4.9287999999999998</v>
      </c>
    </row>
    <row r="2688" spans="3:4" x14ac:dyDescent="0.2">
      <c r="C2688" s="78">
        <v>42327</v>
      </c>
      <c r="D2688">
        <v>4.9269999999999996</v>
      </c>
    </row>
    <row r="2689" spans="3:4" x14ac:dyDescent="0.2">
      <c r="C2689" s="78">
        <v>42326</v>
      </c>
      <c r="D2689">
        <v>4.9252000000000002</v>
      </c>
    </row>
    <row r="2690" spans="3:4" x14ac:dyDescent="0.2">
      <c r="C2690" s="78">
        <v>42325</v>
      </c>
      <c r="D2690">
        <v>4.9234</v>
      </c>
    </row>
    <row r="2691" spans="3:4" x14ac:dyDescent="0.2">
      <c r="C2691" s="78">
        <v>42324</v>
      </c>
      <c r="D2691">
        <v>4.9215999999999998</v>
      </c>
    </row>
    <row r="2692" spans="3:4" x14ac:dyDescent="0.2">
      <c r="C2692" s="78">
        <v>42323</v>
      </c>
      <c r="D2692">
        <v>4.9198000000000004</v>
      </c>
    </row>
    <row r="2693" spans="3:4" x14ac:dyDescent="0.2">
      <c r="C2693" s="78">
        <v>42322</v>
      </c>
      <c r="D2693">
        <v>4.9180000000000001</v>
      </c>
    </row>
    <row r="2694" spans="3:4" x14ac:dyDescent="0.2">
      <c r="C2694" s="78">
        <v>42321</v>
      </c>
      <c r="D2694">
        <v>4.9161999999999999</v>
      </c>
    </row>
    <row r="2695" spans="3:4" x14ac:dyDescent="0.2">
      <c r="C2695" s="78">
        <v>42320</v>
      </c>
      <c r="D2695">
        <v>4.9142999999999999</v>
      </c>
    </row>
    <row r="2696" spans="3:4" x14ac:dyDescent="0.2">
      <c r="C2696" s="78">
        <v>42319</v>
      </c>
      <c r="D2696">
        <v>4.9124999999999996</v>
      </c>
    </row>
    <row r="2697" spans="3:4" x14ac:dyDescent="0.2">
      <c r="C2697" s="78">
        <v>42318</v>
      </c>
      <c r="D2697">
        <v>4.9107000000000003</v>
      </c>
    </row>
    <row r="2698" spans="3:4" x14ac:dyDescent="0.2">
      <c r="C2698" s="78">
        <v>42317</v>
      </c>
      <c r="D2698">
        <v>4.9089</v>
      </c>
    </row>
    <row r="2699" spans="3:4" x14ac:dyDescent="0.2">
      <c r="C2699" s="78">
        <v>42316</v>
      </c>
      <c r="D2699">
        <v>4.9070999999999998</v>
      </c>
    </row>
    <row r="2700" spans="3:4" x14ac:dyDescent="0.2">
      <c r="C2700" s="78">
        <v>42315</v>
      </c>
      <c r="D2700">
        <v>4.9053000000000004</v>
      </c>
    </row>
    <row r="2701" spans="3:4" x14ac:dyDescent="0.2">
      <c r="C2701" s="78">
        <v>42314</v>
      </c>
      <c r="D2701">
        <v>4.9035000000000002</v>
      </c>
    </row>
    <row r="2702" spans="3:4" x14ac:dyDescent="0.2">
      <c r="C2702" s="78">
        <v>42313</v>
      </c>
      <c r="D2702">
        <v>4.9016000000000002</v>
      </c>
    </row>
    <row r="2703" spans="3:4" x14ac:dyDescent="0.2">
      <c r="C2703" s="78">
        <v>42312</v>
      </c>
      <c r="D2703">
        <v>4.8997000000000002</v>
      </c>
    </row>
    <row r="2704" spans="3:4" x14ac:dyDescent="0.2">
      <c r="C2704" s="78">
        <v>42311</v>
      </c>
      <c r="D2704">
        <v>4.8978000000000002</v>
      </c>
    </row>
    <row r="2705" spans="3:4" x14ac:dyDescent="0.2">
      <c r="C2705" s="78">
        <v>42310</v>
      </c>
      <c r="D2705">
        <v>4.8959000000000001</v>
      </c>
    </row>
    <row r="2706" spans="3:4" x14ac:dyDescent="0.2">
      <c r="C2706" s="78">
        <v>42309</v>
      </c>
      <c r="D2706">
        <v>4.8940000000000001</v>
      </c>
    </row>
    <row r="2707" spans="3:4" x14ac:dyDescent="0.2">
      <c r="C2707" s="78">
        <v>42308</v>
      </c>
      <c r="D2707">
        <v>4.8921000000000001</v>
      </c>
    </row>
    <row r="2708" spans="3:4" x14ac:dyDescent="0.2">
      <c r="C2708" s="78">
        <v>42307</v>
      </c>
      <c r="D2708">
        <v>4.8902000000000001</v>
      </c>
    </row>
    <row r="2709" spans="3:4" x14ac:dyDescent="0.2">
      <c r="C2709" s="78">
        <v>42306</v>
      </c>
      <c r="D2709">
        <v>4.8883999999999999</v>
      </c>
    </row>
    <row r="2710" spans="3:4" x14ac:dyDescent="0.2">
      <c r="C2710" s="78">
        <v>42305</v>
      </c>
      <c r="D2710">
        <v>4.8864999999999998</v>
      </c>
    </row>
    <row r="2711" spans="3:4" x14ac:dyDescent="0.2">
      <c r="C2711" s="78">
        <v>42304</v>
      </c>
      <c r="D2711">
        <v>4.8846999999999996</v>
      </c>
    </row>
    <row r="2712" spans="3:4" x14ac:dyDescent="0.2">
      <c r="C2712" s="78">
        <v>42303</v>
      </c>
      <c r="D2712">
        <v>4.8827999999999996</v>
      </c>
    </row>
    <row r="2713" spans="3:4" x14ac:dyDescent="0.2">
      <c r="C2713" s="78">
        <v>42302</v>
      </c>
      <c r="D2713">
        <v>4.8773</v>
      </c>
    </row>
    <row r="2714" spans="3:4" x14ac:dyDescent="0.2">
      <c r="C2714" s="78">
        <v>42301</v>
      </c>
      <c r="D2714">
        <v>4.8773</v>
      </c>
    </row>
    <row r="2715" spans="3:4" x14ac:dyDescent="0.2">
      <c r="C2715" s="78">
        <v>42300</v>
      </c>
      <c r="D2715">
        <v>4.8773</v>
      </c>
    </row>
    <row r="2716" spans="3:4" x14ac:dyDescent="0.2">
      <c r="C2716" s="78">
        <v>42299</v>
      </c>
      <c r="D2716">
        <v>4.8754999999999997</v>
      </c>
    </row>
    <row r="2717" spans="3:4" x14ac:dyDescent="0.2">
      <c r="C2717" s="78">
        <v>42298</v>
      </c>
      <c r="D2717">
        <v>4.8735999999999997</v>
      </c>
    </row>
    <row r="2718" spans="3:4" x14ac:dyDescent="0.2">
      <c r="C2718" s="78">
        <v>42297</v>
      </c>
      <c r="D2718">
        <v>4.8718000000000004</v>
      </c>
    </row>
    <row r="2719" spans="3:4" x14ac:dyDescent="0.2">
      <c r="C2719" s="78">
        <v>42296</v>
      </c>
      <c r="D2719">
        <v>4.87</v>
      </c>
    </row>
    <row r="2720" spans="3:4" x14ac:dyDescent="0.2">
      <c r="C2720" s="78">
        <v>42295</v>
      </c>
      <c r="D2720">
        <v>4.8681000000000001</v>
      </c>
    </row>
    <row r="2721" spans="3:4" x14ac:dyDescent="0.2">
      <c r="C2721" s="78">
        <v>42294</v>
      </c>
      <c r="D2721">
        <v>4.8662999999999998</v>
      </c>
    </row>
    <row r="2722" spans="3:4" x14ac:dyDescent="0.2">
      <c r="C2722" s="78">
        <v>42293</v>
      </c>
      <c r="D2722">
        <v>4.8643999999999998</v>
      </c>
    </row>
    <row r="2723" spans="3:4" x14ac:dyDescent="0.2">
      <c r="C2723" s="78">
        <v>42292</v>
      </c>
      <c r="D2723">
        <v>4.8625999999999996</v>
      </c>
    </row>
    <row r="2724" spans="3:4" x14ac:dyDescent="0.2">
      <c r="C2724" s="78">
        <v>42291</v>
      </c>
      <c r="D2724">
        <v>4.8608000000000002</v>
      </c>
    </row>
    <row r="2725" spans="3:4" x14ac:dyDescent="0.2">
      <c r="C2725" s="78">
        <v>42290</v>
      </c>
      <c r="D2725">
        <v>4.8589000000000002</v>
      </c>
    </row>
    <row r="2726" spans="3:4" x14ac:dyDescent="0.2">
      <c r="C2726" s="78">
        <v>42289</v>
      </c>
      <c r="D2726">
        <v>4.8571</v>
      </c>
    </row>
    <row r="2727" spans="3:4" x14ac:dyDescent="0.2">
      <c r="C2727" s="78">
        <v>42288</v>
      </c>
      <c r="D2727">
        <v>4.8552999999999997</v>
      </c>
    </row>
    <row r="2728" spans="3:4" x14ac:dyDescent="0.2">
      <c r="C2728" s="78">
        <v>42287</v>
      </c>
      <c r="D2728">
        <v>4.8533999999999997</v>
      </c>
    </row>
    <row r="2729" spans="3:4" x14ac:dyDescent="0.2">
      <c r="C2729" s="78">
        <v>42286</v>
      </c>
      <c r="D2729">
        <v>4.8516000000000004</v>
      </c>
    </row>
    <row r="2730" spans="3:4" x14ac:dyDescent="0.2">
      <c r="C2730" s="78">
        <v>42285</v>
      </c>
      <c r="D2730">
        <v>4.8498000000000001</v>
      </c>
    </row>
    <row r="2731" spans="3:4" x14ac:dyDescent="0.2">
      <c r="C2731" s="78">
        <v>42284</v>
      </c>
      <c r="D2731">
        <v>4.8479000000000001</v>
      </c>
    </row>
    <row r="2732" spans="3:4" x14ac:dyDescent="0.2">
      <c r="C2732" s="78">
        <v>42283</v>
      </c>
      <c r="D2732">
        <v>4.8460999999999999</v>
      </c>
    </row>
    <row r="2733" spans="3:4" x14ac:dyDescent="0.2">
      <c r="C2733" s="78">
        <v>42282</v>
      </c>
      <c r="D2733">
        <v>4.8442999999999996</v>
      </c>
    </row>
    <row r="2734" spans="3:4" x14ac:dyDescent="0.2">
      <c r="C2734" s="78">
        <v>42281</v>
      </c>
      <c r="D2734">
        <v>4.8425000000000002</v>
      </c>
    </row>
    <row r="2735" spans="3:4" x14ac:dyDescent="0.2">
      <c r="C2735" s="78">
        <v>42280</v>
      </c>
      <c r="D2735">
        <v>4.8406000000000002</v>
      </c>
    </row>
    <row r="2736" spans="3:4" x14ac:dyDescent="0.2">
      <c r="C2736" s="78">
        <v>42279</v>
      </c>
      <c r="D2736">
        <v>4.8388</v>
      </c>
    </row>
    <row r="2737" spans="3:4" x14ac:dyDescent="0.2">
      <c r="C2737" s="78">
        <v>42278</v>
      </c>
      <c r="D2737">
        <v>4.8369999999999997</v>
      </c>
    </row>
    <row r="2738" spans="3:4" x14ac:dyDescent="0.2">
      <c r="C2738" s="78">
        <v>42277</v>
      </c>
      <c r="D2738">
        <v>4.8352000000000004</v>
      </c>
    </row>
    <row r="2739" spans="3:4" x14ac:dyDescent="0.2">
      <c r="C2739" s="78">
        <v>42276</v>
      </c>
      <c r="D2739">
        <v>4.8333000000000004</v>
      </c>
    </row>
    <row r="2740" spans="3:4" x14ac:dyDescent="0.2">
      <c r="C2740" s="78">
        <v>42275</v>
      </c>
      <c r="D2740">
        <v>4.8314000000000004</v>
      </c>
    </row>
    <row r="2741" spans="3:4" x14ac:dyDescent="0.2">
      <c r="C2741" s="78">
        <v>42274</v>
      </c>
      <c r="D2741">
        <v>4.8295000000000003</v>
      </c>
    </row>
    <row r="2742" spans="3:4" x14ac:dyDescent="0.2">
      <c r="C2742" s="78">
        <v>42273</v>
      </c>
      <c r="D2742">
        <v>4.8277000000000001</v>
      </c>
    </row>
    <row r="2743" spans="3:4" x14ac:dyDescent="0.2">
      <c r="C2743" s="78">
        <v>42272</v>
      </c>
      <c r="D2743">
        <v>4.8258000000000001</v>
      </c>
    </row>
    <row r="2744" spans="3:4" x14ac:dyDescent="0.2">
      <c r="C2744" s="78">
        <v>42271</v>
      </c>
      <c r="D2744">
        <v>4.8239000000000001</v>
      </c>
    </row>
    <row r="2745" spans="3:4" x14ac:dyDescent="0.2">
      <c r="C2745" s="78">
        <v>42270</v>
      </c>
      <c r="D2745">
        <v>4.8220000000000001</v>
      </c>
    </row>
    <row r="2746" spans="3:4" x14ac:dyDescent="0.2">
      <c r="C2746" s="78">
        <v>42269</v>
      </c>
      <c r="D2746">
        <v>4.8201000000000001</v>
      </c>
    </row>
    <row r="2747" spans="3:4" x14ac:dyDescent="0.2">
      <c r="C2747" s="78">
        <v>42268</v>
      </c>
      <c r="D2747">
        <v>4.8182999999999998</v>
      </c>
    </row>
    <row r="2748" spans="3:4" x14ac:dyDescent="0.2">
      <c r="C2748" s="78">
        <v>42267</v>
      </c>
      <c r="D2748">
        <v>4.8163999999999998</v>
      </c>
    </row>
    <row r="2749" spans="3:4" x14ac:dyDescent="0.2">
      <c r="C2749" s="78">
        <v>42266</v>
      </c>
      <c r="D2749">
        <v>4.8144999999999998</v>
      </c>
    </row>
    <row r="2750" spans="3:4" x14ac:dyDescent="0.2">
      <c r="C2750" s="78">
        <v>42265</v>
      </c>
      <c r="D2750">
        <v>4.8125999999999998</v>
      </c>
    </row>
    <row r="2751" spans="3:4" x14ac:dyDescent="0.2">
      <c r="C2751" s="78">
        <v>42264</v>
      </c>
      <c r="D2751">
        <v>4.8108000000000004</v>
      </c>
    </row>
    <row r="2752" spans="3:4" x14ac:dyDescent="0.2">
      <c r="C2752" s="78">
        <v>42263</v>
      </c>
      <c r="D2752">
        <v>4.8089000000000004</v>
      </c>
    </row>
    <row r="2753" spans="3:4" x14ac:dyDescent="0.2">
      <c r="C2753" s="78">
        <v>42262</v>
      </c>
      <c r="D2753">
        <v>4.8070000000000004</v>
      </c>
    </row>
    <row r="2754" spans="3:4" x14ac:dyDescent="0.2">
      <c r="C2754" s="78">
        <v>42261</v>
      </c>
      <c r="D2754">
        <v>4.8052000000000001</v>
      </c>
    </row>
    <row r="2755" spans="3:4" x14ac:dyDescent="0.2">
      <c r="C2755" s="78">
        <v>42260</v>
      </c>
      <c r="D2755">
        <v>4.8033000000000001</v>
      </c>
    </row>
    <row r="2756" spans="3:4" x14ac:dyDescent="0.2">
      <c r="C2756" s="78">
        <v>42259</v>
      </c>
      <c r="D2756">
        <v>4.8014000000000001</v>
      </c>
    </row>
    <row r="2757" spans="3:4" x14ac:dyDescent="0.2">
      <c r="C2757" s="78">
        <v>42258</v>
      </c>
      <c r="D2757">
        <v>4.7995000000000001</v>
      </c>
    </row>
    <row r="2758" spans="3:4" x14ac:dyDescent="0.2">
      <c r="C2758" s="78">
        <v>42257</v>
      </c>
      <c r="D2758">
        <v>4.7976999999999999</v>
      </c>
    </row>
    <row r="2759" spans="3:4" x14ac:dyDescent="0.2">
      <c r="C2759" s="78">
        <v>42256</v>
      </c>
      <c r="D2759">
        <v>4.7957999999999998</v>
      </c>
    </row>
    <row r="2760" spans="3:4" x14ac:dyDescent="0.2">
      <c r="C2760" s="78">
        <v>42255</v>
      </c>
      <c r="D2760">
        <v>4.7938999999999998</v>
      </c>
    </row>
    <row r="2761" spans="3:4" x14ac:dyDescent="0.2">
      <c r="C2761" s="78">
        <v>42254</v>
      </c>
      <c r="D2761">
        <v>4.7920999999999996</v>
      </c>
    </row>
    <row r="2762" spans="3:4" x14ac:dyDescent="0.2">
      <c r="C2762" s="78">
        <v>42253</v>
      </c>
      <c r="D2762">
        <v>4.7901999999999996</v>
      </c>
    </row>
    <row r="2763" spans="3:4" x14ac:dyDescent="0.2">
      <c r="C2763" s="78">
        <v>42252</v>
      </c>
      <c r="D2763">
        <v>4.7881</v>
      </c>
    </row>
    <row r="2764" spans="3:4" x14ac:dyDescent="0.2">
      <c r="C2764" s="78">
        <v>42251</v>
      </c>
      <c r="D2764">
        <v>4.7859999999999996</v>
      </c>
    </row>
    <row r="2765" spans="3:4" x14ac:dyDescent="0.2">
      <c r="C2765" s="78">
        <v>42250</v>
      </c>
      <c r="D2765">
        <v>4.7839</v>
      </c>
    </row>
    <row r="2766" spans="3:4" x14ac:dyDescent="0.2">
      <c r="C2766" s="78">
        <v>42249</v>
      </c>
      <c r="D2766">
        <v>4.7817999999999996</v>
      </c>
    </row>
    <row r="2767" spans="3:4" x14ac:dyDescent="0.2">
      <c r="C2767" s="78">
        <v>42248</v>
      </c>
      <c r="D2767">
        <v>4.7797000000000001</v>
      </c>
    </row>
    <row r="2768" spans="3:4" x14ac:dyDescent="0.2">
      <c r="C2768" s="78">
        <v>42247</v>
      </c>
      <c r="D2768">
        <v>4.7775999999999996</v>
      </c>
    </row>
    <row r="2769" spans="3:4" x14ac:dyDescent="0.2">
      <c r="C2769" s="78">
        <v>42246</v>
      </c>
      <c r="D2769">
        <v>4.7714999999999996</v>
      </c>
    </row>
    <row r="2770" spans="3:4" x14ac:dyDescent="0.2">
      <c r="C2770" s="78">
        <v>42245</v>
      </c>
      <c r="D2770">
        <v>4.7714999999999996</v>
      </c>
    </row>
    <row r="2771" spans="3:4" x14ac:dyDescent="0.2">
      <c r="C2771" s="78">
        <v>42244</v>
      </c>
      <c r="D2771">
        <v>4.7714999999999996</v>
      </c>
    </row>
    <row r="2772" spans="3:4" x14ac:dyDescent="0.2">
      <c r="C2772" s="78">
        <v>42243</v>
      </c>
      <c r="D2772">
        <v>4.7694000000000001</v>
      </c>
    </row>
    <row r="2773" spans="3:4" x14ac:dyDescent="0.2">
      <c r="C2773" s="78">
        <v>42242</v>
      </c>
      <c r="D2773">
        <v>4.7674000000000003</v>
      </c>
    </row>
    <row r="2774" spans="3:4" x14ac:dyDescent="0.2">
      <c r="C2774" s="78">
        <v>42241</v>
      </c>
      <c r="D2774">
        <v>4.7653999999999996</v>
      </c>
    </row>
    <row r="2775" spans="3:4" x14ac:dyDescent="0.2">
      <c r="C2775" s="78">
        <v>42240</v>
      </c>
      <c r="D2775">
        <v>4.7633000000000001</v>
      </c>
    </row>
    <row r="2776" spans="3:4" x14ac:dyDescent="0.2">
      <c r="C2776" s="78">
        <v>42239</v>
      </c>
      <c r="D2776">
        <v>4.7572000000000001</v>
      </c>
    </row>
    <row r="2777" spans="3:4" x14ac:dyDescent="0.2">
      <c r="C2777" s="78">
        <v>42238</v>
      </c>
      <c r="D2777">
        <v>4.7572000000000001</v>
      </c>
    </row>
    <row r="2778" spans="3:4" x14ac:dyDescent="0.2">
      <c r="C2778" s="78">
        <v>42237</v>
      </c>
      <c r="D2778">
        <v>4.7572000000000001</v>
      </c>
    </row>
    <row r="2779" spans="3:4" x14ac:dyDescent="0.2">
      <c r="C2779" s="78">
        <v>42236</v>
      </c>
      <c r="D2779">
        <v>4.7552000000000003</v>
      </c>
    </row>
    <row r="2780" spans="3:4" x14ac:dyDescent="0.2">
      <c r="C2780" s="78">
        <v>42235</v>
      </c>
      <c r="D2780">
        <v>4.7531999999999996</v>
      </c>
    </row>
    <row r="2781" spans="3:4" x14ac:dyDescent="0.2">
      <c r="C2781" s="78">
        <v>42234</v>
      </c>
      <c r="D2781">
        <v>4.7511000000000001</v>
      </c>
    </row>
    <row r="2782" spans="3:4" x14ac:dyDescent="0.2">
      <c r="C2782" s="78">
        <v>42233</v>
      </c>
      <c r="D2782">
        <v>4.7491000000000003</v>
      </c>
    </row>
    <row r="2783" spans="3:4" x14ac:dyDescent="0.2">
      <c r="C2783" s="78">
        <v>42232</v>
      </c>
      <c r="D2783">
        <v>4.7470999999999997</v>
      </c>
    </row>
    <row r="2784" spans="3:4" x14ac:dyDescent="0.2">
      <c r="C2784" s="78">
        <v>42231</v>
      </c>
      <c r="D2784">
        <v>4.7450999999999999</v>
      </c>
    </row>
    <row r="2785" spans="3:4" x14ac:dyDescent="0.2">
      <c r="C2785" s="78">
        <v>42230</v>
      </c>
      <c r="D2785">
        <v>4.7431000000000001</v>
      </c>
    </row>
    <row r="2786" spans="3:4" x14ac:dyDescent="0.2">
      <c r="C2786" s="78">
        <v>42229</v>
      </c>
      <c r="D2786">
        <v>4.7409999999999997</v>
      </c>
    </row>
    <row r="2787" spans="3:4" x14ac:dyDescent="0.2">
      <c r="C2787" s="78">
        <v>42228</v>
      </c>
      <c r="D2787">
        <v>4.7389999999999999</v>
      </c>
    </row>
    <row r="2788" spans="3:4" x14ac:dyDescent="0.2">
      <c r="C2788" s="78">
        <v>42227</v>
      </c>
      <c r="D2788">
        <v>4.7370000000000001</v>
      </c>
    </row>
    <row r="2789" spans="3:4" x14ac:dyDescent="0.2">
      <c r="C2789" s="78">
        <v>42226</v>
      </c>
      <c r="D2789">
        <v>4.7350000000000003</v>
      </c>
    </row>
    <row r="2790" spans="3:4" x14ac:dyDescent="0.2">
      <c r="C2790" s="78">
        <v>42225</v>
      </c>
      <c r="D2790">
        <v>4.7328999999999999</v>
      </c>
    </row>
    <row r="2791" spans="3:4" x14ac:dyDescent="0.2">
      <c r="C2791" s="78">
        <v>42224</v>
      </c>
      <c r="D2791">
        <v>4.7309000000000001</v>
      </c>
    </row>
    <row r="2792" spans="3:4" x14ac:dyDescent="0.2">
      <c r="C2792" s="78">
        <v>42223</v>
      </c>
      <c r="D2792">
        <v>4.7289000000000003</v>
      </c>
    </row>
    <row r="2793" spans="3:4" x14ac:dyDescent="0.2">
      <c r="C2793" s="78">
        <v>42222</v>
      </c>
      <c r="D2793">
        <v>4.7268999999999997</v>
      </c>
    </row>
    <row r="2794" spans="3:4" x14ac:dyDescent="0.2">
      <c r="C2794" s="78">
        <v>42221</v>
      </c>
      <c r="D2794">
        <v>4.7253999999999996</v>
      </c>
    </row>
    <row r="2795" spans="3:4" x14ac:dyDescent="0.2">
      <c r="C2795" s="78">
        <v>42220</v>
      </c>
      <c r="D2795">
        <v>4.7240000000000002</v>
      </c>
    </row>
    <row r="2796" spans="3:4" x14ac:dyDescent="0.2">
      <c r="C2796" s="78">
        <v>42219</v>
      </c>
      <c r="D2796">
        <v>4.7225000000000001</v>
      </c>
    </row>
    <row r="2797" spans="3:4" x14ac:dyDescent="0.2">
      <c r="C2797" s="78">
        <v>42218</v>
      </c>
      <c r="D2797">
        <v>4.7180999999999997</v>
      </c>
    </row>
    <row r="2798" spans="3:4" x14ac:dyDescent="0.2">
      <c r="C2798" s="78">
        <v>42217</v>
      </c>
      <c r="D2798">
        <v>4.7180999999999997</v>
      </c>
    </row>
    <row r="2799" spans="3:4" x14ac:dyDescent="0.2">
      <c r="C2799" s="78">
        <v>42216</v>
      </c>
      <c r="D2799">
        <v>4.7180999999999997</v>
      </c>
    </row>
    <row r="2800" spans="3:4" x14ac:dyDescent="0.2">
      <c r="C2800" s="78">
        <v>42215</v>
      </c>
      <c r="D2800">
        <v>4.7165999999999997</v>
      </c>
    </row>
    <row r="2801" spans="3:4" x14ac:dyDescent="0.2">
      <c r="C2801" s="78">
        <v>42214</v>
      </c>
      <c r="D2801">
        <v>4.7152000000000003</v>
      </c>
    </row>
    <row r="2802" spans="3:4" x14ac:dyDescent="0.2">
      <c r="C2802" s="78">
        <v>42213</v>
      </c>
      <c r="D2802">
        <v>4.7137000000000002</v>
      </c>
    </row>
    <row r="2803" spans="3:4" x14ac:dyDescent="0.2">
      <c r="C2803" s="78">
        <v>42212</v>
      </c>
      <c r="D2803">
        <v>4.7122000000000002</v>
      </c>
    </row>
    <row r="2804" spans="3:4" x14ac:dyDescent="0.2">
      <c r="C2804" s="78">
        <v>42211</v>
      </c>
      <c r="D2804">
        <v>4.7077999999999998</v>
      </c>
    </row>
    <row r="2805" spans="3:4" x14ac:dyDescent="0.2">
      <c r="C2805" s="78">
        <v>42210</v>
      </c>
      <c r="D2805">
        <v>4.7077999999999998</v>
      </c>
    </row>
    <row r="2806" spans="3:4" x14ac:dyDescent="0.2">
      <c r="C2806" s="78">
        <v>42209</v>
      </c>
      <c r="D2806">
        <v>4.7077999999999998</v>
      </c>
    </row>
    <row r="2807" spans="3:4" x14ac:dyDescent="0.2">
      <c r="C2807" s="78">
        <v>42208</v>
      </c>
      <c r="D2807">
        <v>4.7064000000000004</v>
      </c>
    </row>
    <row r="2808" spans="3:4" x14ac:dyDescent="0.2">
      <c r="C2808" s="78">
        <v>42207</v>
      </c>
      <c r="D2808">
        <v>4.7049000000000003</v>
      </c>
    </row>
    <row r="2809" spans="3:4" x14ac:dyDescent="0.2">
      <c r="C2809" s="78">
        <v>42206</v>
      </c>
      <c r="D2809">
        <v>4.7035</v>
      </c>
    </row>
    <row r="2810" spans="3:4" x14ac:dyDescent="0.2">
      <c r="C2810" s="78">
        <v>42205</v>
      </c>
      <c r="D2810">
        <v>4.702</v>
      </c>
    </row>
    <row r="2811" spans="3:4" x14ac:dyDescent="0.2">
      <c r="C2811" s="78">
        <v>42204</v>
      </c>
      <c r="D2811">
        <v>4.6976000000000004</v>
      </c>
    </row>
    <row r="2812" spans="3:4" x14ac:dyDescent="0.2">
      <c r="C2812" s="78">
        <v>42203</v>
      </c>
      <c r="D2812">
        <v>4.6976000000000004</v>
      </c>
    </row>
    <row r="2813" spans="3:4" x14ac:dyDescent="0.2">
      <c r="C2813" s="78">
        <v>42202</v>
      </c>
      <c r="D2813">
        <v>4.6976000000000004</v>
      </c>
    </row>
    <row r="2814" spans="3:4" x14ac:dyDescent="0.2">
      <c r="C2814" s="78">
        <v>42201</v>
      </c>
      <c r="D2814">
        <v>4.6961000000000004</v>
      </c>
    </row>
    <row r="2815" spans="3:4" x14ac:dyDescent="0.2">
      <c r="C2815" s="78">
        <v>42200</v>
      </c>
      <c r="D2815">
        <v>4.6816000000000004</v>
      </c>
    </row>
    <row r="2816" spans="3:4" x14ac:dyDescent="0.2">
      <c r="C2816" s="78">
        <v>42199</v>
      </c>
      <c r="D2816">
        <v>4.6816000000000004</v>
      </c>
    </row>
    <row r="2817" spans="3:4" x14ac:dyDescent="0.2">
      <c r="C2817" s="78">
        <v>42198</v>
      </c>
      <c r="D2817">
        <v>4.6816000000000004</v>
      </c>
    </row>
    <row r="2818" spans="3:4" x14ac:dyDescent="0.2">
      <c r="C2818" s="78">
        <v>42197</v>
      </c>
      <c r="D2818">
        <v>4.6816000000000004</v>
      </c>
    </row>
    <row r="2819" spans="3:4" x14ac:dyDescent="0.2">
      <c r="C2819" s="78">
        <v>42196</v>
      </c>
      <c r="D2819">
        <v>4.6816000000000004</v>
      </c>
    </row>
    <row r="2820" spans="3:4" x14ac:dyDescent="0.2">
      <c r="C2820" s="78">
        <v>42195</v>
      </c>
      <c r="D2820">
        <v>4.6816000000000004</v>
      </c>
    </row>
    <row r="2821" spans="3:4" x14ac:dyDescent="0.2">
      <c r="C2821" s="78">
        <v>42194</v>
      </c>
      <c r="D2821">
        <v>4.6816000000000004</v>
      </c>
    </row>
    <row r="2822" spans="3:4" x14ac:dyDescent="0.2">
      <c r="C2822" s="78">
        <v>42193</v>
      </c>
      <c r="D2822">
        <v>4.6816000000000004</v>
      </c>
    </row>
    <row r="2823" spans="3:4" x14ac:dyDescent="0.2">
      <c r="C2823" s="78">
        <v>42192</v>
      </c>
      <c r="D2823">
        <v>4.6816000000000004</v>
      </c>
    </row>
    <row r="2824" spans="3:4" x14ac:dyDescent="0.2">
      <c r="C2824" s="78">
        <v>42191</v>
      </c>
      <c r="D2824">
        <v>4.6816000000000004</v>
      </c>
    </row>
    <row r="2825" spans="3:4" x14ac:dyDescent="0.2">
      <c r="C2825" s="78">
        <v>42190</v>
      </c>
      <c r="D2825">
        <v>4.6768999999999998</v>
      </c>
    </row>
    <row r="2826" spans="3:4" x14ac:dyDescent="0.2">
      <c r="C2826" s="78">
        <v>42189</v>
      </c>
      <c r="D2826">
        <v>4.6768999999999998</v>
      </c>
    </row>
    <row r="2827" spans="3:4" x14ac:dyDescent="0.2">
      <c r="C2827" s="78">
        <v>42188</v>
      </c>
      <c r="D2827">
        <v>4.6768999999999998</v>
      </c>
    </row>
    <row r="2828" spans="3:4" x14ac:dyDescent="0.2">
      <c r="C2828" s="78">
        <v>42187</v>
      </c>
      <c r="D2828">
        <v>4.6753999999999998</v>
      </c>
    </row>
    <row r="2829" spans="3:4" x14ac:dyDescent="0.2">
      <c r="C2829" s="78">
        <v>42186</v>
      </c>
      <c r="D2829">
        <v>4.6738999999999997</v>
      </c>
    </row>
    <row r="2830" spans="3:4" x14ac:dyDescent="0.2">
      <c r="C2830" s="78">
        <v>42185</v>
      </c>
      <c r="D2830">
        <v>4.6722999999999999</v>
      </c>
    </row>
    <row r="2831" spans="3:4" x14ac:dyDescent="0.2">
      <c r="C2831" s="78">
        <v>42184</v>
      </c>
      <c r="D2831">
        <v>4.6707000000000001</v>
      </c>
    </row>
    <row r="2832" spans="3:4" x14ac:dyDescent="0.2">
      <c r="C2832" s="78">
        <v>42183</v>
      </c>
      <c r="D2832">
        <v>4.6658999999999997</v>
      </c>
    </row>
    <row r="2833" spans="3:4" x14ac:dyDescent="0.2">
      <c r="C2833" s="78">
        <v>42182</v>
      </c>
      <c r="D2833">
        <v>4.6658999999999997</v>
      </c>
    </row>
    <row r="2834" spans="3:4" x14ac:dyDescent="0.2">
      <c r="C2834" s="78">
        <v>42181</v>
      </c>
      <c r="D2834">
        <v>4.6658999999999997</v>
      </c>
    </row>
    <row r="2835" spans="3:4" x14ac:dyDescent="0.2">
      <c r="C2835" s="78">
        <v>42180</v>
      </c>
      <c r="D2835">
        <v>4.6642999999999999</v>
      </c>
    </row>
    <row r="2836" spans="3:4" x14ac:dyDescent="0.2">
      <c r="C2836" s="78">
        <v>42179</v>
      </c>
      <c r="D2836">
        <v>4.6627999999999998</v>
      </c>
    </row>
    <row r="2837" spans="3:4" x14ac:dyDescent="0.2">
      <c r="C2837" s="78">
        <v>42178</v>
      </c>
      <c r="D2837">
        <v>4.6612</v>
      </c>
    </row>
    <row r="2838" spans="3:4" x14ac:dyDescent="0.2">
      <c r="C2838" s="78">
        <v>42177</v>
      </c>
      <c r="D2838">
        <v>4.6596000000000002</v>
      </c>
    </row>
    <row r="2839" spans="3:4" x14ac:dyDescent="0.2">
      <c r="C2839" s="78">
        <v>42176</v>
      </c>
      <c r="D2839">
        <v>4.6547999999999998</v>
      </c>
    </row>
    <row r="2840" spans="3:4" x14ac:dyDescent="0.2">
      <c r="C2840" s="78">
        <v>42175</v>
      </c>
      <c r="D2840">
        <v>4.6547999999999998</v>
      </c>
    </row>
    <row r="2841" spans="3:4" x14ac:dyDescent="0.2">
      <c r="C2841" s="78">
        <v>42174</v>
      </c>
      <c r="D2841">
        <v>4.6547999999999998</v>
      </c>
    </row>
    <row r="2842" spans="3:4" x14ac:dyDescent="0.2">
      <c r="C2842" s="78">
        <v>42173</v>
      </c>
      <c r="D2842">
        <v>4.6532</v>
      </c>
    </row>
    <row r="2843" spans="3:4" x14ac:dyDescent="0.2">
      <c r="C2843" s="78">
        <v>42172</v>
      </c>
      <c r="D2843">
        <v>4.6516000000000002</v>
      </c>
    </row>
    <row r="2844" spans="3:4" x14ac:dyDescent="0.2">
      <c r="C2844" s="78">
        <v>42171</v>
      </c>
      <c r="D2844">
        <v>4.6500000000000004</v>
      </c>
    </row>
    <row r="2845" spans="3:4" x14ac:dyDescent="0.2">
      <c r="C2845" s="78">
        <v>42170</v>
      </c>
      <c r="D2845">
        <v>4.6341999999999999</v>
      </c>
    </row>
    <row r="2846" spans="3:4" x14ac:dyDescent="0.2">
      <c r="C2846" s="78">
        <v>42169</v>
      </c>
      <c r="D2846">
        <v>4.6341999999999999</v>
      </c>
    </row>
    <row r="2847" spans="3:4" x14ac:dyDescent="0.2">
      <c r="C2847" s="78">
        <v>42168</v>
      </c>
      <c r="D2847">
        <v>4.6341999999999999</v>
      </c>
    </row>
    <row r="2848" spans="3:4" x14ac:dyDescent="0.2">
      <c r="C2848" s="78">
        <v>42167</v>
      </c>
      <c r="D2848">
        <v>4.6341999999999999</v>
      </c>
    </row>
    <row r="2849" spans="3:4" x14ac:dyDescent="0.2">
      <c r="C2849" s="78">
        <v>42166</v>
      </c>
      <c r="D2849">
        <v>4.6341999999999999</v>
      </c>
    </row>
    <row r="2850" spans="3:4" x14ac:dyDescent="0.2">
      <c r="C2850" s="78">
        <v>42165</v>
      </c>
      <c r="D2850">
        <v>4.6341999999999999</v>
      </c>
    </row>
    <row r="2851" spans="3:4" x14ac:dyDescent="0.2">
      <c r="C2851" s="78">
        <v>42164</v>
      </c>
      <c r="D2851">
        <v>4.6341999999999999</v>
      </c>
    </row>
    <row r="2852" spans="3:4" x14ac:dyDescent="0.2">
      <c r="C2852" s="78">
        <v>42163</v>
      </c>
      <c r="D2852">
        <v>4.6325000000000003</v>
      </c>
    </row>
    <row r="2853" spans="3:4" x14ac:dyDescent="0.2">
      <c r="C2853" s="78">
        <v>42162</v>
      </c>
      <c r="D2853">
        <v>4.6325000000000003</v>
      </c>
    </row>
    <row r="2854" spans="3:4" x14ac:dyDescent="0.2">
      <c r="C2854" s="78">
        <v>42161</v>
      </c>
      <c r="D2854">
        <v>4.6325000000000003</v>
      </c>
    </row>
    <row r="2855" spans="3:4" x14ac:dyDescent="0.2">
      <c r="C2855" s="78">
        <v>42160</v>
      </c>
      <c r="D2855">
        <v>4.6325000000000003</v>
      </c>
    </row>
    <row r="2856" spans="3:4" x14ac:dyDescent="0.2">
      <c r="C2856" s="78">
        <v>42159</v>
      </c>
      <c r="D2856">
        <v>4.6307</v>
      </c>
    </row>
    <row r="2857" spans="3:4" x14ac:dyDescent="0.2">
      <c r="C2857" s="78">
        <v>42158</v>
      </c>
      <c r="D2857">
        <v>4.6289999999999996</v>
      </c>
    </row>
    <row r="2858" spans="3:4" x14ac:dyDescent="0.2">
      <c r="C2858" s="78">
        <v>42157</v>
      </c>
      <c r="D2858">
        <v>4.6272000000000002</v>
      </c>
    </row>
    <row r="2859" spans="3:4" x14ac:dyDescent="0.2">
      <c r="C2859" s="78">
        <v>42156</v>
      </c>
      <c r="D2859">
        <v>4.6254</v>
      </c>
    </row>
    <row r="2860" spans="3:4" x14ac:dyDescent="0.2">
      <c r="C2860" s="78">
        <v>42155</v>
      </c>
      <c r="D2860">
        <v>4.6203000000000003</v>
      </c>
    </row>
    <row r="2861" spans="3:4" x14ac:dyDescent="0.2">
      <c r="C2861" s="78">
        <v>42154</v>
      </c>
      <c r="D2861">
        <v>4.6203000000000003</v>
      </c>
    </row>
    <row r="2862" spans="3:4" x14ac:dyDescent="0.2">
      <c r="C2862" s="78">
        <v>42153</v>
      </c>
      <c r="D2862">
        <v>4.6203000000000003</v>
      </c>
    </row>
    <row r="2863" spans="3:4" x14ac:dyDescent="0.2">
      <c r="C2863" s="78">
        <v>42152</v>
      </c>
      <c r="D2863">
        <v>4.6185999999999998</v>
      </c>
    </row>
    <row r="2864" spans="3:4" x14ac:dyDescent="0.2">
      <c r="C2864" s="78">
        <v>42151</v>
      </c>
      <c r="D2864">
        <v>4.6151999999999997</v>
      </c>
    </row>
    <row r="2865" spans="3:4" x14ac:dyDescent="0.2">
      <c r="C2865" s="78">
        <v>42150</v>
      </c>
      <c r="D2865">
        <v>4.6135000000000002</v>
      </c>
    </row>
    <row r="2866" spans="3:4" x14ac:dyDescent="0.2">
      <c r="C2866" s="78">
        <v>42149</v>
      </c>
      <c r="D2866">
        <v>4.6067999999999998</v>
      </c>
    </row>
    <row r="2867" spans="3:4" x14ac:dyDescent="0.2">
      <c r="C2867" s="78">
        <v>42148</v>
      </c>
      <c r="D2867">
        <v>4.6067999999999998</v>
      </c>
    </row>
    <row r="2868" spans="3:4" x14ac:dyDescent="0.2">
      <c r="C2868" s="78">
        <v>42147</v>
      </c>
      <c r="D2868">
        <v>4.6067999999999998</v>
      </c>
    </row>
    <row r="2869" spans="3:4" x14ac:dyDescent="0.2">
      <c r="C2869" s="78">
        <v>42146</v>
      </c>
      <c r="D2869">
        <v>4.6067999999999998</v>
      </c>
    </row>
    <row r="2870" spans="3:4" x14ac:dyDescent="0.2">
      <c r="C2870" s="78">
        <v>42145</v>
      </c>
      <c r="D2870">
        <v>4.6067999999999998</v>
      </c>
    </row>
    <row r="2871" spans="3:4" x14ac:dyDescent="0.2">
      <c r="C2871" s="78">
        <v>42144</v>
      </c>
      <c r="D2871">
        <v>4.6051000000000002</v>
      </c>
    </row>
    <row r="2872" spans="3:4" x14ac:dyDescent="0.2">
      <c r="C2872" s="78">
        <v>42143</v>
      </c>
      <c r="D2872">
        <v>4.6033999999999997</v>
      </c>
    </row>
    <row r="2873" spans="3:4" x14ac:dyDescent="0.2">
      <c r="C2873" s="78">
        <v>42142</v>
      </c>
      <c r="D2873">
        <v>4.6017000000000001</v>
      </c>
    </row>
    <row r="2874" spans="3:4" x14ac:dyDescent="0.2">
      <c r="C2874" s="78">
        <v>42141</v>
      </c>
      <c r="D2874">
        <v>4.5815000000000001</v>
      </c>
    </row>
    <row r="2875" spans="3:4" x14ac:dyDescent="0.2">
      <c r="C2875" s="78">
        <v>42140</v>
      </c>
      <c r="D2875">
        <v>4.5815000000000001</v>
      </c>
    </row>
    <row r="2876" spans="3:4" x14ac:dyDescent="0.2">
      <c r="C2876" s="78">
        <v>42139</v>
      </c>
      <c r="D2876">
        <v>4.5815000000000001</v>
      </c>
    </row>
    <row r="2877" spans="3:4" x14ac:dyDescent="0.2">
      <c r="C2877" s="78">
        <v>42138</v>
      </c>
      <c r="D2877">
        <v>4.5815000000000001</v>
      </c>
    </row>
    <row r="2878" spans="3:4" x14ac:dyDescent="0.2">
      <c r="C2878" s="78">
        <v>42137</v>
      </c>
      <c r="D2878">
        <v>4.5815000000000001</v>
      </c>
    </row>
    <row r="2879" spans="3:4" x14ac:dyDescent="0.2">
      <c r="C2879" s="78">
        <v>42136</v>
      </c>
      <c r="D2879">
        <v>4.5815000000000001</v>
      </c>
    </row>
    <row r="2880" spans="3:4" x14ac:dyDescent="0.2">
      <c r="C2880" s="78">
        <v>42135</v>
      </c>
      <c r="D2880">
        <v>4.5815000000000001</v>
      </c>
    </row>
    <row r="2881" spans="3:4" x14ac:dyDescent="0.2">
      <c r="C2881" s="78">
        <v>42134</v>
      </c>
      <c r="D2881">
        <v>4.5815000000000001</v>
      </c>
    </row>
    <row r="2882" spans="3:4" x14ac:dyDescent="0.2">
      <c r="C2882" s="78">
        <v>42133</v>
      </c>
      <c r="D2882">
        <v>4.5815000000000001</v>
      </c>
    </row>
    <row r="2883" spans="3:4" x14ac:dyDescent="0.2">
      <c r="C2883" s="78">
        <v>42132</v>
      </c>
      <c r="D2883">
        <v>4.5815000000000001</v>
      </c>
    </row>
    <row r="2884" spans="3:4" x14ac:dyDescent="0.2">
      <c r="C2884" s="78">
        <v>42131</v>
      </c>
      <c r="D2884">
        <v>4.5815000000000001</v>
      </c>
    </row>
    <row r="2885" spans="3:4" x14ac:dyDescent="0.2">
      <c r="C2885" s="78">
        <v>42130</v>
      </c>
      <c r="D2885">
        <v>4.5815000000000001</v>
      </c>
    </row>
    <row r="2886" spans="3:4" x14ac:dyDescent="0.2">
      <c r="C2886" s="78">
        <v>42129</v>
      </c>
      <c r="D2886">
        <v>4.5796000000000001</v>
      </c>
    </row>
    <row r="2887" spans="3:4" x14ac:dyDescent="0.2">
      <c r="C2887" s="78">
        <v>42128</v>
      </c>
      <c r="D2887">
        <v>4.5776000000000003</v>
      </c>
    </row>
    <row r="2888" spans="3:4" x14ac:dyDescent="0.2">
      <c r="C2888" s="78">
        <v>42127</v>
      </c>
      <c r="D2888">
        <v>4.5698999999999996</v>
      </c>
    </row>
    <row r="2889" spans="3:4" x14ac:dyDescent="0.2">
      <c r="C2889" s="78">
        <v>42126</v>
      </c>
      <c r="D2889">
        <v>4.5698999999999996</v>
      </c>
    </row>
    <row r="2890" spans="3:4" x14ac:dyDescent="0.2">
      <c r="C2890" s="78">
        <v>42125</v>
      </c>
      <c r="D2890">
        <v>4.5698999999999996</v>
      </c>
    </row>
    <row r="2891" spans="3:4" x14ac:dyDescent="0.2">
      <c r="C2891" s="78">
        <v>42124</v>
      </c>
      <c r="D2891">
        <v>4.5698999999999996</v>
      </c>
    </row>
    <row r="2892" spans="3:4" x14ac:dyDescent="0.2">
      <c r="C2892" s="78">
        <v>42123</v>
      </c>
      <c r="D2892">
        <v>4.5678999999999998</v>
      </c>
    </row>
    <row r="2893" spans="3:4" x14ac:dyDescent="0.2">
      <c r="C2893" s="78">
        <v>42122</v>
      </c>
      <c r="D2893">
        <v>4.5659000000000001</v>
      </c>
    </row>
    <row r="2894" spans="3:4" x14ac:dyDescent="0.2">
      <c r="C2894" s="78">
        <v>42121</v>
      </c>
      <c r="D2894">
        <v>4.5639000000000003</v>
      </c>
    </row>
    <row r="2895" spans="3:4" x14ac:dyDescent="0.2">
      <c r="C2895" s="78">
        <v>42120</v>
      </c>
      <c r="D2895">
        <v>4.5579000000000001</v>
      </c>
    </row>
    <row r="2896" spans="3:4" x14ac:dyDescent="0.2">
      <c r="C2896" s="78">
        <v>42119</v>
      </c>
      <c r="D2896">
        <v>4.5579000000000001</v>
      </c>
    </row>
    <row r="2897" spans="3:4" x14ac:dyDescent="0.2">
      <c r="C2897" s="78">
        <v>42118</v>
      </c>
      <c r="D2897">
        <v>4.5579000000000001</v>
      </c>
    </row>
    <row r="2898" spans="3:4" x14ac:dyDescent="0.2">
      <c r="C2898" s="78">
        <v>42117</v>
      </c>
      <c r="D2898">
        <v>4.5559000000000003</v>
      </c>
    </row>
    <row r="2899" spans="3:4" x14ac:dyDescent="0.2">
      <c r="C2899" s="78">
        <v>42116</v>
      </c>
      <c r="D2899">
        <v>4.5538999999999996</v>
      </c>
    </row>
    <row r="2900" spans="3:4" x14ac:dyDescent="0.2">
      <c r="C2900" s="78">
        <v>42115</v>
      </c>
      <c r="D2900">
        <v>4.5518999999999998</v>
      </c>
    </row>
    <row r="2901" spans="3:4" x14ac:dyDescent="0.2">
      <c r="C2901" s="78">
        <v>42114</v>
      </c>
      <c r="D2901">
        <v>4.5221</v>
      </c>
    </row>
    <row r="2902" spans="3:4" x14ac:dyDescent="0.2">
      <c r="C2902" s="78">
        <v>42113</v>
      </c>
      <c r="D2902">
        <v>4.5221</v>
      </c>
    </row>
    <row r="2903" spans="3:4" x14ac:dyDescent="0.2">
      <c r="C2903" s="78">
        <v>42112</v>
      </c>
      <c r="D2903">
        <v>4.5221</v>
      </c>
    </row>
    <row r="2904" spans="3:4" x14ac:dyDescent="0.2">
      <c r="C2904" s="78">
        <v>42111</v>
      </c>
      <c r="D2904">
        <v>4.5221</v>
      </c>
    </row>
    <row r="2905" spans="3:4" x14ac:dyDescent="0.2">
      <c r="C2905" s="78">
        <v>42110</v>
      </c>
      <c r="D2905">
        <v>4.5221</v>
      </c>
    </row>
    <row r="2906" spans="3:4" x14ac:dyDescent="0.2">
      <c r="C2906" s="78">
        <v>42109</v>
      </c>
      <c r="D2906">
        <v>4.5221</v>
      </c>
    </row>
    <row r="2907" spans="3:4" x14ac:dyDescent="0.2">
      <c r="C2907" s="78">
        <v>42108</v>
      </c>
      <c r="D2907">
        <v>4.5221</v>
      </c>
    </row>
    <row r="2908" spans="3:4" x14ac:dyDescent="0.2">
      <c r="C2908" s="78">
        <v>42107</v>
      </c>
      <c r="D2908">
        <v>4.5221</v>
      </c>
    </row>
    <row r="2909" spans="3:4" x14ac:dyDescent="0.2">
      <c r="C2909" s="78">
        <v>42106</v>
      </c>
      <c r="D2909">
        <v>4.5221</v>
      </c>
    </row>
    <row r="2910" spans="3:4" x14ac:dyDescent="0.2">
      <c r="C2910" s="78">
        <v>42105</v>
      </c>
      <c r="D2910">
        <v>4.5221</v>
      </c>
    </row>
    <row r="2911" spans="3:4" x14ac:dyDescent="0.2">
      <c r="C2911" s="78">
        <v>42104</v>
      </c>
      <c r="D2911">
        <v>4.5221</v>
      </c>
    </row>
    <row r="2912" spans="3:4" x14ac:dyDescent="0.2">
      <c r="C2912" s="78">
        <v>42103</v>
      </c>
      <c r="D2912">
        <v>4.5221</v>
      </c>
    </row>
    <row r="2913" spans="3:4" x14ac:dyDescent="0.2">
      <c r="C2913" s="78">
        <v>42102</v>
      </c>
      <c r="D2913">
        <v>4.5221</v>
      </c>
    </row>
    <row r="2914" spans="3:4" x14ac:dyDescent="0.2">
      <c r="C2914" s="78">
        <v>42101</v>
      </c>
      <c r="D2914">
        <v>4.5221</v>
      </c>
    </row>
    <row r="2915" spans="3:4" x14ac:dyDescent="0.2">
      <c r="C2915" s="78">
        <v>42100</v>
      </c>
      <c r="D2915">
        <v>4.5221</v>
      </c>
    </row>
    <row r="2916" spans="3:4" x14ac:dyDescent="0.2">
      <c r="C2916" s="78">
        <v>42099</v>
      </c>
      <c r="D2916">
        <v>4.5151000000000003</v>
      </c>
    </row>
    <row r="2917" spans="3:4" x14ac:dyDescent="0.2">
      <c r="C2917" s="78">
        <v>42098</v>
      </c>
      <c r="D2917">
        <v>4.5151000000000003</v>
      </c>
    </row>
    <row r="2918" spans="3:4" x14ac:dyDescent="0.2">
      <c r="C2918" s="78">
        <v>42097</v>
      </c>
      <c r="D2918">
        <v>4.5151000000000003</v>
      </c>
    </row>
    <row r="2919" spans="3:4" x14ac:dyDescent="0.2">
      <c r="C2919" s="78">
        <v>42096</v>
      </c>
      <c r="D2919">
        <v>4.5151000000000003</v>
      </c>
    </row>
    <row r="2920" spans="3:4" x14ac:dyDescent="0.2">
      <c r="C2920" s="78">
        <v>42095</v>
      </c>
      <c r="D2920">
        <v>4.5151000000000003</v>
      </c>
    </row>
    <row r="2921" spans="3:4" x14ac:dyDescent="0.2">
      <c r="C2921" s="78">
        <v>42094</v>
      </c>
      <c r="D2921">
        <v>4.5137</v>
      </c>
    </row>
    <row r="2922" spans="3:4" x14ac:dyDescent="0.2">
      <c r="C2922" s="78">
        <v>42093</v>
      </c>
      <c r="D2922">
        <v>4.5124000000000004</v>
      </c>
    </row>
    <row r="2923" spans="3:4" x14ac:dyDescent="0.2">
      <c r="C2923" s="78">
        <v>42092</v>
      </c>
      <c r="D2923">
        <v>4.5083000000000002</v>
      </c>
    </row>
    <row r="2924" spans="3:4" x14ac:dyDescent="0.2">
      <c r="C2924" s="78">
        <v>42091</v>
      </c>
      <c r="D2924">
        <v>4.5083000000000002</v>
      </c>
    </row>
    <row r="2925" spans="3:4" x14ac:dyDescent="0.2">
      <c r="C2925" s="78">
        <v>42090</v>
      </c>
      <c r="D2925">
        <v>4.5083000000000002</v>
      </c>
    </row>
    <row r="2926" spans="3:4" x14ac:dyDescent="0.2">
      <c r="C2926" s="78">
        <v>42089</v>
      </c>
      <c r="D2926">
        <v>4.5069999999999997</v>
      </c>
    </row>
    <row r="2927" spans="3:4" x14ac:dyDescent="0.2">
      <c r="C2927" s="78">
        <v>42088</v>
      </c>
      <c r="D2927">
        <v>4.5056000000000003</v>
      </c>
    </row>
    <row r="2928" spans="3:4" x14ac:dyDescent="0.2">
      <c r="C2928" s="78">
        <v>42087</v>
      </c>
      <c r="D2928">
        <v>4.4988999999999999</v>
      </c>
    </row>
    <row r="2929" spans="3:4" x14ac:dyDescent="0.2">
      <c r="C2929" s="78">
        <v>42086</v>
      </c>
      <c r="D2929">
        <v>4.4988999999999999</v>
      </c>
    </row>
    <row r="2930" spans="3:4" x14ac:dyDescent="0.2">
      <c r="C2930" s="78">
        <v>42085</v>
      </c>
      <c r="D2930">
        <v>4.4988999999999999</v>
      </c>
    </row>
    <row r="2931" spans="3:4" x14ac:dyDescent="0.2">
      <c r="C2931" s="78">
        <v>42084</v>
      </c>
      <c r="D2931">
        <v>4.4988999999999999</v>
      </c>
    </row>
    <row r="2932" spans="3:4" x14ac:dyDescent="0.2">
      <c r="C2932" s="78">
        <v>42083</v>
      </c>
      <c r="D2932">
        <v>4.4988999999999999</v>
      </c>
    </row>
    <row r="2933" spans="3:4" x14ac:dyDescent="0.2">
      <c r="C2933" s="78">
        <v>42082</v>
      </c>
      <c r="D2933">
        <v>4.4974999999999996</v>
      </c>
    </row>
    <row r="2934" spans="3:4" x14ac:dyDescent="0.2">
      <c r="C2934" s="78">
        <v>42081</v>
      </c>
      <c r="D2934">
        <v>4.4962</v>
      </c>
    </row>
    <row r="2935" spans="3:4" x14ac:dyDescent="0.2">
      <c r="C2935" s="78">
        <v>42080</v>
      </c>
      <c r="D2935">
        <v>4.4947999999999997</v>
      </c>
    </row>
    <row r="2936" spans="3:4" x14ac:dyDescent="0.2">
      <c r="C2936" s="78">
        <v>42079</v>
      </c>
      <c r="D2936">
        <v>4.4935</v>
      </c>
    </row>
    <row r="2937" spans="3:4" x14ac:dyDescent="0.2">
      <c r="C2937" s="78">
        <v>42078</v>
      </c>
      <c r="D2937">
        <v>4.4800000000000004</v>
      </c>
    </row>
    <row r="2938" spans="3:4" x14ac:dyDescent="0.2">
      <c r="C2938" s="78">
        <v>42077</v>
      </c>
      <c r="D2938">
        <v>4.4800000000000004</v>
      </c>
    </row>
    <row r="2939" spans="3:4" x14ac:dyDescent="0.2">
      <c r="C2939" s="78">
        <v>42076</v>
      </c>
      <c r="D2939">
        <v>4.4800000000000004</v>
      </c>
    </row>
    <row r="2940" spans="3:4" x14ac:dyDescent="0.2">
      <c r="C2940" s="78">
        <v>42075</v>
      </c>
      <c r="D2940">
        <v>4.4800000000000004</v>
      </c>
    </row>
    <row r="2941" spans="3:4" x14ac:dyDescent="0.2">
      <c r="C2941" s="78">
        <v>42074</v>
      </c>
      <c r="D2941">
        <v>4.4800000000000004</v>
      </c>
    </row>
    <row r="2942" spans="3:4" x14ac:dyDescent="0.2">
      <c r="C2942" s="78">
        <v>42073</v>
      </c>
      <c r="D2942">
        <v>4.4800000000000004</v>
      </c>
    </row>
    <row r="2943" spans="3:4" x14ac:dyDescent="0.2">
      <c r="C2943" s="78">
        <v>42072</v>
      </c>
      <c r="D2943">
        <v>4.4800000000000004</v>
      </c>
    </row>
    <row r="2944" spans="3:4" x14ac:dyDescent="0.2">
      <c r="C2944" s="78">
        <v>42071</v>
      </c>
      <c r="D2944">
        <v>4.4800000000000004</v>
      </c>
    </row>
    <row r="2945" spans="3:4" x14ac:dyDescent="0.2">
      <c r="C2945" s="78">
        <v>42070</v>
      </c>
      <c r="D2945">
        <v>4.4800000000000004</v>
      </c>
    </row>
    <row r="2946" spans="3:4" x14ac:dyDescent="0.2">
      <c r="C2946" s="78">
        <v>42069</v>
      </c>
      <c r="D2946">
        <v>4.4800000000000004</v>
      </c>
    </row>
    <row r="2947" spans="3:4" x14ac:dyDescent="0.2">
      <c r="C2947" s="78">
        <v>42068</v>
      </c>
      <c r="D2947">
        <v>4.4783999999999997</v>
      </c>
    </row>
    <row r="2948" spans="3:4" x14ac:dyDescent="0.2">
      <c r="C2948" s="78">
        <v>42067</v>
      </c>
      <c r="D2948">
        <v>4.4767999999999999</v>
      </c>
    </row>
    <row r="2949" spans="3:4" x14ac:dyDescent="0.2">
      <c r="C2949" s="78">
        <v>42066</v>
      </c>
      <c r="D2949">
        <v>4.4752000000000001</v>
      </c>
    </row>
    <row r="2950" spans="3:4" x14ac:dyDescent="0.2">
      <c r="C2950" s="78">
        <v>42065</v>
      </c>
      <c r="D2950">
        <v>4.4736000000000002</v>
      </c>
    </row>
    <row r="2951" spans="3:4" x14ac:dyDescent="0.2">
      <c r="C2951" s="78">
        <v>42064</v>
      </c>
      <c r="D2951">
        <v>4.4684999999999997</v>
      </c>
    </row>
    <row r="2952" spans="3:4" x14ac:dyDescent="0.2">
      <c r="C2952" s="78">
        <v>42063</v>
      </c>
      <c r="D2952">
        <v>4.4684999999999997</v>
      </c>
    </row>
    <row r="2953" spans="3:4" x14ac:dyDescent="0.2">
      <c r="C2953" s="78">
        <v>42062</v>
      </c>
      <c r="D2953">
        <v>4.4684999999999997</v>
      </c>
    </row>
    <row r="2954" spans="3:4" x14ac:dyDescent="0.2">
      <c r="C2954" s="78">
        <v>42061</v>
      </c>
      <c r="D2954">
        <v>4.4667000000000003</v>
      </c>
    </row>
    <row r="2955" spans="3:4" x14ac:dyDescent="0.2">
      <c r="C2955" s="78">
        <v>42060</v>
      </c>
      <c r="D2955">
        <v>4.4649000000000001</v>
      </c>
    </row>
    <row r="2956" spans="3:4" x14ac:dyDescent="0.2">
      <c r="C2956" s="78">
        <v>42059</v>
      </c>
      <c r="D2956">
        <v>4.4631999999999996</v>
      </c>
    </row>
    <row r="2957" spans="3:4" x14ac:dyDescent="0.2">
      <c r="C2957" s="78">
        <v>42058</v>
      </c>
      <c r="D2957">
        <v>4.4577999999999998</v>
      </c>
    </row>
    <row r="2958" spans="3:4" x14ac:dyDescent="0.2">
      <c r="C2958" s="78">
        <v>42057</v>
      </c>
      <c r="D2958">
        <v>4.4560000000000004</v>
      </c>
    </row>
    <row r="2959" spans="3:4" x14ac:dyDescent="0.2">
      <c r="C2959" s="78">
        <v>42056</v>
      </c>
      <c r="D2959">
        <v>4.4560000000000004</v>
      </c>
    </row>
    <row r="2960" spans="3:4" x14ac:dyDescent="0.2">
      <c r="C2960" s="78">
        <v>42055</v>
      </c>
      <c r="D2960">
        <v>4.4560000000000004</v>
      </c>
    </row>
    <row r="2961" spans="3:4" x14ac:dyDescent="0.2">
      <c r="C2961" s="78">
        <v>42054</v>
      </c>
      <c r="D2961">
        <v>4.4542000000000002</v>
      </c>
    </row>
    <row r="2962" spans="3:4" x14ac:dyDescent="0.2">
      <c r="C2962" s="78">
        <v>42053</v>
      </c>
      <c r="D2962">
        <v>4.4523999999999999</v>
      </c>
    </row>
    <row r="2963" spans="3:4" x14ac:dyDescent="0.2">
      <c r="C2963" s="78">
        <v>42052</v>
      </c>
      <c r="D2963">
        <v>4.4310999999999998</v>
      </c>
    </row>
    <row r="2964" spans="3:4" x14ac:dyDescent="0.2">
      <c r="C2964" s="78">
        <v>42051</v>
      </c>
      <c r="D2964">
        <v>4.4310999999999998</v>
      </c>
    </row>
    <row r="2965" spans="3:4" x14ac:dyDescent="0.2">
      <c r="C2965" s="78">
        <v>42050</v>
      </c>
      <c r="D2965">
        <v>4.4310999999999998</v>
      </c>
    </row>
    <row r="2966" spans="3:4" x14ac:dyDescent="0.2">
      <c r="C2966" s="78">
        <v>42049</v>
      </c>
      <c r="D2966">
        <v>4.4310999999999998</v>
      </c>
    </row>
    <row r="2967" spans="3:4" x14ac:dyDescent="0.2">
      <c r="C2967" s="78">
        <v>42048</v>
      </c>
      <c r="D2967">
        <v>4.4310999999999998</v>
      </c>
    </row>
    <row r="2968" spans="3:4" x14ac:dyDescent="0.2">
      <c r="C2968" s="78">
        <v>42047</v>
      </c>
      <c r="D2968">
        <v>4.4310999999999998</v>
      </c>
    </row>
    <row r="2969" spans="3:4" x14ac:dyDescent="0.2">
      <c r="C2969" s="78">
        <v>42046</v>
      </c>
      <c r="D2969">
        <v>4.4310999999999998</v>
      </c>
    </row>
    <row r="2970" spans="3:4" x14ac:dyDescent="0.2">
      <c r="C2970" s="78">
        <v>42045</v>
      </c>
      <c r="D2970">
        <v>4.4310999999999998</v>
      </c>
    </row>
    <row r="2971" spans="3:4" x14ac:dyDescent="0.2">
      <c r="C2971" s="78">
        <v>42044</v>
      </c>
      <c r="D2971">
        <v>4.4310999999999998</v>
      </c>
    </row>
    <row r="2972" spans="3:4" x14ac:dyDescent="0.2">
      <c r="C2972" s="78">
        <v>42043</v>
      </c>
      <c r="D2972">
        <v>4.4310999999999998</v>
      </c>
    </row>
    <row r="2973" spans="3:4" x14ac:dyDescent="0.2">
      <c r="C2973" s="78">
        <v>42042</v>
      </c>
      <c r="D2973">
        <v>4.4310999999999998</v>
      </c>
    </row>
    <row r="2974" spans="3:4" x14ac:dyDescent="0.2">
      <c r="C2974" s="78">
        <v>42041</v>
      </c>
      <c r="D2974">
        <v>4.4310999999999998</v>
      </c>
    </row>
    <row r="2975" spans="3:4" x14ac:dyDescent="0.2">
      <c r="C2975" s="78">
        <v>42040</v>
      </c>
      <c r="D2975">
        <v>4.4295</v>
      </c>
    </row>
    <row r="2976" spans="3:4" x14ac:dyDescent="0.2">
      <c r="C2976" s="78">
        <v>42039</v>
      </c>
      <c r="D2976">
        <v>4.4279000000000002</v>
      </c>
    </row>
    <row r="2977" spans="3:4" x14ac:dyDescent="0.2">
      <c r="C2977" s="78">
        <v>42038</v>
      </c>
      <c r="D2977">
        <v>4.4264000000000001</v>
      </c>
    </row>
    <row r="2978" spans="3:4" x14ac:dyDescent="0.2">
      <c r="C2978" s="78">
        <v>42037</v>
      </c>
      <c r="D2978">
        <v>4.4248000000000003</v>
      </c>
    </row>
    <row r="2979" spans="3:4" x14ac:dyDescent="0.2">
      <c r="C2979" s="78">
        <v>42036</v>
      </c>
      <c r="D2979">
        <v>4.4202000000000004</v>
      </c>
    </row>
    <row r="2980" spans="3:4" x14ac:dyDescent="0.2">
      <c r="C2980" s="78">
        <v>42035</v>
      </c>
      <c r="D2980">
        <v>4.4202000000000004</v>
      </c>
    </row>
    <row r="2981" spans="3:4" x14ac:dyDescent="0.2">
      <c r="C2981" s="78">
        <v>42034</v>
      </c>
      <c r="D2981">
        <v>4.4202000000000004</v>
      </c>
    </row>
    <row r="2982" spans="3:4" x14ac:dyDescent="0.2">
      <c r="C2982" s="78">
        <v>42033</v>
      </c>
      <c r="D2982">
        <v>4.4188000000000001</v>
      </c>
    </row>
    <row r="2983" spans="3:4" x14ac:dyDescent="0.2">
      <c r="C2983" s="78">
        <v>42032</v>
      </c>
      <c r="D2983">
        <v>4.4173999999999998</v>
      </c>
    </row>
    <row r="2984" spans="3:4" x14ac:dyDescent="0.2">
      <c r="C2984" s="78">
        <v>42031</v>
      </c>
      <c r="D2984">
        <v>4.4160000000000004</v>
      </c>
    </row>
    <row r="2985" spans="3:4" x14ac:dyDescent="0.2">
      <c r="C2985" s="78">
        <v>42030</v>
      </c>
      <c r="D2985">
        <v>4.4146000000000001</v>
      </c>
    </row>
    <row r="2986" spans="3:4" x14ac:dyDescent="0.2">
      <c r="C2986" s="78">
        <v>42029</v>
      </c>
      <c r="D2986">
        <v>4.4103000000000003</v>
      </c>
    </row>
    <row r="2987" spans="3:4" x14ac:dyDescent="0.2">
      <c r="C2987" s="78">
        <v>42028</v>
      </c>
      <c r="D2987">
        <v>4.4103000000000003</v>
      </c>
    </row>
    <row r="2988" spans="3:4" x14ac:dyDescent="0.2">
      <c r="C2988" s="78">
        <v>42027</v>
      </c>
      <c r="D2988">
        <v>4.4103000000000003</v>
      </c>
    </row>
    <row r="2989" spans="3:4" x14ac:dyDescent="0.2">
      <c r="C2989" s="78">
        <v>42026</v>
      </c>
      <c r="D2989">
        <v>4.4089</v>
      </c>
    </row>
    <row r="2990" spans="3:4" x14ac:dyDescent="0.2">
      <c r="C2990" s="78">
        <v>42025</v>
      </c>
      <c r="D2990">
        <v>4.4074999999999998</v>
      </c>
    </row>
    <row r="2991" spans="3:4" x14ac:dyDescent="0.2">
      <c r="C2991" s="78">
        <v>42024</v>
      </c>
      <c r="D2991">
        <v>4.4061000000000003</v>
      </c>
    </row>
    <row r="2992" spans="3:4" x14ac:dyDescent="0.2">
      <c r="C2992" s="78">
        <v>42023</v>
      </c>
      <c r="D2992">
        <v>4.4047000000000001</v>
      </c>
    </row>
    <row r="2993" spans="3:4" x14ac:dyDescent="0.2">
      <c r="C2993" s="78">
        <v>42022</v>
      </c>
      <c r="D2993">
        <v>4.3864000000000001</v>
      </c>
    </row>
    <row r="2994" spans="3:4" x14ac:dyDescent="0.2">
      <c r="C2994" s="78">
        <v>42021</v>
      </c>
      <c r="D2994">
        <v>4.3864000000000001</v>
      </c>
    </row>
    <row r="2995" spans="3:4" x14ac:dyDescent="0.2">
      <c r="C2995" s="78">
        <v>42020</v>
      </c>
      <c r="D2995">
        <v>4.3864000000000001</v>
      </c>
    </row>
    <row r="2996" spans="3:4" x14ac:dyDescent="0.2">
      <c r="C2996" s="78">
        <v>42019</v>
      </c>
      <c r="D2996">
        <v>4.3864000000000001</v>
      </c>
    </row>
    <row r="2997" spans="3:4" x14ac:dyDescent="0.2">
      <c r="C2997" s="78">
        <v>42018</v>
      </c>
      <c r="D2997">
        <v>4.3864000000000001</v>
      </c>
    </row>
    <row r="2998" spans="3:4" x14ac:dyDescent="0.2">
      <c r="C2998" s="78">
        <v>42017</v>
      </c>
      <c r="D2998">
        <v>4.3864000000000001</v>
      </c>
    </row>
    <row r="2999" spans="3:4" x14ac:dyDescent="0.2">
      <c r="C2999" s="78">
        <v>42016</v>
      </c>
      <c r="D2999">
        <v>4.3864000000000001</v>
      </c>
    </row>
    <row r="3000" spans="3:4" x14ac:dyDescent="0.2">
      <c r="C3000" s="78">
        <v>42015</v>
      </c>
      <c r="D3000">
        <v>4.3864000000000001</v>
      </c>
    </row>
    <row r="3001" spans="3:4" x14ac:dyDescent="0.2">
      <c r="C3001" s="78">
        <v>42014</v>
      </c>
      <c r="D3001">
        <v>4.3864000000000001</v>
      </c>
    </row>
    <row r="3002" spans="3:4" x14ac:dyDescent="0.2">
      <c r="C3002" s="78">
        <v>42013</v>
      </c>
      <c r="D3002">
        <v>4.3864000000000001</v>
      </c>
    </row>
    <row r="3003" spans="3:4" x14ac:dyDescent="0.2">
      <c r="C3003" s="78">
        <v>42012</v>
      </c>
      <c r="D3003">
        <v>4.3864000000000001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S31M3</vt:lpstr>
      <vt:lpstr>X21A3</vt:lpstr>
      <vt:lpstr>YCA6O</vt:lpstr>
      <vt:lpstr>AL29</vt:lpstr>
      <vt:lpstr>K26</vt:lpstr>
      <vt:lpstr>TX24</vt:lpstr>
      <vt:lpstr>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Trucco</dc:creator>
  <cp:lastModifiedBy>Federico Lopez</cp:lastModifiedBy>
  <dcterms:created xsi:type="dcterms:W3CDTF">2023-03-27T12:04:05Z</dcterms:created>
  <dcterms:modified xsi:type="dcterms:W3CDTF">2023-04-06T00:22:25Z</dcterms:modified>
</cp:coreProperties>
</file>