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truc\Dropbox\CLASES Y CAPACITACIONES\MERCADO DE CAPITALES 2023\CLASES MERCADOS\MAGISTRALES\CLASE 5\"/>
    </mc:Choice>
  </mc:AlternateContent>
  <xr:revisionPtr revIDLastSave="0" documentId="13_ncr:1_{CAE6B930-2A6B-47E0-A893-7438AF8C1460}" xr6:coauthVersionLast="47" xr6:coauthVersionMax="47" xr10:uidLastSave="{00000000-0000-0000-0000-000000000000}"/>
  <bookViews>
    <workbookView xWindow="-108" yWindow="312" windowWidth="23256" windowHeight="12036" tabRatio="705" activeTab="3" xr2:uid="{00000000-000D-0000-FFFF-FFFF00000000}"/>
  </bookViews>
  <sheets>
    <sheet name="VALUACION 1" sheetId="1" r:id="rId1"/>
    <sheet name="VALUACION 2" sheetId="4" r:id="rId2"/>
    <sheet name="VALUACIÓN 3" sheetId="6" r:id="rId3"/>
    <sheet name="RENDIMIENTO" sheetId="2" r:id="rId4"/>
  </sheets>
  <definedNames>
    <definedName name="Convención">#REF!</definedName>
    <definedName name="CR" localSheetId="0">'VALUACION 1'!$B$5</definedName>
    <definedName name="CR" localSheetId="1">'VALUACION 2'!$B$5</definedName>
    <definedName name="FV" localSheetId="0">'VALUACION 1'!$B$6</definedName>
    <definedName name="FV" localSheetId="1">'VALUACION 2'!$B$6</definedName>
    <definedName name="k" localSheetId="0">'VALUACION 1'!$B$8</definedName>
    <definedName name="k" localSheetId="1">'VALUACION 2'!$B$8</definedName>
    <definedName name="MP" localSheetId="0">'VALUACION 1'!$B$11</definedName>
    <definedName name="MP" localSheetId="1">'VALUACION 2'!$B$11</definedName>
    <definedName name="MP">'VALUACION 2'!$B$11</definedName>
    <definedName name="NOP" localSheetId="0">'VALUACION 1'!$B$9</definedName>
    <definedName name="NOP" localSheetId="1">'VALUACION 2'!$B$9</definedName>
    <definedName name="PMT" localSheetId="0">'VALUACION 1'!$B$7</definedName>
    <definedName name="PMT" localSheetId="1">'VALUACION 2'!$B$7</definedName>
    <definedName name="PMT">#REF!</definedName>
    <definedName name="RATE">#REF!</definedName>
    <definedName name="T" localSheetId="0">'VALUACION 1'!$B$10</definedName>
    <definedName name="T" localSheetId="1">'VALUACION 2'!$B$10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J15" i="4" l="1"/>
  <c r="I15" i="4"/>
  <c r="H15" i="4"/>
  <c r="G15" i="4"/>
  <c r="D15" i="4"/>
  <c r="E15" i="4"/>
  <c r="F15" i="4"/>
  <c r="C15" i="4"/>
  <c r="H15" i="2" l="1"/>
  <c r="I15" i="2"/>
  <c r="C15" i="2"/>
  <c r="B7" i="2"/>
  <c r="J15" i="2" s="1"/>
  <c r="F15" i="2" l="1"/>
  <c r="E15" i="2"/>
  <c r="D15" i="2"/>
  <c r="G15" i="2"/>
  <c r="B7" i="1"/>
  <c r="J15" i="1" l="1"/>
  <c r="G15" i="1"/>
  <c r="D15" i="1"/>
  <c r="C15" i="1"/>
  <c r="H15" i="1"/>
  <c r="E15" i="1"/>
  <c r="I15" i="1"/>
  <c r="F15" i="1"/>
</calcChain>
</file>

<file path=xl/sharedStrings.xml><?xml version="1.0" encoding="utf-8"?>
<sst xmlns="http://schemas.openxmlformats.org/spreadsheetml/2006/main" count="88" uniqueCount="45">
  <si>
    <t>Inputs</t>
  </si>
  <si>
    <t>Chart Outputs</t>
  </si>
  <si>
    <t>Período</t>
  </si>
  <si>
    <t>Cash Flow</t>
  </si>
  <si>
    <t>Tasa de descuento</t>
  </si>
  <si>
    <t>Tasa de Cupón (CR)</t>
  </si>
  <si>
    <t>Valor Nominal (FV)</t>
  </si>
  <si>
    <t>Número de pagos / año (NOP)</t>
  </si>
  <si>
    <t>Número de años al Vencimiento (T)</t>
  </si>
  <si>
    <t>Cupon (PMT)</t>
  </si>
  <si>
    <t>Valor Presente del Cash Flow</t>
  </si>
  <si>
    <t>PRECIO DEL BONO</t>
  </si>
  <si>
    <r>
      <t xml:space="preserve">PRECIO DEL BONO </t>
    </r>
    <r>
      <rPr>
        <i/>
        <sz val="10"/>
        <rFont val="Calibri"/>
        <family val="2"/>
        <scheme val="minor"/>
      </rPr>
      <t>(usando formula de Anualidad)</t>
    </r>
  </si>
  <si>
    <r>
      <t xml:space="preserve">PRECIO DEL BONO </t>
    </r>
    <r>
      <rPr>
        <i/>
        <sz val="10"/>
        <rFont val="Calibri"/>
        <family val="2"/>
        <scheme val="minor"/>
      </rPr>
      <t>(usando fx VA())</t>
    </r>
  </si>
  <si>
    <r>
      <t xml:space="preserve">PRECIO DEL BONO </t>
    </r>
    <r>
      <rPr>
        <i/>
        <sz val="10"/>
        <rFont val="Calibri"/>
        <family val="2"/>
        <scheme val="minor"/>
      </rPr>
      <t>(usando fx VA() completa)</t>
    </r>
  </si>
  <si>
    <t>Tasa de Descuento</t>
  </si>
  <si>
    <t>Precio del Bono</t>
  </si>
  <si>
    <t>Tasa de descuento (k)</t>
  </si>
  <si>
    <t xml:space="preserve">Puede usar VA con pagos periódicos y constantes (como una hipoteca u otro préstamo), </t>
  </si>
  <si>
    <t>o con un valor futuro que sea su objetivo de inversión.</t>
  </si>
  <si>
    <t xml:space="preserve">VA() calcula el valor actual de un préstamo o una inversión a partir de una tasa de interés constante. </t>
  </si>
  <si>
    <t>RENDIMIENTO DE BONO</t>
  </si>
  <si>
    <t>Supongamos que la tasa de interés cambió de 9%, bajando a 5% o aumentando a 15%. ¿Cómo afectarían esos cambios al valor del bono?</t>
  </si>
  <si>
    <r>
      <t xml:space="preserve">PRECIO DEL BONO </t>
    </r>
    <r>
      <rPr>
        <i/>
        <sz val="10"/>
        <rFont val="Calibri"/>
        <family val="2"/>
        <scheme val="minor"/>
      </rPr>
      <t>(usando fx VNA())</t>
    </r>
  </si>
  <si>
    <t>futuros (valores negativos) e ingresos (valores positivos).</t>
  </si>
  <si>
    <t xml:space="preserve">VNA() Calcula el valor neto presente de una inversión a partir de una tasa de descuento y una serie de pagos </t>
  </si>
  <si>
    <t>RENDIMIENTO DEL BONO</t>
  </si>
  <si>
    <t xml:space="preserve">Precio de Mercado </t>
  </si>
  <si>
    <t>PRECIO DEL BONO usando la TIR</t>
  </si>
  <si>
    <t>TIR</t>
  </si>
  <si>
    <t>VALUACION DE BONO</t>
  </si>
  <si>
    <t>Tasa de Cupón Anual (CR)</t>
  </si>
  <si>
    <t xml:space="preserve">Precio Teórico </t>
  </si>
  <si>
    <t>Precio Mercado</t>
  </si>
  <si>
    <t>VAN</t>
  </si>
  <si>
    <t>Precio de Mercado (MP)</t>
  </si>
  <si>
    <t>Precio de Mercado</t>
  </si>
  <si>
    <t>Fecha de Vencimiento</t>
  </si>
  <si>
    <t>Fecha de Liquidación</t>
  </si>
  <si>
    <t>Usando Rendto() para obtener la TIR</t>
  </si>
  <si>
    <t>Usando Precio() para obtener el precio de Mercado</t>
  </si>
  <si>
    <t>Si tenemos Fechas…..</t>
  </si>
  <si>
    <t>Si tenemos amortizaciones periodicas…..</t>
  </si>
  <si>
    <t xml:space="preserve">VALUCION DE BONO </t>
  </si>
  <si>
    <t>Amortización 4 últimos períodos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</si>
</sst>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0.0%"/>
    <numFmt numFmtId="167" formatCode="&quot;$&quot;#,##0_);\(&quot;$&quot;#,##0\)"/>
    <numFmt numFmtId="168" formatCode="&quot;$&quot;#,##0.00_);\(&quot;$&quot;#,##0.00\)"/>
    <numFmt numFmtId="169" formatCode="&quot;$&quot;#,##0_);[Red]\(&quot;$&quot;#,##0\)"/>
    <numFmt numFmtId="170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i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170" fontId="5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37" fontId="6" fillId="0" borderId="0" xfId="1" applyNumberFormat="1" applyFont="1" applyFill="1" applyBorder="1"/>
    <xf numFmtId="168" fontId="6" fillId="0" borderId="0" xfId="0" applyNumberFormat="1" applyFont="1"/>
    <xf numFmtId="170" fontId="6" fillId="0" borderId="0" xfId="1" applyNumberFormat="1" applyFont="1"/>
    <xf numFmtId="167" fontId="6" fillId="0" borderId="0" xfId="0" applyNumberFormat="1" applyFont="1"/>
    <xf numFmtId="49" fontId="2" fillId="3" borderId="2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8" fillId="3" borderId="2" xfId="0" applyNumberFormat="1" applyFont="1" applyFill="1" applyBorder="1" applyAlignment="1">
      <alignment horizontal="center" vertical="center" wrapText="1"/>
    </xf>
    <xf numFmtId="170" fontId="5" fillId="0" borderId="3" xfId="1" applyNumberFormat="1" applyFont="1" applyBorder="1"/>
    <xf numFmtId="170" fontId="6" fillId="0" borderId="3" xfId="1" applyNumberFormat="1" applyFont="1" applyBorder="1"/>
    <xf numFmtId="49" fontId="7" fillId="3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170" fontId="6" fillId="0" borderId="0" xfId="1" applyNumberFormat="1" applyFont="1" applyFill="1"/>
    <xf numFmtId="0" fontId="10" fillId="0" borderId="0" xfId="0" applyFont="1"/>
    <xf numFmtId="170" fontId="10" fillId="0" borderId="3" xfId="1" applyNumberFormat="1" applyFont="1" applyBorder="1"/>
    <xf numFmtId="170" fontId="10" fillId="0" borderId="0" xfId="1" applyNumberFormat="1" applyFont="1"/>
    <xf numFmtId="43" fontId="10" fillId="0" borderId="0" xfId="1" applyFont="1"/>
    <xf numFmtId="166" fontId="10" fillId="2" borderId="1" xfId="3" applyNumberFormat="1" applyFont="1" applyFill="1" applyBorder="1"/>
    <xf numFmtId="167" fontId="10" fillId="2" borderId="1" xfId="2" applyNumberFormat="1" applyFont="1" applyFill="1" applyBorder="1"/>
    <xf numFmtId="169" fontId="10" fillId="2" borderId="1" xfId="0" applyNumberFormat="1" applyFont="1" applyFill="1" applyBorder="1"/>
    <xf numFmtId="37" fontId="10" fillId="2" borderId="1" xfId="1" applyNumberFormat="1" applyFont="1" applyFill="1" applyBorder="1"/>
    <xf numFmtId="43" fontId="7" fillId="3" borderId="5" xfId="0" applyNumberFormat="1" applyFont="1" applyFill="1" applyBorder="1" applyAlignment="1">
      <alignment horizontal="center" vertical="center" wrapText="1"/>
    </xf>
    <xf numFmtId="43" fontId="7" fillId="0" borderId="0" xfId="0" applyNumberFormat="1" applyFont="1" applyAlignment="1">
      <alignment horizontal="center" vertical="center" wrapText="1"/>
    </xf>
    <xf numFmtId="43" fontId="6" fillId="0" borderId="0" xfId="1" applyFont="1"/>
    <xf numFmtId="9" fontId="6" fillId="0" borderId="0" xfId="3" applyFont="1"/>
    <xf numFmtId="164" fontId="7" fillId="3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readingOrder="1"/>
    </xf>
    <xf numFmtId="164" fontId="6" fillId="0" borderId="0" xfId="1" applyNumberFormat="1" applyFont="1"/>
    <xf numFmtId="10" fontId="7" fillId="3" borderId="5" xfId="0" applyNumberFormat="1" applyFont="1" applyFill="1" applyBorder="1" applyAlignment="1">
      <alignment horizontal="center" vertical="center" wrapText="1"/>
    </xf>
    <xf numFmtId="43" fontId="7" fillId="3" borderId="5" xfId="1" applyFont="1" applyFill="1" applyBorder="1" applyAlignment="1">
      <alignment horizontal="center" vertical="center" wrapText="1"/>
    </xf>
    <xf numFmtId="164" fontId="7" fillId="3" borderId="5" xfId="1" applyNumberFormat="1" applyFont="1" applyFill="1" applyBorder="1" applyAlignment="1">
      <alignment horizontal="center" vertical="center" wrapText="1"/>
    </xf>
    <xf numFmtId="10" fontId="6" fillId="0" borderId="0" xfId="1" applyNumberFormat="1" applyFont="1"/>
    <xf numFmtId="10" fontId="6" fillId="0" borderId="0" xfId="3" applyNumberFormat="1" applyFont="1"/>
    <xf numFmtId="10" fontId="6" fillId="0" borderId="0" xfId="0" applyNumberFormat="1" applyFont="1"/>
    <xf numFmtId="49" fontId="13" fillId="3" borderId="4" xfId="0" applyNumberFormat="1" applyFont="1" applyFill="1" applyBorder="1" applyAlignment="1">
      <alignment horizontal="left" vertical="center" wrapText="1"/>
    </xf>
    <xf numFmtId="170" fontId="14" fillId="0" borderId="0" xfId="1" applyNumberFormat="1" applyFont="1"/>
    <xf numFmtId="49" fontId="15" fillId="3" borderId="2" xfId="0" applyNumberFormat="1" applyFont="1" applyFill="1" applyBorder="1" applyAlignment="1">
      <alignment horizontal="center" vertical="center" wrapText="1"/>
    </xf>
    <xf numFmtId="43" fontId="6" fillId="0" borderId="0" xfId="0" applyNumberFormat="1" applyFont="1"/>
    <xf numFmtId="0" fontId="0" fillId="0" borderId="1" xfId="0" applyBorder="1"/>
    <xf numFmtId="10" fontId="0" fillId="0" borderId="0" xfId="3" applyNumberFormat="1" applyFon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4" fontId="0" fillId="0" borderId="1" xfId="0" applyNumberFormat="1" applyBorder="1"/>
    <xf numFmtId="9" fontId="0" fillId="0" borderId="1" xfId="0" applyNumberFormat="1" applyBorder="1"/>
    <xf numFmtId="1" fontId="0" fillId="0" borderId="1" xfId="0" applyNumberFormat="1" applyBorder="1"/>
    <xf numFmtId="0" fontId="10" fillId="4" borderId="6" xfId="0" applyFont="1" applyFill="1" applyBorder="1"/>
    <xf numFmtId="2" fontId="0" fillId="4" borderId="7" xfId="0" applyNumberFormat="1" applyFill="1" applyBorder="1"/>
    <xf numFmtId="0" fontId="0" fillId="4" borderId="6" xfId="0" applyFill="1" applyBorder="1"/>
    <xf numFmtId="10" fontId="0" fillId="4" borderId="7" xfId="3" applyNumberFormat="1" applyFont="1" applyFill="1" applyBorder="1"/>
    <xf numFmtId="49" fontId="8" fillId="3" borderId="2" xfId="0" applyNumberFormat="1" applyFont="1" applyFill="1" applyBorder="1" applyAlignment="1">
      <alignment horizontal="left" vertical="center" wrapText="1"/>
    </xf>
    <xf numFmtId="49" fontId="8" fillId="3" borderId="2" xfId="0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1" defaultTableStyle="TableStyleMedium2" defaultPivotStyle="PivotStyleLight16">
    <tableStyle name="Invisible" pivot="0" table="0" count="0" xr9:uid="{5BB7D59E-2253-4DA3-8D6A-3002511EA6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'VALUACION 1'!$H$37:$H$53</c:f>
              <c:numCache>
                <c:formatCode>0%</c:formatCode>
                <c:ptCount val="17"/>
              </c:numCache>
            </c:numRef>
          </c:xVal>
          <c:yVal>
            <c:numRef>
              <c:f>'VALUACION 1'!$K$37:$K$53</c:f>
              <c:numCache>
                <c:formatCode>_(* #,##0.00_);_(* \(#,##0.00\);_(* "-"??_);_(@_)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F-44B3-B368-ABA4562B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24440"/>
        <c:axId val="474217384"/>
      </c:scatterChart>
      <c:valAx>
        <c:axId val="47422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7384"/>
        <c:crosses val="autoZero"/>
        <c:crossBetween val="midCat"/>
      </c:valAx>
      <c:valAx>
        <c:axId val="4742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2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'VALUACION 2'!$H$33:$H$49</c:f>
              <c:numCache>
                <c:formatCode>0%</c:formatCode>
                <c:ptCount val="17"/>
              </c:numCache>
            </c:numRef>
          </c:xVal>
          <c:yVal>
            <c:numRef>
              <c:f>'VALUACION 2'!$K$33:$K$49</c:f>
              <c:numCache>
                <c:formatCode>_(* #,##0.00_);_(* \(#,##0.00\);_(* "-"??_);_(@_)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C-46BE-9394-B4C4EDC7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22480"/>
        <c:axId val="474218560"/>
      </c:scatterChart>
      <c:valAx>
        <c:axId val="4742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8560"/>
        <c:crosses val="autoZero"/>
        <c:crossBetween val="midCat"/>
      </c:valAx>
      <c:valAx>
        <c:axId val="4742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DEL BONO</a:t>
            </a:r>
            <a:r>
              <a:rPr lang="en-US" baseline="0"/>
              <a:t> - SENSIBILIDAD A LA TASA DE DESCUENTO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PRECIO DEL BONO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RENDIMIENTO!$I$30:$I$46</c:f>
              <c:numCache>
                <c:formatCode>0.00%</c:formatCode>
                <c:ptCount val="17"/>
              </c:numCache>
            </c:numRef>
          </c:xVal>
          <c:yVal>
            <c:numRef>
              <c:f>RENDIMIENTO!$H$30:$H$46</c:f>
              <c:numCache>
                <c:formatCode>_(* #,##0.00_);_(* \(#,##0.00\);_(* "-"??_);_(@_)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C-45DC-AEAD-1E622E84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19344"/>
        <c:axId val="192282608"/>
      </c:scatterChart>
      <c:valAx>
        <c:axId val="4742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2608"/>
        <c:crosses val="autoZero"/>
        <c:crossBetween val="midCat"/>
      </c:valAx>
      <c:valAx>
        <c:axId val="1922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21</xdr:row>
      <xdr:rowOff>66675</xdr:rowOff>
    </xdr:from>
    <xdr:to>
      <xdr:col>10</xdr:col>
      <xdr:colOff>295275</xdr:colOff>
      <xdr:row>23</xdr:row>
      <xdr:rowOff>63030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8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419725" y="4171950"/>
              <a:ext cx="2914650" cy="54880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200" b="0" i="1">
                        <a:latin typeface="Cambria Math" panose="02040503050406030204" pitchFamily="18" charset="0"/>
                      </a:rPr>
                      <m:t>𝐶𝐹</m:t>
                    </m:r>
                    <m:d>
                      <m:dPr>
                        <m:begChr m:val="["/>
                        <m:endChr m:val="]"/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AR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sup>
                            </m:sSup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AR" sz="12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sup>
                            </m:sSup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den>
                        </m:f>
                      </m:e>
                    </m:d>
                    <m:r>
                      <a:rPr lang="es-AR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200" b="0" i="1">
                        <a:latin typeface="Cambria Math" panose="02040503050406030204" pitchFamily="18" charset="0"/>
                      </a:rPr>
                      <m:t>𝐶𝐹</m:t>
                    </m:r>
                    <m:d>
                      <m:dPr>
                        <m:begChr m:val="["/>
                        <m:endChr m:val="]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i="1">
                                <a:latin typeface="Cambria Math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200" i="1"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d>
                                  <m:dPr>
                                    <m:ctrlPr>
                                      <a:rPr lang="en-US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i="1">
                                        <a:latin typeface="Cambria Math"/>
                                      </a:rPr>
                                      <m:t>1+</m:t>
                                    </m:r>
                                    <m:r>
                                      <a:rPr lang="en-US" sz="1200" i="1">
                                        <a:latin typeface="Cambria Math"/>
                                      </a:rPr>
                                      <m:t>𝑟</m:t>
                                    </m:r>
                                  </m:e>
                                </m:d>
                                <m:r>
                                  <a:rPr lang="en-US" sz="1200" i="1" baseline="30000">
                                    <a:latin typeface="Cambria Math"/>
                                  </a:rPr>
                                  <m:t>𝑁</m:t>
                                </m:r>
                              </m:den>
                            </m:f>
                          </m:num>
                          <m:den>
                            <m:r>
                              <a:rPr lang="en-US" sz="1200" i="1">
                                <a:latin typeface="Cambria Math"/>
                              </a:rPr>
                              <m:t>𝑟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AR" sz="1200"/>
            </a:p>
          </xdr:txBody>
        </xdr:sp>
      </mc:Choice>
      <mc:Fallback xmlns="">
        <xdr:sp macro="" textlink="">
          <xdr:nvSpPr>
            <xdr:cNvPr id="4" name="CuadroTexto 38"/>
            <xdr:cNvSpPr txBox="1"/>
          </xdr:nvSpPr>
          <xdr:spPr>
            <a:xfrm>
              <a:off x="5419725" y="4171950"/>
              <a:ext cx="2914650" cy="54880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lIns="0" tIns="0" rIns="0" bIns="0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AR" sz="1200" b="0" i="0">
                  <a:latin typeface="Cambria Math" panose="02040503050406030204" pitchFamily="18" charset="0"/>
                </a:rPr>
                <a:t>𝑉=𝐶𝐹[(〖(1+𝑟)〗^𝑁−1)/(〖(1+𝑟)〗^𝑁 𝑟)]=𝐶𝐹</a:t>
              </a:r>
              <a:r>
                <a:rPr lang="en-US" sz="1200" i="0">
                  <a:latin typeface="Cambria Math" panose="02040503050406030204" pitchFamily="18" charset="0"/>
                </a:rPr>
                <a:t>[(</a:t>
              </a:r>
              <a:r>
                <a:rPr lang="en-US" sz="1200" i="0">
                  <a:latin typeface="Cambria Math"/>
                </a:rPr>
                <a:t>1−1</a:t>
              </a:r>
              <a:r>
                <a:rPr lang="en-US" sz="1200" i="0">
                  <a:latin typeface="Cambria Math" panose="02040503050406030204" pitchFamily="18" charset="0"/>
                </a:rPr>
                <a:t>/(</a:t>
              </a:r>
              <a:r>
                <a:rPr lang="en-US" sz="1200" i="0">
                  <a:latin typeface="Cambria Math"/>
                </a:rPr>
                <a:t>1+𝑟</a:t>
              </a:r>
              <a:r>
                <a:rPr lang="en-US" sz="1200" i="0">
                  <a:latin typeface="Cambria Math" panose="02040503050406030204" pitchFamily="18" charset="0"/>
                </a:rPr>
                <a:t>)</a:t>
              </a:r>
              <a:r>
                <a:rPr lang="en-US" sz="1200" i="0" baseline="30000">
                  <a:latin typeface="Cambria Math"/>
                </a:rPr>
                <a:t>𝑁</a:t>
              </a:r>
              <a:r>
                <a:rPr lang="en-US" sz="1200" i="0" baseline="30000">
                  <a:latin typeface="Cambria Math" panose="02040503050406030204" pitchFamily="18" charset="0"/>
                </a:rPr>
                <a:t>)/</a:t>
              </a:r>
              <a:r>
                <a:rPr lang="en-US" sz="1200" i="0">
                  <a:latin typeface="Cambria Math"/>
                </a:rPr>
                <a:t>𝑟</a:t>
              </a:r>
              <a:r>
                <a:rPr lang="en-US" sz="1200" i="0">
                  <a:latin typeface="Cambria Math" panose="02040503050406030204" pitchFamily="18" charset="0"/>
                </a:rPr>
                <a:t>]</a:t>
              </a:r>
              <a:endParaRPr lang="es-AR" sz="1200"/>
            </a:p>
          </xdr:txBody>
        </xdr:sp>
      </mc:Fallback>
    </mc:AlternateContent>
    <xdr:clientData/>
  </xdr:twoCellAnchor>
  <xdr:twoCellAnchor>
    <xdr:from>
      <xdr:col>2</xdr:col>
      <xdr:colOff>57150</xdr:colOff>
      <xdr:row>22</xdr:row>
      <xdr:rowOff>219075</xdr:rowOff>
    </xdr:from>
    <xdr:to>
      <xdr:col>4</xdr:col>
      <xdr:colOff>552450</xdr:colOff>
      <xdr:row>22</xdr:row>
      <xdr:rowOff>228600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733800" y="4514850"/>
          <a:ext cx="15621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1047750</xdr:colOff>
      <xdr:row>34</xdr:row>
      <xdr:rowOff>176211</xdr:rowOff>
    </xdr:from>
    <xdr:to>
      <xdr:col>5</xdr:col>
      <xdr:colOff>361950</xdr:colOff>
      <xdr:row>50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30</xdr:row>
      <xdr:rowOff>23812</xdr:rowOff>
    </xdr:from>
    <xdr:to>
      <xdr:col>4</xdr:col>
      <xdr:colOff>571500</xdr:colOff>
      <xdr:row>43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1419225</xdr:colOff>
      <xdr:row>27</xdr:row>
      <xdr:rowOff>338137</xdr:rowOff>
    </xdr:from>
    <xdr:to>
      <xdr:col>4</xdr:col>
      <xdr:colOff>485775</xdr:colOff>
      <xdr:row>40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opLeftCell="A28" workbookViewId="0">
      <selection activeCell="K2" sqref="K2"/>
    </sheetView>
  </sheetViews>
  <sheetFormatPr defaultColWidth="9.109375" defaultRowHeight="13.8" x14ac:dyDescent="0.25"/>
  <cols>
    <col min="1" max="1" width="41.88671875" style="5" customWidth="1"/>
    <col min="2" max="2" width="13.33203125" style="5" customWidth="1"/>
    <col min="3" max="3" width="12.6640625" style="5" customWidth="1"/>
    <col min="4" max="4" width="11.6640625" style="5" customWidth="1"/>
    <col min="5" max="5" width="8.6640625" style="5" bestFit="1" customWidth="1"/>
    <col min="6" max="6" width="7.88671875" style="5" customWidth="1"/>
    <col min="7" max="7" width="9.5546875" style="5" customWidth="1"/>
    <col min="8" max="8" width="14.6640625" style="5" customWidth="1"/>
    <col min="9" max="9" width="10.44140625" style="5" bestFit="1" customWidth="1"/>
    <col min="10" max="10" width="12" style="5" customWidth="1"/>
    <col min="11" max="13" width="9.44140625" style="5" bestFit="1" customWidth="1"/>
    <col min="14" max="14" width="9.33203125" style="5" bestFit="1" customWidth="1"/>
    <col min="15" max="256" width="9.109375" style="5"/>
    <col min="257" max="257" width="32.109375" style="5" customWidth="1"/>
    <col min="258" max="261" width="7.88671875" style="5" bestFit="1" customWidth="1"/>
    <col min="262" max="266" width="7.88671875" style="5" customWidth="1"/>
    <col min="267" max="269" width="9.44140625" style="5" bestFit="1" customWidth="1"/>
    <col min="270" max="270" width="9.33203125" style="5" bestFit="1" customWidth="1"/>
    <col min="271" max="512" width="9.109375" style="5"/>
    <col min="513" max="513" width="32.109375" style="5" customWidth="1"/>
    <col min="514" max="517" width="7.88671875" style="5" bestFit="1" customWidth="1"/>
    <col min="518" max="522" width="7.88671875" style="5" customWidth="1"/>
    <col min="523" max="525" width="9.44140625" style="5" bestFit="1" customWidth="1"/>
    <col min="526" max="526" width="9.33203125" style="5" bestFit="1" customWidth="1"/>
    <col min="527" max="768" width="9.109375" style="5"/>
    <col min="769" max="769" width="32.109375" style="5" customWidth="1"/>
    <col min="770" max="773" width="7.88671875" style="5" bestFit="1" customWidth="1"/>
    <col min="774" max="778" width="7.88671875" style="5" customWidth="1"/>
    <col min="779" max="781" width="9.44140625" style="5" bestFit="1" customWidth="1"/>
    <col min="782" max="782" width="9.33203125" style="5" bestFit="1" customWidth="1"/>
    <col min="783" max="1024" width="9.109375" style="5"/>
    <col min="1025" max="1025" width="32.109375" style="5" customWidth="1"/>
    <col min="1026" max="1029" width="7.88671875" style="5" bestFit="1" customWidth="1"/>
    <col min="1030" max="1034" width="7.88671875" style="5" customWidth="1"/>
    <col min="1035" max="1037" width="9.44140625" style="5" bestFit="1" customWidth="1"/>
    <col min="1038" max="1038" width="9.33203125" style="5" bestFit="1" customWidth="1"/>
    <col min="1039" max="1280" width="9.109375" style="5"/>
    <col min="1281" max="1281" width="32.109375" style="5" customWidth="1"/>
    <col min="1282" max="1285" width="7.88671875" style="5" bestFit="1" customWidth="1"/>
    <col min="1286" max="1290" width="7.88671875" style="5" customWidth="1"/>
    <col min="1291" max="1293" width="9.44140625" style="5" bestFit="1" customWidth="1"/>
    <col min="1294" max="1294" width="9.33203125" style="5" bestFit="1" customWidth="1"/>
    <col min="1295" max="1536" width="9.109375" style="5"/>
    <col min="1537" max="1537" width="32.109375" style="5" customWidth="1"/>
    <col min="1538" max="1541" width="7.88671875" style="5" bestFit="1" customWidth="1"/>
    <col min="1542" max="1546" width="7.88671875" style="5" customWidth="1"/>
    <col min="1547" max="1549" width="9.44140625" style="5" bestFit="1" customWidth="1"/>
    <col min="1550" max="1550" width="9.33203125" style="5" bestFit="1" customWidth="1"/>
    <col min="1551" max="1792" width="9.109375" style="5"/>
    <col min="1793" max="1793" width="32.109375" style="5" customWidth="1"/>
    <col min="1794" max="1797" width="7.88671875" style="5" bestFit="1" customWidth="1"/>
    <col min="1798" max="1802" width="7.88671875" style="5" customWidth="1"/>
    <col min="1803" max="1805" width="9.44140625" style="5" bestFit="1" customWidth="1"/>
    <col min="1806" max="1806" width="9.33203125" style="5" bestFit="1" customWidth="1"/>
    <col min="1807" max="2048" width="9.109375" style="5"/>
    <col min="2049" max="2049" width="32.109375" style="5" customWidth="1"/>
    <col min="2050" max="2053" width="7.88671875" style="5" bestFit="1" customWidth="1"/>
    <col min="2054" max="2058" width="7.88671875" style="5" customWidth="1"/>
    <col min="2059" max="2061" width="9.44140625" style="5" bestFit="1" customWidth="1"/>
    <col min="2062" max="2062" width="9.33203125" style="5" bestFit="1" customWidth="1"/>
    <col min="2063" max="2304" width="9.109375" style="5"/>
    <col min="2305" max="2305" width="32.109375" style="5" customWidth="1"/>
    <col min="2306" max="2309" width="7.88671875" style="5" bestFit="1" customWidth="1"/>
    <col min="2310" max="2314" width="7.88671875" style="5" customWidth="1"/>
    <col min="2315" max="2317" width="9.44140625" style="5" bestFit="1" customWidth="1"/>
    <col min="2318" max="2318" width="9.33203125" style="5" bestFit="1" customWidth="1"/>
    <col min="2319" max="2560" width="9.109375" style="5"/>
    <col min="2561" max="2561" width="32.109375" style="5" customWidth="1"/>
    <col min="2562" max="2565" width="7.88671875" style="5" bestFit="1" customWidth="1"/>
    <col min="2566" max="2570" width="7.88671875" style="5" customWidth="1"/>
    <col min="2571" max="2573" width="9.44140625" style="5" bestFit="1" customWidth="1"/>
    <col min="2574" max="2574" width="9.33203125" style="5" bestFit="1" customWidth="1"/>
    <col min="2575" max="2816" width="9.109375" style="5"/>
    <col min="2817" max="2817" width="32.109375" style="5" customWidth="1"/>
    <col min="2818" max="2821" width="7.88671875" style="5" bestFit="1" customWidth="1"/>
    <col min="2822" max="2826" width="7.88671875" style="5" customWidth="1"/>
    <col min="2827" max="2829" width="9.44140625" style="5" bestFit="1" customWidth="1"/>
    <col min="2830" max="2830" width="9.33203125" style="5" bestFit="1" customWidth="1"/>
    <col min="2831" max="3072" width="9.109375" style="5"/>
    <col min="3073" max="3073" width="32.109375" style="5" customWidth="1"/>
    <col min="3074" max="3077" width="7.88671875" style="5" bestFit="1" customWidth="1"/>
    <col min="3078" max="3082" width="7.88671875" style="5" customWidth="1"/>
    <col min="3083" max="3085" width="9.44140625" style="5" bestFit="1" customWidth="1"/>
    <col min="3086" max="3086" width="9.33203125" style="5" bestFit="1" customWidth="1"/>
    <col min="3087" max="3328" width="9.109375" style="5"/>
    <col min="3329" max="3329" width="32.109375" style="5" customWidth="1"/>
    <col min="3330" max="3333" width="7.88671875" style="5" bestFit="1" customWidth="1"/>
    <col min="3334" max="3338" width="7.88671875" style="5" customWidth="1"/>
    <col min="3339" max="3341" width="9.44140625" style="5" bestFit="1" customWidth="1"/>
    <col min="3342" max="3342" width="9.33203125" style="5" bestFit="1" customWidth="1"/>
    <col min="3343" max="3584" width="9.109375" style="5"/>
    <col min="3585" max="3585" width="32.109375" style="5" customWidth="1"/>
    <col min="3586" max="3589" width="7.88671875" style="5" bestFit="1" customWidth="1"/>
    <col min="3590" max="3594" width="7.88671875" style="5" customWidth="1"/>
    <col min="3595" max="3597" width="9.44140625" style="5" bestFit="1" customWidth="1"/>
    <col min="3598" max="3598" width="9.33203125" style="5" bestFit="1" customWidth="1"/>
    <col min="3599" max="3840" width="9.109375" style="5"/>
    <col min="3841" max="3841" width="32.109375" style="5" customWidth="1"/>
    <col min="3842" max="3845" width="7.88671875" style="5" bestFit="1" customWidth="1"/>
    <col min="3846" max="3850" width="7.88671875" style="5" customWidth="1"/>
    <col min="3851" max="3853" width="9.44140625" style="5" bestFit="1" customWidth="1"/>
    <col min="3854" max="3854" width="9.33203125" style="5" bestFit="1" customWidth="1"/>
    <col min="3855" max="4096" width="9.109375" style="5"/>
    <col min="4097" max="4097" width="32.109375" style="5" customWidth="1"/>
    <col min="4098" max="4101" width="7.88671875" style="5" bestFit="1" customWidth="1"/>
    <col min="4102" max="4106" width="7.88671875" style="5" customWidth="1"/>
    <col min="4107" max="4109" width="9.44140625" style="5" bestFit="1" customWidth="1"/>
    <col min="4110" max="4110" width="9.33203125" style="5" bestFit="1" customWidth="1"/>
    <col min="4111" max="4352" width="9.109375" style="5"/>
    <col min="4353" max="4353" width="32.109375" style="5" customWidth="1"/>
    <col min="4354" max="4357" width="7.88671875" style="5" bestFit="1" customWidth="1"/>
    <col min="4358" max="4362" width="7.88671875" style="5" customWidth="1"/>
    <col min="4363" max="4365" width="9.44140625" style="5" bestFit="1" customWidth="1"/>
    <col min="4366" max="4366" width="9.33203125" style="5" bestFit="1" customWidth="1"/>
    <col min="4367" max="4608" width="9.109375" style="5"/>
    <col min="4609" max="4609" width="32.109375" style="5" customWidth="1"/>
    <col min="4610" max="4613" width="7.88671875" style="5" bestFit="1" customWidth="1"/>
    <col min="4614" max="4618" width="7.88671875" style="5" customWidth="1"/>
    <col min="4619" max="4621" width="9.44140625" style="5" bestFit="1" customWidth="1"/>
    <col min="4622" max="4622" width="9.33203125" style="5" bestFit="1" customWidth="1"/>
    <col min="4623" max="4864" width="9.109375" style="5"/>
    <col min="4865" max="4865" width="32.109375" style="5" customWidth="1"/>
    <col min="4866" max="4869" width="7.88671875" style="5" bestFit="1" customWidth="1"/>
    <col min="4870" max="4874" width="7.88671875" style="5" customWidth="1"/>
    <col min="4875" max="4877" width="9.44140625" style="5" bestFit="1" customWidth="1"/>
    <col min="4878" max="4878" width="9.33203125" style="5" bestFit="1" customWidth="1"/>
    <col min="4879" max="5120" width="9.109375" style="5"/>
    <col min="5121" max="5121" width="32.109375" style="5" customWidth="1"/>
    <col min="5122" max="5125" width="7.88671875" style="5" bestFit="1" customWidth="1"/>
    <col min="5126" max="5130" width="7.88671875" style="5" customWidth="1"/>
    <col min="5131" max="5133" width="9.44140625" style="5" bestFit="1" customWidth="1"/>
    <col min="5134" max="5134" width="9.33203125" style="5" bestFit="1" customWidth="1"/>
    <col min="5135" max="5376" width="9.109375" style="5"/>
    <col min="5377" max="5377" width="32.109375" style="5" customWidth="1"/>
    <col min="5378" max="5381" width="7.88671875" style="5" bestFit="1" customWidth="1"/>
    <col min="5382" max="5386" width="7.88671875" style="5" customWidth="1"/>
    <col min="5387" max="5389" width="9.44140625" style="5" bestFit="1" customWidth="1"/>
    <col min="5390" max="5390" width="9.33203125" style="5" bestFit="1" customWidth="1"/>
    <col min="5391" max="5632" width="9.109375" style="5"/>
    <col min="5633" max="5633" width="32.109375" style="5" customWidth="1"/>
    <col min="5634" max="5637" width="7.88671875" style="5" bestFit="1" customWidth="1"/>
    <col min="5638" max="5642" width="7.88671875" style="5" customWidth="1"/>
    <col min="5643" max="5645" width="9.44140625" style="5" bestFit="1" customWidth="1"/>
    <col min="5646" max="5646" width="9.33203125" style="5" bestFit="1" customWidth="1"/>
    <col min="5647" max="5888" width="9.109375" style="5"/>
    <col min="5889" max="5889" width="32.109375" style="5" customWidth="1"/>
    <col min="5890" max="5893" width="7.88671875" style="5" bestFit="1" customWidth="1"/>
    <col min="5894" max="5898" width="7.88671875" style="5" customWidth="1"/>
    <col min="5899" max="5901" width="9.44140625" style="5" bestFit="1" customWidth="1"/>
    <col min="5902" max="5902" width="9.33203125" style="5" bestFit="1" customWidth="1"/>
    <col min="5903" max="6144" width="9.109375" style="5"/>
    <col min="6145" max="6145" width="32.109375" style="5" customWidth="1"/>
    <col min="6146" max="6149" width="7.88671875" style="5" bestFit="1" customWidth="1"/>
    <col min="6150" max="6154" width="7.88671875" style="5" customWidth="1"/>
    <col min="6155" max="6157" width="9.44140625" style="5" bestFit="1" customWidth="1"/>
    <col min="6158" max="6158" width="9.33203125" style="5" bestFit="1" customWidth="1"/>
    <col min="6159" max="6400" width="9.109375" style="5"/>
    <col min="6401" max="6401" width="32.109375" style="5" customWidth="1"/>
    <col min="6402" max="6405" width="7.88671875" style="5" bestFit="1" customWidth="1"/>
    <col min="6406" max="6410" width="7.88671875" style="5" customWidth="1"/>
    <col min="6411" max="6413" width="9.44140625" style="5" bestFit="1" customWidth="1"/>
    <col min="6414" max="6414" width="9.33203125" style="5" bestFit="1" customWidth="1"/>
    <col min="6415" max="6656" width="9.109375" style="5"/>
    <col min="6657" max="6657" width="32.109375" style="5" customWidth="1"/>
    <col min="6658" max="6661" width="7.88671875" style="5" bestFit="1" customWidth="1"/>
    <col min="6662" max="6666" width="7.88671875" style="5" customWidth="1"/>
    <col min="6667" max="6669" width="9.44140625" style="5" bestFit="1" customWidth="1"/>
    <col min="6670" max="6670" width="9.33203125" style="5" bestFit="1" customWidth="1"/>
    <col min="6671" max="6912" width="9.109375" style="5"/>
    <col min="6913" max="6913" width="32.109375" style="5" customWidth="1"/>
    <col min="6914" max="6917" width="7.88671875" style="5" bestFit="1" customWidth="1"/>
    <col min="6918" max="6922" width="7.88671875" style="5" customWidth="1"/>
    <col min="6923" max="6925" width="9.44140625" style="5" bestFit="1" customWidth="1"/>
    <col min="6926" max="6926" width="9.33203125" style="5" bestFit="1" customWidth="1"/>
    <col min="6927" max="7168" width="9.109375" style="5"/>
    <col min="7169" max="7169" width="32.109375" style="5" customWidth="1"/>
    <col min="7170" max="7173" width="7.88671875" style="5" bestFit="1" customWidth="1"/>
    <col min="7174" max="7178" width="7.88671875" style="5" customWidth="1"/>
    <col min="7179" max="7181" width="9.44140625" style="5" bestFit="1" customWidth="1"/>
    <col min="7182" max="7182" width="9.33203125" style="5" bestFit="1" customWidth="1"/>
    <col min="7183" max="7424" width="9.109375" style="5"/>
    <col min="7425" max="7425" width="32.109375" style="5" customWidth="1"/>
    <col min="7426" max="7429" width="7.88671875" style="5" bestFit="1" customWidth="1"/>
    <col min="7430" max="7434" width="7.88671875" style="5" customWidth="1"/>
    <col min="7435" max="7437" width="9.44140625" style="5" bestFit="1" customWidth="1"/>
    <col min="7438" max="7438" width="9.33203125" style="5" bestFit="1" customWidth="1"/>
    <col min="7439" max="7680" width="9.109375" style="5"/>
    <col min="7681" max="7681" width="32.109375" style="5" customWidth="1"/>
    <col min="7682" max="7685" width="7.88671875" style="5" bestFit="1" customWidth="1"/>
    <col min="7686" max="7690" width="7.88671875" style="5" customWidth="1"/>
    <col min="7691" max="7693" width="9.44140625" style="5" bestFit="1" customWidth="1"/>
    <col min="7694" max="7694" width="9.33203125" style="5" bestFit="1" customWidth="1"/>
    <col min="7695" max="7936" width="9.109375" style="5"/>
    <col min="7937" max="7937" width="32.109375" style="5" customWidth="1"/>
    <col min="7938" max="7941" width="7.88671875" style="5" bestFit="1" customWidth="1"/>
    <col min="7942" max="7946" width="7.88671875" style="5" customWidth="1"/>
    <col min="7947" max="7949" width="9.44140625" style="5" bestFit="1" customWidth="1"/>
    <col min="7950" max="7950" width="9.33203125" style="5" bestFit="1" customWidth="1"/>
    <col min="7951" max="8192" width="9.109375" style="5"/>
    <col min="8193" max="8193" width="32.109375" style="5" customWidth="1"/>
    <col min="8194" max="8197" width="7.88671875" style="5" bestFit="1" customWidth="1"/>
    <col min="8198" max="8202" width="7.88671875" style="5" customWidth="1"/>
    <col min="8203" max="8205" width="9.44140625" style="5" bestFit="1" customWidth="1"/>
    <col min="8206" max="8206" width="9.33203125" style="5" bestFit="1" customWidth="1"/>
    <col min="8207" max="8448" width="9.109375" style="5"/>
    <col min="8449" max="8449" width="32.109375" style="5" customWidth="1"/>
    <col min="8450" max="8453" width="7.88671875" style="5" bestFit="1" customWidth="1"/>
    <col min="8454" max="8458" width="7.88671875" style="5" customWidth="1"/>
    <col min="8459" max="8461" width="9.44140625" style="5" bestFit="1" customWidth="1"/>
    <col min="8462" max="8462" width="9.33203125" style="5" bestFit="1" customWidth="1"/>
    <col min="8463" max="8704" width="9.109375" style="5"/>
    <col min="8705" max="8705" width="32.109375" style="5" customWidth="1"/>
    <col min="8706" max="8709" width="7.88671875" style="5" bestFit="1" customWidth="1"/>
    <col min="8710" max="8714" width="7.88671875" style="5" customWidth="1"/>
    <col min="8715" max="8717" width="9.44140625" style="5" bestFit="1" customWidth="1"/>
    <col min="8718" max="8718" width="9.33203125" style="5" bestFit="1" customWidth="1"/>
    <col min="8719" max="8960" width="9.109375" style="5"/>
    <col min="8961" max="8961" width="32.109375" style="5" customWidth="1"/>
    <col min="8962" max="8965" width="7.88671875" style="5" bestFit="1" customWidth="1"/>
    <col min="8966" max="8970" width="7.88671875" style="5" customWidth="1"/>
    <col min="8971" max="8973" width="9.44140625" style="5" bestFit="1" customWidth="1"/>
    <col min="8974" max="8974" width="9.33203125" style="5" bestFit="1" customWidth="1"/>
    <col min="8975" max="9216" width="9.109375" style="5"/>
    <col min="9217" max="9217" width="32.109375" style="5" customWidth="1"/>
    <col min="9218" max="9221" width="7.88671875" style="5" bestFit="1" customWidth="1"/>
    <col min="9222" max="9226" width="7.88671875" style="5" customWidth="1"/>
    <col min="9227" max="9229" width="9.44140625" style="5" bestFit="1" customWidth="1"/>
    <col min="9230" max="9230" width="9.33203125" style="5" bestFit="1" customWidth="1"/>
    <col min="9231" max="9472" width="9.109375" style="5"/>
    <col min="9473" max="9473" width="32.109375" style="5" customWidth="1"/>
    <col min="9474" max="9477" width="7.88671875" style="5" bestFit="1" customWidth="1"/>
    <col min="9478" max="9482" width="7.88671875" style="5" customWidth="1"/>
    <col min="9483" max="9485" width="9.44140625" style="5" bestFit="1" customWidth="1"/>
    <col min="9486" max="9486" width="9.33203125" style="5" bestFit="1" customWidth="1"/>
    <col min="9487" max="9728" width="9.109375" style="5"/>
    <col min="9729" max="9729" width="32.109375" style="5" customWidth="1"/>
    <col min="9730" max="9733" width="7.88671875" style="5" bestFit="1" customWidth="1"/>
    <col min="9734" max="9738" width="7.88671875" style="5" customWidth="1"/>
    <col min="9739" max="9741" width="9.44140625" style="5" bestFit="1" customWidth="1"/>
    <col min="9742" max="9742" width="9.33203125" style="5" bestFit="1" customWidth="1"/>
    <col min="9743" max="9984" width="9.109375" style="5"/>
    <col min="9985" max="9985" width="32.109375" style="5" customWidth="1"/>
    <col min="9986" max="9989" width="7.88671875" style="5" bestFit="1" customWidth="1"/>
    <col min="9990" max="9994" width="7.88671875" style="5" customWidth="1"/>
    <col min="9995" max="9997" width="9.44140625" style="5" bestFit="1" customWidth="1"/>
    <col min="9998" max="9998" width="9.33203125" style="5" bestFit="1" customWidth="1"/>
    <col min="9999" max="10240" width="9.109375" style="5"/>
    <col min="10241" max="10241" width="32.109375" style="5" customWidth="1"/>
    <col min="10242" max="10245" width="7.88671875" style="5" bestFit="1" customWidth="1"/>
    <col min="10246" max="10250" width="7.88671875" style="5" customWidth="1"/>
    <col min="10251" max="10253" width="9.44140625" style="5" bestFit="1" customWidth="1"/>
    <col min="10254" max="10254" width="9.33203125" style="5" bestFit="1" customWidth="1"/>
    <col min="10255" max="10496" width="9.109375" style="5"/>
    <col min="10497" max="10497" width="32.109375" style="5" customWidth="1"/>
    <col min="10498" max="10501" width="7.88671875" style="5" bestFit="1" customWidth="1"/>
    <col min="10502" max="10506" width="7.88671875" style="5" customWidth="1"/>
    <col min="10507" max="10509" width="9.44140625" style="5" bestFit="1" customWidth="1"/>
    <col min="10510" max="10510" width="9.33203125" style="5" bestFit="1" customWidth="1"/>
    <col min="10511" max="10752" width="9.109375" style="5"/>
    <col min="10753" max="10753" width="32.109375" style="5" customWidth="1"/>
    <col min="10754" max="10757" width="7.88671875" style="5" bestFit="1" customWidth="1"/>
    <col min="10758" max="10762" width="7.88671875" style="5" customWidth="1"/>
    <col min="10763" max="10765" width="9.44140625" style="5" bestFit="1" customWidth="1"/>
    <col min="10766" max="10766" width="9.33203125" style="5" bestFit="1" customWidth="1"/>
    <col min="10767" max="11008" width="9.109375" style="5"/>
    <col min="11009" max="11009" width="32.109375" style="5" customWidth="1"/>
    <col min="11010" max="11013" width="7.88671875" style="5" bestFit="1" customWidth="1"/>
    <col min="11014" max="11018" width="7.88671875" style="5" customWidth="1"/>
    <col min="11019" max="11021" width="9.44140625" style="5" bestFit="1" customWidth="1"/>
    <col min="11022" max="11022" width="9.33203125" style="5" bestFit="1" customWidth="1"/>
    <col min="11023" max="11264" width="9.109375" style="5"/>
    <col min="11265" max="11265" width="32.109375" style="5" customWidth="1"/>
    <col min="11266" max="11269" width="7.88671875" style="5" bestFit="1" customWidth="1"/>
    <col min="11270" max="11274" width="7.88671875" style="5" customWidth="1"/>
    <col min="11275" max="11277" width="9.44140625" style="5" bestFit="1" customWidth="1"/>
    <col min="11278" max="11278" width="9.33203125" style="5" bestFit="1" customWidth="1"/>
    <col min="11279" max="11520" width="9.109375" style="5"/>
    <col min="11521" max="11521" width="32.109375" style="5" customWidth="1"/>
    <col min="11522" max="11525" width="7.88671875" style="5" bestFit="1" customWidth="1"/>
    <col min="11526" max="11530" width="7.88671875" style="5" customWidth="1"/>
    <col min="11531" max="11533" width="9.44140625" style="5" bestFit="1" customWidth="1"/>
    <col min="11534" max="11534" width="9.33203125" style="5" bestFit="1" customWidth="1"/>
    <col min="11535" max="11776" width="9.109375" style="5"/>
    <col min="11777" max="11777" width="32.109375" style="5" customWidth="1"/>
    <col min="11778" max="11781" width="7.88671875" style="5" bestFit="1" customWidth="1"/>
    <col min="11782" max="11786" width="7.88671875" style="5" customWidth="1"/>
    <col min="11787" max="11789" width="9.44140625" style="5" bestFit="1" customWidth="1"/>
    <col min="11790" max="11790" width="9.33203125" style="5" bestFit="1" customWidth="1"/>
    <col min="11791" max="12032" width="9.109375" style="5"/>
    <col min="12033" max="12033" width="32.109375" style="5" customWidth="1"/>
    <col min="12034" max="12037" width="7.88671875" style="5" bestFit="1" customWidth="1"/>
    <col min="12038" max="12042" width="7.88671875" style="5" customWidth="1"/>
    <col min="12043" max="12045" width="9.44140625" style="5" bestFit="1" customWidth="1"/>
    <col min="12046" max="12046" width="9.33203125" style="5" bestFit="1" customWidth="1"/>
    <col min="12047" max="12288" width="9.109375" style="5"/>
    <col min="12289" max="12289" width="32.109375" style="5" customWidth="1"/>
    <col min="12290" max="12293" width="7.88671875" style="5" bestFit="1" customWidth="1"/>
    <col min="12294" max="12298" width="7.88671875" style="5" customWidth="1"/>
    <col min="12299" max="12301" width="9.44140625" style="5" bestFit="1" customWidth="1"/>
    <col min="12302" max="12302" width="9.33203125" style="5" bestFit="1" customWidth="1"/>
    <col min="12303" max="12544" width="9.109375" style="5"/>
    <col min="12545" max="12545" width="32.109375" style="5" customWidth="1"/>
    <col min="12546" max="12549" width="7.88671875" style="5" bestFit="1" customWidth="1"/>
    <col min="12550" max="12554" width="7.88671875" style="5" customWidth="1"/>
    <col min="12555" max="12557" width="9.44140625" style="5" bestFit="1" customWidth="1"/>
    <col min="12558" max="12558" width="9.33203125" style="5" bestFit="1" customWidth="1"/>
    <col min="12559" max="12800" width="9.109375" style="5"/>
    <col min="12801" max="12801" width="32.109375" style="5" customWidth="1"/>
    <col min="12802" max="12805" width="7.88671875" style="5" bestFit="1" customWidth="1"/>
    <col min="12806" max="12810" width="7.88671875" style="5" customWidth="1"/>
    <col min="12811" max="12813" width="9.44140625" style="5" bestFit="1" customWidth="1"/>
    <col min="12814" max="12814" width="9.33203125" style="5" bestFit="1" customWidth="1"/>
    <col min="12815" max="13056" width="9.109375" style="5"/>
    <col min="13057" max="13057" width="32.109375" style="5" customWidth="1"/>
    <col min="13058" max="13061" width="7.88671875" style="5" bestFit="1" customWidth="1"/>
    <col min="13062" max="13066" width="7.88671875" style="5" customWidth="1"/>
    <col min="13067" max="13069" width="9.44140625" style="5" bestFit="1" customWidth="1"/>
    <col min="13070" max="13070" width="9.33203125" style="5" bestFit="1" customWidth="1"/>
    <col min="13071" max="13312" width="9.109375" style="5"/>
    <col min="13313" max="13313" width="32.109375" style="5" customWidth="1"/>
    <col min="13314" max="13317" width="7.88671875" style="5" bestFit="1" customWidth="1"/>
    <col min="13318" max="13322" width="7.88671875" style="5" customWidth="1"/>
    <col min="13323" max="13325" width="9.44140625" style="5" bestFit="1" customWidth="1"/>
    <col min="13326" max="13326" width="9.33203125" style="5" bestFit="1" customWidth="1"/>
    <col min="13327" max="13568" width="9.109375" style="5"/>
    <col min="13569" max="13569" width="32.109375" style="5" customWidth="1"/>
    <col min="13570" max="13573" width="7.88671875" style="5" bestFit="1" customWidth="1"/>
    <col min="13574" max="13578" width="7.88671875" style="5" customWidth="1"/>
    <col min="13579" max="13581" width="9.44140625" style="5" bestFit="1" customWidth="1"/>
    <col min="13582" max="13582" width="9.33203125" style="5" bestFit="1" customWidth="1"/>
    <col min="13583" max="13824" width="9.109375" style="5"/>
    <col min="13825" max="13825" width="32.109375" style="5" customWidth="1"/>
    <col min="13826" max="13829" width="7.88671875" style="5" bestFit="1" customWidth="1"/>
    <col min="13830" max="13834" width="7.88671875" style="5" customWidth="1"/>
    <col min="13835" max="13837" width="9.44140625" style="5" bestFit="1" customWidth="1"/>
    <col min="13838" max="13838" width="9.33203125" style="5" bestFit="1" customWidth="1"/>
    <col min="13839" max="14080" width="9.109375" style="5"/>
    <col min="14081" max="14081" width="32.109375" style="5" customWidth="1"/>
    <col min="14082" max="14085" width="7.88671875" style="5" bestFit="1" customWidth="1"/>
    <col min="14086" max="14090" width="7.88671875" style="5" customWidth="1"/>
    <col min="14091" max="14093" width="9.44140625" style="5" bestFit="1" customWidth="1"/>
    <col min="14094" max="14094" width="9.33203125" style="5" bestFit="1" customWidth="1"/>
    <col min="14095" max="14336" width="9.109375" style="5"/>
    <col min="14337" max="14337" width="32.109375" style="5" customWidth="1"/>
    <col min="14338" max="14341" width="7.88671875" style="5" bestFit="1" customWidth="1"/>
    <col min="14342" max="14346" width="7.88671875" style="5" customWidth="1"/>
    <col min="14347" max="14349" width="9.44140625" style="5" bestFit="1" customWidth="1"/>
    <col min="14350" max="14350" width="9.33203125" style="5" bestFit="1" customWidth="1"/>
    <col min="14351" max="14592" width="9.109375" style="5"/>
    <col min="14593" max="14593" width="32.109375" style="5" customWidth="1"/>
    <col min="14594" max="14597" width="7.88671875" style="5" bestFit="1" customWidth="1"/>
    <col min="14598" max="14602" width="7.88671875" style="5" customWidth="1"/>
    <col min="14603" max="14605" width="9.44140625" style="5" bestFit="1" customWidth="1"/>
    <col min="14606" max="14606" width="9.33203125" style="5" bestFit="1" customWidth="1"/>
    <col min="14607" max="14848" width="9.109375" style="5"/>
    <col min="14849" max="14849" width="32.109375" style="5" customWidth="1"/>
    <col min="14850" max="14853" width="7.88671875" style="5" bestFit="1" customWidth="1"/>
    <col min="14854" max="14858" width="7.88671875" style="5" customWidth="1"/>
    <col min="14859" max="14861" width="9.44140625" style="5" bestFit="1" customWidth="1"/>
    <col min="14862" max="14862" width="9.33203125" style="5" bestFit="1" customWidth="1"/>
    <col min="14863" max="15104" width="9.109375" style="5"/>
    <col min="15105" max="15105" width="32.109375" style="5" customWidth="1"/>
    <col min="15106" max="15109" width="7.88671875" style="5" bestFit="1" customWidth="1"/>
    <col min="15110" max="15114" width="7.88671875" style="5" customWidth="1"/>
    <col min="15115" max="15117" width="9.44140625" style="5" bestFit="1" customWidth="1"/>
    <col min="15118" max="15118" width="9.33203125" style="5" bestFit="1" customWidth="1"/>
    <col min="15119" max="15360" width="9.109375" style="5"/>
    <col min="15361" max="15361" width="32.109375" style="5" customWidth="1"/>
    <col min="15362" max="15365" width="7.88671875" style="5" bestFit="1" customWidth="1"/>
    <col min="15366" max="15370" width="7.88671875" style="5" customWidth="1"/>
    <col min="15371" max="15373" width="9.44140625" style="5" bestFit="1" customWidth="1"/>
    <col min="15374" max="15374" width="9.33203125" style="5" bestFit="1" customWidth="1"/>
    <col min="15375" max="15616" width="9.109375" style="5"/>
    <col min="15617" max="15617" width="32.109375" style="5" customWidth="1"/>
    <col min="15618" max="15621" width="7.88671875" style="5" bestFit="1" customWidth="1"/>
    <col min="15622" max="15626" width="7.88671875" style="5" customWidth="1"/>
    <col min="15627" max="15629" width="9.44140625" style="5" bestFit="1" customWidth="1"/>
    <col min="15630" max="15630" width="9.33203125" style="5" bestFit="1" customWidth="1"/>
    <col min="15631" max="15872" width="9.109375" style="5"/>
    <col min="15873" max="15873" width="32.109375" style="5" customWidth="1"/>
    <col min="15874" max="15877" width="7.88671875" style="5" bestFit="1" customWidth="1"/>
    <col min="15878" max="15882" width="7.88671875" style="5" customWidth="1"/>
    <col min="15883" max="15885" width="9.44140625" style="5" bestFit="1" customWidth="1"/>
    <col min="15886" max="15886" width="9.33203125" style="5" bestFit="1" customWidth="1"/>
    <col min="15887" max="16128" width="9.109375" style="5"/>
    <col min="16129" max="16129" width="32.109375" style="5" customWidth="1"/>
    <col min="16130" max="16133" width="7.88671875" style="5" bestFit="1" customWidth="1"/>
    <col min="16134" max="16138" width="7.88671875" style="5" customWidth="1"/>
    <col min="16139" max="16141" width="9.44140625" style="5" bestFit="1" customWidth="1"/>
    <col min="16142" max="16142" width="9.33203125" style="5" bestFit="1" customWidth="1"/>
    <col min="16143" max="16384" width="9.109375" style="5"/>
  </cols>
  <sheetData>
    <row r="1" spans="1:11" s="12" customFormat="1" ht="26.25" customHeight="1" thickBot="1" x14ac:dyDescent="0.3">
      <c r="A1" s="56" t="s">
        <v>43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ht="22.8" x14ac:dyDescent="0.25">
      <c r="A2" s="1"/>
    </row>
    <row r="3" spans="1:11" x14ac:dyDescent="0.25">
      <c r="A3" s="2" t="s">
        <v>0</v>
      </c>
      <c r="B3" s="6"/>
      <c r="D3" s="3"/>
    </row>
    <row r="4" spans="1:11" x14ac:dyDescent="0.25">
      <c r="A4" s="19"/>
      <c r="B4" s="7"/>
      <c r="D4" s="3"/>
    </row>
    <row r="5" spans="1:11" x14ac:dyDescent="0.25">
      <c r="A5" s="19" t="s">
        <v>31</v>
      </c>
      <c r="B5" s="23">
        <v>2.5000000000000001E-2</v>
      </c>
      <c r="D5" s="3"/>
    </row>
    <row r="6" spans="1:11" x14ac:dyDescent="0.25">
      <c r="A6" s="19" t="s">
        <v>6</v>
      </c>
      <c r="B6" s="24">
        <v>1000</v>
      </c>
      <c r="D6" s="3"/>
    </row>
    <row r="7" spans="1:11" x14ac:dyDescent="0.25">
      <c r="A7" s="19" t="s">
        <v>9</v>
      </c>
      <c r="B7" s="25">
        <f>CR*FV/NOP</f>
        <v>25</v>
      </c>
      <c r="C7" s="8"/>
      <c r="E7" s="8"/>
      <c r="F7" s="8"/>
      <c r="G7" s="8"/>
      <c r="H7" s="8"/>
    </row>
    <row r="8" spans="1:11" x14ac:dyDescent="0.25">
      <c r="A8" s="19" t="s">
        <v>17</v>
      </c>
      <c r="B8" s="23">
        <v>0.09</v>
      </c>
      <c r="D8" s="3"/>
    </row>
    <row r="9" spans="1:11" x14ac:dyDescent="0.25">
      <c r="A9" s="19" t="s">
        <v>7</v>
      </c>
      <c r="B9" s="26">
        <v>1</v>
      </c>
      <c r="D9" s="3"/>
    </row>
    <row r="10" spans="1:11" x14ac:dyDescent="0.25">
      <c r="A10" s="19" t="s">
        <v>8</v>
      </c>
      <c r="B10" s="26">
        <v>8</v>
      </c>
      <c r="D10" s="3"/>
    </row>
    <row r="11" spans="1:11" x14ac:dyDescent="0.25">
      <c r="A11" s="19" t="s">
        <v>36</v>
      </c>
      <c r="B11" s="26">
        <v>600</v>
      </c>
      <c r="C11" s="8"/>
      <c r="E11" s="8"/>
      <c r="F11" s="8"/>
      <c r="G11" s="8"/>
      <c r="H11" s="8"/>
    </row>
    <row r="12" spans="1:11" x14ac:dyDescent="0.25">
      <c r="C12" s="8"/>
      <c r="E12" s="8"/>
      <c r="F12" s="8"/>
      <c r="G12" s="8"/>
      <c r="H12" s="8"/>
    </row>
    <row r="13" spans="1:11" x14ac:dyDescent="0.25">
      <c r="A13" s="2" t="s">
        <v>1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s="9" customFormat="1" x14ac:dyDescent="0.25">
      <c r="A14" s="14" t="s">
        <v>2</v>
      </c>
      <c r="B14" s="15">
        <v>0</v>
      </c>
      <c r="C14" s="20">
        <v>1</v>
      </c>
      <c r="D14" s="20">
        <v>2</v>
      </c>
      <c r="E14" s="20">
        <v>3</v>
      </c>
      <c r="F14" s="20">
        <v>4</v>
      </c>
      <c r="G14" s="20">
        <v>5</v>
      </c>
      <c r="H14" s="20">
        <v>6</v>
      </c>
      <c r="I14" s="20">
        <v>7</v>
      </c>
      <c r="J14" s="20">
        <v>8</v>
      </c>
    </row>
    <row r="15" spans="1:11" s="9" customFormat="1" x14ac:dyDescent="0.25">
      <c r="A15" s="4" t="s">
        <v>3</v>
      </c>
      <c r="C15" s="21">
        <f t="shared" ref="C15:I15" si="0">PMT</f>
        <v>25</v>
      </c>
      <c r="D15" s="21">
        <f t="shared" si="0"/>
        <v>25</v>
      </c>
      <c r="E15" s="21">
        <f t="shared" si="0"/>
        <v>25</v>
      </c>
      <c r="F15" s="21">
        <f t="shared" si="0"/>
        <v>25</v>
      </c>
      <c r="G15" s="21">
        <f t="shared" si="0"/>
        <v>25</v>
      </c>
      <c r="H15" s="21">
        <f t="shared" si="0"/>
        <v>25</v>
      </c>
      <c r="I15" s="21">
        <f t="shared" si="0"/>
        <v>25</v>
      </c>
      <c r="J15" s="21">
        <f>PMT+FV</f>
        <v>1025</v>
      </c>
    </row>
    <row r="16" spans="1:11" s="9" customFormat="1" x14ac:dyDescent="0.25">
      <c r="A16" s="4" t="s">
        <v>4</v>
      </c>
      <c r="C16" s="21"/>
      <c r="D16" s="21"/>
      <c r="E16" s="21"/>
      <c r="F16" s="21"/>
      <c r="G16" s="21"/>
      <c r="H16" s="21"/>
      <c r="I16" s="21"/>
      <c r="J16" s="21"/>
    </row>
    <row r="17" spans="1:10" s="9" customFormat="1" x14ac:dyDescent="0.25">
      <c r="A17" s="4" t="s">
        <v>10</v>
      </c>
      <c r="C17" s="22"/>
      <c r="D17" s="22"/>
      <c r="E17" s="22"/>
      <c r="F17" s="22"/>
      <c r="G17" s="22"/>
      <c r="H17" s="22"/>
      <c r="I17" s="22"/>
      <c r="J17" s="22"/>
    </row>
    <row r="18" spans="1:10" s="9" customFormat="1" x14ac:dyDescent="0.25">
      <c r="A18" s="4"/>
      <c r="C18" s="22"/>
      <c r="D18" s="22"/>
      <c r="E18" s="22"/>
      <c r="F18" s="22"/>
      <c r="G18" s="22"/>
      <c r="H18" s="22"/>
      <c r="I18" s="22"/>
      <c r="J18" s="22"/>
    </row>
    <row r="19" spans="1:10" s="9" customFormat="1" ht="14.4" thickBot="1" x14ac:dyDescent="0.3">
      <c r="A19" s="4"/>
    </row>
    <row r="20" spans="1:10" s="9" customFormat="1" ht="15" thickBot="1" x14ac:dyDescent="0.3">
      <c r="A20" s="16" t="s">
        <v>11</v>
      </c>
      <c r="B20" s="27"/>
    </row>
    <row r="21" spans="1:10" s="18" customFormat="1" ht="14.4" x14ac:dyDescent="0.25">
      <c r="A21" s="17"/>
      <c r="B21" s="28"/>
    </row>
    <row r="22" spans="1:10" s="9" customFormat="1" ht="14.4" thickBot="1" x14ac:dyDescent="0.3">
      <c r="A22" s="4"/>
      <c r="B22" s="29"/>
    </row>
    <row r="23" spans="1:10" s="9" customFormat="1" ht="28.8" thickBot="1" x14ac:dyDescent="0.3">
      <c r="A23" s="16" t="s">
        <v>12</v>
      </c>
      <c r="B23" s="27"/>
    </row>
    <row r="24" spans="1:10" s="9" customFormat="1" x14ac:dyDescent="0.25">
      <c r="A24" s="4"/>
      <c r="B24" s="29"/>
    </row>
    <row r="25" spans="1:10" s="9" customFormat="1" ht="14.4" thickBot="1" x14ac:dyDescent="0.3">
      <c r="A25" s="4"/>
      <c r="B25" s="29"/>
    </row>
    <row r="26" spans="1:10" s="9" customFormat="1" ht="15" thickBot="1" x14ac:dyDescent="0.3">
      <c r="A26" s="16" t="s">
        <v>13</v>
      </c>
      <c r="B26" s="27"/>
      <c r="E26" s="4" t="s">
        <v>20</v>
      </c>
    </row>
    <row r="27" spans="1:10" s="18" customFormat="1" ht="14.4" x14ac:dyDescent="0.25">
      <c r="A27" s="17"/>
      <c r="B27" s="28"/>
      <c r="E27" s="4" t="s">
        <v>18</v>
      </c>
    </row>
    <row r="28" spans="1:10" s="9" customFormat="1" ht="14.4" thickBot="1" x14ac:dyDescent="0.3">
      <c r="A28" s="4"/>
      <c r="E28" s="4" t="s">
        <v>19</v>
      </c>
    </row>
    <row r="29" spans="1:10" s="9" customFormat="1" ht="15" thickBot="1" x14ac:dyDescent="0.3">
      <c r="A29" s="16" t="s">
        <v>14</v>
      </c>
      <c r="B29" s="36"/>
    </row>
    <row r="30" spans="1:10" s="9" customFormat="1" x14ac:dyDescent="0.25">
      <c r="A30" s="4"/>
    </row>
    <row r="31" spans="1:10" s="9" customFormat="1" x14ac:dyDescent="0.25">
      <c r="A31" s="4"/>
    </row>
    <row r="32" spans="1:10" s="9" customFormat="1" x14ac:dyDescent="0.25">
      <c r="A32" s="4" t="s">
        <v>22</v>
      </c>
    </row>
    <row r="33" spans="1:21" s="9" customFormat="1" x14ac:dyDescent="0.25">
      <c r="A33" s="4"/>
    </row>
    <row r="34" spans="1:21" s="9" customFormat="1" x14ac:dyDescent="0.25">
      <c r="A34" s="4"/>
    </row>
    <row r="35" spans="1:21" ht="36.6" thickBot="1" x14ac:dyDescent="0.3">
      <c r="H35" s="42" t="s">
        <v>15</v>
      </c>
      <c r="I35" s="42" t="s">
        <v>32</v>
      </c>
      <c r="J35" s="42" t="s">
        <v>33</v>
      </c>
      <c r="K35" s="42" t="s">
        <v>34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ht="14.4" x14ac:dyDescent="0.25">
      <c r="I36" s="29"/>
      <c r="O36" s="32"/>
    </row>
    <row r="37" spans="1:21" x14ac:dyDescent="0.25">
      <c r="H37" s="30"/>
      <c r="I37" s="29"/>
      <c r="K37" s="43"/>
    </row>
    <row r="38" spans="1:21" x14ac:dyDescent="0.25">
      <c r="H38" s="30"/>
      <c r="I38" s="29"/>
      <c r="K38" s="43"/>
    </row>
    <row r="39" spans="1:21" x14ac:dyDescent="0.25">
      <c r="H39" s="30"/>
      <c r="I39" s="29"/>
      <c r="K39" s="43"/>
    </row>
    <row r="40" spans="1:21" x14ac:dyDescent="0.25">
      <c r="H40" s="30"/>
      <c r="I40" s="29"/>
      <c r="K40" s="43"/>
    </row>
    <row r="41" spans="1:21" x14ac:dyDescent="0.25">
      <c r="H41" s="30"/>
      <c r="I41" s="29"/>
      <c r="K41" s="43"/>
    </row>
    <row r="42" spans="1:21" x14ac:dyDescent="0.25">
      <c r="H42" s="30"/>
      <c r="I42" s="29"/>
      <c r="K42" s="43"/>
    </row>
    <row r="43" spans="1:21" x14ac:dyDescent="0.25">
      <c r="H43" s="30"/>
      <c r="I43" s="29"/>
      <c r="K43" s="43"/>
    </row>
    <row r="44" spans="1:21" x14ac:dyDescent="0.25">
      <c r="H44" s="30"/>
      <c r="I44" s="29"/>
      <c r="K44" s="43"/>
    </row>
    <row r="45" spans="1:21" x14ac:dyDescent="0.25">
      <c r="H45" s="30"/>
      <c r="I45" s="29"/>
      <c r="K45" s="43"/>
    </row>
    <row r="46" spans="1:21" x14ac:dyDescent="0.25">
      <c r="H46" s="30"/>
      <c r="I46" s="29"/>
      <c r="K46" s="43"/>
    </row>
    <row r="47" spans="1:21" x14ac:dyDescent="0.25">
      <c r="H47" s="30"/>
      <c r="I47" s="29"/>
      <c r="K47" s="43"/>
    </row>
    <row r="48" spans="1:21" x14ac:dyDescent="0.25">
      <c r="H48" s="30"/>
      <c r="I48" s="29"/>
      <c r="K48" s="43"/>
    </row>
    <row r="49" spans="8:11" x14ac:dyDescent="0.25">
      <c r="H49" s="30"/>
      <c r="I49" s="29"/>
      <c r="K49" s="43"/>
    </row>
    <row r="50" spans="8:11" x14ac:dyDescent="0.25">
      <c r="H50" s="30"/>
      <c r="I50" s="29"/>
      <c r="K50" s="43"/>
    </row>
    <row r="51" spans="8:11" x14ac:dyDescent="0.25">
      <c r="H51" s="30"/>
      <c r="I51" s="29"/>
      <c r="K51" s="43"/>
    </row>
    <row r="52" spans="8:11" x14ac:dyDescent="0.25">
      <c r="H52" s="30"/>
      <c r="I52" s="29"/>
      <c r="K52" s="43"/>
    </row>
    <row r="53" spans="8:11" x14ac:dyDescent="0.25">
      <c r="H53" s="30"/>
      <c r="I53" s="29"/>
      <c r="K53" s="43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9"/>
  <sheetViews>
    <sheetView workbookViewId="0">
      <selection activeCell="B23" sqref="B23"/>
    </sheetView>
  </sheetViews>
  <sheetFormatPr defaultColWidth="9.109375" defaultRowHeight="13.8" x14ac:dyDescent="0.25"/>
  <cols>
    <col min="1" max="1" width="41.88671875" style="5" customWidth="1"/>
    <col min="2" max="2" width="11.88671875" style="5" customWidth="1"/>
    <col min="3" max="3" width="10.6640625" style="5" customWidth="1"/>
    <col min="4" max="4" width="11.6640625" style="5" customWidth="1"/>
    <col min="5" max="5" width="8.6640625" style="5" bestFit="1" customWidth="1"/>
    <col min="6" max="6" width="10.44140625" style="5" customWidth="1"/>
    <col min="7" max="7" width="10" style="5" customWidth="1"/>
    <col min="8" max="8" width="13.33203125" style="5" customWidth="1"/>
    <col min="9" max="9" width="10.6640625" style="5" customWidth="1"/>
    <col min="10" max="10" width="15.44140625" style="5" customWidth="1"/>
    <col min="11" max="13" width="9.44140625" style="5" bestFit="1" customWidth="1"/>
    <col min="14" max="14" width="9.33203125" style="5" bestFit="1" customWidth="1"/>
    <col min="15" max="256" width="9.109375" style="5"/>
    <col min="257" max="257" width="32.109375" style="5" customWidth="1"/>
    <col min="258" max="261" width="7.88671875" style="5" bestFit="1" customWidth="1"/>
    <col min="262" max="266" width="7.88671875" style="5" customWidth="1"/>
    <col min="267" max="269" width="9.44140625" style="5" bestFit="1" customWidth="1"/>
    <col min="270" max="270" width="9.33203125" style="5" bestFit="1" customWidth="1"/>
    <col min="271" max="512" width="9.109375" style="5"/>
    <col min="513" max="513" width="32.109375" style="5" customWidth="1"/>
    <col min="514" max="517" width="7.88671875" style="5" bestFit="1" customWidth="1"/>
    <col min="518" max="522" width="7.88671875" style="5" customWidth="1"/>
    <col min="523" max="525" width="9.44140625" style="5" bestFit="1" customWidth="1"/>
    <col min="526" max="526" width="9.33203125" style="5" bestFit="1" customWidth="1"/>
    <col min="527" max="768" width="9.109375" style="5"/>
    <col min="769" max="769" width="32.109375" style="5" customWidth="1"/>
    <col min="770" max="773" width="7.88671875" style="5" bestFit="1" customWidth="1"/>
    <col min="774" max="778" width="7.88671875" style="5" customWidth="1"/>
    <col min="779" max="781" width="9.44140625" style="5" bestFit="1" customWidth="1"/>
    <col min="782" max="782" width="9.33203125" style="5" bestFit="1" customWidth="1"/>
    <col min="783" max="1024" width="9.109375" style="5"/>
    <col min="1025" max="1025" width="32.109375" style="5" customWidth="1"/>
    <col min="1026" max="1029" width="7.88671875" style="5" bestFit="1" customWidth="1"/>
    <col min="1030" max="1034" width="7.88671875" style="5" customWidth="1"/>
    <col min="1035" max="1037" width="9.44140625" style="5" bestFit="1" customWidth="1"/>
    <col min="1038" max="1038" width="9.33203125" style="5" bestFit="1" customWidth="1"/>
    <col min="1039" max="1280" width="9.109375" style="5"/>
    <col min="1281" max="1281" width="32.109375" style="5" customWidth="1"/>
    <col min="1282" max="1285" width="7.88671875" style="5" bestFit="1" customWidth="1"/>
    <col min="1286" max="1290" width="7.88671875" style="5" customWidth="1"/>
    <col min="1291" max="1293" width="9.44140625" style="5" bestFit="1" customWidth="1"/>
    <col min="1294" max="1294" width="9.33203125" style="5" bestFit="1" customWidth="1"/>
    <col min="1295" max="1536" width="9.109375" style="5"/>
    <col min="1537" max="1537" width="32.109375" style="5" customWidth="1"/>
    <col min="1538" max="1541" width="7.88671875" style="5" bestFit="1" customWidth="1"/>
    <col min="1542" max="1546" width="7.88671875" style="5" customWidth="1"/>
    <col min="1547" max="1549" width="9.44140625" style="5" bestFit="1" customWidth="1"/>
    <col min="1550" max="1550" width="9.33203125" style="5" bestFit="1" customWidth="1"/>
    <col min="1551" max="1792" width="9.109375" style="5"/>
    <col min="1793" max="1793" width="32.109375" style="5" customWidth="1"/>
    <col min="1794" max="1797" width="7.88671875" style="5" bestFit="1" customWidth="1"/>
    <col min="1798" max="1802" width="7.88671875" style="5" customWidth="1"/>
    <col min="1803" max="1805" width="9.44140625" style="5" bestFit="1" customWidth="1"/>
    <col min="1806" max="1806" width="9.33203125" style="5" bestFit="1" customWidth="1"/>
    <col min="1807" max="2048" width="9.109375" style="5"/>
    <col min="2049" max="2049" width="32.109375" style="5" customWidth="1"/>
    <col min="2050" max="2053" width="7.88671875" style="5" bestFit="1" customWidth="1"/>
    <col min="2054" max="2058" width="7.88671875" style="5" customWidth="1"/>
    <col min="2059" max="2061" width="9.44140625" style="5" bestFit="1" customWidth="1"/>
    <col min="2062" max="2062" width="9.33203125" style="5" bestFit="1" customWidth="1"/>
    <col min="2063" max="2304" width="9.109375" style="5"/>
    <col min="2305" max="2305" width="32.109375" style="5" customWidth="1"/>
    <col min="2306" max="2309" width="7.88671875" style="5" bestFit="1" customWidth="1"/>
    <col min="2310" max="2314" width="7.88671875" style="5" customWidth="1"/>
    <col min="2315" max="2317" width="9.44140625" style="5" bestFit="1" customWidth="1"/>
    <col min="2318" max="2318" width="9.33203125" style="5" bestFit="1" customWidth="1"/>
    <col min="2319" max="2560" width="9.109375" style="5"/>
    <col min="2561" max="2561" width="32.109375" style="5" customWidth="1"/>
    <col min="2562" max="2565" width="7.88671875" style="5" bestFit="1" customWidth="1"/>
    <col min="2566" max="2570" width="7.88671875" style="5" customWidth="1"/>
    <col min="2571" max="2573" width="9.44140625" style="5" bestFit="1" customWidth="1"/>
    <col min="2574" max="2574" width="9.33203125" style="5" bestFit="1" customWidth="1"/>
    <col min="2575" max="2816" width="9.109375" style="5"/>
    <col min="2817" max="2817" width="32.109375" style="5" customWidth="1"/>
    <col min="2818" max="2821" width="7.88671875" style="5" bestFit="1" customWidth="1"/>
    <col min="2822" max="2826" width="7.88671875" style="5" customWidth="1"/>
    <col min="2827" max="2829" width="9.44140625" style="5" bestFit="1" customWidth="1"/>
    <col min="2830" max="2830" width="9.33203125" style="5" bestFit="1" customWidth="1"/>
    <col min="2831" max="3072" width="9.109375" style="5"/>
    <col min="3073" max="3073" width="32.109375" style="5" customWidth="1"/>
    <col min="3074" max="3077" width="7.88671875" style="5" bestFit="1" customWidth="1"/>
    <col min="3078" max="3082" width="7.88671875" style="5" customWidth="1"/>
    <col min="3083" max="3085" width="9.44140625" style="5" bestFit="1" customWidth="1"/>
    <col min="3086" max="3086" width="9.33203125" style="5" bestFit="1" customWidth="1"/>
    <col min="3087" max="3328" width="9.109375" style="5"/>
    <col min="3329" max="3329" width="32.109375" style="5" customWidth="1"/>
    <col min="3330" max="3333" width="7.88671875" style="5" bestFit="1" customWidth="1"/>
    <col min="3334" max="3338" width="7.88671875" style="5" customWidth="1"/>
    <col min="3339" max="3341" width="9.44140625" style="5" bestFit="1" customWidth="1"/>
    <col min="3342" max="3342" width="9.33203125" style="5" bestFit="1" customWidth="1"/>
    <col min="3343" max="3584" width="9.109375" style="5"/>
    <col min="3585" max="3585" width="32.109375" style="5" customWidth="1"/>
    <col min="3586" max="3589" width="7.88671875" style="5" bestFit="1" customWidth="1"/>
    <col min="3590" max="3594" width="7.88671875" style="5" customWidth="1"/>
    <col min="3595" max="3597" width="9.44140625" style="5" bestFit="1" customWidth="1"/>
    <col min="3598" max="3598" width="9.33203125" style="5" bestFit="1" customWidth="1"/>
    <col min="3599" max="3840" width="9.109375" style="5"/>
    <col min="3841" max="3841" width="32.109375" style="5" customWidth="1"/>
    <col min="3842" max="3845" width="7.88671875" style="5" bestFit="1" customWidth="1"/>
    <col min="3846" max="3850" width="7.88671875" style="5" customWidth="1"/>
    <col min="3851" max="3853" width="9.44140625" style="5" bestFit="1" customWidth="1"/>
    <col min="3854" max="3854" width="9.33203125" style="5" bestFit="1" customWidth="1"/>
    <col min="3855" max="4096" width="9.109375" style="5"/>
    <col min="4097" max="4097" width="32.109375" style="5" customWidth="1"/>
    <col min="4098" max="4101" width="7.88671875" style="5" bestFit="1" customWidth="1"/>
    <col min="4102" max="4106" width="7.88671875" style="5" customWidth="1"/>
    <col min="4107" max="4109" width="9.44140625" style="5" bestFit="1" customWidth="1"/>
    <col min="4110" max="4110" width="9.33203125" style="5" bestFit="1" customWidth="1"/>
    <col min="4111" max="4352" width="9.109375" style="5"/>
    <col min="4353" max="4353" width="32.109375" style="5" customWidth="1"/>
    <col min="4354" max="4357" width="7.88671875" style="5" bestFit="1" customWidth="1"/>
    <col min="4358" max="4362" width="7.88671875" style="5" customWidth="1"/>
    <col min="4363" max="4365" width="9.44140625" style="5" bestFit="1" customWidth="1"/>
    <col min="4366" max="4366" width="9.33203125" style="5" bestFit="1" customWidth="1"/>
    <col min="4367" max="4608" width="9.109375" style="5"/>
    <col min="4609" max="4609" width="32.109375" style="5" customWidth="1"/>
    <col min="4610" max="4613" width="7.88671875" style="5" bestFit="1" customWidth="1"/>
    <col min="4614" max="4618" width="7.88671875" style="5" customWidth="1"/>
    <col min="4619" max="4621" width="9.44140625" style="5" bestFit="1" customWidth="1"/>
    <col min="4622" max="4622" width="9.33203125" style="5" bestFit="1" customWidth="1"/>
    <col min="4623" max="4864" width="9.109375" style="5"/>
    <col min="4865" max="4865" width="32.109375" style="5" customWidth="1"/>
    <col min="4866" max="4869" width="7.88671875" style="5" bestFit="1" customWidth="1"/>
    <col min="4870" max="4874" width="7.88671875" style="5" customWidth="1"/>
    <col min="4875" max="4877" width="9.44140625" style="5" bestFit="1" customWidth="1"/>
    <col min="4878" max="4878" width="9.33203125" style="5" bestFit="1" customWidth="1"/>
    <col min="4879" max="5120" width="9.109375" style="5"/>
    <col min="5121" max="5121" width="32.109375" style="5" customWidth="1"/>
    <col min="5122" max="5125" width="7.88671875" style="5" bestFit="1" customWidth="1"/>
    <col min="5126" max="5130" width="7.88671875" style="5" customWidth="1"/>
    <col min="5131" max="5133" width="9.44140625" style="5" bestFit="1" customWidth="1"/>
    <col min="5134" max="5134" width="9.33203125" style="5" bestFit="1" customWidth="1"/>
    <col min="5135" max="5376" width="9.109375" style="5"/>
    <col min="5377" max="5377" width="32.109375" style="5" customWidth="1"/>
    <col min="5378" max="5381" width="7.88671875" style="5" bestFit="1" customWidth="1"/>
    <col min="5382" max="5386" width="7.88671875" style="5" customWidth="1"/>
    <col min="5387" max="5389" width="9.44140625" style="5" bestFit="1" customWidth="1"/>
    <col min="5390" max="5390" width="9.33203125" style="5" bestFit="1" customWidth="1"/>
    <col min="5391" max="5632" width="9.109375" style="5"/>
    <col min="5633" max="5633" width="32.109375" style="5" customWidth="1"/>
    <col min="5634" max="5637" width="7.88671875" style="5" bestFit="1" customWidth="1"/>
    <col min="5638" max="5642" width="7.88671875" style="5" customWidth="1"/>
    <col min="5643" max="5645" width="9.44140625" style="5" bestFit="1" customWidth="1"/>
    <col min="5646" max="5646" width="9.33203125" style="5" bestFit="1" customWidth="1"/>
    <col min="5647" max="5888" width="9.109375" style="5"/>
    <col min="5889" max="5889" width="32.109375" style="5" customWidth="1"/>
    <col min="5890" max="5893" width="7.88671875" style="5" bestFit="1" customWidth="1"/>
    <col min="5894" max="5898" width="7.88671875" style="5" customWidth="1"/>
    <col min="5899" max="5901" width="9.44140625" style="5" bestFit="1" customWidth="1"/>
    <col min="5902" max="5902" width="9.33203125" style="5" bestFit="1" customWidth="1"/>
    <col min="5903" max="6144" width="9.109375" style="5"/>
    <col min="6145" max="6145" width="32.109375" style="5" customWidth="1"/>
    <col min="6146" max="6149" width="7.88671875" style="5" bestFit="1" customWidth="1"/>
    <col min="6150" max="6154" width="7.88671875" style="5" customWidth="1"/>
    <col min="6155" max="6157" width="9.44140625" style="5" bestFit="1" customWidth="1"/>
    <col min="6158" max="6158" width="9.33203125" style="5" bestFit="1" customWidth="1"/>
    <col min="6159" max="6400" width="9.109375" style="5"/>
    <col min="6401" max="6401" width="32.109375" style="5" customWidth="1"/>
    <col min="6402" max="6405" width="7.88671875" style="5" bestFit="1" customWidth="1"/>
    <col min="6406" max="6410" width="7.88671875" style="5" customWidth="1"/>
    <col min="6411" max="6413" width="9.44140625" style="5" bestFit="1" customWidth="1"/>
    <col min="6414" max="6414" width="9.33203125" style="5" bestFit="1" customWidth="1"/>
    <col min="6415" max="6656" width="9.109375" style="5"/>
    <col min="6657" max="6657" width="32.109375" style="5" customWidth="1"/>
    <col min="6658" max="6661" width="7.88671875" style="5" bestFit="1" customWidth="1"/>
    <col min="6662" max="6666" width="7.88671875" style="5" customWidth="1"/>
    <col min="6667" max="6669" width="9.44140625" style="5" bestFit="1" customWidth="1"/>
    <col min="6670" max="6670" width="9.33203125" style="5" bestFit="1" customWidth="1"/>
    <col min="6671" max="6912" width="9.109375" style="5"/>
    <col min="6913" max="6913" width="32.109375" style="5" customWidth="1"/>
    <col min="6914" max="6917" width="7.88671875" style="5" bestFit="1" customWidth="1"/>
    <col min="6918" max="6922" width="7.88671875" style="5" customWidth="1"/>
    <col min="6923" max="6925" width="9.44140625" style="5" bestFit="1" customWidth="1"/>
    <col min="6926" max="6926" width="9.33203125" style="5" bestFit="1" customWidth="1"/>
    <col min="6927" max="7168" width="9.109375" style="5"/>
    <col min="7169" max="7169" width="32.109375" style="5" customWidth="1"/>
    <col min="7170" max="7173" width="7.88671875" style="5" bestFit="1" customWidth="1"/>
    <col min="7174" max="7178" width="7.88671875" style="5" customWidth="1"/>
    <col min="7179" max="7181" width="9.44140625" style="5" bestFit="1" customWidth="1"/>
    <col min="7182" max="7182" width="9.33203125" style="5" bestFit="1" customWidth="1"/>
    <col min="7183" max="7424" width="9.109375" style="5"/>
    <col min="7425" max="7425" width="32.109375" style="5" customWidth="1"/>
    <col min="7426" max="7429" width="7.88671875" style="5" bestFit="1" customWidth="1"/>
    <col min="7430" max="7434" width="7.88671875" style="5" customWidth="1"/>
    <col min="7435" max="7437" width="9.44140625" style="5" bestFit="1" customWidth="1"/>
    <col min="7438" max="7438" width="9.33203125" style="5" bestFit="1" customWidth="1"/>
    <col min="7439" max="7680" width="9.109375" style="5"/>
    <col min="7681" max="7681" width="32.109375" style="5" customWidth="1"/>
    <col min="7682" max="7685" width="7.88671875" style="5" bestFit="1" customWidth="1"/>
    <col min="7686" max="7690" width="7.88671875" style="5" customWidth="1"/>
    <col min="7691" max="7693" width="9.44140625" style="5" bestFit="1" customWidth="1"/>
    <col min="7694" max="7694" width="9.33203125" style="5" bestFit="1" customWidth="1"/>
    <col min="7695" max="7936" width="9.109375" style="5"/>
    <col min="7937" max="7937" width="32.109375" style="5" customWidth="1"/>
    <col min="7938" max="7941" width="7.88671875" style="5" bestFit="1" customWidth="1"/>
    <col min="7942" max="7946" width="7.88671875" style="5" customWidth="1"/>
    <col min="7947" max="7949" width="9.44140625" style="5" bestFit="1" customWidth="1"/>
    <col min="7950" max="7950" width="9.33203125" style="5" bestFit="1" customWidth="1"/>
    <col min="7951" max="8192" width="9.109375" style="5"/>
    <col min="8193" max="8193" width="32.109375" style="5" customWidth="1"/>
    <col min="8194" max="8197" width="7.88671875" style="5" bestFit="1" customWidth="1"/>
    <col min="8198" max="8202" width="7.88671875" style="5" customWidth="1"/>
    <col min="8203" max="8205" width="9.44140625" style="5" bestFit="1" customWidth="1"/>
    <col min="8206" max="8206" width="9.33203125" style="5" bestFit="1" customWidth="1"/>
    <col min="8207" max="8448" width="9.109375" style="5"/>
    <col min="8449" max="8449" width="32.109375" style="5" customWidth="1"/>
    <col min="8450" max="8453" width="7.88671875" style="5" bestFit="1" customWidth="1"/>
    <col min="8454" max="8458" width="7.88671875" style="5" customWidth="1"/>
    <col min="8459" max="8461" width="9.44140625" style="5" bestFit="1" customWidth="1"/>
    <col min="8462" max="8462" width="9.33203125" style="5" bestFit="1" customWidth="1"/>
    <col min="8463" max="8704" width="9.109375" style="5"/>
    <col min="8705" max="8705" width="32.109375" style="5" customWidth="1"/>
    <col min="8706" max="8709" width="7.88671875" style="5" bestFit="1" customWidth="1"/>
    <col min="8710" max="8714" width="7.88671875" style="5" customWidth="1"/>
    <col min="8715" max="8717" width="9.44140625" style="5" bestFit="1" customWidth="1"/>
    <col min="8718" max="8718" width="9.33203125" style="5" bestFit="1" customWidth="1"/>
    <col min="8719" max="8960" width="9.109375" style="5"/>
    <col min="8961" max="8961" width="32.109375" style="5" customWidth="1"/>
    <col min="8962" max="8965" width="7.88671875" style="5" bestFit="1" customWidth="1"/>
    <col min="8966" max="8970" width="7.88671875" style="5" customWidth="1"/>
    <col min="8971" max="8973" width="9.44140625" style="5" bestFit="1" customWidth="1"/>
    <col min="8974" max="8974" width="9.33203125" style="5" bestFit="1" customWidth="1"/>
    <col min="8975" max="9216" width="9.109375" style="5"/>
    <col min="9217" max="9217" width="32.109375" style="5" customWidth="1"/>
    <col min="9218" max="9221" width="7.88671875" style="5" bestFit="1" customWidth="1"/>
    <col min="9222" max="9226" width="7.88671875" style="5" customWidth="1"/>
    <col min="9227" max="9229" width="9.44140625" style="5" bestFit="1" customWidth="1"/>
    <col min="9230" max="9230" width="9.33203125" style="5" bestFit="1" customWidth="1"/>
    <col min="9231" max="9472" width="9.109375" style="5"/>
    <col min="9473" max="9473" width="32.109375" style="5" customWidth="1"/>
    <col min="9474" max="9477" width="7.88671875" style="5" bestFit="1" customWidth="1"/>
    <col min="9478" max="9482" width="7.88671875" style="5" customWidth="1"/>
    <col min="9483" max="9485" width="9.44140625" style="5" bestFit="1" customWidth="1"/>
    <col min="9486" max="9486" width="9.33203125" style="5" bestFit="1" customWidth="1"/>
    <col min="9487" max="9728" width="9.109375" style="5"/>
    <col min="9729" max="9729" width="32.109375" style="5" customWidth="1"/>
    <col min="9730" max="9733" width="7.88671875" style="5" bestFit="1" customWidth="1"/>
    <col min="9734" max="9738" width="7.88671875" style="5" customWidth="1"/>
    <col min="9739" max="9741" width="9.44140625" style="5" bestFit="1" customWidth="1"/>
    <col min="9742" max="9742" width="9.33203125" style="5" bestFit="1" customWidth="1"/>
    <col min="9743" max="9984" width="9.109375" style="5"/>
    <col min="9985" max="9985" width="32.109375" style="5" customWidth="1"/>
    <col min="9986" max="9989" width="7.88671875" style="5" bestFit="1" customWidth="1"/>
    <col min="9990" max="9994" width="7.88671875" style="5" customWidth="1"/>
    <col min="9995" max="9997" width="9.44140625" style="5" bestFit="1" customWidth="1"/>
    <col min="9998" max="9998" width="9.33203125" style="5" bestFit="1" customWidth="1"/>
    <col min="9999" max="10240" width="9.109375" style="5"/>
    <col min="10241" max="10241" width="32.109375" style="5" customWidth="1"/>
    <col min="10242" max="10245" width="7.88671875" style="5" bestFit="1" customWidth="1"/>
    <col min="10246" max="10250" width="7.88671875" style="5" customWidth="1"/>
    <col min="10251" max="10253" width="9.44140625" style="5" bestFit="1" customWidth="1"/>
    <col min="10254" max="10254" width="9.33203125" style="5" bestFit="1" customWidth="1"/>
    <col min="10255" max="10496" width="9.109375" style="5"/>
    <col min="10497" max="10497" width="32.109375" style="5" customWidth="1"/>
    <col min="10498" max="10501" width="7.88671875" style="5" bestFit="1" customWidth="1"/>
    <col min="10502" max="10506" width="7.88671875" style="5" customWidth="1"/>
    <col min="10507" max="10509" width="9.44140625" style="5" bestFit="1" customWidth="1"/>
    <col min="10510" max="10510" width="9.33203125" style="5" bestFit="1" customWidth="1"/>
    <col min="10511" max="10752" width="9.109375" style="5"/>
    <col min="10753" max="10753" width="32.109375" style="5" customWidth="1"/>
    <col min="10754" max="10757" width="7.88671875" style="5" bestFit="1" customWidth="1"/>
    <col min="10758" max="10762" width="7.88671875" style="5" customWidth="1"/>
    <col min="10763" max="10765" width="9.44140625" style="5" bestFit="1" customWidth="1"/>
    <col min="10766" max="10766" width="9.33203125" style="5" bestFit="1" customWidth="1"/>
    <col min="10767" max="11008" width="9.109375" style="5"/>
    <col min="11009" max="11009" width="32.109375" style="5" customWidth="1"/>
    <col min="11010" max="11013" width="7.88671875" style="5" bestFit="1" customWidth="1"/>
    <col min="11014" max="11018" width="7.88671875" style="5" customWidth="1"/>
    <col min="11019" max="11021" width="9.44140625" style="5" bestFit="1" customWidth="1"/>
    <col min="11022" max="11022" width="9.33203125" style="5" bestFit="1" customWidth="1"/>
    <col min="11023" max="11264" width="9.109375" style="5"/>
    <col min="11265" max="11265" width="32.109375" style="5" customWidth="1"/>
    <col min="11266" max="11269" width="7.88671875" style="5" bestFit="1" customWidth="1"/>
    <col min="11270" max="11274" width="7.88671875" style="5" customWidth="1"/>
    <col min="11275" max="11277" width="9.44140625" style="5" bestFit="1" customWidth="1"/>
    <col min="11278" max="11278" width="9.33203125" style="5" bestFit="1" customWidth="1"/>
    <col min="11279" max="11520" width="9.109375" style="5"/>
    <col min="11521" max="11521" width="32.109375" style="5" customWidth="1"/>
    <col min="11522" max="11525" width="7.88671875" style="5" bestFit="1" customWidth="1"/>
    <col min="11526" max="11530" width="7.88671875" style="5" customWidth="1"/>
    <col min="11531" max="11533" width="9.44140625" style="5" bestFit="1" customWidth="1"/>
    <col min="11534" max="11534" width="9.33203125" style="5" bestFit="1" customWidth="1"/>
    <col min="11535" max="11776" width="9.109375" style="5"/>
    <col min="11777" max="11777" width="32.109375" style="5" customWidth="1"/>
    <col min="11778" max="11781" width="7.88671875" style="5" bestFit="1" customWidth="1"/>
    <col min="11782" max="11786" width="7.88671875" style="5" customWidth="1"/>
    <col min="11787" max="11789" width="9.44140625" style="5" bestFit="1" customWidth="1"/>
    <col min="11790" max="11790" width="9.33203125" style="5" bestFit="1" customWidth="1"/>
    <col min="11791" max="12032" width="9.109375" style="5"/>
    <col min="12033" max="12033" width="32.109375" style="5" customWidth="1"/>
    <col min="12034" max="12037" width="7.88671875" style="5" bestFit="1" customWidth="1"/>
    <col min="12038" max="12042" width="7.88671875" style="5" customWidth="1"/>
    <col min="12043" max="12045" width="9.44140625" style="5" bestFit="1" customWidth="1"/>
    <col min="12046" max="12046" width="9.33203125" style="5" bestFit="1" customWidth="1"/>
    <col min="12047" max="12288" width="9.109375" style="5"/>
    <col min="12289" max="12289" width="32.109375" style="5" customWidth="1"/>
    <col min="12290" max="12293" width="7.88671875" style="5" bestFit="1" customWidth="1"/>
    <col min="12294" max="12298" width="7.88671875" style="5" customWidth="1"/>
    <col min="12299" max="12301" width="9.44140625" style="5" bestFit="1" customWidth="1"/>
    <col min="12302" max="12302" width="9.33203125" style="5" bestFit="1" customWidth="1"/>
    <col min="12303" max="12544" width="9.109375" style="5"/>
    <col min="12545" max="12545" width="32.109375" style="5" customWidth="1"/>
    <col min="12546" max="12549" width="7.88671875" style="5" bestFit="1" customWidth="1"/>
    <col min="12550" max="12554" width="7.88671875" style="5" customWidth="1"/>
    <col min="12555" max="12557" width="9.44140625" style="5" bestFit="1" customWidth="1"/>
    <col min="12558" max="12558" width="9.33203125" style="5" bestFit="1" customWidth="1"/>
    <col min="12559" max="12800" width="9.109375" style="5"/>
    <col min="12801" max="12801" width="32.109375" style="5" customWidth="1"/>
    <col min="12802" max="12805" width="7.88671875" style="5" bestFit="1" customWidth="1"/>
    <col min="12806" max="12810" width="7.88671875" style="5" customWidth="1"/>
    <col min="12811" max="12813" width="9.44140625" style="5" bestFit="1" customWidth="1"/>
    <col min="12814" max="12814" width="9.33203125" style="5" bestFit="1" customWidth="1"/>
    <col min="12815" max="13056" width="9.109375" style="5"/>
    <col min="13057" max="13057" width="32.109375" style="5" customWidth="1"/>
    <col min="13058" max="13061" width="7.88671875" style="5" bestFit="1" customWidth="1"/>
    <col min="13062" max="13066" width="7.88671875" style="5" customWidth="1"/>
    <col min="13067" max="13069" width="9.44140625" style="5" bestFit="1" customWidth="1"/>
    <col min="13070" max="13070" width="9.33203125" style="5" bestFit="1" customWidth="1"/>
    <col min="13071" max="13312" width="9.109375" style="5"/>
    <col min="13313" max="13313" width="32.109375" style="5" customWidth="1"/>
    <col min="13314" max="13317" width="7.88671875" style="5" bestFit="1" customWidth="1"/>
    <col min="13318" max="13322" width="7.88671875" style="5" customWidth="1"/>
    <col min="13323" max="13325" width="9.44140625" style="5" bestFit="1" customWidth="1"/>
    <col min="13326" max="13326" width="9.33203125" style="5" bestFit="1" customWidth="1"/>
    <col min="13327" max="13568" width="9.109375" style="5"/>
    <col min="13569" max="13569" width="32.109375" style="5" customWidth="1"/>
    <col min="13570" max="13573" width="7.88671875" style="5" bestFit="1" customWidth="1"/>
    <col min="13574" max="13578" width="7.88671875" style="5" customWidth="1"/>
    <col min="13579" max="13581" width="9.44140625" style="5" bestFit="1" customWidth="1"/>
    <col min="13582" max="13582" width="9.33203125" style="5" bestFit="1" customWidth="1"/>
    <col min="13583" max="13824" width="9.109375" style="5"/>
    <col min="13825" max="13825" width="32.109375" style="5" customWidth="1"/>
    <col min="13826" max="13829" width="7.88671875" style="5" bestFit="1" customWidth="1"/>
    <col min="13830" max="13834" width="7.88671875" style="5" customWidth="1"/>
    <col min="13835" max="13837" width="9.44140625" style="5" bestFit="1" customWidth="1"/>
    <col min="13838" max="13838" width="9.33203125" style="5" bestFit="1" customWidth="1"/>
    <col min="13839" max="14080" width="9.109375" style="5"/>
    <col min="14081" max="14081" width="32.109375" style="5" customWidth="1"/>
    <col min="14082" max="14085" width="7.88671875" style="5" bestFit="1" customWidth="1"/>
    <col min="14086" max="14090" width="7.88671875" style="5" customWidth="1"/>
    <col min="14091" max="14093" width="9.44140625" style="5" bestFit="1" customWidth="1"/>
    <col min="14094" max="14094" width="9.33203125" style="5" bestFit="1" customWidth="1"/>
    <col min="14095" max="14336" width="9.109375" style="5"/>
    <col min="14337" max="14337" width="32.109375" style="5" customWidth="1"/>
    <col min="14338" max="14341" width="7.88671875" style="5" bestFit="1" customWidth="1"/>
    <col min="14342" max="14346" width="7.88671875" style="5" customWidth="1"/>
    <col min="14347" max="14349" width="9.44140625" style="5" bestFit="1" customWidth="1"/>
    <col min="14350" max="14350" width="9.33203125" style="5" bestFit="1" customWidth="1"/>
    <col min="14351" max="14592" width="9.109375" style="5"/>
    <col min="14593" max="14593" width="32.109375" style="5" customWidth="1"/>
    <col min="14594" max="14597" width="7.88671875" style="5" bestFit="1" customWidth="1"/>
    <col min="14598" max="14602" width="7.88671875" style="5" customWidth="1"/>
    <col min="14603" max="14605" width="9.44140625" style="5" bestFit="1" customWidth="1"/>
    <col min="14606" max="14606" width="9.33203125" style="5" bestFit="1" customWidth="1"/>
    <col min="14607" max="14848" width="9.109375" style="5"/>
    <col min="14849" max="14849" width="32.109375" style="5" customWidth="1"/>
    <col min="14850" max="14853" width="7.88671875" style="5" bestFit="1" customWidth="1"/>
    <col min="14854" max="14858" width="7.88671875" style="5" customWidth="1"/>
    <col min="14859" max="14861" width="9.44140625" style="5" bestFit="1" customWidth="1"/>
    <col min="14862" max="14862" width="9.33203125" style="5" bestFit="1" customWidth="1"/>
    <col min="14863" max="15104" width="9.109375" style="5"/>
    <col min="15105" max="15105" width="32.109375" style="5" customWidth="1"/>
    <col min="15106" max="15109" width="7.88671875" style="5" bestFit="1" customWidth="1"/>
    <col min="15110" max="15114" width="7.88671875" style="5" customWidth="1"/>
    <col min="15115" max="15117" width="9.44140625" style="5" bestFit="1" customWidth="1"/>
    <col min="15118" max="15118" width="9.33203125" style="5" bestFit="1" customWidth="1"/>
    <col min="15119" max="15360" width="9.109375" style="5"/>
    <col min="15361" max="15361" width="32.109375" style="5" customWidth="1"/>
    <col min="15362" max="15365" width="7.88671875" style="5" bestFit="1" customWidth="1"/>
    <col min="15366" max="15370" width="7.88671875" style="5" customWidth="1"/>
    <col min="15371" max="15373" width="9.44140625" style="5" bestFit="1" customWidth="1"/>
    <col min="15374" max="15374" width="9.33203125" style="5" bestFit="1" customWidth="1"/>
    <col min="15375" max="15616" width="9.109375" style="5"/>
    <col min="15617" max="15617" width="32.109375" style="5" customWidth="1"/>
    <col min="15618" max="15621" width="7.88671875" style="5" bestFit="1" customWidth="1"/>
    <col min="15622" max="15626" width="7.88671875" style="5" customWidth="1"/>
    <col min="15627" max="15629" width="9.44140625" style="5" bestFit="1" customWidth="1"/>
    <col min="15630" max="15630" width="9.33203125" style="5" bestFit="1" customWidth="1"/>
    <col min="15631" max="15872" width="9.109375" style="5"/>
    <col min="15873" max="15873" width="32.109375" style="5" customWidth="1"/>
    <col min="15874" max="15877" width="7.88671875" style="5" bestFit="1" customWidth="1"/>
    <col min="15878" max="15882" width="7.88671875" style="5" customWidth="1"/>
    <col min="15883" max="15885" width="9.44140625" style="5" bestFit="1" customWidth="1"/>
    <col min="15886" max="15886" width="9.33203125" style="5" bestFit="1" customWidth="1"/>
    <col min="15887" max="16128" width="9.109375" style="5"/>
    <col min="16129" max="16129" width="32.109375" style="5" customWidth="1"/>
    <col min="16130" max="16133" width="7.88671875" style="5" bestFit="1" customWidth="1"/>
    <col min="16134" max="16138" width="7.88671875" style="5" customWidth="1"/>
    <col min="16139" max="16141" width="9.44140625" style="5" bestFit="1" customWidth="1"/>
    <col min="16142" max="16142" width="9.33203125" style="5" bestFit="1" customWidth="1"/>
    <col min="16143" max="16384" width="9.109375" style="5"/>
  </cols>
  <sheetData>
    <row r="1" spans="1:11" s="12" customFormat="1" ht="26.25" customHeight="1" thickBot="1" x14ac:dyDescent="0.3">
      <c r="A1" s="56" t="s">
        <v>30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ht="14.4" x14ac:dyDescent="0.3">
      <c r="A2" t="s">
        <v>42</v>
      </c>
    </row>
    <row r="3" spans="1:11" x14ac:dyDescent="0.25">
      <c r="A3" s="2" t="s">
        <v>0</v>
      </c>
      <c r="B3" s="6"/>
      <c r="D3" s="3"/>
    </row>
    <row r="4" spans="1:11" x14ac:dyDescent="0.25">
      <c r="A4" s="19"/>
      <c r="B4" s="7"/>
      <c r="D4" s="3"/>
    </row>
    <row r="5" spans="1:11" x14ac:dyDescent="0.25">
      <c r="A5" s="19" t="s">
        <v>5</v>
      </c>
      <c r="B5" s="23">
        <v>2.5000000000000001E-2</v>
      </c>
      <c r="D5" s="3"/>
    </row>
    <row r="6" spans="1:11" x14ac:dyDescent="0.25">
      <c r="A6" s="19" t="s">
        <v>6</v>
      </c>
      <c r="B6" s="24">
        <v>1000</v>
      </c>
      <c r="D6" s="3"/>
    </row>
    <row r="7" spans="1:11" x14ac:dyDescent="0.25">
      <c r="A7" s="19" t="s">
        <v>44</v>
      </c>
      <c r="B7" s="25"/>
      <c r="C7" s="8"/>
      <c r="E7" s="8"/>
      <c r="F7" s="8"/>
      <c r="G7" s="8"/>
      <c r="H7" s="8"/>
    </row>
    <row r="8" spans="1:11" x14ac:dyDescent="0.25">
      <c r="A8" s="19" t="s">
        <v>17</v>
      </c>
      <c r="B8" s="23">
        <v>0.09</v>
      </c>
      <c r="D8" s="3"/>
    </row>
    <row r="9" spans="1:11" x14ac:dyDescent="0.25">
      <c r="A9" s="19" t="s">
        <v>7</v>
      </c>
      <c r="B9" s="26">
        <v>1</v>
      </c>
      <c r="D9" s="3"/>
    </row>
    <row r="10" spans="1:11" x14ac:dyDescent="0.25">
      <c r="A10" s="19" t="s">
        <v>8</v>
      </c>
      <c r="B10" s="26">
        <v>8</v>
      </c>
      <c r="D10" s="3"/>
    </row>
    <row r="11" spans="1:11" x14ac:dyDescent="0.25">
      <c r="A11" s="19" t="s">
        <v>35</v>
      </c>
      <c r="B11" s="26">
        <v>600</v>
      </c>
      <c r="C11" s="8"/>
      <c r="E11" s="8"/>
      <c r="F11" s="8"/>
      <c r="G11" s="8"/>
      <c r="H11" s="8"/>
    </row>
    <row r="12" spans="1:11" x14ac:dyDescent="0.25">
      <c r="C12" s="8"/>
      <c r="E12" s="8"/>
      <c r="F12" s="8"/>
      <c r="G12" s="8"/>
      <c r="H12" s="8"/>
    </row>
    <row r="13" spans="1:11" x14ac:dyDescent="0.25">
      <c r="A13" s="2" t="s">
        <v>1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s="9" customFormat="1" x14ac:dyDescent="0.25">
      <c r="A14" s="14" t="s">
        <v>2</v>
      </c>
      <c r="B14" s="15">
        <v>0</v>
      </c>
      <c r="C14" s="20">
        <v>1</v>
      </c>
      <c r="D14" s="20">
        <v>2</v>
      </c>
      <c r="E14" s="20">
        <v>3</v>
      </c>
      <c r="F14" s="20">
        <v>4</v>
      </c>
      <c r="G14" s="20">
        <v>5</v>
      </c>
      <c r="H14" s="20">
        <v>6</v>
      </c>
      <c r="I14" s="20">
        <v>7</v>
      </c>
      <c r="J14" s="20">
        <v>8</v>
      </c>
    </row>
    <row r="15" spans="1:11" s="9" customFormat="1" x14ac:dyDescent="0.25">
      <c r="A15" s="4" t="s">
        <v>3</v>
      </c>
      <c r="C15" s="21">
        <f>CR*FV</f>
        <v>25</v>
      </c>
      <c r="D15" s="21">
        <f>CR*FV</f>
        <v>25</v>
      </c>
      <c r="E15" s="21">
        <f>CR*FV</f>
        <v>25</v>
      </c>
      <c r="F15" s="21">
        <f>CR*FV</f>
        <v>25</v>
      </c>
      <c r="G15" s="21">
        <f>CR*FV+FV/4</f>
        <v>275</v>
      </c>
      <c r="H15" s="21">
        <f>CR*(FV-250)+FV/4</f>
        <v>268.75</v>
      </c>
      <c r="I15" s="21">
        <f>CR*(FV-500)+FV/4</f>
        <v>262.5</v>
      </c>
      <c r="J15" s="21">
        <f>CR*(FV-750)+FV/4</f>
        <v>256.25</v>
      </c>
    </row>
    <row r="16" spans="1:11" s="9" customFormat="1" x14ac:dyDescent="0.25">
      <c r="A16" s="4" t="s">
        <v>4</v>
      </c>
      <c r="C16" s="21"/>
      <c r="D16" s="21"/>
      <c r="E16" s="21"/>
      <c r="F16" s="21"/>
      <c r="G16" s="21"/>
      <c r="H16" s="21"/>
      <c r="I16" s="21"/>
      <c r="J16" s="21"/>
    </row>
    <row r="17" spans="1:21" s="9" customFormat="1" x14ac:dyDescent="0.25">
      <c r="A17" s="4" t="s">
        <v>10</v>
      </c>
      <c r="C17" s="22"/>
      <c r="D17" s="22"/>
      <c r="E17" s="22"/>
      <c r="F17" s="22"/>
      <c r="G17" s="22"/>
      <c r="H17" s="22"/>
      <c r="I17" s="22"/>
      <c r="J17" s="22"/>
    </row>
    <row r="18" spans="1:21" s="9" customFormat="1" x14ac:dyDescent="0.25">
      <c r="A18" s="4"/>
      <c r="C18" s="22"/>
      <c r="D18" s="22"/>
      <c r="E18" s="22"/>
      <c r="F18" s="22"/>
      <c r="G18" s="22"/>
      <c r="H18" s="22"/>
      <c r="I18" s="22"/>
      <c r="J18" s="22"/>
    </row>
    <row r="19" spans="1:21" s="9" customFormat="1" ht="14.4" thickBot="1" x14ac:dyDescent="0.3">
      <c r="A19" s="4"/>
    </row>
    <row r="20" spans="1:21" s="9" customFormat="1" ht="15" thickBot="1" x14ac:dyDescent="0.3">
      <c r="A20" s="16" t="s">
        <v>11</v>
      </c>
      <c r="B20" s="27"/>
    </row>
    <row r="21" spans="1:21" s="18" customFormat="1" ht="14.4" x14ac:dyDescent="0.25">
      <c r="A21" s="17"/>
      <c r="B21" s="28"/>
    </row>
    <row r="22" spans="1:21" s="9" customFormat="1" ht="14.4" thickBot="1" x14ac:dyDescent="0.3">
      <c r="A22" s="4"/>
      <c r="B22" s="29"/>
    </row>
    <row r="23" spans="1:21" s="9" customFormat="1" ht="15" thickBot="1" x14ac:dyDescent="0.3">
      <c r="A23" s="16" t="s">
        <v>23</v>
      </c>
      <c r="B23" s="31"/>
      <c r="E23" s="4"/>
      <c r="F23" s="4" t="s">
        <v>25</v>
      </c>
    </row>
    <row r="24" spans="1:21" s="18" customFormat="1" ht="14.4" x14ac:dyDescent="0.25">
      <c r="A24" s="17"/>
      <c r="B24" s="28"/>
      <c r="E24" s="4"/>
      <c r="F24" s="4" t="s">
        <v>24</v>
      </c>
    </row>
    <row r="25" spans="1:21" s="9" customFormat="1" x14ac:dyDescent="0.25">
      <c r="A25" s="4"/>
      <c r="E25" s="4"/>
    </row>
    <row r="26" spans="1:21" s="9" customFormat="1" x14ac:dyDescent="0.25">
      <c r="A26" s="4"/>
    </row>
    <row r="27" spans="1:21" s="9" customFormat="1" x14ac:dyDescent="0.25">
      <c r="A27" s="4"/>
    </row>
    <row r="28" spans="1:21" s="9" customFormat="1" x14ac:dyDescent="0.25">
      <c r="A28" s="4" t="s">
        <v>22</v>
      </c>
    </row>
    <row r="29" spans="1:21" s="9" customFormat="1" x14ac:dyDescent="0.25">
      <c r="A29" s="4"/>
    </row>
    <row r="30" spans="1:21" s="9" customFormat="1" x14ac:dyDescent="0.25">
      <c r="A30" s="4"/>
    </row>
    <row r="31" spans="1:21" ht="39.75" customHeight="1" thickBot="1" x14ac:dyDescent="0.3">
      <c r="H31" s="42" t="s">
        <v>15</v>
      </c>
      <c r="I31" s="42" t="s">
        <v>32</v>
      </c>
      <c r="J31" s="42" t="s">
        <v>33</v>
      </c>
      <c r="K31" s="42" t="s">
        <v>34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ht="14.4" x14ac:dyDescent="0.25">
      <c r="I32" s="33"/>
      <c r="O32" s="32"/>
    </row>
    <row r="33" spans="8:11" x14ac:dyDescent="0.25">
      <c r="H33" s="30"/>
      <c r="I33" s="29"/>
      <c r="K33" s="43"/>
    </row>
    <row r="34" spans="8:11" x14ac:dyDescent="0.25">
      <c r="H34" s="30"/>
      <c r="I34" s="29"/>
      <c r="K34" s="43"/>
    </row>
    <row r="35" spans="8:11" x14ac:dyDescent="0.25">
      <c r="H35" s="30"/>
      <c r="I35" s="29"/>
      <c r="K35" s="43"/>
    </row>
    <row r="36" spans="8:11" x14ac:dyDescent="0.25">
      <c r="H36" s="30"/>
      <c r="I36" s="29"/>
      <c r="K36" s="43"/>
    </row>
    <row r="37" spans="8:11" x14ac:dyDescent="0.25">
      <c r="H37" s="30"/>
      <c r="I37" s="29"/>
      <c r="K37" s="43"/>
    </row>
    <row r="38" spans="8:11" x14ac:dyDescent="0.25">
      <c r="H38" s="30"/>
      <c r="I38" s="29"/>
      <c r="K38" s="43"/>
    </row>
    <row r="39" spans="8:11" x14ac:dyDescent="0.25">
      <c r="H39" s="30"/>
      <c r="I39" s="29"/>
      <c r="K39" s="43"/>
    </row>
    <row r="40" spans="8:11" x14ac:dyDescent="0.25">
      <c r="H40" s="30"/>
      <c r="I40" s="29"/>
      <c r="K40" s="43"/>
    </row>
    <row r="41" spans="8:11" x14ac:dyDescent="0.25">
      <c r="H41" s="30"/>
      <c r="I41" s="29"/>
      <c r="K41" s="43"/>
    </row>
    <row r="42" spans="8:11" x14ac:dyDescent="0.25">
      <c r="H42" s="30"/>
      <c r="I42" s="29"/>
      <c r="K42" s="43"/>
    </row>
    <row r="43" spans="8:11" x14ac:dyDescent="0.25">
      <c r="H43" s="30"/>
      <c r="I43" s="29"/>
      <c r="K43" s="43"/>
    </row>
    <row r="44" spans="8:11" x14ac:dyDescent="0.25">
      <c r="H44" s="30"/>
      <c r="I44" s="29"/>
      <c r="K44" s="43"/>
    </row>
    <row r="45" spans="8:11" x14ac:dyDescent="0.25">
      <c r="H45" s="30"/>
      <c r="I45" s="29"/>
      <c r="K45" s="43"/>
    </row>
    <row r="46" spans="8:11" x14ac:dyDescent="0.25">
      <c r="H46" s="30"/>
      <c r="I46" s="29"/>
      <c r="K46" s="43"/>
    </row>
    <row r="47" spans="8:11" x14ac:dyDescent="0.25">
      <c r="H47" s="30"/>
      <c r="I47" s="29"/>
      <c r="K47" s="43"/>
    </row>
    <row r="48" spans="8:11" x14ac:dyDescent="0.25">
      <c r="H48" s="30"/>
      <c r="I48" s="29"/>
      <c r="K48" s="43"/>
    </row>
    <row r="49" spans="8:11" x14ac:dyDescent="0.25">
      <c r="H49" s="30"/>
      <c r="I49" s="29"/>
      <c r="K49" s="43"/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E30" sqref="E30"/>
    </sheetView>
  </sheetViews>
  <sheetFormatPr defaultColWidth="11.5546875" defaultRowHeight="14.4" x14ac:dyDescent="0.3"/>
  <cols>
    <col min="2" max="2" width="30.109375" customWidth="1"/>
    <col min="3" max="3" width="15.44140625" customWidth="1"/>
  </cols>
  <sheetData>
    <row r="1" spans="1:10" s="12" customFormat="1" ht="26.25" customHeight="1" thickBot="1" x14ac:dyDescent="0.3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</row>
    <row r="3" spans="1:10" x14ac:dyDescent="0.3">
      <c r="B3" t="s">
        <v>41</v>
      </c>
    </row>
    <row r="5" spans="1:10" x14ac:dyDescent="0.3">
      <c r="B5" s="2" t="s">
        <v>40</v>
      </c>
      <c r="E5" s="45"/>
    </row>
    <row r="7" spans="1:10" x14ac:dyDescent="0.3">
      <c r="B7" s="3" t="s">
        <v>38</v>
      </c>
      <c r="C7" s="49">
        <v>35431</v>
      </c>
    </row>
    <row r="8" spans="1:10" x14ac:dyDescent="0.3">
      <c r="B8" s="3" t="s">
        <v>37</v>
      </c>
      <c r="C8" s="49">
        <v>39083</v>
      </c>
    </row>
    <row r="9" spans="1:10" x14ac:dyDescent="0.3">
      <c r="B9" s="19" t="s">
        <v>31</v>
      </c>
      <c r="C9" s="50">
        <v>0.08</v>
      </c>
      <c r="E9" s="47"/>
    </row>
    <row r="10" spans="1:10" x14ac:dyDescent="0.3">
      <c r="B10" t="s">
        <v>29</v>
      </c>
      <c r="C10" s="50">
        <v>0.09</v>
      </c>
    </row>
    <row r="11" spans="1:10" x14ac:dyDescent="0.3">
      <c r="B11" s="19" t="s">
        <v>6</v>
      </c>
      <c r="C11" s="51">
        <v>100</v>
      </c>
    </row>
    <row r="12" spans="1:10" x14ac:dyDescent="0.3">
      <c r="B12" s="19" t="s">
        <v>7</v>
      </c>
      <c r="C12" s="44">
        <v>1</v>
      </c>
    </row>
    <row r="14" spans="1:10" x14ac:dyDescent="0.3">
      <c r="B14" s="52" t="s">
        <v>36</v>
      </c>
      <c r="C14" s="53"/>
      <c r="E14" s="45"/>
    </row>
    <row r="15" spans="1:10" x14ac:dyDescent="0.3">
      <c r="B15" s="46"/>
    </row>
    <row r="16" spans="1:10" x14ac:dyDescent="0.3">
      <c r="B16" s="2" t="s">
        <v>39</v>
      </c>
    </row>
    <row r="17" spans="2:5" x14ac:dyDescent="0.3">
      <c r="E17" s="47"/>
    </row>
    <row r="18" spans="2:5" x14ac:dyDescent="0.3">
      <c r="B18" s="3" t="s">
        <v>38</v>
      </c>
      <c r="C18" s="49">
        <v>35431</v>
      </c>
      <c r="E18" s="47"/>
    </row>
    <row r="19" spans="2:5" x14ac:dyDescent="0.3">
      <c r="B19" s="3" t="s">
        <v>37</v>
      </c>
      <c r="C19" s="49">
        <v>39083</v>
      </c>
      <c r="E19" s="47"/>
    </row>
    <row r="20" spans="2:5" x14ac:dyDescent="0.3">
      <c r="B20" s="19" t="s">
        <v>31</v>
      </c>
      <c r="C20" s="50">
        <v>0.08</v>
      </c>
    </row>
    <row r="21" spans="2:5" x14ac:dyDescent="0.3">
      <c r="B21" s="19" t="s">
        <v>36</v>
      </c>
      <c r="C21" s="44">
        <v>95</v>
      </c>
    </row>
    <row r="22" spans="2:5" x14ac:dyDescent="0.3">
      <c r="B22" s="19" t="s">
        <v>6</v>
      </c>
      <c r="C22" s="44">
        <v>100</v>
      </c>
    </row>
    <row r="23" spans="2:5" x14ac:dyDescent="0.3">
      <c r="B23" s="19" t="s">
        <v>7</v>
      </c>
      <c r="C23" s="44">
        <v>1</v>
      </c>
    </row>
    <row r="24" spans="2:5" x14ac:dyDescent="0.3">
      <c r="E24" s="48"/>
    </row>
    <row r="25" spans="2:5" x14ac:dyDescent="0.3">
      <c r="B25" s="54" t="s">
        <v>29</v>
      </c>
      <c r="C25" s="55"/>
    </row>
  </sheetData>
  <sortState xmlns:xlrd2="http://schemas.microsoft.com/office/spreadsheetml/2017/richdata2" ref="B14:C14">
    <sortCondition sortBy="cellColor" ref="B14"/>
  </sortState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tabSelected="1" topLeftCell="B1" workbookViewId="0">
      <selection activeCell="G12" sqref="G12"/>
    </sheetView>
  </sheetViews>
  <sheetFormatPr defaultColWidth="9.109375" defaultRowHeight="13.8" x14ac:dyDescent="0.25"/>
  <cols>
    <col min="1" max="1" width="41.88671875" style="5" customWidth="1"/>
    <col min="2" max="2" width="13.33203125" style="5" customWidth="1"/>
    <col min="3" max="10" width="13.6640625" style="5" customWidth="1"/>
    <col min="11" max="11" width="13.88671875" style="5" customWidth="1"/>
    <col min="12" max="12" width="13" style="5" customWidth="1"/>
    <col min="13" max="13" width="9.44140625" style="5" bestFit="1" customWidth="1"/>
    <col min="14" max="14" width="9.33203125" style="5" bestFit="1" customWidth="1"/>
    <col min="15" max="256" width="9.109375" style="5"/>
    <col min="257" max="257" width="32.109375" style="5" customWidth="1"/>
    <col min="258" max="261" width="7.88671875" style="5" bestFit="1" customWidth="1"/>
    <col min="262" max="266" width="7.88671875" style="5" customWidth="1"/>
    <col min="267" max="269" width="9.44140625" style="5" bestFit="1" customWidth="1"/>
    <col min="270" max="270" width="9.33203125" style="5" bestFit="1" customWidth="1"/>
    <col min="271" max="512" width="9.109375" style="5"/>
    <col min="513" max="513" width="32.109375" style="5" customWidth="1"/>
    <col min="514" max="517" width="7.88671875" style="5" bestFit="1" customWidth="1"/>
    <col min="518" max="522" width="7.88671875" style="5" customWidth="1"/>
    <col min="523" max="525" width="9.44140625" style="5" bestFit="1" customWidth="1"/>
    <col min="526" max="526" width="9.33203125" style="5" bestFit="1" customWidth="1"/>
    <col min="527" max="768" width="9.109375" style="5"/>
    <col min="769" max="769" width="32.109375" style="5" customWidth="1"/>
    <col min="770" max="773" width="7.88671875" style="5" bestFit="1" customWidth="1"/>
    <col min="774" max="778" width="7.88671875" style="5" customWidth="1"/>
    <col min="779" max="781" width="9.44140625" style="5" bestFit="1" customWidth="1"/>
    <col min="782" max="782" width="9.33203125" style="5" bestFit="1" customWidth="1"/>
    <col min="783" max="1024" width="9.109375" style="5"/>
    <col min="1025" max="1025" width="32.109375" style="5" customWidth="1"/>
    <col min="1026" max="1029" width="7.88671875" style="5" bestFit="1" customWidth="1"/>
    <col min="1030" max="1034" width="7.88671875" style="5" customWidth="1"/>
    <col min="1035" max="1037" width="9.44140625" style="5" bestFit="1" customWidth="1"/>
    <col min="1038" max="1038" width="9.33203125" style="5" bestFit="1" customWidth="1"/>
    <col min="1039" max="1280" width="9.109375" style="5"/>
    <col min="1281" max="1281" width="32.109375" style="5" customWidth="1"/>
    <col min="1282" max="1285" width="7.88671875" style="5" bestFit="1" customWidth="1"/>
    <col min="1286" max="1290" width="7.88671875" style="5" customWidth="1"/>
    <col min="1291" max="1293" width="9.44140625" style="5" bestFit="1" customWidth="1"/>
    <col min="1294" max="1294" width="9.33203125" style="5" bestFit="1" customWidth="1"/>
    <col min="1295" max="1536" width="9.109375" style="5"/>
    <col min="1537" max="1537" width="32.109375" style="5" customWidth="1"/>
    <col min="1538" max="1541" width="7.88671875" style="5" bestFit="1" customWidth="1"/>
    <col min="1542" max="1546" width="7.88671875" style="5" customWidth="1"/>
    <col min="1547" max="1549" width="9.44140625" style="5" bestFit="1" customWidth="1"/>
    <col min="1550" max="1550" width="9.33203125" style="5" bestFit="1" customWidth="1"/>
    <col min="1551" max="1792" width="9.109375" style="5"/>
    <col min="1793" max="1793" width="32.109375" style="5" customWidth="1"/>
    <col min="1794" max="1797" width="7.88671875" style="5" bestFit="1" customWidth="1"/>
    <col min="1798" max="1802" width="7.88671875" style="5" customWidth="1"/>
    <col min="1803" max="1805" width="9.44140625" style="5" bestFit="1" customWidth="1"/>
    <col min="1806" max="1806" width="9.33203125" style="5" bestFit="1" customWidth="1"/>
    <col min="1807" max="2048" width="9.109375" style="5"/>
    <col min="2049" max="2049" width="32.109375" style="5" customWidth="1"/>
    <col min="2050" max="2053" width="7.88671875" style="5" bestFit="1" customWidth="1"/>
    <col min="2054" max="2058" width="7.88671875" style="5" customWidth="1"/>
    <col min="2059" max="2061" width="9.44140625" style="5" bestFit="1" customWidth="1"/>
    <col min="2062" max="2062" width="9.33203125" style="5" bestFit="1" customWidth="1"/>
    <col min="2063" max="2304" width="9.109375" style="5"/>
    <col min="2305" max="2305" width="32.109375" style="5" customWidth="1"/>
    <col min="2306" max="2309" width="7.88671875" style="5" bestFit="1" customWidth="1"/>
    <col min="2310" max="2314" width="7.88671875" style="5" customWidth="1"/>
    <col min="2315" max="2317" width="9.44140625" style="5" bestFit="1" customWidth="1"/>
    <col min="2318" max="2318" width="9.33203125" style="5" bestFit="1" customWidth="1"/>
    <col min="2319" max="2560" width="9.109375" style="5"/>
    <col min="2561" max="2561" width="32.109375" style="5" customWidth="1"/>
    <col min="2562" max="2565" width="7.88671875" style="5" bestFit="1" customWidth="1"/>
    <col min="2566" max="2570" width="7.88671875" style="5" customWidth="1"/>
    <col min="2571" max="2573" width="9.44140625" style="5" bestFit="1" customWidth="1"/>
    <col min="2574" max="2574" width="9.33203125" style="5" bestFit="1" customWidth="1"/>
    <col min="2575" max="2816" width="9.109375" style="5"/>
    <col min="2817" max="2817" width="32.109375" style="5" customWidth="1"/>
    <col min="2818" max="2821" width="7.88671875" style="5" bestFit="1" customWidth="1"/>
    <col min="2822" max="2826" width="7.88671875" style="5" customWidth="1"/>
    <col min="2827" max="2829" width="9.44140625" style="5" bestFit="1" customWidth="1"/>
    <col min="2830" max="2830" width="9.33203125" style="5" bestFit="1" customWidth="1"/>
    <col min="2831" max="3072" width="9.109375" style="5"/>
    <col min="3073" max="3073" width="32.109375" style="5" customWidth="1"/>
    <col min="3074" max="3077" width="7.88671875" style="5" bestFit="1" customWidth="1"/>
    <col min="3078" max="3082" width="7.88671875" style="5" customWidth="1"/>
    <col min="3083" max="3085" width="9.44140625" style="5" bestFit="1" customWidth="1"/>
    <col min="3086" max="3086" width="9.33203125" style="5" bestFit="1" customWidth="1"/>
    <col min="3087" max="3328" width="9.109375" style="5"/>
    <col min="3329" max="3329" width="32.109375" style="5" customWidth="1"/>
    <col min="3330" max="3333" width="7.88671875" style="5" bestFit="1" customWidth="1"/>
    <col min="3334" max="3338" width="7.88671875" style="5" customWidth="1"/>
    <col min="3339" max="3341" width="9.44140625" style="5" bestFit="1" customWidth="1"/>
    <col min="3342" max="3342" width="9.33203125" style="5" bestFit="1" customWidth="1"/>
    <col min="3343" max="3584" width="9.109375" style="5"/>
    <col min="3585" max="3585" width="32.109375" style="5" customWidth="1"/>
    <col min="3586" max="3589" width="7.88671875" style="5" bestFit="1" customWidth="1"/>
    <col min="3590" max="3594" width="7.88671875" style="5" customWidth="1"/>
    <col min="3595" max="3597" width="9.44140625" style="5" bestFit="1" customWidth="1"/>
    <col min="3598" max="3598" width="9.33203125" style="5" bestFit="1" customWidth="1"/>
    <col min="3599" max="3840" width="9.109375" style="5"/>
    <col min="3841" max="3841" width="32.109375" style="5" customWidth="1"/>
    <col min="3842" max="3845" width="7.88671875" style="5" bestFit="1" customWidth="1"/>
    <col min="3846" max="3850" width="7.88671875" style="5" customWidth="1"/>
    <col min="3851" max="3853" width="9.44140625" style="5" bestFit="1" customWidth="1"/>
    <col min="3854" max="3854" width="9.33203125" style="5" bestFit="1" customWidth="1"/>
    <col min="3855" max="4096" width="9.109375" style="5"/>
    <col min="4097" max="4097" width="32.109375" style="5" customWidth="1"/>
    <col min="4098" max="4101" width="7.88671875" style="5" bestFit="1" customWidth="1"/>
    <col min="4102" max="4106" width="7.88671875" style="5" customWidth="1"/>
    <col min="4107" max="4109" width="9.44140625" style="5" bestFit="1" customWidth="1"/>
    <col min="4110" max="4110" width="9.33203125" style="5" bestFit="1" customWidth="1"/>
    <col min="4111" max="4352" width="9.109375" style="5"/>
    <col min="4353" max="4353" width="32.109375" style="5" customWidth="1"/>
    <col min="4354" max="4357" width="7.88671875" style="5" bestFit="1" customWidth="1"/>
    <col min="4358" max="4362" width="7.88671875" style="5" customWidth="1"/>
    <col min="4363" max="4365" width="9.44140625" style="5" bestFit="1" customWidth="1"/>
    <col min="4366" max="4366" width="9.33203125" style="5" bestFit="1" customWidth="1"/>
    <col min="4367" max="4608" width="9.109375" style="5"/>
    <col min="4609" max="4609" width="32.109375" style="5" customWidth="1"/>
    <col min="4610" max="4613" width="7.88671875" style="5" bestFit="1" customWidth="1"/>
    <col min="4614" max="4618" width="7.88671875" style="5" customWidth="1"/>
    <col min="4619" max="4621" width="9.44140625" style="5" bestFit="1" customWidth="1"/>
    <col min="4622" max="4622" width="9.33203125" style="5" bestFit="1" customWidth="1"/>
    <col min="4623" max="4864" width="9.109375" style="5"/>
    <col min="4865" max="4865" width="32.109375" style="5" customWidth="1"/>
    <col min="4866" max="4869" width="7.88671875" style="5" bestFit="1" customWidth="1"/>
    <col min="4870" max="4874" width="7.88671875" style="5" customWidth="1"/>
    <col min="4875" max="4877" width="9.44140625" style="5" bestFit="1" customWidth="1"/>
    <col min="4878" max="4878" width="9.33203125" style="5" bestFit="1" customWidth="1"/>
    <col min="4879" max="5120" width="9.109375" style="5"/>
    <col min="5121" max="5121" width="32.109375" style="5" customWidth="1"/>
    <col min="5122" max="5125" width="7.88671875" style="5" bestFit="1" customWidth="1"/>
    <col min="5126" max="5130" width="7.88671875" style="5" customWidth="1"/>
    <col min="5131" max="5133" width="9.44140625" style="5" bestFit="1" customWidth="1"/>
    <col min="5134" max="5134" width="9.33203125" style="5" bestFit="1" customWidth="1"/>
    <col min="5135" max="5376" width="9.109375" style="5"/>
    <col min="5377" max="5377" width="32.109375" style="5" customWidth="1"/>
    <col min="5378" max="5381" width="7.88671875" style="5" bestFit="1" customWidth="1"/>
    <col min="5382" max="5386" width="7.88671875" style="5" customWidth="1"/>
    <col min="5387" max="5389" width="9.44140625" style="5" bestFit="1" customWidth="1"/>
    <col min="5390" max="5390" width="9.33203125" style="5" bestFit="1" customWidth="1"/>
    <col min="5391" max="5632" width="9.109375" style="5"/>
    <col min="5633" max="5633" width="32.109375" style="5" customWidth="1"/>
    <col min="5634" max="5637" width="7.88671875" style="5" bestFit="1" customWidth="1"/>
    <col min="5638" max="5642" width="7.88671875" style="5" customWidth="1"/>
    <col min="5643" max="5645" width="9.44140625" style="5" bestFit="1" customWidth="1"/>
    <col min="5646" max="5646" width="9.33203125" style="5" bestFit="1" customWidth="1"/>
    <col min="5647" max="5888" width="9.109375" style="5"/>
    <col min="5889" max="5889" width="32.109375" style="5" customWidth="1"/>
    <col min="5890" max="5893" width="7.88671875" style="5" bestFit="1" customWidth="1"/>
    <col min="5894" max="5898" width="7.88671875" style="5" customWidth="1"/>
    <col min="5899" max="5901" width="9.44140625" style="5" bestFit="1" customWidth="1"/>
    <col min="5902" max="5902" width="9.33203125" style="5" bestFit="1" customWidth="1"/>
    <col min="5903" max="6144" width="9.109375" style="5"/>
    <col min="6145" max="6145" width="32.109375" style="5" customWidth="1"/>
    <col min="6146" max="6149" width="7.88671875" style="5" bestFit="1" customWidth="1"/>
    <col min="6150" max="6154" width="7.88671875" style="5" customWidth="1"/>
    <col min="6155" max="6157" width="9.44140625" style="5" bestFit="1" customWidth="1"/>
    <col min="6158" max="6158" width="9.33203125" style="5" bestFit="1" customWidth="1"/>
    <col min="6159" max="6400" width="9.109375" style="5"/>
    <col min="6401" max="6401" width="32.109375" style="5" customWidth="1"/>
    <col min="6402" max="6405" width="7.88671875" style="5" bestFit="1" customWidth="1"/>
    <col min="6406" max="6410" width="7.88671875" style="5" customWidth="1"/>
    <col min="6411" max="6413" width="9.44140625" style="5" bestFit="1" customWidth="1"/>
    <col min="6414" max="6414" width="9.33203125" style="5" bestFit="1" customWidth="1"/>
    <col min="6415" max="6656" width="9.109375" style="5"/>
    <col min="6657" max="6657" width="32.109375" style="5" customWidth="1"/>
    <col min="6658" max="6661" width="7.88671875" style="5" bestFit="1" customWidth="1"/>
    <col min="6662" max="6666" width="7.88671875" style="5" customWidth="1"/>
    <col min="6667" max="6669" width="9.44140625" style="5" bestFit="1" customWidth="1"/>
    <col min="6670" max="6670" width="9.33203125" style="5" bestFit="1" customWidth="1"/>
    <col min="6671" max="6912" width="9.109375" style="5"/>
    <col min="6913" max="6913" width="32.109375" style="5" customWidth="1"/>
    <col min="6914" max="6917" width="7.88671875" style="5" bestFit="1" customWidth="1"/>
    <col min="6918" max="6922" width="7.88671875" style="5" customWidth="1"/>
    <col min="6923" max="6925" width="9.44140625" style="5" bestFit="1" customWidth="1"/>
    <col min="6926" max="6926" width="9.33203125" style="5" bestFit="1" customWidth="1"/>
    <col min="6927" max="7168" width="9.109375" style="5"/>
    <col min="7169" max="7169" width="32.109375" style="5" customWidth="1"/>
    <col min="7170" max="7173" width="7.88671875" style="5" bestFit="1" customWidth="1"/>
    <col min="7174" max="7178" width="7.88671875" style="5" customWidth="1"/>
    <col min="7179" max="7181" width="9.44140625" style="5" bestFit="1" customWidth="1"/>
    <col min="7182" max="7182" width="9.33203125" style="5" bestFit="1" customWidth="1"/>
    <col min="7183" max="7424" width="9.109375" style="5"/>
    <col min="7425" max="7425" width="32.109375" style="5" customWidth="1"/>
    <col min="7426" max="7429" width="7.88671875" style="5" bestFit="1" customWidth="1"/>
    <col min="7430" max="7434" width="7.88671875" style="5" customWidth="1"/>
    <col min="7435" max="7437" width="9.44140625" style="5" bestFit="1" customWidth="1"/>
    <col min="7438" max="7438" width="9.33203125" style="5" bestFit="1" customWidth="1"/>
    <col min="7439" max="7680" width="9.109375" style="5"/>
    <col min="7681" max="7681" width="32.109375" style="5" customWidth="1"/>
    <col min="7682" max="7685" width="7.88671875" style="5" bestFit="1" customWidth="1"/>
    <col min="7686" max="7690" width="7.88671875" style="5" customWidth="1"/>
    <col min="7691" max="7693" width="9.44140625" style="5" bestFit="1" customWidth="1"/>
    <col min="7694" max="7694" width="9.33203125" style="5" bestFit="1" customWidth="1"/>
    <col min="7695" max="7936" width="9.109375" style="5"/>
    <col min="7937" max="7937" width="32.109375" style="5" customWidth="1"/>
    <col min="7938" max="7941" width="7.88671875" style="5" bestFit="1" customWidth="1"/>
    <col min="7942" max="7946" width="7.88671875" style="5" customWidth="1"/>
    <col min="7947" max="7949" width="9.44140625" style="5" bestFit="1" customWidth="1"/>
    <col min="7950" max="7950" width="9.33203125" style="5" bestFit="1" customWidth="1"/>
    <col min="7951" max="8192" width="9.109375" style="5"/>
    <col min="8193" max="8193" width="32.109375" style="5" customWidth="1"/>
    <col min="8194" max="8197" width="7.88671875" style="5" bestFit="1" customWidth="1"/>
    <col min="8198" max="8202" width="7.88671875" style="5" customWidth="1"/>
    <col min="8203" max="8205" width="9.44140625" style="5" bestFit="1" customWidth="1"/>
    <col min="8206" max="8206" width="9.33203125" style="5" bestFit="1" customWidth="1"/>
    <col min="8207" max="8448" width="9.109375" style="5"/>
    <col min="8449" max="8449" width="32.109375" style="5" customWidth="1"/>
    <col min="8450" max="8453" width="7.88671875" style="5" bestFit="1" customWidth="1"/>
    <col min="8454" max="8458" width="7.88671875" style="5" customWidth="1"/>
    <col min="8459" max="8461" width="9.44140625" style="5" bestFit="1" customWidth="1"/>
    <col min="8462" max="8462" width="9.33203125" style="5" bestFit="1" customWidth="1"/>
    <col min="8463" max="8704" width="9.109375" style="5"/>
    <col min="8705" max="8705" width="32.109375" style="5" customWidth="1"/>
    <col min="8706" max="8709" width="7.88671875" style="5" bestFit="1" customWidth="1"/>
    <col min="8710" max="8714" width="7.88671875" style="5" customWidth="1"/>
    <col min="8715" max="8717" width="9.44140625" style="5" bestFit="1" customWidth="1"/>
    <col min="8718" max="8718" width="9.33203125" style="5" bestFit="1" customWidth="1"/>
    <col min="8719" max="8960" width="9.109375" style="5"/>
    <col min="8961" max="8961" width="32.109375" style="5" customWidth="1"/>
    <col min="8962" max="8965" width="7.88671875" style="5" bestFit="1" customWidth="1"/>
    <col min="8966" max="8970" width="7.88671875" style="5" customWidth="1"/>
    <col min="8971" max="8973" width="9.44140625" style="5" bestFit="1" customWidth="1"/>
    <col min="8974" max="8974" width="9.33203125" style="5" bestFit="1" customWidth="1"/>
    <col min="8975" max="9216" width="9.109375" style="5"/>
    <col min="9217" max="9217" width="32.109375" style="5" customWidth="1"/>
    <col min="9218" max="9221" width="7.88671875" style="5" bestFit="1" customWidth="1"/>
    <col min="9222" max="9226" width="7.88671875" style="5" customWidth="1"/>
    <col min="9227" max="9229" width="9.44140625" style="5" bestFit="1" customWidth="1"/>
    <col min="9230" max="9230" width="9.33203125" style="5" bestFit="1" customWidth="1"/>
    <col min="9231" max="9472" width="9.109375" style="5"/>
    <col min="9473" max="9473" width="32.109375" style="5" customWidth="1"/>
    <col min="9474" max="9477" width="7.88671875" style="5" bestFit="1" customWidth="1"/>
    <col min="9478" max="9482" width="7.88671875" style="5" customWidth="1"/>
    <col min="9483" max="9485" width="9.44140625" style="5" bestFit="1" customWidth="1"/>
    <col min="9486" max="9486" width="9.33203125" style="5" bestFit="1" customWidth="1"/>
    <col min="9487" max="9728" width="9.109375" style="5"/>
    <col min="9729" max="9729" width="32.109375" style="5" customWidth="1"/>
    <col min="9730" max="9733" width="7.88671875" style="5" bestFit="1" customWidth="1"/>
    <col min="9734" max="9738" width="7.88671875" style="5" customWidth="1"/>
    <col min="9739" max="9741" width="9.44140625" style="5" bestFit="1" customWidth="1"/>
    <col min="9742" max="9742" width="9.33203125" style="5" bestFit="1" customWidth="1"/>
    <col min="9743" max="9984" width="9.109375" style="5"/>
    <col min="9985" max="9985" width="32.109375" style="5" customWidth="1"/>
    <col min="9986" max="9989" width="7.88671875" style="5" bestFit="1" customWidth="1"/>
    <col min="9990" max="9994" width="7.88671875" style="5" customWidth="1"/>
    <col min="9995" max="9997" width="9.44140625" style="5" bestFit="1" customWidth="1"/>
    <col min="9998" max="9998" width="9.33203125" style="5" bestFit="1" customWidth="1"/>
    <col min="9999" max="10240" width="9.109375" style="5"/>
    <col min="10241" max="10241" width="32.109375" style="5" customWidth="1"/>
    <col min="10242" max="10245" width="7.88671875" style="5" bestFit="1" customWidth="1"/>
    <col min="10246" max="10250" width="7.88671875" style="5" customWidth="1"/>
    <col min="10251" max="10253" width="9.44140625" style="5" bestFit="1" customWidth="1"/>
    <col min="10254" max="10254" width="9.33203125" style="5" bestFit="1" customWidth="1"/>
    <col min="10255" max="10496" width="9.109375" style="5"/>
    <col min="10497" max="10497" width="32.109375" style="5" customWidth="1"/>
    <col min="10498" max="10501" width="7.88671875" style="5" bestFit="1" customWidth="1"/>
    <col min="10502" max="10506" width="7.88671875" style="5" customWidth="1"/>
    <col min="10507" max="10509" width="9.44140625" style="5" bestFit="1" customWidth="1"/>
    <col min="10510" max="10510" width="9.33203125" style="5" bestFit="1" customWidth="1"/>
    <col min="10511" max="10752" width="9.109375" style="5"/>
    <col min="10753" max="10753" width="32.109375" style="5" customWidth="1"/>
    <col min="10754" max="10757" width="7.88671875" style="5" bestFit="1" customWidth="1"/>
    <col min="10758" max="10762" width="7.88671875" style="5" customWidth="1"/>
    <col min="10763" max="10765" width="9.44140625" style="5" bestFit="1" customWidth="1"/>
    <col min="10766" max="10766" width="9.33203125" style="5" bestFit="1" customWidth="1"/>
    <col min="10767" max="11008" width="9.109375" style="5"/>
    <col min="11009" max="11009" width="32.109375" style="5" customWidth="1"/>
    <col min="11010" max="11013" width="7.88671875" style="5" bestFit="1" customWidth="1"/>
    <col min="11014" max="11018" width="7.88671875" style="5" customWidth="1"/>
    <col min="11019" max="11021" width="9.44140625" style="5" bestFit="1" customWidth="1"/>
    <col min="11022" max="11022" width="9.33203125" style="5" bestFit="1" customWidth="1"/>
    <col min="11023" max="11264" width="9.109375" style="5"/>
    <col min="11265" max="11265" width="32.109375" style="5" customWidth="1"/>
    <col min="11266" max="11269" width="7.88671875" style="5" bestFit="1" customWidth="1"/>
    <col min="11270" max="11274" width="7.88671875" style="5" customWidth="1"/>
    <col min="11275" max="11277" width="9.44140625" style="5" bestFit="1" customWidth="1"/>
    <col min="11278" max="11278" width="9.33203125" style="5" bestFit="1" customWidth="1"/>
    <col min="11279" max="11520" width="9.109375" style="5"/>
    <col min="11521" max="11521" width="32.109375" style="5" customWidth="1"/>
    <col min="11522" max="11525" width="7.88671875" style="5" bestFit="1" customWidth="1"/>
    <col min="11526" max="11530" width="7.88671875" style="5" customWidth="1"/>
    <col min="11531" max="11533" width="9.44140625" style="5" bestFit="1" customWidth="1"/>
    <col min="11534" max="11534" width="9.33203125" style="5" bestFit="1" customWidth="1"/>
    <col min="11535" max="11776" width="9.109375" style="5"/>
    <col min="11777" max="11777" width="32.109375" style="5" customWidth="1"/>
    <col min="11778" max="11781" width="7.88671875" style="5" bestFit="1" customWidth="1"/>
    <col min="11782" max="11786" width="7.88671875" style="5" customWidth="1"/>
    <col min="11787" max="11789" width="9.44140625" style="5" bestFit="1" customWidth="1"/>
    <col min="11790" max="11790" width="9.33203125" style="5" bestFit="1" customWidth="1"/>
    <col min="11791" max="12032" width="9.109375" style="5"/>
    <col min="12033" max="12033" width="32.109375" style="5" customWidth="1"/>
    <col min="12034" max="12037" width="7.88671875" style="5" bestFit="1" customWidth="1"/>
    <col min="12038" max="12042" width="7.88671875" style="5" customWidth="1"/>
    <col min="12043" max="12045" width="9.44140625" style="5" bestFit="1" customWidth="1"/>
    <col min="12046" max="12046" width="9.33203125" style="5" bestFit="1" customWidth="1"/>
    <col min="12047" max="12288" width="9.109375" style="5"/>
    <col min="12289" max="12289" width="32.109375" style="5" customWidth="1"/>
    <col min="12290" max="12293" width="7.88671875" style="5" bestFit="1" customWidth="1"/>
    <col min="12294" max="12298" width="7.88671875" style="5" customWidth="1"/>
    <col min="12299" max="12301" width="9.44140625" style="5" bestFit="1" customWidth="1"/>
    <col min="12302" max="12302" width="9.33203125" style="5" bestFit="1" customWidth="1"/>
    <col min="12303" max="12544" width="9.109375" style="5"/>
    <col min="12545" max="12545" width="32.109375" style="5" customWidth="1"/>
    <col min="12546" max="12549" width="7.88671875" style="5" bestFit="1" customWidth="1"/>
    <col min="12550" max="12554" width="7.88671875" style="5" customWidth="1"/>
    <col min="12555" max="12557" width="9.44140625" style="5" bestFit="1" customWidth="1"/>
    <col min="12558" max="12558" width="9.33203125" style="5" bestFit="1" customWidth="1"/>
    <col min="12559" max="12800" width="9.109375" style="5"/>
    <col min="12801" max="12801" width="32.109375" style="5" customWidth="1"/>
    <col min="12802" max="12805" width="7.88671875" style="5" bestFit="1" customWidth="1"/>
    <col min="12806" max="12810" width="7.88671875" style="5" customWidth="1"/>
    <col min="12811" max="12813" width="9.44140625" style="5" bestFit="1" customWidth="1"/>
    <col min="12814" max="12814" width="9.33203125" style="5" bestFit="1" customWidth="1"/>
    <col min="12815" max="13056" width="9.109375" style="5"/>
    <col min="13057" max="13057" width="32.109375" style="5" customWidth="1"/>
    <col min="13058" max="13061" width="7.88671875" style="5" bestFit="1" customWidth="1"/>
    <col min="13062" max="13066" width="7.88671875" style="5" customWidth="1"/>
    <col min="13067" max="13069" width="9.44140625" style="5" bestFit="1" customWidth="1"/>
    <col min="13070" max="13070" width="9.33203125" style="5" bestFit="1" customWidth="1"/>
    <col min="13071" max="13312" width="9.109375" style="5"/>
    <col min="13313" max="13313" width="32.109375" style="5" customWidth="1"/>
    <col min="13314" max="13317" width="7.88671875" style="5" bestFit="1" customWidth="1"/>
    <col min="13318" max="13322" width="7.88671875" style="5" customWidth="1"/>
    <col min="13323" max="13325" width="9.44140625" style="5" bestFit="1" customWidth="1"/>
    <col min="13326" max="13326" width="9.33203125" style="5" bestFit="1" customWidth="1"/>
    <col min="13327" max="13568" width="9.109375" style="5"/>
    <col min="13569" max="13569" width="32.109375" style="5" customWidth="1"/>
    <col min="13570" max="13573" width="7.88671875" style="5" bestFit="1" customWidth="1"/>
    <col min="13574" max="13578" width="7.88671875" style="5" customWidth="1"/>
    <col min="13579" max="13581" width="9.44140625" style="5" bestFit="1" customWidth="1"/>
    <col min="13582" max="13582" width="9.33203125" style="5" bestFit="1" customWidth="1"/>
    <col min="13583" max="13824" width="9.109375" style="5"/>
    <col min="13825" max="13825" width="32.109375" style="5" customWidth="1"/>
    <col min="13826" max="13829" width="7.88671875" style="5" bestFit="1" customWidth="1"/>
    <col min="13830" max="13834" width="7.88671875" style="5" customWidth="1"/>
    <col min="13835" max="13837" width="9.44140625" style="5" bestFit="1" customWidth="1"/>
    <col min="13838" max="13838" width="9.33203125" style="5" bestFit="1" customWidth="1"/>
    <col min="13839" max="14080" width="9.109375" style="5"/>
    <col min="14081" max="14081" width="32.109375" style="5" customWidth="1"/>
    <col min="14082" max="14085" width="7.88671875" style="5" bestFit="1" customWidth="1"/>
    <col min="14086" max="14090" width="7.88671875" style="5" customWidth="1"/>
    <col min="14091" max="14093" width="9.44140625" style="5" bestFit="1" customWidth="1"/>
    <col min="14094" max="14094" width="9.33203125" style="5" bestFit="1" customWidth="1"/>
    <col min="14095" max="14336" width="9.109375" style="5"/>
    <col min="14337" max="14337" width="32.109375" style="5" customWidth="1"/>
    <col min="14338" max="14341" width="7.88671875" style="5" bestFit="1" customWidth="1"/>
    <col min="14342" max="14346" width="7.88671875" style="5" customWidth="1"/>
    <col min="14347" max="14349" width="9.44140625" style="5" bestFit="1" customWidth="1"/>
    <col min="14350" max="14350" width="9.33203125" style="5" bestFit="1" customWidth="1"/>
    <col min="14351" max="14592" width="9.109375" style="5"/>
    <col min="14593" max="14593" width="32.109375" style="5" customWidth="1"/>
    <col min="14594" max="14597" width="7.88671875" style="5" bestFit="1" customWidth="1"/>
    <col min="14598" max="14602" width="7.88671875" style="5" customWidth="1"/>
    <col min="14603" max="14605" width="9.44140625" style="5" bestFit="1" customWidth="1"/>
    <col min="14606" max="14606" width="9.33203125" style="5" bestFit="1" customWidth="1"/>
    <col min="14607" max="14848" width="9.109375" style="5"/>
    <col min="14849" max="14849" width="32.109375" style="5" customWidth="1"/>
    <col min="14850" max="14853" width="7.88671875" style="5" bestFit="1" customWidth="1"/>
    <col min="14854" max="14858" width="7.88671875" style="5" customWidth="1"/>
    <col min="14859" max="14861" width="9.44140625" style="5" bestFit="1" customWidth="1"/>
    <col min="14862" max="14862" width="9.33203125" style="5" bestFit="1" customWidth="1"/>
    <col min="14863" max="15104" width="9.109375" style="5"/>
    <col min="15105" max="15105" width="32.109375" style="5" customWidth="1"/>
    <col min="15106" max="15109" width="7.88671875" style="5" bestFit="1" customWidth="1"/>
    <col min="15110" max="15114" width="7.88671875" style="5" customWidth="1"/>
    <col min="15115" max="15117" width="9.44140625" style="5" bestFit="1" customWidth="1"/>
    <col min="15118" max="15118" width="9.33203125" style="5" bestFit="1" customWidth="1"/>
    <col min="15119" max="15360" width="9.109375" style="5"/>
    <col min="15361" max="15361" width="32.109375" style="5" customWidth="1"/>
    <col min="15362" max="15365" width="7.88671875" style="5" bestFit="1" customWidth="1"/>
    <col min="15366" max="15370" width="7.88671875" style="5" customWidth="1"/>
    <col min="15371" max="15373" width="9.44140625" style="5" bestFit="1" customWidth="1"/>
    <col min="15374" max="15374" width="9.33203125" style="5" bestFit="1" customWidth="1"/>
    <col min="15375" max="15616" width="9.109375" style="5"/>
    <col min="15617" max="15617" width="32.109375" style="5" customWidth="1"/>
    <col min="15618" max="15621" width="7.88671875" style="5" bestFit="1" customWidth="1"/>
    <col min="15622" max="15626" width="7.88671875" style="5" customWidth="1"/>
    <col min="15627" max="15629" width="9.44140625" style="5" bestFit="1" customWidth="1"/>
    <col min="15630" max="15630" width="9.33203125" style="5" bestFit="1" customWidth="1"/>
    <col min="15631" max="15872" width="9.109375" style="5"/>
    <col min="15873" max="15873" width="32.109375" style="5" customWidth="1"/>
    <col min="15874" max="15877" width="7.88671875" style="5" bestFit="1" customWidth="1"/>
    <col min="15878" max="15882" width="7.88671875" style="5" customWidth="1"/>
    <col min="15883" max="15885" width="9.44140625" style="5" bestFit="1" customWidth="1"/>
    <col min="15886" max="15886" width="9.33203125" style="5" bestFit="1" customWidth="1"/>
    <col min="15887" max="16128" width="9.109375" style="5"/>
    <col min="16129" max="16129" width="32.109375" style="5" customWidth="1"/>
    <col min="16130" max="16133" width="7.88671875" style="5" bestFit="1" customWidth="1"/>
    <col min="16134" max="16138" width="7.88671875" style="5" customWidth="1"/>
    <col min="16139" max="16141" width="9.44140625" style="5" bestFit="1" customWidth="1"/>
    <col min="16142" max="16142" width="9.33203125" style="5" bestFit="1" customWidth="1"/>
    <col min="16143" max="16384" width="9.109375" style="5"/>
  </cols>
  <sheetData>
    <row r="1" spans="1:11" s="12" customFormat="1" ht="26.25" customHeight="1" thickBot="1" x14ac:dyDescent="0.3">
      <c r="A1" s="13" t="s">
        <v>21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ht="22.8" x14ac:dyDescent="0.25">
      <c r="A2" s="1"/>
    </row>
    <row r="3" spans="1:11" x14ac:dyDescent="0.25">
      <c r="A3" s="2" t="s">
        <v>0</v>
      </c>
      <c r="B3" s="6"/>
      <c r="D3" s="3"/>
    </row>
    <row r="4" spans="1:11" x14ac:dyDescent="0.25">
      <c r="A4" s="19"/>
      <c r="B4" s="7"/>
      <c r="D4" s="3"/>
    </row>
    <row r="5" spans="1:11" x14ac:dyDescent="0.25">
      <c r="A5" s="19" t="s">
        <v>5</v>
      </c>
      <c r="B5" s="23">
        <v>2.5000000000000001E-2</v>
      </c>
      <c r="D5" s="3"/>
    </row>
    <row r="6" spans="1:11" x14ac:dyDescent="0.25">
      <c r="A6" s="19" t="s">
        <v>6</v>
      </c>
      <c r="B6" s="24">
        <v>1000</v>
      </c>
      <c r="D6" s="3"/>
    </row>
    <row r="7" spans="1:11" x14ac:dyDescent="0.25">
      <c r="A7" s="19" t="s">
        <v>9</v>
      </c>
      <c r="B7" s="25">
        <f>B5*B6/B9</f>
        <v>25</v>
      </c>
      <c r="C7" s="8"/>
      <c r="E7" s="8"/>
      <c r="F7" s="8"/>
      <c r="G7" s="8"/>
      <c r="H7" s="8"/>
    </row>
    <row r="8" spans="1:11" x14ac:dyDescent="0.25">
      <c r="A8" s="19" t="s">
        <v>17</v>
      </c>
      <c r="B8" s="23">
        <v>0.09</v>
      </c>
      <c r="D8" s="3"/>
    </row>
    <row r="9" spans="1:11" x14ac:dyDescent="0.25">
      <c r="A9" s="19" t="s">
        <v>7</v>
      </c>
      <c r="B9" s="26">
        <v>1</v>
      </c>
      <c r="D9" s="3"/>
    </row>
    <row r="10" spans="1:11" x14ac:dyDescent="0.25">
      <c r="A10" s="19" t="s">
        <v>8</v>
      </c>
      <c r="B10" s="26">
        <v>8</v>
      </c>
      <c r="D10" s="3"/>
    </row>
    <row r="11" spans="1:11" x14ac:dyDescent="0.25">
      <c r="A11" s="19" t="s">
        <v>27</v>
      </c>
      <c r="B11" s="26">
        <v>600</v>
      </c>
      <c r="C11" s="8"/>
      <c r="E11" s="8"/>
      <c r="F11" s="8"/>
      <c r="G11" s="8"/>
      <c r="H11" s="8"/>
    </row>
    <row r="12" spans="1:11" x14ac:dyDescent="0.25">
      <c r="C12" s="8"/>
      <c r="E12" s="8"/>
      <c r="F12" s="8"/>
      <c r="G12" s="8"/>
      <c r="H12" s="8"/>
    </row>
    <row r="13" spans="1:11" x14ac:dyDescent="0.25">
      <c r="A13" s="2" t="s">
        <v>1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s="9" customFormat="1" x14ac:dyDescent="0.25">
      <c r="A14" s="14" t="s">
        <v>2</v>
      </c>
      <c r="B14" s="15">
        <v>0</v>
      </c>
      <c r="C14" s="20">
        <v>1</v>
      </c>
      <c r="D14" s="20">
        <v>2</v>
      </c>
      <c r="E14" s="20">
        <v>3</v>
      </c>
      <c r="F14" s="20">
        <v>4</v>
      </c>
      <c r="G14" s="20">
        <v>5</v>
      </c>
      <c r="H14" s="20">
        <v>6</v>
      </c>
      <c r="I14" s="20">
        <v>7</v>
      </c>
      <c r="J14" s="20">
        <v>8</v>
      </c>
    </row>
    <row r="15" spans="1:11" s="9" customFormat="1" x14ac:dyDescent="0.25">
      <c r="A15" s="4" t="s">
        <v>3</v>
      </c>
      <c r="B15" s="9">
        <f>-B11</f>
        <v>-600</v>
      </c>
      <c r="C15" s="21">
        <f>$B$7</f>
        <v>25</v>
      </c>
      <c r="D15" s="21">
        <f t="shared" ref="D15:I15" si="0">$B$7</f>
        <v>25</v>
      </c>
      <c r="E15" s="21">
        <f t="shared" si="0"/>
        <v>25</v>
      </c>
      <c r="F15" s="21">
        <f t="shared" si="0"/>
        <v>25</v>
      </c>
      <c r="G15" s="21">
        <f t="shared" si="0"/>
        <v>25</v>
      </c>
      <c r="H15" s="21">
        <f t="shared" si="0"/>
        <v>25</v>
      </c>
      <c r="I15" s="21">
        <f t="shared" si="0"/>
        <v>25</v>
      </c>
      <c r="J15" s="21">
        <f>B7+B6</f>
        <v>1025</v>
      </c>
    </row>
    <row r="16" spans="1:11" s="9" customFormat="1" x14ac:dyDescent="0.25">
      <c r="A16" s="4"/>
      <c r="C16" s="22"/>
      <c r="D16" s="22"/>
      <c r="E16" s="22"/>
      <c r="F16" s="22"/>
      <c r="G16" s="22"/>
      <c r="H16" s="22"/>
      <c r="I16" s="22"/>
      <c r="J16" s="22"/>
    </row>
    <row r="17" spans="1:21" s="9" customFormat="1" ht="14.4" thickBot="1" x14ac:dyDescent="0.3">
      <c r="A17" s="4"/>
      <c r="C17" s="22"/>
      <c r="D17" s="22"/>
      <c r="E17" s="22"/>
      <c r="F17" s="22"/>
      <c r="G17" s="22"/>
      <c r="H17" s="22"/>
      <c r="I17" s="22"/>
      <c r="J17" s="22"/>
    </row>
    <row r="18" spans="1:21" s="9" customFormat="1" ht="15" thickBot="1" x14ac:dyDescent="0.3">
      <c r="A18" s="40" t="s">
        <v>26</v>
      </c>
      <c r="B18" s="34"/>
      <c r="C18" s="22"/>
      <c r="D18" s="22"/>
      <c r="E18" s="22"/>
      <c r="F18" s="22"/>
      <c r="G18" s="22"/>
      <c r="H18" s="22"/>
      <c r="I18" s="22"/>
      <c r="J18" s="22"/>
    </row>
    <row r="19" spans="1:21" s="9" customFormat="1" ht="14.4" thickBot="1" x14ac:dyDescent="0.3">
      <c r="A19" s="41"/>
      <c r="C19" s="22"/>
      <c r="D19" s="22"/>
      <c r="E19" s="22"/>
      <c r="F19" s="22"/>
      <c r="G19" s="22"/>
      <c r="H19" s="22"/>
      <c r="I19" s="22"/>
      <c r="J19" s="22"/>
    </row>
    <row r="20" spans="1:21" s="9" customFormat="1" ht="15" thickBot="1" x14ac:dyDescent="0.3">
      <c r="A20" s="40" t="s">
        <v>28</v>
      </c>
      <c r="B20" s="35"/>
      <c r="C20" s="22"/>
      <c r="D20" s="22"/>
      <c r="E20" s="22"/>
      <c r="F20" s="22"/>
      <c r="G20" s="22"/>
      <c r="H20" s="22"/>
      <c r="I20" s="22"/>
      <c r="J20" s="22"/>
    </row>
    <row r="21" spans="1:21" s="9" customFormat="1" x14ac:dyDescent="0.25">
      <c r="A21" s="41"/>
      <c r="C21" s="22"/>
      <c r="D21" s="22"/>
      <c r="E21" s="22"/>
      <c r="F21" s="22"/>
      <c r="G21" s="22"/>
      <c r="H21" s="22"/>
      <c r="I21" s="22"/>
      <c r="J21" s="22"/>
    </row>
    <row r="22" spans="1:21" s="9" customFormat="1" ht="14.4" thickBot="1" x14ac:dyDescent="0.3">
      <c r="A22" s="41"/>
      <c r="C22" s="22"/>
      <c r="D22" s="22"/>
      <c r="E22" s="22"/>
      <c r="F22" s="22"/>
      <c r="G22" s="22"/>
      <c r="H22" s="22"/>
      <c r="I22" s="22"/>
      <c r="J22" s="22"/>
    </row>
    <row r="23" spans="1:21" s="9" customFormat="1" ht="15" thickBot="1" x14ac:dyDescent="0.3">
      <c r="A23" s="40" t="s">
        <v>26</v>
      </c>
      <c r="B23" s="34"/>
      <c r="C23" s="22"/>
      <c r="D23" s="22"/>
      <c r="E23" s="22"/>
      <c r="F23" s="22"/>
      <c r="G23" s="22"/>
      <c r="H23" s="22"/>
      <c r="I23" s="22"/>
      <c r="J23" s="22"/>
    </row>
    <row r="24" spans="1:21" s="9" customFormat="1" ht="14.4" thickBot="1" x14ac:dyDescent="0.3">
      <c r="A24" s="41"/>
      <c r="C24" s="22"/>
      <c r="D24" s="22"/>
      <c r="E24" s="22"/>
      <c r="F24" s="22"/>
      <c r="G24" s="22"/>
      <c r="H24" s="22"/>
      <c r="I24" s="22"/>
      <c r="J24" s="22"/>
    </row>
    <row r="25" spans="1:21" s="9" customFormat="1" ht="15" thickBot="1" x14ac:dyDescent="0.3">
      <c r="A25" s="40" t="s">
        <v>28</v>
      </c>
      <c r="B25" s="36"/>
      <c r="C25" s="22"/>
      <c r="D25" s="22"/>
      <c r="E25" s="22"/>
      <c r="F25" s="22"/>
      <c r="G25" s="22"/>
      <c r="H25" s="22"/>
      <c r="I25" s="22"/>
      <c r="J25" s="22"/>
    </row>
    <row r="26" spans="1:21" s="9" customFormat="1" x14ac:dyDescent="0.25">
      <c r="A26" s="4"/>
      <c r="C26" s="22"/>
      <c r="D26" s="22"/>
      <c r="E26" s="22"/>
      <c r="F26" s="22"/>
      <c r="G26" s="22"/>
      <c r="H26" s="22"/>
      <c r="I26" s="22"/>
      <c r="J26" s="22"/>
    </row>
    <row r="27" spans="1:21" s="9" customFormat="1" x14ac:dyDescent="0.25">
      <c r="A27" s="4"/>
      <c r="C27" s="22"/>
      <c r="D27" s="22"/>
      <c r="E27" s="22"/>
      <c r="F27" s="22"/>
      <c r="G27" s="22"/>
      <c r="H27" s="22"/>
      <c r="I27" s="22"/>
      <c r="J27" s="22"/>
    </row>
    <row r="28" spans="1:21" s="9" customFormat="1" ht="36.6" thickBot="1" x14ac:dyDescent="0.3">
      <c r="A28" s="4"/>
      <c r="H28" s="42" t="s">
        <v>16</v>
      </c>
      <c r="I28" s="42" t="s">
        <v>29</v>
      </c>
      <c r="J28" s="5"/>
      <c r="K28" s="42" t="s">
        <v>16</v>
      </c>
      <c r="L28" s="42" t="s">
        <v>29</v>
      </c>
    </row>
    <row r="29" spans="1:21" s="9" customFormat="1" x14ac:dyDescent="0.25">
      <c r="A29" s="4"/>
      <c r="H29" s="5"/>
      <c r="I29" s="39"/>
      <c r="J29" s="5"/>
      <c r="K29" s="5"/>
      <c r="L29" s="37"/>
    </row>
    <row r="30" spans="1:21" s="9" customFormat="1" x14ac:dyDescent="0.25">
      <c r="A30" s="4"/>
      <c r="H30" s="29"/>
      <c r="I30" s="38"/>
      <c r="J30" s="5"/>
      <c r="K30" s="29"/>
      <c r="L30" s="38"/>
    </row>
    <row r="31" spans="1:21" s="9" customFormat="1" x14ac:dyDescent="0.25">
      <c r="A31" s="4"/>
      <c r="H31" s="29"/>
      <c r="I31" s="38"/>
      <c r="J31" s="5"/>
      <c r="K31" s="29"/>
      <c r="L31" s="38"/>
    </row>
    <row r="32" spans="1:21" x14ac:dyDescent="0.25">
      <c r="H32" s="29"/>
      <c r="I32" s="38"/>
      <c r="K32" s="29"/>
      <c r="L32" s="38"/>
      <c r="M32" s="10"/>
      <c r="N32" s="10"/>
      <c r="O32" s="10"/>
      <c r="P32" s="10"/>
      <c r="Q32" s="10"/>
      <c r="R32" s="10"/>
      <c r="S32" s="10"/>
      <c r="T32" s="10"/>
      <c r="U32" s="10"/>
    </row>
    <row r="33" spans="8:15" ht="14.4" x14ac:dyDescent="0.25">
      <c r="H33" s="29"/>
      <c r="I33" s="38"/>
      <c r="K33" s="29"/>
      <c r="L33" s="38"/>
      <c r="O33" s="32"/>
    </row>
    <row r="34" spans="8:15" x14ac:dyDescent="0.25">
      <c r="H34" s="29"/>
      <c r="I34" s="38"/>
      <c r="K34" s="29"/>
      <c r="L34" s="38"/>
    </row>
    <row r="35" spans="8:15" x14ac:dyDescent="0.25">
      <c r="H35" s="29"/>
      <c r="I35" s="38"/>
      <c r="K35" s="29"/>
      <c r="L35" s="38"/>
    </row>
    <row r="36" spans="8:15" x14ac:dyDescent="0.25">
      <c r="H36" s="29"/>
      <c r="I36" s="38"/>
      <c r="K36" s="29"/>
      <c r="L36" s="38"/>
    </row>
    <row r="37" spans="8:15" x14ac:dyDescent="0.25">
      <c r="H37" s="29"/>
      <c r="I37" s="38"/>
      <c r="K37" s="29"/>
      <c r="L37" s="38"/>
    </row>
    <row r="38" spans="8:15" x14ac:dyDescent="0.25">
      <c r="H38" s="29"/>
      <c r="I38" s="38"/>
      <c r="K38" s="29"/>
      <c r="L38" s="38"/>
    </row>
    <row r="39" spans="8:15" x14ac:dyDescent="0.25">
      <c r="H39" s="29"/>
      <c r="I39" s="38"/>
      <c r="K39" s="29"/>
      <c r="L39" s="38"/>
    </row>
    <row r="40" spans="8:15" x14ac:dyDescent="0.25">
      <c r="H40" s="29"/>
      <c r="I40" s="38"/>
      <c r="K40" s="29"/>
      <c r="L40" s="38"/>
    </row>
    <row r="41" spans="8:15" x14ac:dyDescent="0.25">
      <c r="H41" s="29"/>
      <c r="I41" s="38"/>
      <c r="K41" s="29"/>
      <c r="L41" s="38"/>
    </row>
    <row r="42" spans="8:15" x14ac:dyDescent="0.25">
      <c r="H42" s="29"/>
      <c r="I42" s="38"/>
      <c r="K42" s="29"/>
      <c r="L42" s="38"/>
    </row>
    <row r="43" spans="8:15" x14ac:dyDescent="0.25">
      <c r="H43" s="29"/>
      <c r="I43" s="38"/>
      <c r="K43" s="29"/>
      <c r="L43" s="38"/>
    </row>
    <row r="44" spans="8:15" x14ac:dyDescent="0.25">
      <c r="H44" s="29"/>
      <c r="I44" s="38"/>
      <c r="K44" s="29"/>
      <c r="L44" s="38"/>
    </row>
    <row r="45" spans="8:15" x14ac:dyDescent="0.25">
      <c r="H45" s="29"/>
      <c r="I45" s="38"/>
      <c r="K45" s="29"/>
      <c r="L45" s="38"/>
    </row>
    <row r="46" spans="8:15" x14ac:dyDescent="0.25">
      <c r="H46" s="29"/>
      <c r="I46" s="38"/>
      <c r="K46" s="29"/>
      <c r="L46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VALUACION 1</vt:lpstr>
      <vt:lpstr>VALUACION 2</vt:lpstr>
      <vt:lpstr>VALUACIÓN 3</vt:lpstr>
      <vt:lpstr>RENDIMIENTO</vt:lpstr>
      <vt:lpstr>'VALUACION 1'!CR</vt:lpstr>
      <vt:lpstr>'VALUACION 2'!CR</vt:lpstr>
      <vt:lpstr>'VALUACION 1'!FV</vt:lpstr>
      <vt:lpstr>'VALUACION 2'!FV</vt:lpstr>
      <vt:lpstr>'VALUACION 1'!k</vt:lpstr>
      <vt:lpstr>'VALUACION 2'!k</vt:lpstr>
      <vt:lpstr>'VALUACION 1'!MP</vt:lpstr>
      <vt:lpstr>'VALUACION 2'!MP</vt:lpstr>
      <vt:lpstr>MP</vt:lpstr>
      <vt:lpstr>'VALUACION 1'!NOP</vt:lpstr>
      <vt:lpstr>'VALUACION 2'!NOP</vt:lpstr>
      <vt:lpstr>'VALUACION 1'!PMT</vt:lpstr>
      <vt:lpstr>'VALUACION 2'!PMT</vt:lpstr>
      <vt:lpstr>'VALUACION 1'!T</vt:lpstr>
      <vt:lpstr>'VALUACION 2'!T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TRUCCO</dc:creator>
  <cp:lastModifiedBy>Agustin Trucco</cp:lastModifiedBy>
  <dcterms:created xsi:type="dcterms:W3CDTF">2017-08-20T11:11:34Z</dcterms:created>
  <dcterms:modified xsi:type="dcterms:W3CDTF">2023-03-13T03:09:36Z</dcterms:modified>
</cp:coreProperties>
</file>