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"/>
    </mc:Choice>
  </mc:AlternateContent>
  <xr:revisionPtr revIDLastSave="57" documentId="13_ncr:1_{DD9175DA-A6F2-6741-BC12-6EA259A199BC}" xr6:coauthVersionLast="47" xr6:coauthVersionMax="47" xr10:uidLastSave="{A1635549-E43A-B144-A530-6A13BD5053F3}"/>
  <bookViews>
    <workbookView xWindow="5100" yWindow="760" windowWidth="23480" windowHeight="17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2" i="1"/>
  <c r="AO42" i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2" i="1"/>
  <c r="AO2" i="1" s="1"/>
</calcChain>
</file>

<file path=xl/sharedStrings.xml><?xml version="1.0" encoding="utf-8"?>
<sst xmlns="http://schemas.openxmlformats.org/spreadsheetml/2006/main" count="709" uniqueCount="213">
  <si>
    <t>Municipio</t>
  </si>
  <si>
    <t>itae</t>
  </si>
  <si>
    <t>actividad</t>
  </si>
  <si>
    <t>lat</t>
  </si>
  <si>
    <t>long</t>
  </si>
  <si>
    <t>empresas_expo</t>
  </si>
  <si>
    <t>empresas</t>
  </si>
  <si>
    <t>itae_pc</t>
  </si>
  <si>
    <t>participacion</t>
  </si>
  <si>
    <t>nbi</t>
  </si>
  <si>
    <t>pob</t>
  </si>
  <si>
    <t>nbi_pob</t>
  </si>
  <si>
    <t>rec_pc</t>
  </si>
  <si>
    <t>rec_propia</t>
  </si>
  <si>
    <t>dist_caba</t>
  </si>
  <si>
    <t>PJ</t>
  </si>
  <si>
    <t>UCR</t>
  </si>
  <si>
    <t>Otro</t>
  </si>
  <si>
    <t>dif_sal_avg</t>
  </si>
  <si>
    <t>conurbano</t>
  </si>
  <si>
    <t>seccion</t>
  </si>
  <si>
    <t>creacion</t>
  </si>
  <si>
    <t>pob_2010</t>
  </si>
  <si>
    <t>superficie</t>
  </si>
  <si>
    <t>densidad</t>
  </si>
  <si>
    <t>concejales</t>
  </si>
  <si>
    <t>consejeros</t>
  </si>
  <si>
    <t>Coparticipación Bruta</t>
  </si>
  <si>
    <t>Descentralización Tributaria</t>
  </si>
  <si>
    <t>Fondo Financiamiento Educativo</t>
  </si>
  <si>
    <t>Fondo Fortalecimiento Programas Sociales</t>
  </si>
  <si>
    <t>Fondo Fortalecimiento Recursos Municipales</t>
  </si>
  <si>
    <t>Fondo Infraestructura Municipal 2016</t>
  </si>
  <si>
    <t>Fondo Infraestructura Municipal 2017</t>
  </si>
  <si>
    <t>Fondo Ley 14890</t>
  </si>
  <si>
    <t>Fondo Municipal Inclusión Social</t>
  </si>
  <si>
    <t>Fondos Saneamiento Ambiental</t>
  </si>
  <si>
    <t>Juegos de Azar</t>
  </si>
  <si>
    <t>Omisión de Distribución Coparticipación 2020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</si>
  <si>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</si>
  <si>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</si>
  <si>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</si>
  <si>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</si>
  <si>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</si>
  <si>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</si>
  <si>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</si>
  <si>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</si>
  <si>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</si>
  <si>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</si>
  <si>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</si>
  <si>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</si>
  <si>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</si>
  <si>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</si>
  <si>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</si>
  <si>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</si>
  <si>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</si>
  <si>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</si>
  <si>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</si>
  <si>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</si>
  <si>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</si>
  <si>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</si>
  <si>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</si>
  <si>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</si>
  <si>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</si>
  <si>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</si>
  <si>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</si>
  <si>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</si>
  <si>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</si>
  <si>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</si>
  <si>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Rosales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</si>
  <si>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</si>
  <si>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</si>
  <si>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</si>
  <si>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</si>
  <si>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</si>
  <si>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</si>
  <si>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</si>
  <si>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</si>
  <si>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</si>
  <si>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</si>
  <si>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</si>
  <si>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</si>
  <si>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</si>
  <si>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</si>
  <si>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</si>
  <si>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 Madrid</t>
  </si>
  <si>
    <t>General Las Heras</t>
  </si>
  <si>
    <t>General Lavalle</t>
  </si>
  <si>
    <t>General Madariaga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</si>
  <si>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</si>
  <si>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</si>
  <si>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</si>
  <si>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</si>
  <si>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</si>
  <si>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</si>
  <si>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</si>
  <si>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</si>
  <si>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</si>
  <si>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</si>
  <si>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</si>
  <si>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</si>
  <si>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</si>
  <si>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</si>
  <si>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</si>
  <si>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</si>
  <si>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</si>
  <si>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</si>
  <si>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</si>
  <si>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</si>
  <si>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</si>
  <si>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</si>
  <si>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</si>
  <si>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</si>
  <si>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</si>
  <si>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</si>
  <si>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</si>
  <si>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</si>
  <si>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</si>
  <si>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</si>
  <si>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</si>
  <si>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</si>
  <si>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</si>
  <si>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</si>
  <si>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</si>
  <si>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</si>
  <si>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</si>
  <si>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</si>
  <si>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Nueve de Julio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</si>
  <si>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</si>
  <si>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</si>
  <si>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</si>
  <si>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</si>
  <si>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</si>
  <si>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</si>
  <si>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</si>
  <si>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</si>
  <si>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</si>
  <si>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Punta Indio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</si>
  <si>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</si>
  <si>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</si>
  <si>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</si>
  <si>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</si>
  <si>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</si>
  <si>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</si>
  <si>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</si>
  <si>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</si>
  <si>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</si>
  <si>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</si>
  <si>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</si>
  <si>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</si>
  <si>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</si>
  <si>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</si>
  <si>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</si>
  <si>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</si>
  <si>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</si>
  <si>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</si>
  <si>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</si>
  <si>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</si>
  <si>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</si>
  <si>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</si>
  <si>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</si>
  <si>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</si>
  <si>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</si>
  <si>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</si>
  <si>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</si>
  <si>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</si>
  <si>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</si>
  <si>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Veinticinco de Mayo</t>
  </si>
  <si>
    <t>Vicente López</t>
  </si>
  <si>
    <t>Villa Gesell</t>
  </si>
  <si>
    <t>Villarino</t>
  </si>
  <si>
    <t>Zárate</t>
  </si>
  <si>
    <t>Agricultura y ganadería</t>
  </si>
  <si>
    <t>Ind. Manufacturera</t>
  </si>
  <si>
    <t>Comercio</t>
  </si>
  <si>
    <t>Serv. inmobiliarios y empr.</t>
  </si>
  <si>
    <t>Adm. Pública</t>
  </si>
  <si>
    <t>Electricidad, gas y agua</t>
  </si>
  <si>
    <t>transferencias</t>
  </si>
  <si>
    <t>haber_total</t>
  </si>
  <si>
    <t>comisarias</t>
  </si>
  <si>
    <t>total_delitos</t>
  </si>
  <si>
    <t>- </t>
  </si>
  <si>
    <t>18,00 </t>
  </si>
  <si>
    <t>22,00 </t>
  </si>
  <si>
    <t>16,00 </t>
  </si>
  <si>
    <t>4,00 </t>
  </si>
  <si>
    <t>20,00 </t>
  </si>
  <si>
    <t>40,00 </t>
  </si>
  <si>
    <t>24,00 </t>
  </si>
  <si>
    <t>28,00 </t>
  </si>
  <si>
    <t>11,00 </t>
  </si>
  <si>
    <t>12,00 </t>
  </si>
  <si>
    <t>36,00 </t>
  </si>
  <si>
    <t>32,00 </t>
  </si>
  <si>
    <t>2,00 </t>
  </si>
  <si>
    <t>30,00 </t>
  </si>
  <si>
    <t>8,00 </t>
  </si>
  <si>
    <t>26,00 </t>
  </si>
  <si>
    <t>5,00 </t>
  </si>
  <si>
    <t>1,00 </t>
  </si>
  <si>
    <t>7,00 </t>
  </si>
  <si>
    <t>9,00 </t>
  </si>
  <si>
    <t>27,00 </t>
  </si>
  <si>
    <t>57,00 </t>
  </si>
  <si>
    <t>3,00 </t>
  </si>
  <si>
    <t>17,00 </t>
  </si>
  <si>
    <t>10,00 </t>
  </si>
  <si>
    <t>13,00 </t>
  </si>
  <si>
    <t>14,00 </t>
  </si>
  <si>
    <t>21,00 </t>
  </si>
  <si>
    <t>15,00 </t>
  </si>
  <si>
    <t>delito_x_hab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</si>
</sst>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0" fontId="1" fillId="0" borderId="3" xfId="0" applyFont="1" applyBorder="1" applyAlignment="1">
      <alignment horizontal="center" vertical="top"/>
    </xf>
    <xf numFmtId="0" fontId="1" fillId="0" borderId="0" xfId="0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2"/>
  <sheetViews>
    <sheetView tabSelected="1" workbookViewId="0">
      <pane xSplit="1" topLeftCell="W1" activePane="topRight" state="frozen"/>
      <selection pane="topRight" activeCell="AP1" sqref="AP1"/>
    </sheetView>
  </sheetViews>
  <sheetFormatPr baseColWidth="10" defaultColWidth="8.83203125" defaultRowHeight="15" x14ac:dyDescent="0.2"/>
  <cols>
    <col min="1" max="1" width="18.83203125" bestFit="1" customWidth="1"/>
    <col min="2" max="2" width="18.33203125" bestFit="1" customWidth="1"/>
    <col min="3" max="3" width="21.6640625" bestFit="1" customWidth="1"/>
    <col min="4" max="5" width="8.83203125" bestFit="1" customWidth="1"/>
    <col min="6" max="6" width="13.33203125" bestFit="1" customWidth="1"/>
    <col min="7" max="7" width="10.1640625" bestFit="1" customWidth="1"/>
    <col min="8" max="8" width="12.6640625" bestFit="1" customWidth="1"/>
    <col min="9" max="9" width="12.33203125" bestFit="1" customWidth="1"/>
    <col min="10" max="10" width="11.1640625" bestFit="1" customWidth="1"/>
    <col min="11" max="11" width="12.6640625" bestFit="1" customWidth="1"/>
    <col min="12" max="12" width="7.6640625" bestFit="1" customWidth="1"/>
    <col min="13" max="13" width="12.33203125" bestFit="1" customWidth="1"/>
    <col min="14" max="14" width="17.33203125" bestFit="1" customWidth="1"/>
    <col min="15" max="15" width="12.33203125" bestFit="1" customWidth="1"/>
    <col min="16" max="18" width="6.6640625" bestFit="1" customWidth="1"/>
    <col min="19" max="19" width="12.83203125" bestFit="1" customWidth="1"/>
    <col min="20" max="20" width="9.6640625" bestFit="1" customWidth="1"/>
    <col min="21" max="21" width="7.1640625" bestFit="1" customWidth="1"/>
    <col min="22" max="22" width="9.1640625" bestFit="1" customWidth="1"/>
    <col min="23" max="23" width="12.6640625" bestFit="1" customWidth="1"/>
    <col min="24" max="24" width="10.1640625" bestFit="1" customWidth="1"/>
    <col min="25" max="25" width="9.1640625" bestFit="1" customWidth="1"/>
    <col min="26" max="26" width="9.5" bestFit="1" customWidth="1"/>
    <col min="27" max="27" width="9.6640625" bestFit="1" customWidth="1"/>
    <col min="28" max="28" width="6.5" hidden="1" customWidth="1"/>
    <col min="29" max="38" width="0.6640625" hidden="1" customWidth="1"/>
    <col min="39" max="39" width="12.6640625" hidden="1" customWidth="1"/>
    <col min="40" max="40" width="17.33203125" bestFit="1" customWidth="1"/>
    <col min="41" max="41" width="20.83203125" customWidth="1"/>
    <col min="42" max="42" width="9.1640625" bestFit="1" customWidth="1"/>
    <col min="43" max="43" width="10.83203125" bestFit="1" customWidth="1"/>
    <col min="44" max="44" width="11.83203125" bestFit="1" customWidth="1"/>
    <col min="45" max="45" width="12" bestFit="1" customWidth="1"/>
  </cols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17</v>
      </c>
      <c r="Q1" s="8" t="s">
        <v>15</v>
      </c>
      <c r="R1" s="8" t="s">
        <v>16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178</v>
      </c>
      <c r="AO1" s="2" t="s">
        <v>179</v>
      </c>
      <c r="AP1" s="2" t="s">
        <v>180</v>
      </c>
      <c r="AQ1" s="7" t="s">
        <v>181</v>
      </c>
      <c r="AR1" s="7" t="s">
        <v>212</v>
      </c>
    </row>
    <row r="2" spans="1:45" x14ac:dyDescent="0.2">
      <c r="A2" t="s">
        <v>39</v>
      </c>
      <c r="B2" s="3">
        <v>16713316113.459999</v>
      </c>
      <c r="C2" t="s">
        <v>172</v>
      </c>
      <c r="D2" s="3">
        <v>-37.173099999999998</v>
      </c>
      <c r="E2" s="3">
        <v>-62.957799999999999</v>
      </c>
      <c r="F2" s="3">
        <v>0</v>
      </c>
      <c r="G2" s="3">
        <v>332</v>
      </c>
      <c r="H2" s="3">
        <v>955975.3</v>
      </c>
      <c r="I2" s="3">
        <v>2.2067269999999999E-3</v>
      </c>
      <c r="J2" s="3">
        <v>786</v>
      </c>
      <c r="K2" s="3">
        <v>17483</v>
      </c>
      <c r="L2" s="3">
        <v>4.4999999999999998E-2</v>
      </c>
      <c r="M2" s="3">
        <f>+N2/K2</f>
        <v>13945.742657459456</v>
      </c>
      <c r="N2" s="3">
        <v>243813418.88036367</v>
      </c>
      <c r="O2" s="3">
        <v>501.17689090084821</v>
      </c>
      <c r="P2" t="s">
        <v>182</v>
      </c>
      <c r="Q2" t="s">
        <v>183</v>
      </c>
      <c r="R2" t="s">
        <v>184</v>
      </c>
      <c r="S2" s="3">
        <v>5218.083333333333</v>
      </c>
      <c r="T2" s="3">
        <v>0</v>
      </c>
      <c r="U2" s="3">
        <v>6</v>
      </c>
      <c r="V2" s="3">
        <v>1886</v>
      </c>
      <c r="W2" s="3">
        <v>17072</v>
      </c>
      <c r="X2" s="3">
        <v>5878</v>
      </c>
      <c r="Y2" s="3">
        <v>2.9</v>
      </c>
      <c r="Z2" s="3">
        <v>12</v>
      </c>
      <c r="AA2" s="3">
        <v>6</v>
      </c>
      <c r="AB2" s="3">
        <v>824338932.57999992</v>
      </c>
      <c r="AC2" s="3">
        <v>85766087.056682199</v>
      </c>
      <c r="AD2" s="3">
        <v>68414804.170000002</v>
      </c>
      <c r="AE2" s="3">
        <v>2885147.58</v>
      </c>
      <c r="AF2" s="3">
        <v>43054477.079999998</v>
      </c>
      <c r="AG2" s="3">
        <v>0</v>
      </c>
      <c r="AH2" s="3">
        <v>0</v>
      </c>
      <c r="AI2" s="3">
        <v>22140.74</v>
      </c>
      <c r="AJ2" s="3">
        <v>6669207.1899999985</v>
      </c>
      <c r="AK2" s="3">
        <v>1482262.4</v>
      </c>
      <c r="AL2" s="3">
        <v>474630.95000000013</v>
      </c>
      <c r="AM2" s="3">
        <v>0</v>
      </c>
      <c r="AN2" s="3">
        <f>+SUM(AB2:AM2)</f>
        <v>1033107689.7466823</v>
      </c>
      <c r="AO2" s="4">
        <f>+AN2+N2</f>
        <v>1276921108.6270459</v>
      </c>
      <c r="AP2">
        <v>1</v>
      </c>
      <c r="AQ2">
        <v>309</v>
      </c>
      <c r="AR2" s="9">
        <f>+K2/AQ2</f>
        <v>56.579288025889966</v>
      </c>
      <c r="AS2" s="6"/>
    </row>
    <row r="3" spans="1:45" x14ac:dyDescent="0.2">
      <c r="A3" t="s">
        <v>40</v>
      </c>
      <c r="B3" s="3">
        <v>12314389524.51</v>
      </c>
      <c r="C3" t="s">
        <v>172</v>
      </c>
      <c r="D3" s="3">
        <v>-37.942100000000003</v>
      </c>
      <c r="E3" s="3">
        <v>-60.286000000000001</v>
      </c>
      <c r="F3" s="3">
        <v>0</v>
      </c>
      <c r="G3" s="3">
        <v>237</v>
      </c>
      <c r="H3" s="3">
        <v>1032913.06</v>
      </c>
      <c r="I3" s="3">
        <v>1.625919E-3</v>
      </c>
      <c r="J3" s="3">
        <v>492</v>
      </c>
      <c r="K3" s="3">
        <v>11922</v>
      </c>
      <c r="L3" s="3">
        <v>4.1300000000000003E-2</v>
      </c>
      <c r="M3" s="3">
        <f t="shared" ref="M3:M66" si="0">+N3/K3</f>
        <v>21327.340879822157</v>
      </c>
      <c r="N3" s="3">
        <v>254264557.96923974</v>
      </c>
      <c r="O3" s="3">
        <v>407.76728336894701</v>
      </c>
      <c r="P3" t="s">
        <v>185</v>
      </c>
      <c r="Q3" t="s">
        <v>185</v>
      </c>
      <c r="R3" t="s">
        <v>186</v>
      </c>
      <c r="S3" s="3">
        <v>4012.75</v>
      </c>
      <c r="T3" s="3">
        <v>0</v>
      </c>
      <c r="U3" s="3">
        <v>6</v>
      </c>
      <c r="V3" s="3">
        <v>1916</v>
      </c>
      <c r="W3" s="3">
        <v>12047</v>
      </c>
      <c r="X3" s="3">
        <v>3859</v>
      </c>
      <c r="Y3" s="3">
        <v>3.12</v>
      </c>
      <c r="Z3" s="3">
        <v>12</v>
      </c>
      <c r="AA3" s="3">
        <v>4</v>
      </c>
      <c r="AB3" s="3">
        <v>484906709.62</v>
      </c>
      <c r="AC3" s="3">
        <v>72089133.32163088</v>
      </c>
      <c r="AD3" s="3">
        <v>51348049.870000012</v>
      </c>
      <c r="AE3" s="3">
        <v>2021395.3</v>
      </c>
      <c r="AF3" s="3">
        <v>26841751.539999999</v>
      </c>
      <c r="AG3" s="3">
        <v>0</v>
      </c>
      <c r="AH3" s="3">
        <v>0</v>
      </c>
      <c r="AI3" s="3">
        <v>15512.2</v>
      </c>
      <c r="AJ3" s="3">
        <v>4672587.41</v>
      </c>
      <c r="AK3" s="3">
        <v>1047102.79</v>
      </c>
      <c r="AL3" s="3">
        <v>293763.03000000003</v>
      </c>
      <c r="AM3" s="3">
        <v>0</v>
      </c>
      <c r="AN3" s="3">
        <f t="shared" ref="AN3:AN66" si="1">+SUM(AB3:AM3)</f>
        <v>643236005.08163071</v>
      </c>
      <c r="AO3" s="4">
        <f t="shared" ref="AO3:AO66" si="2">+AN3+N3</f>
        <v>897500563.05087042</v>
      </c>
      <c r="AP3">
        <v>1</v>
      </c>
      <c r="AQ3">
        <v>336</v>
      </c>
      <c r="AR3" s="9">
        <f t="shared" ref="AR3:AR66" si="3">+K3/AQ3</f>
        <v>35.482142857142854</v>
      </c>
      <c r="AS3" s="6"/>
    </row>
    <row r="4" spans="1:45" x14ac:dyDescent="0.2">
      <c r="A4" t="s">
        <v>41</v>
      </c>
      <c r="B4" s="3">
        <v>9704057886.0300007</v>
      </c>
      <c r="C4" t="s">
        <v>172</v>
      </c>
      <c r="D4" s="3">
        <v>-35.028100000000002</v>
      </c>
      <c r="E4" s="3">
        <v>-60.283700000000003</v>
      </c>
      <c r="F4" s="3">
        <v>2</v>
      </c>
      <c r="G4" s="3">
        <v>160</v>
      </c>
      <c r="H4" s="3">
        <v>882588.26</v>
      </c>
      <c r="I4" s="3">
        <v>1.2812660000000001E-3</v>
      </c>
      <c r="J4" s="3">
        <v>357</v>
      </c>
      <c r="K4" s="3">
        <v>10995</v>
      </c>
      <c r="L4" s="3">
        <v>3.2500000000000001E-2</v>
      </c>
      <c r="M4" s="3">
        <f t="shared" si="0"/>
        <v>21580.4256502473</v>
      </c>
      <c r="N4" s="3">
        <v>237276780.02446908</v>
      </c>
      <c r="O4" s="3">
        <v>180.0408922143414</v>
      </c>
      <c r="P4" t="s">
        <v>182</v>
      </c>
      <c r="Q4" t="s">
        <v>187</v>
      </c>
      <c r="R4" t="s">
        <v>187</v>
      </c>
      <c r="S4" s="3">
        <v>-570.83333333333337</v>
      </c>
      <c r="T4" s="3">
        <v>0</v>
      </c>
      <c r="U4" s="3">
        <v>4</v>
      </c>
      <c r="V4" s="3">
        <v>1910</v>
      </c>
      <c r="W4" s="3">
        <v>10654</v>
      </c>
      <c r="X4" s="3">
        <v>1130</v>
      </c>
      <c r="Y4" s="3">
        <v>9.43</v>
      </c>
      <c r="Z4" s="3">
        <v>12</v>
      </c>
      <c r="AA4" s="3">
        <v>4</v>
      </c>
      <c r="AB4" s="3">
        <v>977237883.35000002</v>
      </c>
      <c r="AC4" s="3">
        <v>54679789.34563408</v>
      </c>
      <c r="AD4" s="3">
        <v>30350237.77</v>
      </c>
      <c r="AE4" s="3">
        <v>1412109.46</v>
      </c>
      <c r="AF4" s="3">
        <v>19726434.989999998</v>
      </c>
      <c r="AG4" s="3">
        <v>0</v>
      </c>
      <c r="AH4" s="3">
        <v>0</v>
      </c>
      <c r="AI4" s="3">
        <v>10836.44</v>
      </c>
      <c r="AJ4" s="3">
        <v>3264183.39</v>
      </c>
      <c r="AK4" s="3">
        <v>924714.15</v>
      </c>
      <c r="AL4" s="3">
        <v>219370.07</v>
      </c>
      <c r="AM4" s="3">
        <v>0</v>
      </c>
      <c r="AN4" s="3">
        <f t="shared" si="1"/>
        <v>1087825558.9656343</v>
      </c>
      <c r="AO4" s="4">
        <f t="shared" si="2"/>
        <v>1325102338.9901035</v>
      </c>
      <c r="AP4">
        <v>1</v>
      </c>
      <c r="AQ4">
        <v>240</v>
      </c>
      <c r="AR4" s="9">
        <f t="shared" si="3"/>
        <v>45.8125</v>
      </c>
      <c r="AS4" s="6"/>
    </row>
    <row r="5" spans="1:45" x14ac:dyDescent="0.2">
      <c r="A5" t="s">
        <v>42</v>
      </c>
      <c r="B5" s="3">
        <v>151106309290.98001</v>
      </c>
      <c r="C5" t="s">
        <v>173</v>
      </c>
      <c r="D5" s="3">
        <v>-34.840000000000003</v>
      </c>
      <c r="E5" s="3">
        <v>-58.370800000000003</v>
      </c>
      <c r="F5" s="3">
        <v>58</v>
      </c>
      <c r="G5" s="3">
        <v>3076</v>
      </c>
      <c r="H5" s="3">
        <v>252699.24</v>
      </c>
      <c r="I5" s="3">
        <v>1.9951179999999999E-2</v>
      </c>
      <c r="J5" s="3">
        <v>74914</v>
      </c>
      <c r="K5" s="3">
        <v>597969</v>
      </c>
      <c r="L5" s="3">
        <v>0.12529999999999999</v>
      </c>
      <c r="M5" s="3">
        <f t="shared" si="0"/>
        <v>8831.4055538692683</v>
      </c>
      <c r="N5" s="3">
        <v>5280906747.6416521</v>
      </c>
      <c r="O5" s="3">
        <v>25.23141286616854</v>
      </c>
      <c r="P5" t="s">
        <v>182</v>
      </c>
      <c r="Q5" t="s">
        <v>188</v>
      </c>
      <c r="R5" t="s">
        <v>182</v>
      </c>
      <c r="S5" s="3">
        <v>8278.5</v>
      </c>
      <c r="T5" s="3">
        <v>1</v>
      </c>
      <c r="U5" s="3">
        <v>3</v>
      </c>
      <c r="V5" s="3">
        <v>1873</v>
      </c>
      <c r="W5" s="3">
        <v>552902</v>
      </c>
      <c r="X5" s="3">
        <v>129</v>
      </c>
      <c r="Y5" s="3">
        <v>4286.0600000000004</v>
      </c>
      <c r="Z5" s="3">
        <v>24</v>
      </c>
      <c r="AA5" s="3">
        <v>10</v>
      </c>
      <c r="AB5" s="3">
        <v>3739044032.4299998</v>
      </c>
      <c r="AC5" s="3">
        <v>43546575.564674839</v>
      </c>
      <c r="AD5" s="3">
        <v>571211077.56999993</v>
      </c>
      <c r="AE5" s="3">
        <v>151568811.94999999</v>
      </c>
      <c r="AF5" s="3">
        <v>228433963.06</v>
      </c>
      <c r="AG5" s="3">
        <v>0</v>
      </c>
      <c r="AH5" s="3">
        <v>0</v>
      </c>
      <c r="AI5" s="3">
        <v>1163163.6599999999</v>
      </c>
      <c r="AJ5" s="3">
        <v>350361208.19999999</v>
      </c>
      <c r="AK5" s="3">
        <v>83798824.208409563</v>
      </c>
      <c r="AL5" s="3">
        <v>3526341.91</v>
      </c>
      <c r="AM5" s="3">
        <v>0</v>
      </c>
      <c r="AN5" s="3">
        <f t="shared" si="1"/>
        <v>5172653998.5530834</v>
      </c>
      <c r="AO5" s="4">
        <f t="shared" si="2"/>
        <v>10453560746.194736</v>
      </c>
      <c r="AP5">
        <v>10</v>
      </c>
      <c r="AQ5">
        <v>15448</v>
      </c>
      <c r="AR5" s="9">
        <f t="shared" si="3"/>
        <v>38.708505955463494</v>
      </c>
      <c r="AS5" s="6"/>
    </row>
    <row r="6" spans="1:45" x14ac:dyDescent="0.2">
      <c r="A6" t="s">
        <v>43</v>
      </c>
      <c r="B6" s="3">
        <v>18256137285.240002</v>
      </c>
      <c r="C6" t="s">
        <v>172</v>
      </c>
      <c r="D6" s="3">
        <v>-34.008400000000002</v>
      </c>
      <c r="E6" s="3">
        <v>-60.013800000000003</v>
      </c>
      <c r="F6" s="3">
        <v>2</v>
      </c>
      <c r="G6" s="3">
        <v>436</v>
      </c>
      <c r="H6" s="3">
        <v>582741.87</v>
      </c>
      <c r="I6" s="3">
        <v>2.4104320000000001E-3</v>
      </c>
      <c r="J6" s="3">
        <v>1903</v>
      </c>
      <c r="K6" s="3">
        <v>31328</v>
      </c>
      <c r="L6" s="3">
        <v>6.0699999999999997E-2</v>
      </c>
      <c r="M6" s="3">
        <f t="shared" si="0"/>
        <v>13329.469095764125</v>
      </c>
      <c r="N6" s="3">
        <v>417585607.83209848</v>
      </c>
      <c r="O6" s="3">
        <v>164.66575984632601</v>
      </c>
      <c r="P6" t="s">
        <v>182</v>
      </c>
      <c r="Q6" t="s">
        <v>185</v>
      </c>
      <c r="R6" t="s">
        <v>189</v>
      </c>
      <c r="S6" s="3">
        <v>4477.5</v>
      </c>
      <c r="T6" s="3">
        <v>0</v>
      </c>
      <c r="U6" s="3">
        <v>2</v>
      </c>
      <c r="V6" s="3">
        <v>1784</v>
      </c>
      <c r="W6" s="3">
        <v>29044</v>
      </c>
      <c r="X6" s="3">
        <v>1241</v>
      </c>
      <c r="Y6" s="3">
        <v>23.4</v>
      </c>
      <c r="Z6" s="3">
        <v>14</v>
      </c>
      <c r="AA6" s="3">
        <v>6</v>
      </c>
      <c r="AB6" s="3">
        <v>948565387.05999994</v>
      </c>
      <c r="AC6" s="3">
        <v>71710964.767371207</v>
      </c>
      <c r="AD6" s="3">
        <v>61619374.059999973</v>
      </c>
      <c r="AE6" s="3">
        <v>5182513.59</v>
      </c>
      <c r="AF6" s="3">
        <v>34286684.32</v>
      </c>
      <c r="AG6" s="3">
        <v>0</v>
      </c>
      <c r="AH6" s="3">
        <v>0</v>
      </c>
      <c r="AI6" s="3">
        <v>39771.089999999997</v>
      </c>
      <c r="AJ6" s="3">
        <v>11979718.789999999</v>
      </c>
      <c r="AK6" s="3">
        <v>2529365.17</v>
      </c>
      <c r="AL6" s="3">
        <v>376394.91</v>
      </c>
      <c r="AM6" s="3">
        <v>0</v>
      </c>
      <c r="AN6" s="3">
        <f t="shared" si="1"/>
        <v>1136290173.7573709</v>
      </c>
      <c r="AO6" s="4">
        <f t="shared" si="2"/>
        <v>1553875781.5894694</v>
      </c>
      <c r="AP6">
        <v>1</v>
      </c>
      <c r="AQ6">
        <v>915</v>
      </c>
      <c r="AR6" s="9">
        <f t="shared" si="3"/>
        <v>34.238251366120217</v>
      </c>
      <c r="AS6" s="6"/>
    </row>
    <row r="7" spans="1:45" x14ac:dyDescent="0.2">
      <c r="A7" t="s">
        <v>44</v>
      </c>
      <c r="B7" s="3">
        <v>251293042751.25</v>
      </c>
      <c r="C7" t="s">
        <v>173</v>
      </c>
      <c r="D7" s="3">
        <v>-34.683100000000003</v>
      </c>
      <c r="E7" s="3">
        <v>-58.336300000000001</v>
      </c>
      <c r="F7" s="3">
        <v>130</v>
      </c>
      <c r="G7" s="3">
        <v>4450</v>
      </c>
      <c r="H7" s="3">
        <v>705102.93</v>
      </c>
      <c r="I7" s="3">
        <v>3.3179241999999998E-2</v>
      </c>
      <c r="J7" s="3">
        <v>26759</v>
      </c>
      <c r="K7" s="3">
        <v>356392</v>
      </c>
      <c r="L7" s="3">
        <v>7.51E-2</v>
      </c>
      <c r="M7" s="3">
        <f t="shared" si="0"/>
        <v>37069.718324003057</v>
      </c>
      <c r="N7" s="3">
        <v>13211351052.928099</v>
      </c>
      <c r="O7" s="3">
        <v>8.6323135144290966</v>
      </c>
      <c r="P7" t="s">
        <v>182</v>
      </c>
      <c r="Q7" t="s">
        <v>190</v>
      </c>
      <c r="R7" t="s">
        <v>191</v>
      </c>
      <c r="S7" s="3">
        <v>5397.75</v>
      </c>
      <c r="T7" s="3">
        <v>1</v>
      </c>
      <c r="U7" s="3">
        <v>3</v>
      </c>
      <c r="V7" s="3">
        <v>1852</v>
      </c>
      <c r="W7" s="3">
        <v>342677</v>
      </c>
      <c r="X7" s="3">
        <v>54</v>
      </c>
      <c r="Y7" s="3">
        <v>6345.87</v>
      </c>
      <c r="Z7" s="3">
        <v>24</v>
      </c>
      <c r="AA7" s="3">
        <v>10</v>
      </c>
      <c r="AB7" s="3">
        <v>2354350772.4299998</v>
      </c>
      <c r="AC7" s="3">
        <v>35661686.252957731</v>
      </c>
      <c r="AD7" s="3">
        <v>439189381.82000011</v>
      </c>
      <c r="AE7" s="3">
        <v>73705666.040000007</v>
      </c>
      <c r="AF7" s="3">
        <v>138619023.28999999</v>
      </c>
      <c r="AG7" s="3">
        <v>0</v>
      </c>
      <c r="AH7" s="3">
        <v>0</v>
      </c>
      <c r="AI7" s="3">
        <v>565629.04</v>
      </c>
      <c r="AJ7" s="3">
        <v>170375461.00999999</v>
      </c>
      <c r="AK7" s="3">
        <v>20358427.71032479</v>
      </c>
      <c r="AL7" s="3">
        <v>2151192.2599999998</v>
      </c>
      <c r="AM7" s="3">
        <v>0</v>
      </c>
      <c r="AN7" s="3">
        <f t="shared" si="1"/>
        <v>3234977239.8532825</v>
      </c>
      <c r="AO7" s="4">
        <f t="shared" si="2"/>
        <v>16446328292.781382</v>
      </c>
      <c r="AP7">
        <v>7</v>
      </c>
      <c r="AQ7">
        <v>12590</v>
      </c>
      <c r="AR7" s="9">
        <f t="shared" si="3"/>
        <v>28.307545671167592</v>
      </c>
      <c r="AS7" s="6"/>
    </row>
    <row r="8" spans="1:45" x14ac:dyDescent="0.2">
      <c r="A8" t="s">
        <v>45</v>
      </c>
      <c r="B8" s="3">
        <v>13030857248.950001</v>
      </c>
      <c r="C8" t="s">
        <v>172</v>
      </c>
      <c r="D8" s="3">
        <v>-36.976500000000001</v>
      </c>
      <c r="E8" s="3">
        <v>-58.593299999999999</v>
      </c>
      <c r="F8" s="3">
        <v>2</v>
      </c>
      <c r="G8" s="3">
        <v>385</v>
      </c>
      <c r="H8" s="3">
        <v>612035.93999999994</v>
      </c>
      <c r="I8" s="3">
        <v>1.720517E-3</v>
      </c>
      <c r="J8" s="3">
        <v>1366</v>
      </c>
      <c r="K8" s="3">
        <v>21291</v>
      </c>
      <c r="L8" s="3">
        <v>6.4199999999999993E-2</v>
      </c>
      <c r="M8" s="3">
        <f t="shared" si="0"/>
        <v>33459.080368784125</v>
      </c>
      <c r="N8" s="3">
        <v>712377280.13178277</v>
      </c>
      <c r="O8" s="3">
        <v>263.51385165015438</v>
      </c>
      <c r="P8" t="s">
        <v>182</v>
      </c>
      <c r="Q8" t="s">
        <v>189</v>
      </c>
      <c r="R8" t="s">
        <v>192</v>
      </c>
      <c r="S8" s="3">
        <v>2865.916666666667</v>
      </c>
      <c r="T8" s="3">
        <v>0</v>
      </c>
      <c r="U8" s="3">
        <v>5</v>
      </c>
      <c r="V8" s="3">
        <v>1865</v>
      </c>
      <c r="W8" s="3">
        <v>20337</v>
      </c>
      <c r="X8" s="3">
        <v>6749</v>
      </c>
      <c r="Y8" s="3">
        <v>3.01</v>
      </c>
      <c r="Z8" s="3">
        <v>14</v>
      </c>
      <c r="AA8" s="3">
        <v>6</v>
      </c>
      <c r="AB8" s="3">
        <v>1038002323.11</v>
      </c>
      <c r="AC8" s="3">
        <v>124732776.0469774</v>
      </c>
      <c r="AD8" s="3">
        <v>88393977.060000017</v>
      </c>
      <c r="AE8" s="3">
        <v>3354656.08</v>
      </c>
      <c r="AF8" s="3">
        <v>50236815.590000004</v>
      </c>
      <c r="AG8" s="3">
        <v>0</v>
      </c>
      <c r="AH8" s="3">
        <v>0</v>
      </c>
      <c r="AI8" s="3">
        <v>25743.79</v>
      </c>
      <c r="AJ8" s="3">
        <v>7754506.7599999998</v>
      </c>
      <c r="AK8" s="3">
        <v>1767835.88</v>
      </c>
      <c r="AL8" s="3">
        <v>550592.61999999988</v>
      </c>
      <c r="AM8" s="3">
        <v>0</v>
      </c>
      <c r="AN8" s="3">
        <f t="shared" si="1"/>
        <v>1314819226.9369771</v>
      </c>
      <c r="AO8" s="4">
        <f t="shared" si="2"/>
        <v>2027196507.0687599</v>
      </c>
      <c r="AP8">
        <v>1</v>
      </c>
      <c r="AQ8">
        <v>498</v>
      </c>
      <c r="AR8" s="9">
        <f t="shared" si="3"/>
        <v>42.753012048192772</v>
      </c>
      <c r="AS8" s="6"/>
    </row>
    <row r="9" spans="1:45" x14ac:dyDescent="0.2">
      <c r="A9" t="s">
        <v>46</v>
      </c>
      <c r="B9" s="3">
        <v>43384792310.129997</v>
      </c>
      <c r="C9" t="s">
        <v>172</v>
      </c>
      <c r="D9" s="3">
        <v>-36.839199999999998</v>
      </c>
      <c r="E9" s="3">
        <v>-59.682099999999998</v>
      </c>
      <c r="F9" s="3">
        <v>6</v>
      </c>
      <c r="G9" s="3">
        <v>1239</v>
      </c>
      <c r="H9" s="3">
        <v>641151.41</v>
      </c>
      <c r="I9" s="3">
        <v>5.7282710000000001E-3</v>
      </c>
      <c r="J9" s="3">
        <v>3950</v>
      </c>
      <c r="K9" s="3">
        <v>67667</v>
      </c>
      <c r="L9" s="3">
        <v>5.8400000000000001E-2</v>
      </c>
      <c r="M9" s="3">
        <f t="shared" si="0"/>
        <v>16077.964727606299</v>
      </c>
      <c r="N9" s="3">
        <v>1087947639.2229354</v>
      </c>
      <c r="O9" s="3">
        <v>274.114575996415</v>
      </c>
      <c r="P9" t="s">
        <v>182</v>
      </c>
      <c r="Q9" t="s">
        <v>192</v>
      </c>
      <c r="R9" t="s">
        <v>190</v>
      </c>
      <c r="S9" s="3">
        <v>6566.583333333333</v>
      </c>
      <c r="T9" s="3">
        <v>0</v>
      </c>
      <c r="U9" s="3">
        <v>7</v>
      </c>
      <c r="V9" s="3">
        <v>1865</v>
      </c>
      <c r="W9" s="3">
        <v>65280</v>
      </c>
      <c r="X9" s="3">
        <v>6615</v>
      </c>
      <c r="Y9" s="3">
        <v>9.8699999999999992</v>
      </c>
      <c r="Z9" s="3">
        <v>18</v>
      </c>
      <c r="AA9" s="3">
        <v>6</v>
      </c>
      <c r="AB9" s="3">
        <v>1743601176.5799999</v>
      </c>
      <c r="AC9" s="3">
        <v>184879935.47878829</v>
      </c>
      <c r="AD9" s="3">
        <v>147584836.56999999</v>
      </c>
      <c r="AE9" s="3">
        <v>12497527.67</v>
      </c>
      <c r="AF9" s="3">
        <v>81871187.659999996</v>
      </c>
      <c r="AG9" s="3">
        <v>0</v>
      </c>
      <c r="AH9" s="3">
        <v>0</v>
      </c>
      <c r="AI9" s="3">
        <v>95907.74</v>
      </c>
      <c r="AJ9" s="3">
        <v>28888851.57</v>
      </c>
      <c r="AK9" s="3">
        <v>5684272.2599999998</v>
      </c>
      <c r="AL9" s="3">
        <v>900825.55000000016</v>
      </c>
      <c r="AM9" s="3">
        <v>0</v>
      </c>
      <c r="AN9" s="3">
        <f t="shared" si="1"/>
        <v>2206004521.0787888</v>
      </c>
      <c r="AO9" s="4">
        <f t="shared" si="2"/>
        <v>3293952160.3017244</v>
      </c>
      <c r="AP9">
        <v>3</v>
      </c>
      <c r="AQ9">
        <v>1282</v>
      </c>
      <c r="AR9" s="9">
        <f t="shared" si="3"/>
        <v>52.782371294851792</v>
      </c>
      <c r="AS9" s="6"/>
    </row>
    <row r="10" spans="1:45" x14ac:dyDescent="0.2">
      <c r="A10" t="s">
        <v>47</v>
      </c>
      <c r="B10" s="3">
        <v>177138142389.63</v>
      </c>
      <c r="C10" t="s">
        <v>173</v>
      </c>
      <c r="D10" s="3">
        <v>-38.590000000000003</v>
      </c>
      <c r="E10" s="3">
        <v>-62.187100000000001</v>
      </c>
      <c r="F10" s="3">
        <v>21</v>
      </c>
      <c r="G10" s="3">
        <v>6180</v>
      </c>
      <c r="H10" s="3">
        <v>571238.31000000006</v>
      </c>
      <c r="I10" s="3">
        <v>2.3388269E-2</v>
      </c>
      <c r="J10" s="3">
        <v>16759</v>
      </c>
      <c r="K10" s="3">
        <v>310095</v>
      </c>
      <c r="L10" s="3">
        <v>5.3999999999999999E-2</v>
      </c>
      <c r="M10" s="3">
        <f t="shared" si="0"/>
        <v>36933.820096834075</v>
      </c>
      <c r="N10" s="3">
        <v>11452992942.927763</v>
      </c>
      <c r="O10" s="3">
        <v>557.73953268324044</v>
      </c>
      <c r="P10" t="s">
        <v>182</v>
      </c>
      <c r="Q10" t="s">
        <v>192</v>
      </c>
      <c r="R10" t="s">
        <v>190</v>
      </c>
      <c r="S10" s="3">
        <v>3803.25</v>
      </c>
      <c r="T10" s="3">
        <v>0</v>
      </c>
      <c r="U10" s="3">
        <v>6</v>
      </c>
      <c r="V10" s="3">
        <v>1834</v>
      </c>
      <c r="W10" s="3">
        <v>301572</v>
      </c>
      <c r="X10" s="3">
        <v>2247</v>
      </c>
      <c r="Y10" s="3">
        <v>134.21</v>
      </c>
      <c r="Z10" s="3">
        <v>24</v>
      </c>
      <c r="AA10" s="3">
        <v>10</v>
      </c>
      <c r="AB10" s="3">
        <v>2568900347.1300001</v>
      </c>
      <c r="AC10" s="3">
        <v>86999369.757632583</v>
      </c>
      <c r="AD10" s="3">
        <v>365858343.8599999</v>
      </c>
      <c r="AE10" s="3">
        <v>46610366.450000003</v>
      </c>
      <c r="AF10" s="3">
        <v>151331224.09</v>
      </c>
      <c r="AG10" s="3">
        <v>0</v>
      </c>
      <c r="AH10" s="3">
        <v>0</v>
      </c>
      <c r="AI10" s="3">
        <v>357695.24999999988</v>
      </c>
      <c r="AJ10" s="3">
        <v>107742906.42</v>
      </c>
      <c r="AK10" s="3">
        <v>26245563.399999999</v>
      </c>
      <c r="AL10" s="3">
        <v>2339592.77</v>
      </c>
      <c r="AM10" s="3">
        <v>0</v>
      </c>
      <c r="AN10" s="3">
        <f t="shared" si="1"/>
        <v>3356385409.1276331</v>
      </c>
      <c r="AO10" s="4">
        <f t="shared" si="2"/>
        <v>14809378352.055397</v>
      </c>
      <c r="AP10">
        <v>7</v>
      </c>
      <c r="AQ10">
        <v>8431</v>
      </c>
      <c r="AR10" s="9">
        <f t="shared" si="3"/>
        <v>36.780334479895622</v>
      </c>
      <c r="AS10" s="6"/>
    </row>
    <row r="11" spans="1:45" x14ac:dyDescent="0.2">
      <c r="A11" t="s">
        <v>48</v>
      </c>
      <c r="B11" s="3">
        <v>27723157375.27</v>
      </c>
      <c r="C11" t="s">
        <v>172</v>
      </c>
      <c r="D11" s="3">
        <v>-37.752699999999997</v>
      </c>
      <c r="E11" s="3">
        <v>-58.189399999999999</v>
      </c>
      <c r="F11" s="3">
        <v>6</v>
      </c>
      <c r="G11" s="3">
        <v>838</v>
      </c>
      <c r="H11" s="3">
        <v>606753.13</v>
      </c>
      <c r="I11" s="3">
        <v>3.6604010000000002E-3</v>
      </c>
      <c r="J11" s="3">
        <v>3885</v>
      </c>
      <c r="K11" s="3">
        <v>45691</v>
      </c>
      <c r="L11" s="3">
        <v>8.5000000000000006E-2</v>
      </c>
      <c r="M11" s="3">
        <f t="shared" si="0"/>
        <v>20972.876900016185</v>
      </c>
      <c r="N11" s="3">
        <v>958271718.43863952</v>
      </c>
      <c r="O11" s="3">
        <v>349.5085455663791</v>
      </c>
      <c r="P11" t="s">
        <v>182</v>
      </c>
      <c r="Q11" t="s">
        <v>193</v>
      </c>
      <c r="R11" t="s">
        <v>186</v>
      </c>
      <c r="S11" s="3">
        <v>2338.583333333333</v>
      </c>
      <c r="T11" s="3">
        <v>0</v>
      </c>
      <c r="U11" s="3">
        <v>5</v>
      </c>
      <c r="V11" s="3">
        <v>1865</v>
      </c>
      <c r="W11" s="3">
        <v>43823</v>
      </c>
      <c r="X11" s="3">
        <v>4115</v>
      </c>
      <c r="Y11" s="3">
        <v>10.65</v>
      </c>
      <c r="Z11" s="3">
        <v>18</v>
      </c>
      <c r="AA11" s="3">
        <v>6</v>
      </c>
      <c r="AB11" s="3">
        <v>963093929.80999994</v>
      </c>
      <c r="AC11" s="3">
        <v>168412197.2662057</v>
      </c>
      <c r="AD11" s="3">
        <v>100899915.95999999</v>
      </c>
      <c r="AE11" s="3">
        <v>9572955.6400000006</v>
      </c>
      <c r="AF11" s="3">
        <v>54375697.200000003</v>
      </c>
      <c r="AG11" s="3">
        <v>0</v>
      </c>
      <c r="AH11" s="3">
        <v>0</v>
      </c>
      <c r="AI11" s="3">
        <v>73464.12</v>
      </c>
      <c r="AJ11" s="3">
        <v>22128512.34</v>
      </c>
      <c r="AK11" s="3">
        <v>3807646.48</v>
      </c>
      <c r="AL11" s="3">
        <v>595271.57999999996</v>
      </c>
      <c r="AM11" s="3">
        <v>0</v>
      </c>
      <c r="AN11" s="3">
        <f t="shared" si="1"/>
        <v>1322959590.3962057</v>
      </c>
      <c r="AO11" s="4">
        <f t="shared" si="2"/>
        <v>2281231308.8348451</v>
      </c>
      <c r="AP11">
        <v>1</v>
      </c>
      <c r="AQ11">
        <v>726</v>
      </c>
      <c r="AR11" s="9">
        <f t="shared" si="3"/>
        <v>62.935261707988978</v>
      </c>
      <c r="AS11" s="6"/>
    </row>
    <row r="12" spans="1:45" x14ac:dyDescent="0.2">
      <c r="A12" t="s">
        <v>49</v>
      </c>
      <c r="B12" s="3">
        <v>18637483756.310001</v>
      </c>
      <c r="C12" t="s">
        <v>172</v>
      </c>
      <c r="D12" s="3">
        <v>-33.906199999999998</v>
      </c>
      <c r="E12" s="3">
        <v>-59.4422</v>
      </c>
      <c r="F12" s="3">
        <v>1</v>
      </c>
      <c r="G12" s="3">
        <v>480</v>
      </c>
      <c r="H12" s="3">
        <v>512892.39</v>
      </c>
      <c r="I12" s="3">
        <v>2.4607829999999998E-3</v>
      </c>
      <c r="J12" s="3">
        <v>2694</v>
      </c>
      <c r="K12" s="3">
        <v>36338</v>
      </c>
      <c r="L12" s="3">
        <v>7.4099999999999999E-2</v>
      </c>
      <c r="M12" s="3">
        <f t="shared" si="0"/>
        <v>15785.787817733224</v>
      </c>
      <c r="N12" s="3">
        <v>573623957.72078991</v>
      </c>
      <c r="O12" s="3">
        <v>125.5314287376339</v>
      </c>
      <c r="P12" t="s">
        <v>186</v>
      </c>
      <c r="Q12" t="s">
        <v>186</v>
      </c>
      <c r="R12" t="s">
        <v>194</v>
      </c>
      <c r="S12" s="3">
        <v>-2086.166666666667</v>
      </c>
      <c r="T12" s="3">
        <v>0</v>
      </c>
      <c r="U12" s="3">
        <v>2</v>
      </c>
      <c r="V12" s="3">
        <v>1784</v>
      </c>
      <c r="W12" s="3">
        <v>32761</v>
      </c>
      <c r="X12" s="3">
        <v>1514</v>
      </c>
      <c r="Y12" s="3">
        <v>28.35</v>
      </c>
      <c r="Z12" s="3">
        <v>16</v>
      </c>
      <c r="AA12" s="3">
        <v>6</v>
      </c>
      <c r="AB12" s="3">
        <v>693001947.78999996</v>
      </c>
      <c r="AC12" s="3">
        <v>60834591.969068304</v>
      </c>
      <c r="AD12" s="3">
        <v>81471780.679999977</v>
      </c>
      <c r="AE12" s="3">
        <v>6451261.75</v>
      </c>
      <c r="AF12" s="3">
        <v>33337389.460000001</v>
      </c>
      <c r="AG12" s="3">
        <v>0</v>
      </c>
      <c r="AH12" s="3">
        <v>0</v>
      </c>
      <c r="AI12" s="3">
        <v>49507.680000000008</v>
      </c>
      <c r="AJ12" s="3">
        <v>14912512.98</v>
      </c>
      <c r="AK12" s="3">
        <v>2855734.88</v>
      </c>
      <c r="AL12" s="3">
        <v>370178.04999999987</v>
      </c>
      <c r="AM12" s="3">
        <v>0</v>
      </c>
      <c r="AN12" s="3">
        <f t="shared" si="1"/>
        <v>893284905.23906815</v>
      </c>
      <c r="AO12" s="4">
        <f t="shared" si="2"/>
        <v>1466908862.9598579</v>
      </c>
      <c r="AP12">
        <v>1</v>
      </c>
      <c r="AQ12">
        <v>958</v>
      </c>
      <c r="AR12" s="9">
        <f t="shared" si="3"/>
        <v>37.931106471816285</v>
      </c>
      <c r="AS12" s="6"/>
    </row>
    <row r="13" spans="1:45" x14ac:dyDescent="0.2">
      <c r="A13" t="s">
        <v>50</v>
      </c>
      <c r="B13" s="3">
        <v>13837435796.91</v>
      </c>
      <c r="C13" t="s">
        <v>172</v>
      </c>
      <c r="D13" s="3">
        <v>-37.568800000000003</v>
      </c>
      <c r="E13" s="3">
        <v>-59.8874</v>
      </c>
      <c r="F13" s="3">
        <v>2</v>
      </c>
      <c r="G13" s="3">
        <v>288</v>
      </c>
      <c r="H13" s="3">
        <v>673944.86</v>
      </c>
      <c r="I13" s="3">
        <v>1.8270129999999999E-3</v>
      </c>
      <c r="J13" s="3">
        <v>887</v>
      </c>
      <c r="K13" s="3">
        <v>20532</v>
      </c>
      <c r="L13" s="3">
        <v>4.3200000000000002E-2</v>
      </c>
      <c r="M13" s="3">
        <f t="shared" si="0"/>
        <v>30367.317740640072</v>
      </c>
      <c r="N13" s="3">
        <v>623501767.85082197</v>
      </c>
      <c r="O13" s="3">
        <v>355.54941243248771</v>
      </c>
      <c r="P13" t="s">
        <v>195</v>
      </c>
      <c r="Q13" t="s">
        <v>196</v>
      </c>
      <c r="R13" t="s">
        <v>186</v>
      </c>
      <c r="S13" s="3">
        <v>-1443</v>
      </c>
      <c r="T13" s="3">
        <v>0</v>
      </c>
      <c r="U13" s="3">
        <v>6</v>
      </c>
      <c r="V13" s="3">
        <v>1867</v>
      </c>
      <c r="W13" s="3">
        <v>20239</v>
      </c>
      <c r="X13" s="3">
        <v>5285</v>
      </c>
      <c r="Y13" s="3">
        <v>3.83</v>
      </c>
      <c r="Z13" s="3">
        <v>14</v>
      </c>
      <c r="AA13" s="3">
        <v>4</v>
      </c>
      <c r="AB13" s="3">
        <v>1425607288.4300001</v>
      </c>
      <c r="AC13" s="3">
        <v>110900856.736387</v>
      </c>
      <c r="AD13" s="3">
        <v>69218946.260000005</v>
      </c>
      <c r="AE13" s="3">
        <v>2605592.88</v>
      </c>
      <c r="AF13" s="3">
        <v>55769974.030000001</v>
      </c>
      <c r="AG13" s="3">
        <v>0</v>
      </c>
      <c r="AH13" s="3">
        <v>0</v>
      </c>
      <c r="AI13" s="3">
        <v>19995.349999999999</v>
      </c>
      <c r="AJ13" s="3">
        <v>6022998.2999999998</v>
      </c>
      <c r="AK13" s="3">
        <v>1767835.88</v>
      </c>
      <c r="AL13" s="3">
        <v>611621.96</v>
      </c>
      <c r="AM13" s="3">
        <v>0</v>
      </c>
      <c r="AN13" s="3">
        <f t="shared" si="1"/>
        <v>1672525109.8263872</v>
      </c>
      <c r="AO13" s="4">
        <f t="shared" si="2"/>
        <v>2296026877.6772089</v>
      </c>
      <c r="AP13">
        <v>1</v>
      </c>
      <c r="AQ13">
        <v>592</v>
      </c>
      <c r="AR13" s="9">
        <f t="shared" si="3"/>
        <v>34.682432432432435</v>
      </c>
      <c r="AS13" s="6"/>
    </row>
    <row r="14" spans="1:45" x14ac:dyDescent="0.2">
      <c r="A14" t="s">
        <v>51</v>
      </c>
      <c r="B14" s="3">
        <v>113182290747.07001</v>
      </c>
      <c r="C14" t="s">
        <v>173</v>
      </c>
      <c r="D14" s="3">
        <v>-34.840899999999998</v>
      </c>
      <c r="E14" s="3">
        <v>-58.140300000000003</v>
      </c>
      <c r="F14" s="3">
        <v>38</v>
      </c>
      <c r="G14" s="3">
        <v>1868</v>
      </c>
      <c r="H14" s="3">
        <v>309434.84000000003</v>
      </c>
      <c r="I14" s="3">
        <v>1.4943918E-2</v>
      </c>
      <c r="J14" s="3">
        <v>43990</v>
      </c>
      <c r="K14" s="3">
        <v>365771</v>
      </c>
      <c r="L14" s="3">
        <v>0.1203</v>
      </c>
      <c r="M14" s="3">
        <f t="shared" si="0"/>
        <v>9054.3137084234168</v>
      </c>
      <c r="N14" s="3">
        <v>3311805379.4437413</v>
      </c>
      <c r="O14" s="3">
        <v>33.319259997707583</v>
      </c>
      <c r="P14" t="s">
        <v>182</v>
      </c>
      <c r="Q14" t="s">
        <v>193</v>
      </c>
      <c r="R14" t="s">
        <v>182</v>
      </c>
      <c r="S14" s="3">
        <v>4479.166666666667</v>
      </c>
      <c r="T14" s="3">
        <v>1</v>
      </c>
      <c r="U14" s="3">
        <v>3</v>
      </c>
      <c r="V14" s="3">
        <v>1960</v>
      </c>
      <c r="W14" s="3">
        <v>324244</v>
      </c>
      <c r="X14" s="3">
        <v>217</v>
      </c>
      <c r="Y14" s="3">
        <v>1494.21</v>
      </c>
      <c r="Z14" s="3">
        <v>24</v>
      </c>
      <c r="AA14" s="3">
        <v>8</v>
      </c>
      <c r="AB14" s="3">
        <v>3181671503.6500001</v>
      </c>
      <c r="AC14" s="3">
        <v>27647046.584453478</v>
      </c>
      <c r="AD14" s="3">
        <v>397990180.06000018</v>
      </c>
      <c r="AE14" s="3">
        <v>83163932.659999996</v>
      </c>
      <c r="AF14" s="3">
        <v>185053165.88999999</v>
      </c>
      <c r="AG14" s="3">
        <v>0</v>
      </c>
      <c r="AH14" s="3">
        <v>0</v>
      </c>
      <c r="AI14" s="3">
        <v>638213.35000000009</v>
      </c>
      <c r="AJ14" s="3">
        <v>192238862.00999999</v>
      </c>
      <c r="AK14" s="3">
        <v>44861931.927487433</v>
      </c>
      <c r="AL14" s="3">
        <v>2858897.66</v>
      </c>
      <c r="AM14" s="3">
        <v>0</v>
      </c>
      <c r="AN14" s="3">
        <f t="shared" si="1"/>
        <v>4116123733.7919407</v>
      </c>
      <c r="AO14" s="4">
        <f t="shared" si="2"/>
        <v>7427929113.2356815</v>
      </c>
      <c r="AP14">
        <v>5</v>
      </c>
      <c r="AQ14">
        <v>7336</v>
      </c>
      <c r="AR14" s="9">
        <f t="shared" si="3"/>
        <v>49.859732824427482</v>
      </c>
      <c r="AS14" s="6"/>
    </row>
    <row r="15" spans="1:45" x14ac:dyDescent="0.2">
      <c r="A15" t="s">
        <v>52</v>
      </c>
      <c r="B15" s="3">
        <v>28636413807.290001</v>
      </c>
      <c r="C15" t="s">
        <v>173</v>
      </c>
      <c r="D15" s="3">
        <v>-34.8992</v>
      </c>
      <c r="E15" s="3">
        <v>-57.851199999999999</v>
      </c>
      <c r="F15" s="3">
        <v>4</v>
      </c>
      <c r="G15" s="3">
        <v>556</v>
      </c>
      <c r="H15" s="3">
        <v>296133.59000000003</v>
      </c>
      <c r="I15" s="3">
        <v>3.780982E-3</v>
      </c>
      <c r="J15" s="3">
        <v>12374</v>
      </c>
      <c r="K15" s="3">
        <v>96701</v>
      </c>
      <c r="L15" s="3">
        <v>0.128</v>
      </c>
      <c r="M15" s="3">
        <f t="shared" si="0"/>
        <v>8232.4175416298858</v>
      </c>
      <c r="N15" s="3">
        <v>796083008.69315159</v>
      </c>
      <c r="O15" s="3">
        <v>57.628758196726167</v>
      </c>
      <c r="P15" t="s">
        <v>186</v>
      </c>
      <c r="Q15" t="s">
        <v>190</v>
      </c>
      <c r="R15" t="s">
        <v>197</v>
      </c>
      <c r="S15" s="3">
        <v>2490.166666666667</v>
      </c>
      <c r="T15" s="3">
        <v>0</v>
      </c>
      <c r="U15" s="3">
        <v>3</v>
      </c>
      <c r="V15" s="3">
        <v>1957</v>
      </c>
      <c r="W15" s="3">
        <v>88470</v>
      </c>
      <c r="X15" s="3">
        <v>135</v>
      </c>
      <c r="Y15" s="3">
        <v>655.33000000000004</v>
      </c>
      <c r="Z15" s="3">
        <v>20</v>
      </c>
      <c r="AA15" s="3">
        <v>6</v>
      </c>
      <c r="AB15" s="3">
        <v>1460530600.1199999</v>
      </c>
      <c r="AC15" s="3">
        <v>23444984.87114682</v>
      </c>
      <c r="AD15" s="3">
        <v>129938730.13</v>
      </c>
      <c r="AE15" s="3">
        <v>22113491.780000001</v>
      </c>
      <c r="AF15" s="3">
        <v>80389013.170000002</v>
      </c>
      <c r="AG15" s="3">
        <v>0</v>
      </c>
      <c r="AH15" s="3">
        <v>0</v>
      </c>
      <c r="AI15" s="3">
        <v>169702.21</v>
      </c>
      <c r="AJ15" s="3">
        <v>51116780.670000002</v>
      </c>
      <c r="AK15" s="3">
        <v>5348336.9095740886</v>
      </c>
      <c r="AL15" s="3">
        <v>890141.71000000008</v>
      </c>
      <c r="AM15" s="3">
        <v>0</v>
      </c>
      <c r="AN15" s="3">
        <f t="shared" si="1"/>
        <v>1773941781.5707209</v>
      </c>
      <c r="AO15" s="4">
        <f t="shared" si="2"/>
        <v>2570024790.2638726</v>
      </c>
      <c r="AP15">
        <v>4</v>
      </c>
      <c r="AQ15">
        <v>3056</v>
      </c>
      <c r="AR15" s="9">
        <f t="shared" si="3"/>
        <v>31.642997382198953</v>
      </c>
      <c r="AS15" s="6"/>
    </row>
    <row r="16" spans="1:45" x14ac:dyDescent="0.2">
      <c r="A16" t="s">
        <v>53</v>
      </c>
      <c r="B16" s="3">
        <v>19569987697.540001</v>
      </c>
      <c r="C16" t="s">
        <v>172</v>
      </c>
      <c r="D16" s="3">
        <v>-36.292700000000004</v>
      </c>
      <c r="E16" s="3">
        <v>-61.154000000000003</v>
      </c>
      <c r="F16" s="3">
        <v>0</v>
      </c>
      <c r="G16" s="3">
        <v>707</v>
      </c>
      <c r="H16" s="3">
        <v>544079.28</v>
      </c>
      <c r="I16" s="3">
        <v>2.5839050000000001E-3</v>
      </c>
      <c r="J16" s="3">
        <v>1894</v>
      </c>
      <c r="K16" s="3">
        <v>35969</v>
      </c>
      <c r="L16" s="3">
        <v>5.2699999999999997E-2</v>
      </c>
      <c r="M16" s="3">
        <f t="shared" si="0"/>
        <v>33260.492587392451</v>
      </c>
      <c r="N16" s="3">
        <v>1196346657.8759191</v>
      </c>
      <c r="O16" s="3">
        <v>313.24580433946801</v>
      </c>
      <c r="P16" t="s">
        <v>182</v>
      </c>
      <c r="Q16" t="s">
        <v>185</v>
      </c>
      <c r="R16" t="s">
        <v>187</v>
      </c>
      <c r="S16" s="3">
        <v>3502.75</v>
      </c>
      <c r="T16" s="3">
        <v>0</v>
      </c>
      <c r="U16" s="3">
        <v>7</v>
      </c>
      <c r="V16" s="3">
        <v>1877</v>
      </c>
      <c r="W16" s="3">
        <v>34190</v>
      </c>
      <c r="X16" s="3">
        <v>5027</v>
      </c>
      <c r="Y16" s="3">
        <v>6.8</v>
      </c>
      <c r="Z16" s="3">
        <v>16</v>
      </c>
      <c r="AA16" s="3">
        <v>6</v>
      </c>
      <c r="AB16" s="3">
        <v>1168385811.8199999</v>
      </c>
      <c r="AC16" s="3">
        <v>96753404.80334799</v>
      </c>
      <c r="AD16" s="3">
        <v>99693163.059999973</v>
      </c>
      <c r="AE16" s="3">
        <v>5264946.38</v>
      </c>
      <c r="AF16" s="3">
        <v>61929403.369999997</v>
      </c>
      <c r="AG16" s="3">
        <v>0</v>
      </c>
      <c r="AH16" s="3">
        <v>0</v>
      </c>
      <c r="AI16" s="3">
        <v>40403.709999999992</v>
      </c>
      <c r="AJ16" s="3">
        <v>12170267.539999999</v>
      </c>
      <c r="AK16" s="3">
        <v>2978123.52</v>
      </c>
      <c r="AL16" s="3">
        <v>692028.78000000014</v>
      </c>
      <c r="AM16" s="3">
        <v>0</v>
      </c>
      <c r="AN16" s="3">
        <f t="shared" si="1"/>
        <v>1447907552.9833479</v>
      </c>
      <c r="AO16" s="4">
        <f t="shared" si="2"/>
        <v>2644254210.8592672</v>
      </c>
      <c r="AP16">
        <v>0</v>
      </c>
      <c r="AQ16">
        <v>749</v>
      </c>
      <c r="AR16" s="9">
        <f t="shared" si="3"/>
        <v>48.022696929238982</v>
      </c>
      <c r="AS16" s="6"/>
    </row>
    <row r="17" spans="1:45" x14ac:dyDescent="0.2">
      <c r="A17" t="s">
        <v>54</v>
      </c>
      <c r="B17" s="3">
        <v>24077505154.349998</v>
      </c>
      <c r="C17" t="s">
        <v>172</v>
      </c>
      <c r="D17" s="3">
        <v>-35.029499999999999</v>
      </c>
      <c r="E17" s="3">
        <v>-60.603400000000001</v>
      </c>
      <c r="F17" s="3">
        <v>3</v>
      </c>
      <c r="G17" s="3">
        <v>696</v>
      </c>
      <c r="H17" s="3">
        <v>571315.14</v>
      </c>
      <c r="I17" s="3">
        <v>3.179051E-3</v>
      </c>
      <c r="J17" s="3">
        <v>2468</v>
      </c>
      <c r="K17" s="3">
        <v>42144</v>
      </c>
      <c r="L17" s="3">
        <v>5.8599999999999999E-2</v>
      </c>
      <c r="M17" s="3">
        <f t="shared" si="0"/>
        <v>10929.182206119041</v>
      </c>
      <c r="N17" s="3">
        <v>460599454.89468092</v>
      </c>
      <c r="O17" s="3">
        <v>208.4154261153524</v>
      </c>
      <c r="P17" t="s">
        <v>182</v>
      </c>
      <c r="Q17" t="s">
        <v>197</v>
      </c>
      <c r="R17" t="s">
        <v>189</v>
      </c>
      <c r="S17" s="3">
        <v>-793.41666666666663</v>
      </c>
      <c r="T17" s="3">
        <v>0</v>
      </c>
      <c r="U17" s="3">
        <v>4</v>
      </c>
      <c r="V17" s="3">
        <v>1851</v>
      </c>
      <c r="W17" s="3">
        <v>41336</v>
      </c>
      <c r="X17" s="3">
        <v>2212</v>
      </c>
      <c r="Y17" s="3">
        <v>18.690000000000001</v>
      </c>
      <c r="Z17" s="3">
        <v>18</v>
      </c>
      <c r="AA17" s="3">
        <v>6</v>
      </c>
      <c r="AB17" s="3">
        <v>1053065179.99</v>
      </c>
      <c r="AC17" s="3">
        <v>81060995.552187383</v>
      </c>
      <c r="AD17" s="3">
        <v>81824625.849999979</v>
      </c>
      <c r="AE17" s="3">
        <v>5046320.28</v>
      </c>
      <c r="AF17" s="3">
        <v>62606215.439999998</v>
      </c>
      <c r="AG17" s="3">
        <v>0</v>
      </c>
      <c r="AH17" s="3">
        <v>0</v>
      </c>
      <c r="AI17" s="3">
        <v>38725.849999999991</v>
      </c>
      <c r="AJ17" s="3">
        <v>11664899.060000001</v>
      </c>
      <c r="AK17" s="3">
        <v>3603665.43</v>
      </c>
      <c r="AL17" s="3">
        <v>692299.15</v>
      </c>
      <c r="AM17" s="3">
        <v>0</v>
      </c>
      <c r="AN17" s="3">
        <f t="shared" si="1"/>
        <v>1299602926.6021874</v>
      </c>
      <c r="AO17" s="4">
        <f t="shared" si="2"/>
        <v>1760202381.4968684</v>
      </c>
      <c r="AP17">
        <v>2</v>
      </c>
      <c r="AQ17">
        <v>1250</v>
      </c>
      <c r="AR17" s="9">
        <f t="shared" si="3"/>
        <v>33.715200000000003</v>
      </c>
      <c r="AS17" s="6"/>
    </row>
    <row r="18" spans="1:45" x14ac:dyDescent="0.2">
      <c r="A18" t="s">
        <v>55</v>
      </c>
      <c r="B18" s="3">
        <v>11934779557.68</v>
      </c>
      <c r="C18" t="s">
        <v>174</v>
      </c>
      <c r="D18" s="3">
        <v>-35.200400000000002</v>
      </c>
      <c r="E18" s="3">
        <v>-58.244799999999998</v>
      </c>
      <c r="F18" s="3">
        <v>0</v>
      </c>
      <c r="G18" s="3">
        <v>318</v>
      </c>
      <c r="H18" s="3">
        <v>384707.46</v>
      </c>
      <c r="I18" s="3">
        <v>1.5757970000000001E-3</v>
      </c>
      <c r="J18" s="3">
        <v>3164</v>
      </c>
      <c r="K18" s="3">
        <v>31023</v>
      </c>
      <c r="L18" s="3">
        <v>0.10199999999999999</v>
      </c>
      <c r="M18" s="3">
        <f t="shared" si="0"/>
        <v>15763.287623740574</v>
      </c>
      <c r="N18" s="3">
        <v>489024471.95130384</v>
      </c>
      <c r="O18" s="3">
        <v>66.406470570267416</v>
      </c>
      <c r="P18" t="s">
        <v>182</v>
      </c>
      <c r="Q18" t="s">
        <v>192</v>
      </c>
      <c r="R18" t="s">
        <v>189</v>
      </c>
      <c r="S18" s="3">
        <v>-1399.333333333333</v>
      </c>
      <c r="T18" s="3">
        <v>0</v>
      </c>
      <c r="U18" s="3">
        <v>3</v>
      </c>
      <c r="V18" s="3">
        <v>1875</v>
      </c>
      <c r="W18" s="3">
        <v>26367</v>
      </c>
      <c r="X18" s="3">
        <v>1126</v>
      </c>
      <c r="Y18" s="3">
        <v>23.42</v>
      </c>
      <c r="Z18" s="3">
        <v>14</v>
      </c>
      <c r="AA18" s="3">
        <v>6</v>
      </c>
      <c r="AB18" s="3">
        <v>554089730.12</v>
      </c>
      <c r="AC18" s="3">
        <v>43026741.474172123</v>
      </c>
      <c r="AD18" s="3">
        <v>66454100.610000007</v>
      </c>
      <c r="AE18" s="3">
        <v>5247026.22</v>
      </c>
      <c r="AF18" s="3">
        <v>19154001.41</v>
      </c>
      <c r="AG18" s="3">
        <v>0</v>
      </c>
      <c r="AH18" s="3">
        <v>0</v>
      </c>
      <c r="AI18" s="3">
        <v>40266.21</v>
      </c>
      <c r="AJ18" s="3">
        <v>12128843.91</v>
      </c>
      <c r="AK18" s="3">
        <v>944111.79271109425</v>
      </c>
      <c r="AL18" s="3">
        <v>212166.18</v>
      </c>
      <c r="AM18" s="3">
        <v>0</v>
      </c>
      <c r="AN18" s="3">
        <f t="shared" si="1"/>
        <v>701296987.92688322</v>
      </c>
      <c r="AO18" s="4">
        <f t="shared" si="2"/>
        <v>1190321459.8781872</v>
      </c>
      <c r="AP18">
        <v>0</v>
      </c>
      <c r="AQ18">
        <v>1400</v>
      </c>
      <c r="AR18" s="9">
        <f t="shared" si="3"/>
        <v>22.159285714285716</v>
      </c>
      <c r="AS18" s="6"/>
    </row>
    <row r="19" spans="1:45" x14ac:dyDescent="0.2">
      <c r="A19" t="s">
        <v>56</v>
      </c>
      <c r="B19" s="3">
        <v>118607480281.5</v>
      </c>
      <c r="C19" t="s">
        <v>173</v>
      </c>
      <c r="D19" s="3">
        <v>-34.159799999999997</v>
      </c>
      <c r="E19" s="3">
        <v>-58.888800000000003</v>
      </c>
      <c r="F19" s="3">
        <v>8</v>
      </c>
      <c r="G19" s="3">
        <v>1040</v>
      </c>
      <c r="H19" s="3">
        <v>1123687.6599999999</v>
      </c>
      <c r="I19" s="3">
        <v>1.5660228000000002E-2</v>
      </c>
      <c r="J19" s="3">
        <v>11306</v>
      </c>
      <c r="K19" s="3">
        <v>105552</v>
      </c>
      <c r="L19" s="3">
        <v>0.1071</v>
      </c>
      <c r="M19" s="3">
        <f t="shared" si="0"/>
        <v>34151.908801040117</v>
      </c>
      <c r="N19" s="3">
        <v>3604802277.7673864</v>
      </c>
      <c r="O19" s="3">
        <v>68.882758070606528</v>
      </c>
      <c r="P19" t="s">
        <v>197</v>
      </c>
      <c r="Q19" t="s">
        <v>192</v>
      </c>
      <c r="R19" t="s">
        <v>187</v>
      </c>
      <c r="S19" s="3">
        <v>-2832.166666666667</v>
      </c>
      <c r="T19" s="3">
        <v>0</v>
      </c>
      <c r="U19" s="3">
        <v>1</v>
      </c>
      <c r="V19" s="3">
        <v>1885</v>
      </c>
      <c r="W19" s="3">
        <v>94461</v>
      </c>
      <c r="X19" s="3">
        <v>955</v>
      </c>
      <c r="Y19" s="3">
        <v>98.91</v>
      </c>
      <c r="Z19" s="3">
        <v>20</v>
      </c>
      <c r="AA19" s="3">
        <v>6</v>
      </c>
      <c r="AB19" s="3">
        <v>1458635931.2</v>
      </c>
      <c r="AC19" s="3">
        <v>28454215.633179091</v>
      </c>
      <c r="AD19" s="3">
        <v>161922993.40000001</v>
      </c>
      <c r="AE19" s="3">
        <v>23271134.859999999</v>
      </c>
      <c r="AF19" s="3">
        <v>85770548.159999996</v>
      </c>
      <c r="AG19" s="3">
        <v>0</v>
      </c>
      <c r="AH19" s="3">
        <v>0</v>
      </c>
      <c r="AI19" s="3">
        <v>178586.16</v>
      </c>
      <c r="AJ19" s="3">
        <v>53792748.299999997</v>
      </c>
      <c r="AK19" s="3">
        <v>8227236.1699999999</v>
      </c>
      <c r="AL19" s="3">
        <v>939282.69000000006</v>
      </c>
      <c r="AM19" s="3">
        <v>0</v>
      </c>
      <c r="AN19" s="3">
        <f t="shared" si="1"/>
        <v>1821192676.5731795</v>
      </c>
      <c r="AO19" s="4">
        <f t="shared" si="2"/>
        <v>5425994954.3405657</v>
      </c>
      <c r="AP19">
        <v>1</v>
      </c>
      <c r="AQ19">
        <v>2934</v>
      </c>
      <c r="AR19" s="9">
        <f t="shared" si="3"/>
        <v>35.975460122699388</v>
      </c>
      <c r="AS19" s="6"/>
    </row>
    <row r="20" spans="1:45" x14ac:dyDescent="0.2">
      <c r="A20" t="s">
        <v>57</v>
      </c>
      <c r="B20" s="3">
        <v>19547115383.18</v>
      </c>
      <c r="C20" t="s">
        <v>173</v>
      </c>
      <c r="D20" s="3">
        <v>-35.160800000000002</v>
      </c>
      <c r="E20" s="3">
        <v>-58.718499999999999</v>
      </c>
      <c r="F20" s="3">
        <v>4</v>
      </c>
      <c r="G20" s="3">
        <v>532</v>
      </c>
      <c r="H20" s="3">
        <v>310661.23</v>
      </c>
      <c r="I20" s="3">
        <v>2.5808850000000002E-3</v>
      </c>
      <c r="J20" s="3">
        <v>7315</v>
      </c>
      <c r="K20" s="3">
        <v>62921</v>
      </c>
      <c r="L20" s="3">
        <v>0.1163</v>
      </c>
      <c r="M20" s="3">
        <f t="shared" si="0"/>
        <v>16535.190898997851</v>
      </c>
      <c r="N20" s="3">
        <v>1040410746.5558438</v>
      </c>
      <c r="O20" s="3">
        <v>68.390217562451298</v>
      </c>
      <c r="P20" t="s">
        <v>182</v>
      </c>
      <c r="Q20" t="s">
        <v>185</v>
      </c>
      <c r="R20" t="s">
        <v>189</v>
      </c>
      <c r="S20" s="3">
        <v>-6898.333333333333</v>
      </c>
      <c r="T20" s="3">
        <v>0</v>
      </c>
      <c r="U20" s="3">
        <v>3</v>
      </c>
      <c r="V20" s="3">
        <v>1822</v>
      </c>
      <c r="W20" s="3">
        <v>51892</v>
      </c>
      <c r="X20" s="3">
        <v>1190</v>
      </c>
      <c r="Y20" s="3">
        <v>43.61</v>
      </c>
      <c r="Z20" s="3">
        <v>18</v>
      </c>
      <c r="AA20" s="3">
        <v>6</v>
      </c>
      <c r="AB20" s="3">
        <v>553091743.90999997</v>
      </c>
      <c r="AC20" s="3">
        <v>38842778.233541787</v>
      </c>
      <c r="AD20" s="3">
        <v>108368645.7</v>
      </c>
      <c r="AE20" s="3">
        <v>10583653.32</v>
      </c>
      <c r="AF20" s="3">
        <v>31732158.239999998</v>
      </c>
      <c r="AG20" s="3">
        <v>0</v>
      </c>
      <c r="AH20" s="3">
        <v>0</v>
      </c>
      <c r="AI20" s="3">
        <v>81220.34</v>
      </c>
      <c r="AJ20" s="3">
        <v>24464806.059999999</v>
      </c>
      <c r="AK20" s="3">
        <v>4514780.8600000003</v>
      </c>
      <c r="AL20" s="3">
        <v>358846.50000000012</v>
      </c>
      <c r="AM20" s="3">
        <v>0</v>
      </c>
      <c r="AN20" s="3">
        <f t="shared" si="1"/>
        <v>772038633.16354191</v>
      </c>
      <c r="AO20" s="4">
        <f t="shared" si="2"/>
        <v>1812449379.7193856</v>
      </c>
      <c r="AP20">
        <v>2</v>
      </c>
      <c r="AQ20">
        <v>2251</v>
      </c>
      <c r="AR20" s="9">
        <f t="shared" si="3"/>
        <v>27.952465570857395</v>
      </c>
      <c r="AS20" s="6"/>
    </row>
    <row r="21" spans="1:45" x14ac:dyDescent="0.2">
      <c r="A21" t="s">
        <v>58</v>
      </c>
      <c r="B21" s="3">
        <v>9557773611.7999992</v>
      </c>
      <c r="C21" t="s">
        <v>172</v>
      </c>
      <c r="D21" s="3">
        <v>-34.142299999999999</v>
      </c>
      <c r="E21" s="3">
        <v>-59.845199999999998</v>
      </c>
      <c r="F21" s="3">
        <v>0</v>
      </c>
      <c r="G21" s="3">
        <v>236</v>
      </c>
      <c r="H21" s="3">
        <v>583253.41</v>
      </c>
      <c r="I21" s="3">
        <v>1.261952E-3</v>
      </c>
      <c r="J21" s="3">
        <v>1255</v>
      </c>
      <c r="K21" s="3">
        <v>16387</v>
      </c>
      <c r="L21" s="3">
        <v>7.6600000000000001E-2</v>
      </c>
      <c r="M21" s="3">
        <f t="shared" si="0"/>
        <v>18617.120103040503</v>
      </c>
      <c r="N21" s="3">
        <v>305078747.12852472</v>
      </c>
      <c r="O21" s="3">
        <v>144.53381896094251</v>
      </c>
      <c r="P21" t="s">
        <v>186</v>
      </c>
      <c r="Q21" t="s">
        <v>189</v>
      </c>
      <c r="R21" t="s">
        <v>197</v>
      </c>
      <c r="S21" s="3">
        <v>-3537.416666666667</v>
      </c>
      <c r="T21" s="3">
        <v>0</v>
      </c>
      <c r="U21" s="3">
        <v>2</v>
      </c>
      <c r="V21" s="3">
        <v>1961</v>
      </c>
      <c r="W21" s="3">
        <v>14494</v>
      </c>
      <c r="X21" s="3">
        <v>525</v>
      </c>
      <c r="Y21" s="3">
        <v>27.61</v>
      </c>
      <c r="Z21" s="3">
        <v>12</v>
      </c>
      <c r="AA21" s="3">
        <v>4</v>
      </c>
      <c r="AB21" s="3">
        <v>417647950.08999997</v>
      </c>
      <c r="AC21" s="3">
        <v>31204084.35123438</v>
      </c>
      <c r="AD21" s="3">
        <v>31696839.329999991</v>
      </c>
      <c r="AE21" s="3">
        <v>2630681.14</v>
      </c>
      <c r="AF21" s="3">
        <v>16373138.82</v>
      </c>
      <c r="AG21" s="3">
        <v>0</v>
      </c>
      <c r="AH21" s="3">
        <v>0</v>
      </c>
      <c r="AI21" s="3">
        <v>20187.93</v>
      </c>
      <c r="AJ21" s="3">
        <v>6080991.4100000001</v>
      </c>
      <c r="AK21" s="3">
        <v>1264682.5900000001</v>
      </c>
      <c r="AL21" s="3">
        <v>189562.71</v>
      </c>
      <c r="AM21" s="3">
        <v>0</v>
      </c>
      <c r="AN21" s="3">
        <f t="shared" si="1"/>
        <v>507108118.3712343</v>
      </c>
      <c r="AO21" s="4">
        <f t="shared" si="2"/>
        <v>812186865.49975896</v>
      </c>
      <c r="AP21">
        <v>1</v>
      </c>
      <c r="AQ21">
        <v>541</v>
      </c>
      <c r="AR21" s="9">
        <f t="shared" si="3"/>
        <v>30.290203327171906</v>
      </c>
      <c r="AS21" s="6"/>
    </row>
    <row r="22" spans="1:45" x14ac:dyDescent="0.2">
      <c r="A22" t="s">
        <v>59</v>
      </c>
      <c r="B22" s="3">
        <v>19235461392.209999</v>
      </c>
      <c r="C22" t="s">
        <v>172</v>
      </c>
      <c r="D22" s="3">
        <v>-35.726100000000002</v>
      </c>
      <c r="E22" s="3">
        <v>-61.303600000000003</v>
      </c>
      <c r="F22" s="3">
        <v>4</v>
      </c>
      <c r="G22" s="3">
        <v>434</v>
      </c>
      <c r="H22" s="3">
        <v>811485.88</v>
      </c>
      <c r="I22" s="3">
        <v>2.5397359999999999E-3</v>
      </c>
      <c r="J22" s="3">
        <v>1557</v>
      </c>
      <c r="K22" s="3">
        <v>23704</v>
      </c>
      <c r="L22" s="3">
        <v>6.5699999999999995E-2</v>
      </c>
      <c r="M22" s="3">
        <f t="shared" si="0"/>
        <v>19797.390199350029</v>
      </c>
      <c r="N22" s="3">
        <v>469277337.28539312</v>
      </c>
      <c r="O22" s="3">
        <v>293.35736317654943</v>
      </c>
      <c r="P22" t="s">
        <v>182</v>
      </c>
      <c r="Q22" t="s">
        <v>184</v>
      </c>
      <c r="R22" t="s">
        <v>183</v>
      </c>
      <c r="S22" s="3">
        <v>-492.75</v>
      </c>
      <c r="T22" s="3">
        <v>0</v>
      </c>
      <c r="U22" s="3">
        <v>4</v>
      </c>
      <c r="V22" s="3">
        <v>1907</v>
      </c>
      <c r="W22" s="3">
        <v>22237</v>
      </c>
      <c r="X22" s="3">
        <v>2520</v>
      </c>
      <c r="Y22" s="3">
        <v>8.82</v>
      </c>
      <c r="Z22" s="3">
        <v>14</v>
      </c>
      <c r="AA22" s="3">
        <v>6</v>
      </c>
      <c r="AB22" s="3">
        <v>954158505.46000004</v>
      </c>
      <c r="AC22" s="3">
        <v>83232927.839578599</v>
      </c>
      <c r="AD22" s="3">
        <v>63542540.539999969</v>
      </c>
      <c r="AE22" s="3">
        <v>3623458.67</v>
      </c>
      <c r="AF22" s="3">
        <v>54023007.82</v>
      </c>
      <c r="AG22" s="3">
        <v>0</v>
      </c>
      <c r="AH22" s="3">
        <v>0</v>
      </c>
      <c r="AI22" s="3">
        <v>27806.66</v>
      </c>
      <c r="AJ22" s="3">
        <v>8375861.4500000002</v>
      </c>
      <c r="AK22" s="3">
        <v>1931020.72</v>
      </c>
      <c r="AL22" s="3">
        <v>594635.43000000005</v>
      </c>
      <c r="AM22" s="3">
        <v>0</v>
      </c>
      <c r="AN22" s="3">
        <f t="shared" si="1"/>
        <v>1169509764.5895789</v>
      </c>
      <c r="AO22" s="4">
        <f t="shared" si="2"/>
        <v>1638787101.8749719</v>
      </c>
      <c r="AP22">
        <v>1</v>
      </c>
      <c r="AQ22">
        <v>402</v>
      </c>
      <c r="AR22" s="9">
        <f t="shared" si="3"/>
        <v>58.965174129353237</v>
      </c>
      <c r="AS22" s="6"/>
    </row>
    <row r="23" spans="1:45" x14ac:dyDescent="0.2">
      <c r="A23" t="s">
        <v>60</v>
      </c>
      <c r="B23" s="3">
        <v>11791436971.85</v>
      </c>
      <c r="C23" t="s">
        <v>172</v>
      </c>
      <c r="D23" s="3">
        <v>-35.390700000000002</v>
      </c>
      <c r="E23" s="3">
        <v>-62.434399999999997</v>
      </c>
      <c r="F23" s="3">
        <v>0</v>
      </c>
      <c r="G23" s="3">
        <v>145</v>
      </c>
      <c r="H23" s="3">
        <v>1010319.34</v>
      </c>
      <c r="I23" s="3">
        <v>1.556871E-3</v>
      </c>
      <c r="J23" s="3">
        <v>660</v>
      </c>
      <c r="K23" s="3">
        <v>11671</v>
      </c>
      <c r="L23" s="3">
        <v>5.6599999999999998E-2</v>
      </c>
      <c r="M23" s="3">
        <f t="shared" si="0"/>
        <v>15681.364218780102</v>
      </c>
      <c r="N23" s="3">
        <v>183017201.79738256</v>
      </c>
      <c r="O23" s="3">
        <v>379.48881764466063</v>
      </c>
      <c r="P23" t="s">
        <v>182</v>
      </c>
      <c r="Q23" t="s">
        <v>185</v>
      </c>
      <c r="R23" t="s">
        <v>187</v>
      </c>
      <c r="S23" s="3">
        <v>2092.666666666667</v>
      </c>
      <c r="T23" s="3">
        <v>0</v>
      </c>
      <c r="U23" s="3">
        <v>4</v>
      </c>
      <c r="V23" s="3">
        <v>1905</v>
      </c>
      <c r="W23" s="3">
        <v>11570</v>
      </c>
      <c r="X23" s="3">
        <v>3933</v>
      </c>
      <c r="Y23" s="3">
        <v>2.94</v>
      </c>
      <c r="Z23" s="3">
        <v>12</v>
      </c>
      <c r="AA23" s="3">
        <v>6</v>
      </c>
      <c r="AB23" s="3">
        <v>545108277.13</v>
      </c>
      <c r="AC23" s="3">
        <v>80650679.38977997</v>
      </c>
      <c r="AD23" s="3">
        <v>56933723.469999991</v>
      </c>
      <c r="AE23" s="3">
        <v>2261525.6</v>
      </c>
      <c r="AF23" s="3">
        <v>32194719.739999998</v>
      </c>
      <c r="AG23" s="3">
        <v>0</v>
      </c>
      <c r="AH23" s="3">
        <v>0</v>
      </c>
      <c r="AI23" s="3">
        <v>17354.93</v>
      </c>
      <c r="AJ23" s="3">
        <v>5227664.29</v>
      </c>
      <c r="AK23" s="3">
        <v>1006306.56</v>
      </c>
      <c r="AL23" s="3">
        <v>358965.74</v>
      </c>
      <c r="AM23" s="3">
        <v>0</v>
      </c>
      <c r="AN23" s="3">
        <f t="shared" si="1"/>
        <v>723759216.84977984</v>
      </c>
      <c r="AO23" s="4">
        <f t="shared" si="2"/>
        <v>906776418.64716244</v>
      </c>
      <c r="AP23">
        <v>1</v>
      </c>
      <c r="AQ23">
        <v>134</v>
      </c>
      <c r="AR23" s="9">
        <f t="shared" si="3"/>
        <v>87.097014925373131</v>
      </c>
      <c r="AS23" s="6"/>
    </row>
    <row r="24" spans="1:45" x14ac:dyDescent="0.2">
      <c r="A24" t="s">
        <v>61</v>
      </c>
      <c r="B24" s="3">
        <v>10734168153.110001</v>
      </c>
      <c r="C24" t="s">
        <v>172</v>
      </c>
      <c r="D24" s="3">
        <v>-34.426200000000001</v>
      </c>
      <c r="E24" s="3">
        <v>-59.925400000000003</v>
      </c>
      <c r="F24" s="3">
        <v>6</v>
      </c>
      <c r="G24" s="3">
        <v>249</v>
      </c>
      <c r="H24" s="3">
        <v>689856.57</v>
      </c>
      <c r="I24" s="3">
        <v>1.4172760000000001E-3</v>
      </c>
      <c r="J24" s="3">
        <v>1133</v>
      </c>
      <c r="K24" s="3">
        <v>15560</v>
      </c>
      <c r="L24" s="3">
        <v>7.2800000000000004E-2</v>
      </c>
      <c r="M24" s="3">
        <f t="shared" si="0"/>
        <v>5957.7683189199679</v>
      </c>
      <c r="N24" s="3">
        <v>92702875.042394698</v>
      </c>
      <c r="O24" s="3">
        <v>143.3524411972185</v>
      </c>
      <c r="P24" t="s">
        <v>192</v>
      </c>
      <c r="Q24" t="s">
        <v>189</v>
      </c>
      <c r="R24" t="s">
        <v>182</v>
      </c>
      <c r="S24" s="3">
        <v>1138.916666666667</v>
      </c>
      <c r="T24" s="3">
        <v>0</v>
      </c>
      <c r="U24" s="3">
        <v>2</v>
      </c>
      <c r="V24" s="3">
        <v>1812</v>
      </c>
      <c r="W24" s="3">
        <v>14692</v>
      </c>
      <c r="X24" s="3">
        <v>1080</v>
      </c>
      <c r="Y24" s="3">
        <v>13.6</v>
      </c>
      <c r="Z24" s="3">
        <v>12</v>
      </c>
      <c r="AA24" s="3">
        <v>4</v>
      </c>
      <c r="AB24" s="3">
        <v>235455499.46000001</v>
      </c>
      <c r="AC24" s="3">
        <v>48969942.955815427</v>
      </c>
      <c r="AD24" s="3">
        <v>43074319.55999998</v>
      </c>
      <c r="AE24" s="3">
        <v>1953298.64</v>
      </c>
      <c r="AF24" s="3">
        <v>11082797.689999999</v>
      </c>
      <c r="AG24" s="3">
        <v>0</v>
      </c>
      <c r="AH24" s="3">
        <v>0</v>
      </c>
      <c r="AI24" s="3">
        <v>14989.59</v>
      </c>
      <c r="AJ24" s="3">
        <v>4515177.5299999993</v>
      </c>
      <c r="AK24" s="3">
        <v>1278281.33</v>
      </c>
      <c r="AL24" s="3">
        <v>121346.67</v>
      </c>
      <c r="AM24" s="3">
        <v>0</v>
      </c>
      <c r="AN24" s="3">
        <f t="shared" si="1"/>
        <v>346465653.42581534</v>
      </c>
      <c r="AO24" s="4">
        <f t="shared" si="2"/>
        <v>439168528.46821004</v>
      </c>
      <c r="AP24">
        <v>2</v>
      </c>
      <c r="AQ24">
        <v>637</v>
      </c>
      <c r="AR24" s="9">
        <f t="shared" si="3"/>
        <v>24.427001569858714</v>
      </c>
      <c r="AS24" s="6"/>
    </row>
    <row r="25" spans="1:45" x14ac:dyDescent="0.2">
      <c r="A25" t="s">
        <v>62</v>
      </c>
      <c r="B25" s="3">
        <v>4444526422.3000002</v>
      </c>
      <c r="C25" t="s">
        <v>172</v>
      </c>
      <c r="D25" s="3">
        <v>-36.0197</v>
      </c>
      <c r="E25" s="3">
        <v>-57.650700000000001</v>
      </c>
      <c r="F25" s="3">
        <v>0</v>
      </c>
      <c r="G25" s="3">
        <v>136</v>
      </c>
      <c r="H25" s="3">
        <v>512573.68</v>
      </c>
      <c r="I25" s="3">
        <v>5.8682899999999997E-4</v>
      </c>
      <c r="J25" s="3">
        <v>616</v>
      </c>
      <c r="K25" s="3">
        <v>8671</v>
      </c>
      <c r="L25" s="3">
        <v>7.0999999999999994E-2</v>
      </c>
      <c r="M25" s="3">
        <f t="shared" si="0"/>
        <v>34349.827439532499</v>
      </c>
      <c r="N25" s="3">
        <v>297847353.72818631</v>
      </c>
      <c r="O25" s="3">
        <v>169.72375655495361</v>
      </c>
      <c r="P25" t="s">
        <v>186</v>
      </c>
      <c r="Q25" t="s">
        <v>187</v>
      </c>
      <c r="R25" t="s">
        <v>192</v>
      </c>
      <c r="S25" s="3">
        <v>1296.333333333333</v>
      </c>
      <c r="T25" s="3">
        <v>0</v>
      </c>
      <c r="U25" s="3">
        <v>5</v>
      </c>
      <c r="V25" s="3">
        <v>1865</v>
      </c>
      <c r="W25" s="3">
        <v>8205</v>
      </c>
      <c r="X25" s="3">
        <v>2063</v>
      </c>
      <c r="Y25" s="3">
        <v>3.98</v>
      </c>
      <c r="Z25" s="3">
        <v>10</v>
      </c>
      <c r="AA25" s="3">
        <v>4</v>
      </c>
      <c r="AB25" s="3">
        <v>592428666.70000005</v>
      </c>
      <c r="AC25" s="3">
        <v>28821557.289678629</v>
      </c>
      <c r="AD25" s="3">
        <v>30511109.429999989</v>
      </c>
      <c r="AE25" s="3">
        <v>2333206.2799999998</v>
      </c>
      <c r="AF25" s="3">
        <v>20287881.379999999</v>
      </c>
      <c r="AG25" s="3">
        <v>0</v>
      </c>
      <c r="AH25" s="3">
        <v>0</v>
      </c>
      <c r="AI25" s="3">
        <v>17905.099999999999</v>
      </c>
      <c r="AJ25" s="3">
        <v>5393358.8700000001</v>
      </c>
      <c r="AK25" s="3">
        <v>720733.1</v>
      </c>
      <c r="AL25" s="3">
        <v>222049.97</v>
      </c>
      <c r="AM25" s="3">
        <v>0</v>
      </c>
      <c r="AN25" s="3">
        <f t="shared" si="1"/>
        <v>680736468.11967862</v>
      </c>
      <c r="AO25" s="4">
        <f t="shared" si="2"/>
        <v>978583821.84786487</v>
      </c>
      <c r="AP25">
        <v>1</v>
      </c>
      <c r="AQ25">
        <v>362</v>
      </c>
      <c r="AR25" s="9">
        <f t="shared" si="3"/>
        <v>23.953038674033149</v>
      </c>
      <c r="AS25" s="6"/>
    </row>
    <row r="26" spans="1:45" x14ac:dyDescent="0.2">
      <c r="A26" t="s">
        <v>63</v>
      </c>
      <c r="B26" s="3">
        <v>36511859367.120003</v>
      </c>
      <c r="C26" t="s">
        <v>172</v>
      </c>
      <c r="D26" s="3">
        <v>-34.634999999999998</v>
      </c>
      <c r="E26" s="3">
        <v>-60.329599999999999</v>
      </c>
      <c r="F26" s="3">
        <v>9</v>
      </c>
      <c r="G26" s="3">
        <v>938</v>
      </c>
      <c r="H26" s="3">
        <v>693614.35</v>
      </c>
      <c r="I26" s="3">
        <v>4.8208089999999997E-3</v>
      </c>
      <c r="J26" s="3">
        <v>3069</v>
      </c>
      <c r="K26" s="3">
        <v>52640</v>
      </c>
      <c r="L26" s="3">
        <v>5.8299999999999998E-2</v>
      </c>
      <c r="M26" s="3">
        <f t="shared" si="0"/>
        <v>11516.362442559983</v>
      </c>
      <c r="N26" s="3">
        <v>606221318.97635746</v>
      </c>
      <c r="O26" s="3">
        <v>178.65958291701631</v>
      </c>
      <c r="P26" t="s">
        <v>182</v>
      </c>
      <c r="Q26" t="s">
        <v>187</v>
      </c>
      <c r="R26" t="s">
        <v>185</v>
      </c>
      <c r="S26" s="3">
        <v>-2196.416666666667</v>
      </c>
      <c r="T26" s="3">
        <v>0</v>
      </c>
      <c r="U26" s="3">
        <v>4</v>
      </c>
      <c r="V26" s="3">
        <v>1865</v>
      </c>
      <c r="W26" s="3">
        <v>48703</v>
      </c>
      <c r="X26" s="3">
        <v>2278</v>
      </c>
      <c r="Y26" s="3">
        <v>21.38</v>
      </c>
      <c r="Z26" s="3">
        <v>18</v>
      </c>
      <c r="AA26" s="3">
        <v>6</v>
      </c>
      <c r="AB26" s="3">
        <v>1651908882.3699999</v>
      </c>
      <c r="AC26" s="3">
        <v>135375638.88152331</v>
      </c>
      <c r="AD26" s="3">
        <v>98467108.819999978</v>
      </c>
      <c r="AE26" s="3">
        <v>6881345.8499999996</v>
      </c>
      <c r="AF26" s="3">
        <v>92756215.590000004</v>
      </c>
      <c r="AG26" s="3">
        <v>0</v>
      </c>
      <c r="AH26" s="3">
        <v>0</v>
      </c>
      <c r="AI26" s="3">
        <v>52808.23</v>
      </c>
      <c r="AJ26" s="3">
        <v>15906680.529999999</v>
      </c>
      <c r="AK26" s="3">
        <v>4242806.0999999996</v>
      </c>
      <c r="AL26" s="3">
        <v>1022604.4</v>
      </c>
      <c r="AM26" s="3">
        <v>0</v>
      </c>
      <c r="AN26" s="3">
        <f t="shared" si="1"/>
        <v>2006614090.771523</v>
      </c>
      <c r="AO26" s="4">
        <f t="shared" si="2"/>
        <v>2612835409.7478805</v>
      </c>
      <c r="AP26">
        <v>5</v>
      </c>
      <c r="AQ26">
        <v>792</v>
      </c>
      <c r="AR26" s="9">
        <f t="shared" si="3"/>
        <v>66.464646464646464</v>
      </c>
      <c r="AS26" s="6"/>
    </row>
    <row r="27" spans="1:45" x14ac:dyDescent="0.2">
      <c r="A27" t="s">
        <v>64</v>
      </c>
      <c r="B27" s="3">
        <v>29947927946.169998</v>
      </c>
      <c r="C27" t="s">
        <v>173</v>
      </c>
      <c r="D27" s="3">
        <v>-35.686</v>
      </c>
      <c r="E27" s="3">
        <v>-57.878100000000003</v>
      </c>
      <c r="F27" s="3">
        <v>1</v>
      </c>
      <c r="G27" s="3">
        <v>603</v>
      </c>
      <c r="H27" s="3">
        <v>740662.02</v>
      </c>
      <c r="I27" s="3">
        <v>3.9541469999999999E-3</v>
      </c>
      <c r="J27" s="3">
        <v>2749</v>
      </c>
      <c r="K27" s="3">
        <v>40434</v>
      </c>
      <c r="L27" s="3">
        <v>6.8000000000000005E-2</v>
      </c>
      <c r="M27" s="3">
        <f t="shared" si="0"/>
        <v>17707.403111714815</v>
      </c>
      <c r="N27" s="3">
        <v>715981137.4190768</v>
      </c>
      <c r="O27" s="3">
        <v>127.63473632549361</v>
      </c>
      <c r="P27" t="s">
        <v>182</v>
      </c>
      <c r="Q27" t="s">
        <v>192</v>
      </c>
      <c r="R27" t="s">
        <v>189</v>
      </c>
      <c r="S27" s="3">
        <v>-110.0833333333333</v>
      </c>
      <c r="T27" s="3">
        <v>0</v>
      </c>
      <c r="U27" s="3">
        <v>5</v>
      </c>
      <c r="V27" s="3">
        <v>1808</v>
      </c>
      <c r="W27" s="3">
        <v>42277</v>
      </c>
      <c r="X27" s="3">
        <v>3452</v>
      </c>
      <c r="Y27" s="3">
        <v>122.47</v>
      </c>
      <c r="Z27" s="3">
        <v>16</v>
      </c>
      <c r="AA27" s="3">
        <v>6</v>
      </c>
      <c r="AB27" s="3">
        <v>1198294655.75</v>
      </c>
      <c r="AC27" s="3">
        <v>83321253.119055867</v>
      </c>
      <c r="AD27" s="3">
        <v>92353989.219999954</v>
      </c>
      <c r="AE27" s="3">
        <v>5049904.3099999996</v>
      </c>
      <c r="AF27" s="3">
        <v>59978075.079999998</v>
      </c>
      <c r="AG27" s="3">
        <v>0</v>
      </c>
      <c r="AH27" s="3">
        <v>0</v>
      </c>
      <c r="AI27" s="3">
        <v>38753.449999999997</v>
      </c>
      <c r="AJ27" s="3">
        <v>11673183.800000001</v>
      </c>
      <c r="AK27" s="3">
        <v>3182104.59</v>
      </c>
      <c r="AL27" s="3">
        <v>666378.12000000011</v>
      </c>
      <c r="AM27" s="3">
        <v>0</v>
      </c>
      <c r="AN27" s="3">
        <f t="shared" si="1"/>
        <v>1454558297.4390554</v>
      </c>
      <c r="AO27" s="4">
        <f t="shared" si="2"/>
        <v>2170539434.8581324</v>
      </c>
      <c r="AP27">
        <v>1</v>
      </c>
      <c r="AQ27">
        <v>2017</v>
      </c>
      <c r="AR27" s="9">
        <f t="shared" si="3"/>
        <v>20.046603867129399</v>
      </c>
      <c r="AS27" s="6"/>
    </row>
    <row r="28" spans="1:45" x14ac:dyDescent="0.2">
      <c r="A28" t="s">
        <v>65</v>
      </c>
      <c r="B28" s="3">
        <v>31727006136.830002</v>
      </c>
      <c r="C28" t="s">
        <v>172</v>
      </c>
      <c r="D28" s="3">
        <v>-34.909799999999997</v>
      </c>
      <c r="E28" s="3">
        <v>-59.977400000000003</v>
      </c>
      <c r="F28" s="3">
        <v>14</v>
      </c>
      <c r="G28" s="3">
        <v>1205</v>
      </c>
      <c r="H28" s="3">
        <v>463763.76</v>
      </c>
      <c r="I28" s="3">
        <v>4.1890460000000001E-3</v>
      </c>
      <c r="J28" s="3">
        <v>3752</v>
      </c>
      <c r="K28" s="3">
        <v>68412</v>
      </c>
      <c r="L28" s="3">
        <v>5.4800000000000001E-2</v>
      </c>
      <c r="M28" s="3">
        <f t="shared" si="0"/>
        <v>17428.951232176478</v>
      </c>
      <c r="N28" s="3">
        <v>1192349411.6956573</v>
      </c>
      <c r="O28" s="3">
        <v>149.84966006950191</v>
      </c>
      <c r="P28" t="s">
        <v>197</v>
      </c>
      <c r="Q28" t="s">
        <v>187</v>
      </c>
      <c r="R28" t="s">
        <v>197</v>
      </c>
      <c r="S28" s="3">
        <v>2043</v>
      </c>
      <c r="T28" s="3">
        <v>0</v>
      </c>
      <c r="U28" s="3">
        <v>4</v>
      </c>
      <c r="V28" s="3">
        <v>1845</v>
      </c>
      <c r="W28" s="3">
        <v>87510</v>
      </c>
      <c r="X28" s="3">
        <v>2075</v>
      </c>
      <c r="Y28" s="3">
        <v>340.93</v>
      </c>
      <c r="Z28" s="3">
        <v>18</v>
      </c>
      <c r="AA28" s="3">
        <v>6</v>
      </c>
      <c r="AB28" s="3">
        <v>1449293610.79</v>
      </c>
      <c r="AC28" s="3">
        <v>90777679.378491789</v>
      </c>
      <c r="AD28" s="3">
        <v>119166771.4499999</v>
      </c>
      <c r="AE28" s="3">
        <v>7343686.29</v>
      </c>
      <c r="AF28" s="3">
        <v>83624746.219999999</v>
      </c>
      <c r="AG28" s="3">
        <v>0</v>
      </c>
      <c r="AH28" s="3">
        <v>0</v>
      </c>
      <c r="AI28" s="3">
        <v>56356.33</v>
      </c>
      <c r="AJ28" s="3">
        <v>16975410.629999999</v>
      </c>
      <c r="AK28" s="3">
        <v>5589081.1200000001</v>
      </c>
      <c r="AL28" s="3">
        <v>1308045.44</v>
      </c>
      <c r="AM28" s="3">
        <v>0</v>
      </c>
      <c r="AN28" s="3">
        <f t="shared" si="1"/>
        <v>1774135387.6484916</v>
      </c>
      <c r="AO28" s="4">
        <f t="shared" si="2"/>
        <v>2966484799.3441486</v>
      </c>
      <c r="AP28">
        <v>3</v>
      </c>
      <c r="AQ28">
        <v>1600</v>
      </c>
      <c r="AR28" s="9">
        <f t="shared" si="3"/>
        <v>42.7575</v>
      </c>
      <c r="AS28" s="6"/>
    </row>
    <row r="29" spans="1:45" x14ac:dyDescent="0.2">
      <c r="A29" t="s">
        <v>66</v>
      </c>
      <c r="B29" s="3">
        <v>19768580999.110001</v>
      </c>
      <c r="C29" t="s">
        <v>172</v>
      </c>
      <c r="D29" s="3">
        <v>-33.846899999999998</v>
      </c>
      <c r="E29" s="3">
        <v>-61.032499999999999</v>
      </c>
      <c r="F29" s="3">
        <v>6</v>
      </c>
      <c r="G29" s="3">
        <v>381</v>
      </c>
      <c r="H29" s="3">
        <v>730060.6</v>
      </c>
      <c r="I29" s="3">
        <v>2.6101259999999999E-3</v>
      </c>
      <c r="J29" s="3">
        <v>1495</v>
      </c>
      <c r="K29" s="3">
        <v>27078</v>
      </c>
      <c r="L29" s="3">
        <v>5.5199999999999999E-2</v>
      </c>
      <c r="M29" s="3">
        <f t="shared" si="0"/>
        <v>16130.353516676047</v>
      </c>
      <c r="N29" s="3">
        <v>436777712.52455401</v>
      </c>
      <c r="O29" s="3">
        <v>258.54222732008412</v>
      </c>
      <c r="P29" t="s">
        <v>182</v>
      </c>
      <c r="Q29" t="s">
        <v>190</v>
      </c>
      <c r="R29" t="s">
        <v>197</v>
      </c>
      <c r="S29" s="3">
        <v>3834.75</v>
      </c>
      <c r="T29" s="3">
        <v>0</v>
      </c>
      <c r="U29" s="3">
        <v>2</v>
      </c>
      <c r="V29" s="3">
        <v>1892</v>
      </c>
      <c r="W29" s="3">
        <v>24890</v>
      </c>
      <c r="X29" s="3">
        <v>1022</v>
      </c>
      <c r="Y29" s="3">
        <v>24.35</v>
      </c>
      <c r="Z29" s="3">
        <v>14</v>
      </c>
      <c r="AA29" s="3">
        <v>4</v>
      </c>
      <c r="AB29" s="3">
        <v>767937688.87</v>
      </c>
      <c r="AC29" s="3">
        <v>64154749.007371217</v>
      </c>
      <c r="AD29" s="3">
        <v>43576666.399999991</v>
      </c>
      <c r="AE29" s="3">
        <v>4591147.92</v>
      </c>
      <c r="AF29" s="3">
        <v>40293391.469999999</v>
      </c>
      <c r="AG29" s="3">
        <v>0</v>
      </c>
      <c r="AH29" s="3">
        <v>0</v>
      </c>
      <c r="AI29" s="3">
        <v>35232.81</v>
      </c>
      <c r="AJ29" s="3">
        <v>10612738.42</v>
      </c>
      <c r="AK29" s="3">
        <v>2162199.27</v>
      </c>
      <c r="AL29" s="3">
        <v>451345.71</v>
      </c>
      <c r="AM29" s="3">
        <v>0</v>
      </c>
      <c r="AN29" s="3">
        <f t="shared" si="1"/>
        <v>933815159.87737107</v>
      </c>
      <c r="AO29" s="4">
        <f t="shared" si="2"/>
        <v>1370592872.4019251</v>
      </c>
      <c r="AP29">
        <v>1</v>
      </c>
      <c r="AQ29">
        <v>1269</v>
      </c>
      <c r="AR29" s="9">
        <f t="shared" si="3"/>
        <v>21.33806146572104</v>
      </c>
      <c r="AS29" s="6"/>
    </row>
    <row r="30" spans="1:45" x14ac:dyDescent="0.2">
      <c r="A30" t="s">
        <v>67</v>
      </c>
      <c r="B30" s="3">
        <v>15876438121.290001</v>
      </c>
      <c r="C30" t="s">
        <v>172</v>
      </c>
      <c r="D30" s="3">
        <v>-38.642499999999998</v>
      </c>
      <c r="E30" s="3">
        <v>-61.152799999999999</v>
      </c>
      <c r="F30" s="3">
        <v>1</v>
      </c>
      <c r="G30" s="3">
        <v>273</v>
      </c>
      <c r="H30" s="3">
        <v>1043678.55</v>
      </c>
      <c r="I30" s="3">
        <v>2.096231E-3</v>
      </c>
      <c r="J30" s="3">
        <v>673</v>
      </c>
      <c r="K30" s="3">
        <v>15212</v>
      </c>
      <c r="L30" s="3">
        <v>4.4200000000000003E-2</v>
      </c>
      <c r="M30" s="3">
        <f t="shared" si="0"/>
        <v>19828.334928383927</v>
      </c>
      <c r="N30" s="3">
        <v>301628630.93057632</v>
      </c>
      <c r="O30" s="3">
        <v>511.8773790842252</v>
      </c>
      <c r="P30" t="s">
        <v>185</v>
      </c>
      <c r="Q30" t="s">
        <v>189</v>
      </c>
      <c r="R30" t="s">
        <v>192</v>
      </c>
      <c r="S30" s="3">
        <v>1336.916666666667</v>
      </c>
      <c r="T30" s="3">
        <v>0</v>
      </c>
      <c r="U30" s="3">
        <v>6</v>
      </c>
      <c r="V30" s="3">
        <v>1887</v>
      </c>
      <c r="W30" s="3">
        <v>15825</v>
      </c>
      <c r="X30" s="3">
        <v>5818</v>
      </c>
      <c r="Y30" s="3">
        <v>2.72</v>
      </c>
      <c r="Z30" s="3">
        <v>12</v>
      </c>
      <c r="AA30" s="3">
        <v>4</v>
      </c>
      <c r="AB30" s="3">
        <v>831415605.72000003</v>
      </c>
      <c r="AC30" s="3">
        <v>68334187.093347982</v>
      </c>
      <c r="AD30" s="3">
        <v>57061348.270000033</v>
      </c>
      <c r="AE30" s="3">
        <v>2888731.61</v>
      </c>
      <c r="AF30" s="3">
        <v>43402771.619999997</v>
      </c>
      <c r="AG30" s="3">
        <v>0</v>
      </c>
      <c r="AH30" s="3">
        <v>0</v>
      </c>
      <c r="AI30" s="3">
        <v>22168.26</v>
      </c>
      <c r="AJ30" s="3">
        <v>6677491.9199999999</v>
      </c>
      <c r="AK30" s="3">
        <v>1373472.49</v>
      </c>
      <c r="AL30" s="3">
        <v>478298.52</v>
      </c>
      <c r="AM30" s="3">
        <v>0</v>
      </c>
      <c r="AN30" s="3">
        <f t="shared" si="1"/>
        <v>1011654075.503348</v>
      </c>
      <c r="AO30" s="4">
        <f t="shared" si="2"/>
        <v>1313282706.4339242</v>
      </c>
      <c r="AP30">
        <v>2</v>
      </c>
      <c r="AQ30">
        <v>259</v>
      </c>
      <c r="AR30" s="9">
        <f t="shared" si="3"/>
        <v>58.733590733590731</v>
      </c>
      <c r="AS30" s="6"/>
    </row>
    <row r="31" spans="1:45" x14ac:dyDescent="0.2">
      <c r="A31" t="s">
        <v>68</v>
      </c>
      <c r="B31" s="3">
        <v>15841959072.73</v>
      </c>
      <c r="C31" t="s">
        <v>172</v>
      </c>
      <c r="D31" s="3">
        <v>-38.171199999999999</v>
      </c>
      <c r="E31" s="3">
        <v>-61.243200000000002</v>
      </c>
      <c r="F31" s="3">
        <v>3</v>
      </c>
      <c r="G31" s="3">
        <v>456</v>
      </c>
      <c r="H31" s="3">
        <v>714245.22</v>
      </c>
      <c r="I31" s="3">
        <v>2.091678E-3</v>
      </c>
      <c r="J31" s="3">
        <v>1408</v>
      </c>
      <c r="K31" s="3">
        <v>22180</v>
      </c>
      <c r="L31" s="3">
        <v>6.3500000000000001E-2</v>
      </c>
      <c r="M31" s="3">
        <f t="shared" si="0"/>
        <v>19358.281850566749</v>
      </c>
      <c r="N31" s="3">
        <v>429366691.44557047</v>
      </c>
      <c r="O31" s="3">
        <v>471.46169794622142</v>
      </c>
      <c r="P31" t="s">
        <v>182</v>
      </c>
      <c r="Q31" t="s">
        <v>197</v>
      </c>
      <c r="R31" t="s">
        <v>190</v>
      </c>
      <c r="S31" s="3">
        <v>4837.666666666667</v>
      </c>
      <c r="T31" s="3">
        <v>0</v>
      </c>
      <c r="U31" s="3">
        <v>6</v>
      </c>
      <c r="V31" s="3">
        <v>1882</v>
      </c>
      <c r="W31" s="3">
        <v>22933</v>
      </c>
      <c r="X31" s="3">
        <v>5257</v>
      </c>
      <c r="Y31" s="3">
        <v>4.3600000000000003</v>
      </c>
      <c r="Z31" s="3">
        <v>14</v>
      </c>
      <c r="AA31" s="3">
        <v>6</v>
      </c>
      <c r="AB31" s="3">
        <v>896047878.20000005</v>
      </c>
      <c r="AC31" s="3">
        <v>78362208.221826002</v>
      </c>
      <c r="AD31" s="3">
        <v>73674874.570000008</v>
      </c>
      <c r="AE31" s="3">
        <v>5358131.28</v>
      </c>
      <c r="AF31" s="3">
        <v>48205280.649999999</v>
      </c>
      <c r="AG31" s="3">
        <v>0</v>
      </c>
      <c r="AH31" s="3">
        <v>0</v>
      </c>
      <c r="AI31" s="3">
        <v>41118.800000000003</v>
      </c>
      <c r="AJ31" s="3">
        <v>12385670.5</v>
      </c>
      <c r="AK31" s="3">
        <v>1999014.42</v>
      </c>
      <c r="AL31" s="3">
        <v>527599.74</v>
      </c>
      <c r="AM31" s="3">
        <v>0</v>
      </c>
      <c r="AN31" s="3">
        <f t="shared" si="1"/>
        <v>1116601776.3818262</v>
      </c>
      <c r="AO31" s="4">
        <f t="shared" si="2"/>
        <v>1545968467.8273966</v>
      </c>
      <c r="AP31">
        <v>1</v>
      </c>
      <c r="AQ31">
        <v>556</v>
      </c>
      <c r="AR31" s="9">
        <f t="shared" si="3"/>
        <v>39.89208633093525</v>
      </c>
      <c r="AS31" s="6"/>
    </row>
    <row r="32" spans="1:45" x14ac:dyDescent="0.2">
      <c r="A32" t="s">
        <v>69</v>
      </c>
      <c r="B32" s="3">
        <v>19582677780.68</v>
      </c>
      <c r="C32" t="s">
        <v>174</v>
      </c>
      <c r="D32" s="3">
        <v>-38.816299999999998</v>
      </c>
      <c r="E32" s="3">
        <v>-61.930399999999999</v>
      </c>
      <c r="F32" s="3">
        <v>0</v>
      </c>
      <c r="G32" s="3">
        <v>529</v>
      </c>
      <c r="H32" s="3">
        <v>308349.78000000003</v>
      </c>
      <c r="I32" s="3">
        <v>2.585581E-3</v>
      </c>
      <c r="J32" s="3">
        <v>2615</v>
      </c>
      <c r="K32" s="3">
        <v>63508</v>
      </c>
      <c r="L32" s="3">
        <v>4.1200000000000001E-2</v>
      </c>
      <c r="M32" s="3">
        <f t="shared" si="0"/>
        <v>12081.190567392528</v>
      </c>
      <c r="N32" s="3">
        <v>767252250.55396473</v>
      </c>
      <c r="O32" s="3">
        <v>564.45678764086438</v>
      </c>
      <c r="P32" t="s">
        <v>182</v>
      </c>
      <c r="Q32" t="s">
        <v>197</v>
      </c>
      <c r="R32" t="s">
        <v>190</v>
      </c>
      <c r="S32" s="3">
        <v>2328.833333333333</v>
      </c>
      <c r="T32" s="3">
        <v>0</v>
      </c>
      <c r="U32" s="3">
        <v>6</v>
      </c>
      <c r="V32" s="3">
        <v>1945</v>
      </c>
      <c r="W32" s="3">
        <v>62152</v>
      </c>
      <c r="X32" s="3">
        <v>1312</v>
      </c>
      <c r="Y32" s="3">
        <v>47.37</v>
      </c>
      <c r="Z32" s="3">
        <v>18</v>
      </c>
      <c r="AA32" s="3">
        <v>6</v>
      </c>
      <c r="AB32" s="3">
        <v>914682027.37</v>
      </c>
      <c r="AC32" s="3">
        <v>11248260.133065291</v>
      </c>
      <c r="AD32" s="3">
        <v>121958214.62</v>
      </c>
      <c r="AE32" s="3">
        <v>4788269.8099999996</v>
      </c>
      <c r="AF32" s="3">
        <v>44110347.869999997</v>
      </c>
      <c r="AG32" s="3">
        <v>0</v>
      </c>
      <c r="AH32" s="3">
        <v>0</v>
      </c>
      <c r="AI32" s="3">
        <v>36745.620000000003</v>
      </c>
      <c r="AJ32" s="3">
        <v>11068398.550000001</v>
      </c>
      <c r="AK32" s="3">
        <v>5412297.5300000003</v>
      </c>
      <c r="AL32" s="3">
        <v>483877.63</v>
      </c>
      <c r="AM32" s="3">
        <v>0</v>
      </c>
      <c r="AN32" s="3">
        <f t="shared" si="1"/>
        <v>1113788439.1330652</v>
      </c>
      <c r="AO32" s="4">
        <f t="shared" si="2"/>
        <v>1881040689.6870298</v>
      </c>
      <c r="AP32">
        <v>2</v>
      </c>
      <c r="AQ32">
        <v>1671</v>
      </c>
      <c r="AR32" s="9">
        <f t="shared" si="3"/>
        <v>38.005984440454817</v>
      </c>
      <c r="AS32" s="6"/>
    </row>
    <row r="33" spans="1:45" x14ac:dyDescent="0.2">
      <c r="A33" t="s">
        <v>70</v>
      </c>
      <c r="B33" s="3">
        <v>33934398531.099998</v>
      </c>
      <c r="C33" t="s">
        <v>172</v>
      </c>
      <c r="D33" s="3">
        <v>-37.542400000000001</v>
      </c>
      <c r="E33" s="3">
        <v>-61.913600000000002</v>
      </c>
      <c r="F33" s="3">
        <v>6</v>
      </c>
      <c r="G33" s="3">
        <v>834</v>
      </c>
      <c r="H33" s="3">
        <v>841626.95</v>
      </c>
      <c r="I33" s="3">
        <v>4.480497E-3</v>
      </c>
      <c r="J33" s="3">
        <v>1244</v>
      </c>
      <c r="K33" s="3">
        <v>40320</v>
      </c>
      <c r="L33" s="3">
        <v>3.09E-2</v>
      </c>
      <c r="M33" s="3">
        <f t="shared" si="0"/>
        <v>18559.68765069302</v>
      </c>
      <c r="N33" s="3">
        <v>748326606.07594252</v>
      </c>
      <c r="O33" s="3">
        <v>455.00423247932252</v>
      </c>
      <c r="P33" t="s">
        <v>189</v>
      </c>
      <c r="Q33" t="s">
        <v>186</v>
      </c>
      <c r="R33" t="s">
        <v>197</v>
      </c>
      <c r="S33" s="3">
        <v>2977.333333333333</v>
      </c>
      <c r="T33" s="3">
        <v>0</v>
      </c>
      <c r="U33" s="3">
        <v>6</v>
      </c>
      <c r="V33" s="3">
        <v>1882</v>
      </c>
      <c r="W33" s="3">
        <v>38320</v>
      </c>
      <c r="X33" s="3">
        <v>5985</v>
      </c>
      <c r="Y33" s="3">
        <v>6.4</v>
      </c>
      <c r="Z33" s="3">
        <v>16</v>
      </c>
      <c r="AA33" s="3">
        <v>6</v>
      </c>
      <c r="AB33" s="3">
        <v>1305226515.8800001</v>
      </c>
      <c r="AC33" s="3">
        <v>113987014.8831604</v>
      </c>
      <c r="AD33" s="3">
        <v>103871320.45</v>
      </c>
      <c r="AE33" s="3">
        <v>6100026.3700000001</v>
      </c>
      <c r="AF33" s="3">
        <v>73012201.079999998</v>
      </c>
      <c r="AG33" s="3">
        <v>0</v>
      </c>
      <c r="AH33" s="3">
        <v>0</v>
      </c>
      <c r="AI33" s="3">
        <v>46812.29</v>
      </c>
      <c r="AJ33" s="3">
        <v>14100609.51</v>
      </c>
      <c r="AK33" s="3">
        <v>3331690.69</v>
      </c>
      <c r="AL33" s="3">
        <v>801837.49</v>
      </c>
      <c r="AM33" s="3">
        <v>0</v>
      </c>
      <c r="AN33" s="3">
        <f t="shared" si="1"/>
        <v>1620478028.6431603</v>
      </c>
      <c r="AO33" s="4">
        <f t="shared" si="2"/>
        <v>2368804634.7191029</v>
      </c>
      <c r="AP33">
        <v>3</v>
      </c>
      <c r="AQ33">
        <v>484</v>
      </c>
      <c r="AR33" s="9">
        <f t="shared" si="3"/>
        <v>83.305785123966942</v>
      </c>
      <c r="AS33" s="6"/>
    </row>
    <row r="34" spans="1:45" x14ac:dyDescent="0.2">
      <c r="A34" t="s">
        <v>71</v>
      </c>
      <c r="B34" s="3">
        <v>14448144924.799999</v>
      </c>
      <c r="C34" t="s">
        <v>172</v>
      </c>
      <c r="D34" s="3">
        <v>-36.615499999999997</v>
      </c>
      <c r="E34" s="3">
        <v>-61.942999999999998</v>
      </c>
      <c r="F34" s="3">
        <v>1</v>
      </c>
      <c r="G34" s="3">
        <v>306</v>
      </c>
      <c r="H34" s="3">
        <v>793679.68</v>
      </c>
      <c r="I34" s="3">
        <v>1.9076469999999999E-3</v>
      </c>
      <c r="J34" s="3">
        <v>1067</v>
      </c>
      <c r="K34" s="3">
        <v>18204</v>
      </c>
      <c r="L34" s="3">
        <v>5.8599999999999999E-2</v>
      </c>
      <c r="M34" s="3">
        <f t="shared" si="0"/>
        <v>22540.930263508337</v>
      </c>
      <c r="N34" s="3">
        <v>410335094.51690578</v>
      </c>
      <c r="O34" s="3">
        <v>391.70644674222291</v>
      </c>
      <c r="P34" t="s">
        <v>182</v>
      </c>
      <c r="Q34" t="s">
        <v>197</v>
      </c>
      <c r="R34" t="s">
        <v>190</v>
      </c>
      <c r="S34" s="3">
        <v>240.66666666666671</v>
      </c>
      <c r="T34" s="3">
        <v>0</v>
      </c>
      <c r="U34" s="3">
        <v>6</v>
      </c>
      <c r="V34" s="3">
        <v>1910</v>
      </c>
      <c r="W34" s="3">
        <v>16889</v>
      </c>
      <c r="X34" s="3">
        <v>3820</v>
      </c>
      <c r="Y34" s="3">
        <v>4.42</v>
      </c>
      <c r="Z34" s="3">
        <v>12</v>
      </c>
      <c r="AA34" s="3">
        <v>4</v>
      </c>
      <c r="AB34" s="3">
        <v>926406904.92999995</v>
      </c>
      <c r="AC34" s="3">
        <v>92694326.425984323</v>
      </c>
      <c r="AD34" s="3">
        <v>57805862.299999997</v>
      </c>
      <c r="AE34" s="3">
        <v>3257887.13</v>
      </c>
      <c r="AF34" s="3">
        <v>48913955.630000003</v>
      </c>
      <c r="AG34" s="3">
        <v>0</v>
      </c>
      <c r="AH34" s="3">
        <v>0</v>
      </c>
      <c r="AI34" s="3">
        <v>25001.200000000001</v>
      </c>
      <c r="AJ34" s="3">
        <v>7530819.0700000003</v>
      </c>
      <c r="AK34" s="3">
        <v>1468663.67</v>
      </c>
      <c r="AL34" s="3">
        <v>544678.85</v>
      </c>
      <c r="AM34" s="3">
        <v>0</v>
      </c>
      <c r="AN34" s="3">
        <f t="shared" si="1"/>
        <v>1138648099.2059844</v>
      </c>
      <c r="AO34" s="4">
        <f t="shared" si="2"/>
        <v>1548983193.7228901</v>
      </c>
      <c r="AP34">
        <v>2</v>
      </c>
      <c r="AQ34">
        <v>212</v>
      </c>
      <c r="AR34" s="9">
        <f t="shared" si="3"/>
        <v>85.867924528301884</v>
      </c>
      <c r="AS34" s="6"/>
    </row>
    <row r="35" spans="1:45" x14ac:dyDescent="0.2">
      <c r="A35" t="s">
        <v>72</v>
      </c>
      <c r="B35" s="3">
        <v>11704063276.110001</v>
      </c>
      <c r="C35" t="s">
        <v>174</v>
      </c>
      <c r="D35" s="3">
        <v>-36.426099999999998</v>
      </c>
      <c r="E35" s="3">
        <v>-57.597999999999999</v>
      </c>
      <c r="F35" s="3">
        <v>0</v>
      </c>
      <c r="G35" s="3">
        <v>337</v>
      </c>
      <c r="H35" s="3">
        <v>407608.25</v>
      </c>
      <c r="I35" s="3">
        <v>1.5453349999999999E-3</v>
      </c>
      <c r="J35" s="3">
        <v>1469</v>
      </c>
      <c r="K35" s="3">
        <v>28714</v>
      </c>
      <c r="L35" s="3">
        <v>5.1200000000000002E-2</v>
      </c>
      <c r="M35" s="3">
        <f t="shared" si="0"/>
        <v>7880.6774365853753</v>
      </c>
      <c r="N35" s="3">
        <v>226285771.91411248</v>
      </c>
      <c r="O35" s="3">
        <v>213.567975663916</v>
      </c>
      <c r="P35" t="s">
        <v>182</v>
      </c>
      <c r="Q35" t="s">
        <v>185</v>
      </c>
      <c r="R35" t="s">
        <v>187</v>
      </c>
      <c r="S35" s="3">
        <v>5169.166666666667</v>
      </c>
      <c r="T35" s="3">
        <v>0</v>
      </c>
      <c r="U35" s="3">
        <v>5</v>
      </c>
      <c r="V35" s="3">
        <v>1831</v>
      </c>
      <c r="W35" s="3">
        <v>27042</v>
      </c>
      <c r="X35" s="3">
        <v>1973</v>
      </c>
      <c r="Y35" s="3">
        <v>13.71</v>
      </c>
      <c r="Z35" s="3">
        <v>14</v>
      </c>
      <c r="AA35" s="3">
        <v>4</v>
      </c>
      <c r="AB35" s="3">
        <v>898085002.45999992</v>
      </c>
      <c r="AC35" s="3">
        <v>30209132.473246649</v>
      </c>
      <c r="AD35" s="3">
        <v>58652690.229999997</v>
      </c>
      <c r="AE35" s="3">
        <v>5515828.7999999998</v>
      </c>
      <c r="AF35" s="3">
        <v>50680698.840000004</v>
      </c>
      <c r="AG35" s="3">
        <v>0</v>
      </c>
      <c r="AH35" s="3">
        <v>0</v>
      </c>
      <c r="AI35" s="3">
        <v>42328.97</v>
      </c>
      <c r="AJ35" s="3">
        <v>12750198.619999999</v>
      </c>
      <c r="AK35" s="3">
        <v>2352581.59</v>
      </c>
      <c r="AL35" s="3">
        <v>554692.59000000008</v>
      </c>
      <c r="AM35" s="3">
        <v>0</v>
      </c>
      <c r="AN35" s="3">
        <f t="shared" si="1"/>
        <v>1058843154.5732467</v>
      </c>
      <c r="AO35" s="4">
        <f t="shared" si="2"/>
        <v>1285128926.4873593</v>
      </c>
      <c r="AP35">
        <v>1</v>
      </c>
      <c r="AQ35">
        <v>1336</v>
      </c>
      <c r="AR35" s="9">
        <f t="shared" si="3"/>
        <v>21.492514970059879</v>
      </c>
      <c r="AS35" s="6"/>
    </row>
    <row r="36" spans="1:45" x14ac:dyDescent="0.2">
      <c r="A36" t="s">
        <v>73</v>
      </c>
      <c r="B36" s="3">
        <v>139798004859.10999</v>
      </c>
      <c r="C36" t="s">
        <v>173</v>
      </c>
      <c r="D36" s="3">
        <v>-34.841999999999999</v>
      </c>
      <c r="E36" s="3">
        <v>-57.999099999999999</v>
      </c>
      <c r="F36" s="3">
        <v>9</v>
      </c>
      <c r="G36" s="3">
        <v>367</v>
      </c>
      <c r="H36" s="3">
        <v>2262726.0699999998</v>
      </c>
      <c r="I36" s="3">
        <v>1.8458098999999999E-2</v>
      </c>
      <c r="J36" s="3">
        <v>7276</v>
      </c>
      <c r="K36" s="3">
        <v>61783</v>
      </c>
      <c r="L36" s="3">
        <v>0.1178</v>
      </c>
      <c r="M36" s="3">
        <f t="shared" si="0"/>
        <v>47602.741212552661</v>
      </c>
      <c r="N36" s="3">
        <v>2941040160.3351412</v>
      </c>
      <c r="O36" s="3">
        <v>42.914929876754833</v>
      </c>
      <c r="P36" t="s">
        <v>182</v>
      </c>
      <c r="Q36" t="s">
        <v>187</v>
      </c>
      <c r="R36" t="s">
        <v>182</v>
      </c>
      <c r="S36" s="3">
        <v>2815.166666666667</v>
      </c>
      <c r="T36" s="3">
        <v>0</v>
      </c>
      <c r="U36" s="3">
        <v>3</v>
      </c>
      <c r="V36" s="3">
        <v>1801</v>
      </c>
      <c r="W36" s="3">
        <v>56729</v>
      </c>
      <c r="X36" s="3">
        <v>101</v>
      </c>
      <c r="Y36" s="3">
        <v>561.66999999999996</v>
      </c>
      <c r="Z36" s="3">
        <v>18</v>
      </c>
      <c r="AA36" s="3">
        <v>6</v>
      </c>
      <c r="AB36" s="3">
        <v>824089236.81999993</v>
      </c>
      <c r="AC36" s="3">
        <v>6497575.1601675861</v>
      </c>
      <c r="AD36" s="3">
        <v>91399915.040000021</v>
      </c>
      <c r="AE36" s="3">
        <v>14981263.460000001</v>
      </c>
      <c r="AF36" s="3">
        <v>31222351.75</v>
      </c>
      <c r="AG36" s="3">
        <v>0</v>
      </c>
      <c r="AH36" s="3">
        <v>0</v>
      </c>
      <c r="AI36" s="3">
        <v>114968.31</v>
      </c>
      <c r="AJ36" s="3">
        <v>34630169.060000002</v>
      </c>
      <c r="AK36" s="3">
        <v>0</v>
      </c>
      <c r="AL36" s="3">
        <v>355953.4</v>
      </c>
      <c r="AM36" s="3">
        <v>0</v>
      </c>
      <c r="AN36" s="3">
        <f t="shared" si="1"/>
        <v>1003291433.0001675</v>
      </c>
      <c r="AO36" s="4">
        <f t="shared" si="2"/>
        <v>3944331593.3353086</v>
      </c>
      <c r="AP36">
        <v>3</v>
      </c>
      <c r="AQ36">
        <v>2478</v>
      </c>
      <c r="AR36" s="9">
        <f t="shared" si="3"/>
        <v>24.932606941081517</v>
      </c>
      <c r="AS36" s="6"/>
    </row>
    <row r="37" spans="1:45" x14ac:dyDescent="0.2">
      <c r="A37" t="s">
        <v>74</v>
      </c>
      <c r="B37" s="3">
        <v>109135707939.88</v>
      </c>
      <c r="C37" t="s">
        <v>173</v>
      </c>
      <c r="D37" s="3">
        <v>-34.327800000000003</v>
      </c>
      <c r="E37" s="3">
        <v>-58.7806</v>
      </c>
      <c r="F37" s="3">
        <v>63</v>
      </c>
      <c r="G37" s="3">
        <v>1689</v>
      </c>
      <c r="H37" s="3">
        <v>427860.68</v>
      </c>
      <c r="I37" s="3">
        <v>1.4409630999999999E-2</v>
      </c>
      <c r="J37" s="3">
        <v>31859</v>
      </c>
      <c r="K37" s="3">
        <v>255073</v>
      </c>
      <c r="L37" s="3">
        <v>0.1249</v>
      </c>
      <c r="M37" s="3">
        <f t="shared" si="0"/>
        <v>34147.198962416369</v>
      </c>
      <c r="N37" s="3">
        <v>8710028480.9404297</v>
      </c>
      <c r="O37" s="3">
        <v>48.724497009959983</v>
      </c>
      <c r="P37" t="s">
        <v>186</v>
      </c>
      <c r="Q37" t="s">
        <v>194</v>
      </c>
      <c r="R37" t="s">
        <v>182</v>
      </c>
      <c r="S37" s="3">
        <v>-2706.916666666667</v>
      </c>
      <c r="T37" s="3">
        <v>0</v>
      </c>
      <c r="U37" s="3">
        <v>1</v>
      </c>
      <c r="V37" s="3">
        <v>1959</v>
      </c>
      <c r="W37" s="3">
        <v>213619</v>
      </c>
      <c r="X37" s="3">
        <v>277</v>
      </c>
      <c r="Y37" s="3">
        <v>771.19</v>
      </c>
      <c r="Z37" s="3">
        <v>24</v>
      </c>
      <c r="AA37" s="3">
        <v>8</v>
      </c>
      <c r="AB37" s="3">
        <v>2263077166.6700001</v>
      </c>
      <c r="AC37" s="3">
        <v>41515690.640442722</v>
      </c>
      <c r="AD37" s="3">
        <v>282928636.86000001</v>
      </c>
      <c r="AE37" s="3">
        <v>62297684.759999998</v>
      </c>
      <c r="AF37" s="3">
        <v>112550771.3</v>
      </c>
      <c r="AG37" s="3">
        <v>0</v>
      </c>
      <c r="AH37" s="3">
        <v>0</v>
      </c>
      <c r="AI37" s="3">
        <v>478082.36</v>
      </c>
      <c r="AJ37" s="3">
        <v>144005167.19999999</v>
      </c>
      <c r="AK37" s="3">
        <v>18589474.16</v>
      </c>
      <c r="AL37" s="3">
        <v>1238566.56</v>
      </c>
      <c r="AM37" s="3">
        <v>0</v>
      </c>
      <c r="AN37" s="3">
        <f t="shared" si="1"/>
        <v>2926681240.5104432</v>
      </c>
      <c r="AO37" s="4">
        <f t="shared" si="2"/>
        <v>11636709721.450872</v>
      </c>
      <c r="AP37">
        <v>5</v>
      </c>
      <c r="AQ37">
        <v>8746</v>
      </c>
      <c r="AR37" s="9">
        <f t="shared" si="3"/>
        <v>29.164532357649211</v>
      </c>
      <c r="AS37" s="6"/>
    </row>
    <row r="38" spans="1:45" x14ac:dyDescent="0.2">
      <c r="A38" t="s">
        <v>75</v>
      </c>
      <c r="B38" s="3">
        <v>112623778527.06</v>
      </c>
      <c r="C38" t="s">
        <v>173</v>
      </c>
      <c r="D38" s="3">
        <v>-34.821300000000001</v>
      </c>
      <c r="E38" s="3">
        <v>-58.474200000000003</v>
      </c>
      <c r="F38" s="3">
        <v>21</v>
      </c>
      <c r="G38" s="3">
        <v>1809</v>
      </c>
      <c r="H38" s="3">
        <v>303649.98</v>
      </c>
      <c r="I38" s="3">
        <v>1.4870174999999999E-2</v>
      </c>
      <c r="J38" s="3">
        <v>41007</v>
      </c>
      <c r="K38" s="3">
        <v>370900</v>
      </c>
      <c r="L38" s="3">
        <v>0.1106</v>
      </c>
      <c r="M38" s="3">
        <f t="shared" si="0"/>
        <v>9259.780559382054</v>
      </c>
      <c r="N38" s="3">
        <v>3434452609.4748039</v>
      </c>
      <c r="O38" s="3">
        <v>24.784140464646931</v>
      </c>
      <c r="P38" t="s">
        <v>182</v>
      </c>
      <c r="Q38" t="s">
        <v>193</v>
      </c>
      <c r="R38" t="s">
        <v>182</v>
      </c>
      <c r="S38" s="3">
        <v>6540.5</v>
      </c>
      <c r="T38" s="3">
        <v>1</v>
      </c>
      <c r="U38" s="3">
        <v>3</v>
      </c>
      <c r="V38" s="3">
        <v>1913</v>
      </c>
      <c r="W38" s="3">
        <v>300959</v>
      </c>
      <c r="X38" s="3">
        <v>144.13999999999999</v>
      </c>
      <c r="Y38" s="3">
        <v>2344.1799999999998</v>
      </c>
      <c r="Z38" s="3">
        <v>24</v>
      </c>
      <c r="AA38" s="3">
        <v>8</v>
      </c>
      <c r="AB38" s="3">
        <v>2712802914.3800001</v>
      </c>
      <c r="AC38" s="3">
        <v>26406606.132977739</v>
      </c>
      <c r="AD38" s="3">
        <v>367262858.77999991</v>
      </c>
      <c r="AE38" s="3">
        <v>78386414.879999995</v>
      </c>
      <c r="AF38" s="3">
        <v>161899820.38999999</v>
      </c>
      <c r="AG38" s="3">
        <v>0</v>
      </c>
      <c r="AH38" s="3">
        <v>0</v>
      </c>
      <c r="AI38" s="3">
        <v>601549.89</v>
      </c>
      <c r="AJ38" s="3">
        <v>181195317.66999999</v>
      </c>
      <c r="AK38" s="3">
        <v>33852758.122867271</v>
      </c>
      <c r="AL38" s="3">
        <v>1791264.81</v>
      </c>
      <c r="AM38" s="3">
        <v>0</v>
      </c>
      <c r="AN38" s="3">
        <f t="shared" si="1"/>
        <v>3564199505.0558448</v>
      </c>
      <c r="AO38" s="4">
        <f t="shared" si="2"/>
        <v>6998652114.5306492</v>
      </c>
      <c r="AP38">
        <v>6</v>
      </c>
      <c r="AQ38">
        <v>11224</v>
      </c>
      <c r="AR38" s="9">
        <f t="shared" si="3"/>
        <v>33.04526015680684</v>
      </c>
      <c r="AS38" s="6"/>
    </row>
    <row r="39" spans="1:45" x14ac:dyDescent="0.2">
      <c r="A39" t="s">
        <v>76</v>
      </c>
      <c r="B39" s="3">
        <v>13684142594.610001</v>
      </c>
      <c r="C39" t="s">
        <v>173</v>
      </c>
      <c r="D39" s="3">
        <v>-34.311500000000002</v>
      </c>
      <c r="E39" s="3">
        <v>-59.130200000000002</v>
      </c>
      <c r="F39" s="3">
        <v>0</v>
      </c>
      <c r="G39" s="3">
        <v>277</v>
      </c>
      <c r="H39" s="3">
        <v>374446.37</v>
      </c>
      <c r="I39" s="3">
        <v>1.806773E-3</v>
      </c>
      <c r="J39" s="3">
        <v>3371</v>
      </c>
      <c r="K39" s="3">
        <v>36545</v>
      </c>
      <c r="L39" s="3">
        <v>9.2200000000000004E-2</v>
      </c>
      <c r="M39" s="3">
        <f t="shared" si="0"/>
        <v>26071.329171026344</v>
      </c>
      <c r="N39" s="3">
        <v>952776724.55515778</v>
      </c>
      <c r="O39" s="3">
        <v>76.749433483939811</v>
      </c>
      <c r="P39" t="s">
        <v>190</v>
      </c>
      <c r="Q39" t="s">
        <v>186</v>
      </c>
      <c r="R39" t="s">
        <v>182</v>
      </c>
      <c r="S39" s="3">
        <v>-5036.166666666667</v>
      </c>
      <c r="T39" s="3">
        <v>0</v>
      </c>
      <c r="U39" s="3">
        <v>2</v>
      </c>
      <c r="V39" s="3">
        <v>1785</v>
      </c>
      <c r="W39" s="3">
        <v>29805</v>
      </c>
      <c r="X39" s="3">
        <v>662</v>
      </c>
      <c r="Y39" s="3">
        <v>45.02</v>
      </c>
      <c r="Z39" s="3">
        <v>14</v>
      </c>
      <c r="AA39" s="3">
        <v>6</v>
      </c>
      <c r="AB39" s="3">
        <v>939686561.71000004</v>
      </c>
      <c r="AC39" s="3">
        <v>39115825.15391697</v>
      </c>
      <c r="AD39" s="3">
        <v>55022783.20000001</v>
      </c>
      <c r="AE39" s="3">
        <v>5838391.8700000001</v>
      </c>
      <c r="AF39" s="3">
        <v>45939718.159999996</v>
      </c>
      <c r="AG39" s="3">
        <v>0</v>
      </c>
      <c r="AH39" s="3">
        <v>0</v>
      </c>
      <c r="AI39" s="3">
        <v>44804.430000000008</v>
      </c>
      <c r="AJ39" s="3">
        <v>13495824.27</v>
      </c>
      <c r="AK39" s="3">
        <v>2597358.85</v>
      </c>
      <c r="AL39" s="3">
        <v>515296.92999999988</v>
      </c>
      <c r="AM39" s="3">
        <v>0</v>
      </c>
      <c r="AN39" s="3">
        <f t="shared" si="1"/>
        <v>1102256564.5739172</v>
      </c>
      <c r="AO39" s="4">
        <f t="shared" si="2"/>
        <v>2055033289.1290751</v>
      </c>
      <c r="AP39">
        <v>2</v>
      </c>
      <c r="AQ39">
        <v>1152</v>
      </c>
      <c r="AR39" s="9">
        <f t="shared" si="3"/>
        <v>31.723090277777779</v>
      </c>
      <c r="AS39" s="6"/>
    </row>
    <row r="40" spans="1:45" x14ac:dyDescent="0.2">
      <c r="A40" t="s">
        <v>77</v>
      </c>
      <c r="B40" s="3">
        <v>58729841976.099998</v>
      </c>
      <c r="C40" t="s">
        <v>173</v>
      </c>
      <c r="D40" s="3">
        <v>-34.874000000000002</v>
      </c>
      <c r="E40" s="3">
        <v>-58.573099999999997</v>
      </c>
      <c r="F40" s="3">
        <v>12</v>
      </c>
      <c r="G40" s="3">
        <v>960</v>
      </c>
      <c r="H40" s="3">
        <v>268134.84000000003</v>
      </c>
      <c r="I40" s="3">
        <v>7.7543400000000002E-3</v>
      </c>
      <c r="J40" s="3">
        <v>28787</v>
      </c>
      <c r="K40" s="3">
        <v>219031</v>
      </c>
      <c r="L40" s="3">
        <v>0.13139999999999999</v>
      </c>
      <c r="M40" s="3">
        <f t="shared" si="0"/>
        <v>14319.34148597933</v>
      </c>
      <c r="N40" s="3">
        <v>3136379685.0155387</v>
      </c>
      <c r="O40" s="3">
        <v>34.082111354024697</v>
      </c>
      <c r="P40" t="s">
        <v>182</v>
      </c>
      <c r="Q40" t="s">
        <v>198</v>
      </c>
      <c r="R40" t="s">
        <v>182</v>
      </c>
      <c r="S40" s="3">
        <v>5022.75</v>
      </c>
      <c r="T40" s="3">
        <v>1</v>
      </c>
      <c r="U40" s="3">
        <v>3</v>
      </c>
      <c r="V40" s="3">
        <v>1994</v>
      </c>
      <c r="W40" s="3">
        <v>163722</v>
      </c>
      <c r="X40" s="3">
        <v>223</v>
      </c>
      <c r="Y40" s="3">
        <v>734.18</v>
      </c>
      <c r="Z40" s="3">
        <v>20</v>
      </c>
      <c r="AA40" s="3">
        <v>6</v>
      </c>
      <c r="AB40" s="3">
        <v>1758597408.1099999</v>
      </c>
      <c r="AC40" s="3">
        <v>24379663.43297774</v>
      </c>
      <c r="AD40" s="3">
        <v>245419398.2599999</v>
      </c>
      <c r="AE40" s="3">
        <v>46051257.109999999</v>
      </c>
      <c r="AF40" s="3">
        <v>71584962.629999995</v>
      </c>
      <c r="AG40" s="3">
        <v>0</v>
      </c>
      <c r="AH40" s="3">
        <v>0</v>
      </c>
      <c r="AI40" s="3">
        <v>353404.56999999989</v>
      </c>
      <c r="AJ40" s="3">
        <v>106450488.62</v>
      </c>
      <c r="AK40" s="3">
        <v>4098600.4448255948</v>
      </c>
      <c r="AL40" s="3">
        <v>1102433.0900000001</v>
      </c>
      <c r="AM40" s="3">
        <v>0</v>
      </c>
      <c r="AN40" s="3">
        <f t="shared" si="1"/>
        <v>2258037616.2678032</v>
      </c>
      <c r="AO40" s="4">
        <f t="shared" si="2"/>
        <v>5394417301.2833424</v>
      </c>
      <c r="AP40">
        <v>9</v>
      </c>
      <c r="AQ40">
        <v>5429</v>
      </c>
      <c r="AR40" s="9">
        <f t="shared" si="3"/>
        <v>40.344630687051023</v>
      </c>
      <c r="AS40" s="6"/>
    </row>
    <row r="41" spans="1:45" x14ac:dyDescent="0.2">
      <c r="A41" t="s">
        <v>78</v>
      </c>
      <c r="B41" s="3">
        <v>96087254542.779999</v>
      </c>
      <c r="C41" t="s">
        <v>173</v>
      </c>
      <c r="D41" s="3">
        <v>-34.886899999999997</v>
      </c>
      <c r="E41" s="3">
        <v>-58.253799999999998</v>
      </c>
      <c r="F41" s="3">
        <v>19</v>
      </c>
      <c r="G41" s="3">
        <v>1431</v>
      </c>
      <c r="H41" s="3">
        <v>185825.95</v>
      </c>
      <c r="I41" s="3">
        <v>1.2686790999999999E-2</v>
      </c>
      <c r="J41" s="3">
        <v>87790</v>
      </c>
      <c r="K41" s="3">
        <v>517082</v>
      </c>
      <c r="L41" s="3">
        <v>0.16980000000000001</v>
      </c>
      <c r="M41" s="3">
        <f t="shared" si="0"/>
        <v>4484.668412841248</v>
      </c>
      <c r="N41" s="3">
        <v>2318941312.2487783</v>
      </c>
      <c r="O41" s="3">
        <v>32.461337437601308</v>
      </c>
      <c r="P41" t="s">
        <v>182</v>
      </c>
      <c r="Q41" t="s">
        <v>194</v>
      </c>
      <c r="R41" t="s">
        <v>199</v>
      </c>
      <c r="S41" s="3">
        <v>8132</v>
      </c>
      <c r="T41" s="3">
        <v>1</v>
      </c>
      <c r="U41" s="3">
        <v>3</v>
      </c>
      <c r="V41" s="3">
        <v>1891</v>
      </c>
      <c r="W41" s="3">
        <v>426005</v>
      </c>
      <c r="X41" s="3">
        <v>190</v>
      </c>
      <c r="Y41" s="3">
        <v>2242.13</v>
      </c>
      <c r="Z41" s="3">
        <v>24</v>
      </c>
      <c r="AA41" s="3">
        <v>10</v>
      </c>
      <c r="AB41" s="3">
        <v>3460733504.2600002</v>
      </c>
      <c r="AC41" s="3">
        <v>23935363.190348931</v>
      </c>
      <c r="AD41" s="3">
        <v>567052440.21999991</v>
      </c>
      <c r="AE41" s="3">
        <v>143562079.27000001</v>
      </c>
      <c r="AF41" s="3">
        <v>212969466.44</v>
      </c>
      <c r="AG41" s="3">
        <v>0</v>
      </c>
      <c r="AH41" s="3">
        <v>0</v>
      </c>
      <c r="AI41" s="3">
        <v>1101718.68</v>
      </c>
      <c r="AJ41" s="3">
        <v>331853122.64999998</v>
      </c>
      <c r="AK41" s="3">
        <v>37666988.885416709</v>
      </c>
      <c r="AL41" s="3">
        <v>3279747.48</v>
      </c>
      <c r="AM41" s="3">
        <v>0</v>
      </c>
      <c r="AN41" s="3">
        <f t="shared" si="1"/>
        <v>4782154431.0757656</v>
      </c>
      <c r="AO41" s="4">
        <f t="shared" si="2"/>
        <v>7101095743.324544</v>
      </c>
      <c r="AP41">
        <v>6</v>
      </c>
      <c r="AQ41">
        <v>9433</v>
      </c>
      <c r="AR41" s="9">
        <f t="shared" si="3"/>
        <v>54.816283260892611</v>
      </c>
      <c r="AS41" s="6"/>
    </row>
    <row r="42" spans="1:45" x14ac:dyDescent="0.2">
      <c r="A42" t="s">
        <v>79</v>
      </c>
      <c r="B42" s="3">
        <v>8474622545.4099998</v>
      </c>
      <c r="C42" t="s">
        <v>172</v>
      </c>
      <c r="D42" s="3">
        <v>-34.888500000000001</v>
      </c>
      <c r="E42" s="3">
        <v>-62.4116</v>
      </c>
      <c r="F42" s="3">
        <v>0</v>
      </c>
      <c r="G42" s="3">
        <v>176</v>
      </c>
      <c r="H42" s="3">
        <v>878654.49</v>
      </c>
      <c r="I42" s="3">
        <v>1.118939E-3</v>
      </c>
      <c r="J42" s="3">
        <v>565</v>
      </c>
      <c r="K42" s="3">
        <v>9645</v>
      </c>
      <c r="L42" s="3">
        <v>5.8599999999999999E-2</v>
      </c>
      <c r="M42" s="3">
        <f t="shared" si="0"/>
        <v>19278.953989967929</v>
      </c>
      <c r="N42" s="3">
        <v>185945511.23324066</v>
      </c>
      <c r="O42" s="3">
        <v>369.83228721103211</v>
      </c>
      <c r="P42" t="s">
        <v>200</v>
      </c>
      <c r="Q42" t="s">
        <v>189</v>
      </c>
      <c r="R42" t="s">
        <v>201</v>
      </c>
      <c r="S42" s="3">
        <v>-1166.916666666667</v>
      </c>
      <c r="T42" s="3">
        <v>0</v>
      </c>
      <c r="U42" s="3">
        <v>4</v>
      </c>
      <c r="V42" s="3">
        <v>1991</v>
      </c>
      <c r="W42" s="3">
        <v>8869</v>
      </c>
      <c r="X42" s="3">
        <v>1824</v>
      </c>
      <c r="Y42" s="3">
        <v>4.8600000000000003</v>
      </c>
      <c r="Z42" s="3">
        <v>10</v>
      </c>
      <c r="AA42" s="3">
        <v>4</v>
      </c>
      <c r="AB42" s="3">
        <v>481019742.83999997</v>
      </c>
      <c r="AC42" s="3">
        <v>40605473.037404977</v>
      </c>
      <c r="AD42" s="3">
        <v>30954900.800000001</v>
      </c>
      <c r="AE42" s="3">
        <v>1247243.8899999999</v>
      </c>
      <c r="AF42" s="3">
        <v>23287389.41</v>
      </c>
      <c r="AG42" s="3">
        <v>0</v>
      </c>
      <c r="AH42" s="3">
        <v>0</v>
      </c>
      <c r="AI42" s="3">
        <v>9571.2300000000014</v>
      </c>
      <c r="AJ42" s="3">
        <v>2883085.84</v>
      </c>
      <c r="AK42" s="3">
        <v>775128.03</v>
      </c>
      <c r="AL42" s="3">
        <v>259867.44</v>
      </c>
      <c r="AM42" s="3">
        <v>0</v>
      </c>
      <c r="AN42" s="3">
        <f t="shared" si="1"/>
        <v>581042402.51740491</v>
      </c>
      <c r="AO42" s="4">
        <f t="shared" si="2"/>
        <v>766987913.75064564</v>
      </c>
      <c r="AP42">
        <v>1</v>
      </c>
      <c r="AQ42">
        <v>208</v>
      </c>
      <c r="AR42" s="9">
        <f t="shared" si="3"/>
        <v>46.370192307692307</v>
      </c>
      <c r="AS42" s="6"/>
    </row>
    <row r="43" spans="1:45" x14ac:dyDescent="0.2">
      <c r="A43" t="s">
        <v>80</v>
      </c>
      <c r="B43" s="3">
        <v>18989314305.48</v>
      </c>
      <c r="C43" t="s">
        <v>172</v>
      </c>
      <c r="D43" s="3">
        <v>-38.2014</v>
      </c>
      <c r="E43" s="3">
        <v>-58.058500000000002</v>
      </c>
      <c r="F43" s="3">
        <v>5</v>
      </c>
      <c r="G43" s="3">
        <v>702</v>
      </c>
      <c r="H43" s="3">
        <v>430118.79</v>
      </c>
      <c r="I43" s="3">
        <v>2.5072359999999999E-3</v>
      </c>
      <c r="J43" s="3">
        <v>3499</v>
      </c>
      <c r="K43" s="3">
        <v>44149</v>
      </c>
      <c r="L43" s="3">
        <v>7.9299999999999995E-2</v>
      </c>
      <c r="M43" s="3">
        <f t="shared" si="0"/>
        <v>17727.687409805661</v>
      </c>
      <c r="N43" s="3">
        <v>782659671.45551014</v>
      </c>
      <c r="O43" s="3">
        <v>400.0125832395704</v>
      </c>
      <c r="P43" t="s">
        <v>182</v>
      </c>
      <c r="Q43" t="s">
        <v>189</v>
      </c>
      <c r="R43" t="s">
        <v>197</v>
      </c>
      <c r="S43" s="3">
        <v>2272.166666666667</v>
      </c>
      <c r="T43" s="3">
        <v>0</v>
      </c>
      <c r="U43" s="3">
        <v>5</v>
      </c>
      <c r="V43" s="3">
        <v>1891</v>
      </c>
      <c r="W43" s="3">
        <v>39594</v>
      </c>
      <c r="X43" s="3">
        <v>1599</v>
      </c>
      <c r="Y43" s="3">
        <v>24.76</v>
      </c>
      <c r="Z43" s="3">
        <v>16</v>
      </c>
      <c r="AA43" s="3">
        <v>6</v>
      </c>
      <c r="AB43" s="3">
        <v>691397389.23000002</v>
      </c>
      <c r="AC43" s="3">
        <v>64307197.933132857</v>
      </c>
      <c r="AD43" s="3">
        <v>71965988.899999991</v>
      </c>
      <c r="AE43" s="3">
        <v>7365190.5</v>
      </c>
      <c r="AF43" s="3">
        <v>37900377.359999999</v>
      </c>
      <c r="AG43" s="3">
        <v>0</v>
      </c>
      <c r="AH43" s="3">
        <v>0</v>
      </c>
      <c r="AI43" s="3">
        <v>56521.349999999991</v>
      </c>
      <c r="AJ43" s="3">
        <v>17025119.02</v>
      </c>
      <c r="AK43" s="3">
        <v>3440480.59</v>
      </c>
      <c r="AL43" s="3">
        <v>415846.32</v>
      </c>
      <c r="AM43" s="3">
        <v>0</v>
      </c>
      <c r="AN43" s="3">
        <f t="shared" si="1"/>
        <v>893874111.20313299</v>
      </c>
      <c r="AO43" s="4">
        <f t="shared" si="2"/>
        <v>1676533782.6586432</v>
      </c>
      <c r="AP43">
        <v>2</v>
      </c>
      <c r="AQ43">
        <v>1714</v>
      </c>
      <c r="AR43" s="9">
        <f t="shared" si="3"/>
        <v>25.757876312718786</v>
      </c>
      <c r="AS43" s="6"/>
    </row>
    <row r="44" spans="1:45" x14ac:dyDescent="0.2">
      <c r="A44" t="s">
        <v>81</v>
      </c>
      <c r="B44" s="3">
        <v>6782217821.9799995</v>
      </c>
      <c r="C44" t="s">
        <v>172</v>
      </c>
      <c r="D44" s="3">
        <v>-36.041200000000003</v>
      </c>
      <c r="E44" s="3">
        <v>-60.103999999999999</v>
      </c>
      <c r="F44" s="3">
        <v>0</v>
      </c>
      <c r="G44" s="3">
        <v>78</v>
      </c>
      <c r="H44" s="3">
        <v>590785.52</v>
      </c>
      <c r="I44" s="3">
        <v>8.9548399999999999E-4</v>
      </c>
      <c r="J44" s="3">
        <v>611</v>
      </c>
      <c r="K44" s="3">
        <v>11480</v>
      </c>
      <c r="L44" s="3">
        <v>5.3199999999999997E-2</v>
      </c>
      <c r="M44" s="3">
        <f t="shared" si="0"/>
        <v>20346.564162801202</v>
      </c>
      <c r="N44" s="3">
        <v>233578556.58895779</v>
      </c>
      <c r="O44" s="3">
        <v>223.0493821805459</v>
      </c>
      <c r="P44" t="s">
        <v>182</v>
      </c>
      <c r="Q44" t="s">
        <v>189</v>
      </c>
      <c r="R44" t="s">
        <v>192</v>
      </c>
      <c r="S44" s="3">
        <v>6314.083333333333</v>
      </c>
      <c r="T44" s="3">
        <v>0</v>
      </c>
      <c r="U44" s="3">
        <v>7</v>
      </c>
      <c r="V44" s="3">
        <v>1869</v>
      </c>
      <c r="W44" s="3">
        <v>11130</v>
      </c>
      <c r="X44" s="3">
        <v>3432</v>
      </c>
      <c r="Y44" s="3">
        <v>3.24</v>
      </c>
      <c r="Z44" s="3">
        <v>12</v>
      </c>
      <c r="AA44" s="3">
        <v>4</v>
      </c>
      <c r="AB44" s="3">
        <v>566958503.31999993</v>
      </c>
      <c r="AC44" s="3">
        <v>51029667.926238157</v>
      </c>
      <c r="AD44" s="3">
        <v>51837097.960000023</v>
      </c>
      <c r="AE44" s="3">
        <v>2064403.7</v>
      </c>
      <c r="AF44" s="3">
        <v>30166480.949999999</v>
      </c>
      <c r="AG44" s="3">
        <v>0</v>
      </c>
      <c r="AH44" s="3">
        <v>0</v>
      </c>
      <c r="AI44" s="3">
        <v>15842.21</v>
      </c>
      <c r="AJ44" s="3">
        <v>4772004.16</v>
      </c>
      <c r="AK44" s="3">
        <v>965510.36</v>
      </c>
      <c r="AL44" s="3">
        <v>336973.66</v>
      </c>
      <c r="AM44" s="3">
        <v>0</v>
      </c>
      <c r="AN44" s="3">
        <f t="shared" si="1"/>
        <v>708146484.24623823</v>
      </c>
      <c r="AO44" s="4">
        <f t="shared" si="2"/>
        <v>941725040.83519602</v>
      </c>
      <c r="AP44">
        <v>1</v>
      </c>
      <c r="AQ44">
        <v>414</v>
      </c>
      <c r="AR44" s="9">
        <f t="shared" si="3"/>
        <v>27.729468599033815</v>
      </c>
      <c r="AS44" s="6"/>
    </row>
    <row r="45" spans="1:45" x14ac:dyDescent="0.2">
      <c r="A45" t="s">
        <v>82</v>
      </c>
      <c r="B45" s="3">
        <v>14604730287.27</v>
      </c>
      <c r="C45" t="s">
        <v>172</v>
      </c>
      <c r="D45" s="3">
        <v>-34.2363</v>
      </c>
      <c r="E45" s="3">
        <v>-61.289900000000003</v>
      </c>
      <c r="F45" s="3">
        <v>1</v>
      </c>
      <c r="G45" s="3">
        <v>326</v>
      </c>
      <c r="H45" s="3">
        <v>969705.22</v>
      </c>
      <c r="I45" s="3">
        <v>1.9283219999999999E-3</v>
      </c>
      <c r="J45" s="3">
        <v>511</v>
      </c>
      <c r="K45" s="3">
        <v>15061</v>
      </c>
      <c r="L45" s="3">
        <v>3.39E-2</v>
      </c>
      <c r="M45" s="3">
        <f t="shared" si="0"/>
        <v>15658.417018685022</v>
      </c>
      <c r="N45" s="3">
        <v>235831418.71841511</v>
      </c>
      <c r="O45" s="3">
        <v>270.41009153524982</v>
      </c>
      <c r="P45" t="s">
        <v>202</v>
      </c>
      <c r="Q45" t="s">
        <v>203</v>
      </c>
      <c r="R45" t="s">
        <v>201</v>
      </c>
      <c r="S45" s="3">
        <v>3183.666666666667</v>
      </c>
      <c r="T45" s="3">
        <v>0</v>
      </c>
      <c r="U45" s="3">
        <v>4</v>
      </c>
      <c r="V45" s="3">
        <v>1889</v>
      </c>
      <c r="W45" s="3">
        <v>14903</v>
      </c>
      <c r="X45" s="3">
        <v>1522</v>
      </c>
      <c r="Y45" s="3">
        <v>9.7899999999999991</v>
      </c>
      <c r="Z45" s="3">
        <v>12</v>
      </c>
      <c r="AA45" s="3">
        <v>4</v>
      </c>
      <c r="AB45" s="3">
        <v>567936892.60000002</v>
      </c>
      <c r="AC45" s="3">
        <v>66937342.253300428</v>
      </c>
      <c r="AD45" s="3">
        <v>35957790.559999987</v>
      </c>
      <c r="AE45" s="3">
        <v>2573336.6</v>
      </c>
      <c r="AF45" s="3">
        <v>29746769.579999998</v>
      </c>
      <c r="AG45" s="3">
        <v>0</v>
      </c>
      <c r="AH45" s="3">
        <v>0</v>
      </c>
      <c r="AI45" s="3">
        <v>19747.810000000001</v>
      </c>
      <c r="AJ45" s="3">
        <v>5948435.7300000004</v>
      </c>
      <c r="AK45" s="3">
        <v>1291880.07</v>
      </c>
      <c r="AL45" s="3">
        <v>326184.56999999989</v>
      </c>
      <c r="AM45" s="3">
        <v>0</v>
      </c>
      <c r="AN45" s="3">
        <f t="shared" si="1"/>
        <v>710738379.77330053</v>
      </c>
      <c r="AO45" s="4">
        <f t="shared" si="2"/>
        <v>946569798.49171567</v>
      </c>
      <c r="AP45">
        <v>2</v>
      </c>
      <c r="AQ45">
        <v>229</v>
      </c>
      <c r="AR45" s="9">
        <f t="shared" si="3"/>
        <v>65.768558951965062</v>
      </c>
      <c r="AS45" s="6"/>
    </row>
    <row r="46" spans="1:45" x14ac:dyDescent="0.2">
      <c r="A46" t="s">
        <v>83</v>
      </c>
      <c r="B46" s="3">
        <v>8791704573.5</v>
      </c>
      <c r="C46" t="s">
        <v>172</v>
      </c>
      <c r="D46" s="3">
        <v>-35.854900000000001</v>
      </c>
      <c r="E46" s="3">
        <v>-58.610799999999998</v>
      </c>
      <c r="F46" s="3">
        <v>1</v>
      </c>
      <c r="G46" s="3">
        <v>302</v>
      </c>
      <c r="H46" s="3">
        <v>455694.01</v>
      </c>
      <c r="I46" s="3">
        <v>1.1608040000000001E-3</v>
      </c>
      <c r="J46" s="3">
        <v>986</v>
      </c>
      <c r="K46" s="3">
        <v>19293</v>
      </c>
      <c r="L46" s="3">
        <v>5.11E-2</v>
      </c>
      <c r="M46" s="3">
        <f t="shared" si="0"/>
        <v>18358.472453631446</v>
      </c>
      <c r="N46" s="3">
        <v>354190009.04791147</v>
      </c>
      <c r="O46" s="3">
        <v>139.69626699861541</v>
      </c>
      <c r="P46" t="s">
        <v>192</v>
      </c>
      <c r="Q46" t="s">
        <v>192</v>
      </c>
      <c r="R46" t="s">
        <v>192</v>
      </c>
      <c r="S46" s="3">
        <v>4044.333333333333</v>
      </c>
      <c r="T46" s="3">
        <v>0</v>
      </c>
      <c r="U46" s="3">
        <v>5</v>
      </c>
      <c r="V46" s="3">
        <v>1891</v>
      </c>
      <c r="W46" s="3">
        <v>17365</v>
      </c>
      <c r="X46" s="3">
        <v>1843</v>
      </c>
      <c r="Y46" s="3">
        <v>9.42</v>
      </c>
      <c r="Z46" s="3">
        <v>12</v>
      </c>
      <c r="AA46" s="3">
        <v>4</v>
      </c>
      <c r="AB46" s="3">
        <v>549901530.50999999</v>
      </c>
      <c r="AC46" s="3">
        <v>50658123.224373467</v>
      </c>
      <c r="AD46" s="3">
        <v>48256742.520000018</v>
      </c>
      <c r="AE46" s="3">
        <v>2369046.63</v>
      </c>
      <c r="AF46" s="3">
        <v>32388094.629999999</v>
      </c>
      <c r="AG46" s="3">
        <v>0</v>
      </c>
      <c r="AH46" s="3">
        <v>0</v>
      </c>
      <c r="AI46" s="3">
        <v>18180.09</v>
      </c>
      <c r="AJ46" s="3">
        <v>5476206.1699999999</v>
      </c>
      <c r="AK46" s="3">
        <v>1509459.86</v>
      </c>
      <c r="AL46" s="3">
        <v>359900.39</v>
      </c>
      <c r="AM46" s="3">
        <v>0</v>
      </c>
      <c r="AN46" s="3">
        <f t="shared" si="1"/>
        <v>690937284.02437341</v>
      </c>
      <c r="AO46" s="4">
        <f t="shared" si="2"/>
        <v>1045127293.0722849</v>
      </c>
      <c r="AP46">
        <v>0</v>
      </c>
      <c r="AQ46">
        <v>588</v>
      </c>
      <c r="AR46" s="9">
        <f t="shared" si="3"/>
        <v>32.811224489795919</v>
      </c>
      <c r="AS46" s="6"/>
    </row>
    <row r="47" spans="1:45" x14ac:dyDescent="0.2">
      <c r="A47" t="s">
        <v>84</v>
      </c>
      <c r="B47" s="3">
        <v>2242642063.9400001</v>
      </c>
      <c r="C47" t="s">
        <v>172</v>
      </c>
      <c r="D47" s="3">
        <v>-36.663499999999999</v>
      </c>
      <c r="E47" s="3">
        <v>-57.9617</v>
      </c>
      <c r="F47" s="3">
        <v>0</v>
      </c>
      <c r="G47" s="3">
        <v>21</v>
      </c>
      <c r="H47" s="3">
        <v>775464.06</v>
      </c>
      <c r="I47" s="3">
        <v>2.9610500000000001E-4</v>
      </c>
      <c r="J47" s="3">
        <v>151</v>
      </c>
      <c r="K47" s="3">
        <v>2892</v>
      </c>
      <c r="L47" s="3">
        <v>5.2200000000000003E-2</v>
      </c>
      <c r="M47" s="3">
        <f t="shared" si="0"/>
        <v>25485.302554879905</v>
      </c>
      <c r="N47" s="3">
        <v>73703494.988712683</v>
      </c>
      <c r="O47" s="3">
        <v>231.05945299752409</v>
      </c>
      <c r="P47" t="s">
        <v>182</v>
      </c>
      <c r="Q47" t="s">
        <v>186</v>
      </c>
      <c r="R47" t="s">
        <v>194</v>
      </c>
      <c r="S47" s="3">
        <v>2518.833333333333</v>
      </c>
      <c r="T47" s="3">
        <v>0</v>
      </c>
      <c r="U47" s="3">
        <v>5</v>
      </c>
      <c r="V47" s="3">
        <v>1839</v>
      </c>
      <c r="W47" s="3">
        <v>2816</v>
      </c>
      <c r="X47" s="3">
        <v>2340</v>
      </c>
      <c r="Y47" s="3">
        <v>1.2</v>
      </c>
      <c r="Z47" s="3">
        <v>6</v>
      </c>
      <c r="AA47" s="3">
        <v>4</v>
      </c>
      <c r="AB47" s="3">
        <v>303325853.61000001</v>
      </c>
      <c r="AC47" s="3">
        <v>42162736.406822219</v>
      </c>
      <c r="AD47" s="3">
        <v>23942616.739999991</v>
      </c>
      <c r="AE47" s="3">
        <v>412163.89</v>
      </c>
      <c r="AF47" s="3">
        <v>11672810.83</v>
      </c>
      <c r="AG47" s="3">
        <v>0</v>
      </c>
      <c r="AH47" s="3">
        <v>0</v>
      </c>
      <c r="AI47" s="3">
        <v>3162.62</v>
      </c>
      <c r="AJ47" s="3">
        <v>952743.88</v>
      </c>
      <c r="AK47" s="3">
        <v>244777.29</v>
      </c>
      <c r="AL47" s="3">
        <v>127746.25</v>
      </c>
      <c r="AM47" s="3">
        <v>0</v>
      </c>
      <c r="AN47" s="3">
        <f t="shared" si="1"/>
        <v>382844611.51682222</v>
      </c>
      <c r="AO47" s="4">
        <f t="shared" si="2"/>
        <v>456548106.50553489</v>
      </c>
      <c r="AP47">
        <v>1</v>
      </c>
      <c r="AQ47">
        <v>116</v>
      </c>
      <c r="AR47" s="9">
        <f t="shared" si="3"/>
        <v>24.931034482758619</v>
      </c>
      <c r="AS47" s="6"/>
    </row>
    <row r="48" spans="1:45" x14ac:dyDescent="0.2">
      <c r="A48" t="s">
        <v>85</v>
      </c>
      <c r="B48" s="3">
        <v>9384092482.5799999</v>
      </c>
      <c r="C48" t="s">
        <v>172</v>
      </c>
      <c r="D48" s="3">
        <v>-37.4101</v>
      </c>
      <c r="E48" s="3">
        <v>-61.275799999999997</v>
      </c>
      <c r="F48" s="3">
        <v>0</v>
      </c>
      <c r="G48" s="3">
        <v>175</v>
      </c>
      <c r="H48" s="3">
        <v>881797.83</v>
      </c>
      <c r="I48" s="3">
        <v>1.23902E-3</v>
      </c>
      <c r="J48" s="3">
        <v>492</v>
      </c>
      <c r="K48" s="3">
        <v>10642</v>
      </c>
      <c r="L48" s="3">
        <v>4.6199999999999998E-2</v>
      </c>
      <c r="M48" s="3">
        <f t="shared" si="0"/>
        <v>26453.762600722563</v>
      </c>
      <c r="N48" s="3">
        <v>281520941.5968895</v>
      </c>
      <c r="O48" s="3">
        <v>405.77875577178429</v>
      </c>
      <c r="P48" t="s">
        <v>182</v>
      </c>
      <c r="Q48" t="s">
        <v>187</v>
      </c>
      <c r="R48" t="s">
        <v>187</v>
      </c>
      <c r="S48" s="3">
        <v>4274</v>
      </c>
      <c r="T48" s="3">
        <v>0</v>
      </c>
      <c r="U48" s="3">
        <v>6</v>
      </c>
      <c r="V48" s="3">
        <v>1890</v>
      </c>
      <c r="W48" s="3">
        <v>10783</v>
      </c>
      <c r="X48" s="3">
        <v>4811</v>
      </c>
      <c r="Y48" s="3">
        <v>2.2400000000000002</v>
      </c>
      <c r="Z48" s="3">
        <v>12</v>
      </c>
      <c r="AA48" s="3">
        <v>4</v>
      </c>
      <c r="AB48" s="3">
        <v>687380762.05999994</v>
      </c>
      <c r="AC48" s="3">
        <v>67168251.798633128</v>
      </c>
      <c r="AD48" s="3">
        <v>55331658.240000002</v>
      </c>
      <c r="AE48" s="3">
        <v>1415693.5</v>
      </c>
      <c r="AF48" s="3">
        <v>40435126.460000001</v>
      </c>
      <c r="AG48" s="3">
        <v>0</v>
      </c>
      <c r="AH48" s="3">
        <v>0</v>
      </c>
      <c r="AI48" s="3">
        <v>10863.9</v>
      </c>
      <c r="AJ48" s="3">
        <v>3272468.14</v>
      </c>
      <c r="AK48" s="3">
        <v>938312.89</v>
      </c>
      <c r="AL48" s="3">
        <v>442516.66</v>
      </c>
      <c r="AM48" s="3">
        <v>0</v>
      </c>
      <c r="AN48" s="3">
        <f t="shared" si="1"/>
        <v>856395653.648633</v>
      </c>
      <c r="AO48" s="4">
        <f t="shared" si="2"/>
        <v>1137916595.2455225</v>
      </c>
      <c r="AP48">
        <v>1</v>
      </c>
      <c r="AQ48">
        <v>238</v>
      </c>
      <c r="AR48" s="9">
        <f t="shared" si="3"/>
        <v>44.714285714285715</v>
      </c>
      <c r="AS48" s="6"/>
    </row>
    <row r="49" spans="1:45" x14ac:dyDescent="0.2">
      <c r="A49" t="s">
        <v>86</v>
      </c>
      <c r="B49" s="3">
        <v>10221699656.08</v>
      </c>
      <c r="C49" t="s">
        <v>173</v>
      </c>
      <c r="D49" s="3">
        <v>-34.915100000000002</v>
      </c>
      <c r="E49" s="3">
        <v>-58.988999999999997</v>
      </c>
      <c r="F49" s="3">
        <v>2</v>
      </c>
      <c r="G49" s="3">
        <v>120</v>
      </c>
      <c r="H49" s="3">
        <v>587049.14</v>
      </c>
      <c r="I49" s="3">
        <v>1.3496129999999999E-3</v>
      </c>
      <c r="J49" s="3">
        <v>1448</v>
      </c>
      <c r="K49" s="3">
        <v>17412</v>
      </c>
      <c r="L49" s="3">
        <v>8.3199999999999996E-2</v>
      </c>
      <c r="M49" s="3">
        <f t="shared" si="0"/>
        <v>15657.733110579014</v>
      </c>
      <c r="N49" s="3">
        <v>272632448.9214018</v>
      </c>
      <c r="O49" s="3">
        <v>65.193916345875067</v>
      </c>
      <c r="P49" t="s">
        <v>182</v>
      </c>
      <c r="Q49" t="s">
        <v>187</v>
      </c>
      <c r="R49" t="s">
        <v>187</v>
      </c>
      <c r="S49" s="3">
        <v>2571.25</v>
      </c>
      <c r="T49" s="3">
        <v>0</v>
      </c>
      <c r="U49" s="3">
        <v>1</v>
      </c>
      <c r="V49" s="3">
        <v>1864</v>
      </c>
      <c r="W49" s="3">
        <v>14889</v>
      </c>
      <c r="X49" s="3">
        <v>760</v>
      </c>
      <c r="Y49" s="3">
        <v>19.59</v>
      </c>
      <c r="Z49" s="3">
        <v>12</v>
      </c>
      <c r="AA49" s="3">
        <v>4</v>
      </c>
      <c r="AB49" s="3">
        <v>278229101.68000001</v>
      </c>
      <c r="AC49" s="3">
        <v>22036524.572267409</v>
      </c>
      <c r="AD49" s="3">
        <v>39584049.5</v>
      </c>
      <c r="AE49" s="3">
        <v>2612760.98</v>
      </c>
      <c r="AF49" s="3">
        <v>14866792.48</v>
      </c>
      <c r="AG49" s="3">
        <v>0</v>
      </c>
      <c r="AH49" s="3">
        <v>0</v>
      </c>
      <c r="AI49" s="3">
        <v>20050.400000000001</v>
      </c>
      <c r="AJ49" s="3">
        <v>6039567.7599999998</v>
      </c>
      <c r="AK49" s="3">
        <v>1291880.07</v>
      </c>
      <c r="AL49" s="3">
        <v>162777.21</v>
      </c>
      <c r="AM49" s="3">
        <v>0</v>
      </c>
      <c r="AN49" s="3">
        <f t="shared" si="1"/>
        <v>364843504.6522674</v>
      </c>
      <c r="AO49" s="4">
        <f t="shared" si="2"/>
        <v>637475953.5736692</v>
      </c>
      <c r="AP49">
        <v>1</v>
      </c>
      <c r="AQ49">
        <v>381</v>
      </c>
      <c r="AR49" s="9">
        <f t="shared" si="3"/>
        <v>45.7007874015748</v>
      </c>
      <c r="AS49" s="6"/>
    </row>
    <row r="50" spans="1:45" x14ac:dyDescent="0.2">
      <c r="A50" t="s">
        <v>87</v>
      </c>
      <c r="B50" s="3">
        <v>2992483163.1300001</v>
      </c>
      <c r="C50" t="s">
        <v>172</v>
      </c>
      <c r="D50" s="3">
        <v>-36.685000000000002</v>
      </c>
      <c r="E50" s="3">
        <v>-57.004100000000001</v>
      </c>
      <c r="F50" s="3">
        <v>0</v>
      </c>
      <c r="G50" s="3">
        <v>32</v>
      </c>
      <c r="H50" s="3">
        <v>671110.82</v>
      </c>
      <c r="I50" s="3">
        <v>3.9511E-4</v>
      </c>
      <c r="J50" s="3">
        <v>392</v>
      </c>
      <c r="K50" s="3">
        <v>4459</v>
      </c>
      <c r="L50" s="3">
        <v>8.7900000000000006E-2</v>
      </c>
      <c r="M50" s="3">
        <f t="shared" si="0"/>
        <v>23342.568689543736</v>
      </c>
      <c r="N50" s="3">
        <v>104084513.78667551</v>
      </c>
      <c r="O50" s="3">
        <v>261.65620774337492</v>
      </c>
      <c r="P50" t="s">
        <v>186</v>
      </c>
      <c r="Q50" t="s">
        <v>193</v>
      </c>
      <c r="R50" t="s">
        <v>182</v>
      </c>
      <c r="S50" s="3">
        <v>-1634.583333333333</v>
      </c>
      <c r="T50" s="3">
        <v>0</v>
      </c>
      <c r="U50" s="3">
        <v>5</v>
      </c>
      <c r="V50" s="3">
        <v>1839</v>
      </c>
      <c r="W50" s="3">
        <v>3700</v>
      </c>
      <c r="X50" s="3">
        <v>2875</v>
      </c>
      <c r="Y50" s="3">
        <v>1.29</v>
      </c>
      <c r="Z50" s="3">
        <v>6</v>
      </c>
      <c r="AA50" s="3">
        <v>4</v>
      </c>
      <c r="AB50" s="3">
        <v>341188989.60000002</v>
      </c>
      <c r="AC50" s="3">
        <v>23729204.03625815</v>
      </c>
      <c r="AD50" s="3">
        <v>32195970.809999991</v>
      </c>
      <c r="AE50" s="3">
        <v>738311.01</v>
      </c>
      <c r="AF50" s="3">
        <v>14252607.48</v>
      </c>
      <c r="AG50" s="3">
        <v>0</v>
      </c>
      <c r="AH50" s="3">
        <v>0</v>
      </c>
      <c r="AI50" s="3">
        <v>5665.49</v>
      </c>
      <c r="AJ50" s="3">
        <v>1706654.26</v>
      </c>
      <c r="AK50" s="3">
        <v>326369.69</v>
      </c>
      <c r="AL50" s="3">
        <v>155992.14000000001</v>
      </c>
      <c r="AM50" s="3">
        <v>0</v>
      </c>
      <c r="AN50" s="3">
        <f t="shared" si="1"/>
        <v>414299764.51625818</v>
      </c>
      <c r="AO50" s="4">
        <f t="shared" si="2"/>
        <v>518384278.30293369</v>
      </c>
      <c r="AP50">
        <v>2</v>
      </c>
      <c r="AQ50">
        <v>243</v>
      </c>
      <c r="AR50" s="9">
        <f t="shared" si="3"/>
        <v>18.349794238683128</v>
      </c>
      <c r="AS50" s="6"/>
    </row>
    <row r="51" spans="1:45" x14ac:dyDescent="0.2">
      <c r="A51" t="s">
        <v>88</v>
      </c>
      <c r="B51" s="3">
        <v>8899972696.0300007</v>
      </c>
      <c r="C51" t="s">
        <v>172</v>
      </c>
      <c r="D51" s="3">
        <v>-37.149500000000003</v>
      </c>
      <c r="E51" s="3">
        <v>-57.268999999999998</v>
      </c>
      <c r="F51" s="3">
        <v>0</v>
      </c>
      <c r="G51" s="3">
        <v>322</v>
      </c>
      <c r="H51" s="3">
        <v>412112.09</v>
      </c>
      <c r="I51" s="3">
        <v>1.1751000000000001E-3</v>
      </c>
      <c r="J51" s="3">
        <v>2109</v>
      </c>
      <c r="K51" s="3">
        <v>21596</v>
      </c>
      <c r="L51" s="3">
        <v>9.7699999999999995E-2</v>
      </c>
      <c r="M51" s="3">
        <f t="shared" si="0"/>
        <v>23297.105413665438</v>
      </c>
      <c r="N51" s="3">
        <v>503124288.51351881</v>
      </c>
      <c r="O51" s="3">
        <v>299.17412265402243</v>
      </c>
      <c r="P51" t="s">
        <v>186</v>
      </c>
      <c r="Q51" t="s">
        <v>185</v>
      </c>
      <c r="R51" t="s">
        <v>187</v>
      </c>
      <c r="S51" s="3">
        <v>2916.166666666667</v>
      </c>
      <c r="T51" s="3">
        <v>0</v>
      </c>
      <c r="U51" s="3">
        <v>5</v>
      </c>
      <c r="V51" s="3">
        <v>1865</v>
      </c>
      <c r="W51" s="3">
        <v>19747</v>
      </c>
      <c r="X51" s="3">
        <v>2862</v>
      </c>
      <c r="Y51" s="3">
        <v>6.9</v>
      </c>
      <c r="Z51" s="3">
        <v>12</v>
      </c>
      <c r="AA51" s="3">
        <v>6</v>
      </c>
      <c r="AB51" s="3">
        <v>717730806.17999995</v>
      </c>
      <c r="AC51" s="3">
        <v>46560388.857532553</v>
      </c>
      <c r="AD51" s="3">
        <v>68273450.199999988</v>
      </c>
      <c r="AE51" s="3">
        <v>3791908.26</v>
      </c>
      <c r="AF51" s="3">
        <v>39318826.039999999</v>
      </c>
      <c r="AG51" s="3">
        <v>0</v>
      </c>
      <c r="AH51" s="3">
        <v>0</v>
      </c>
      <c r="AI51" s="3">
        <v>29099.360000000001</v>
      </c>
      <c r="AJ51" s="3">
        <v>8765243.7599999998</v>
      </c>
      <c r="AK51" s="3">
        <v>1713440.93</v>
      </c>
      <c r="AL51" s="3">
        <v>444271.91</v>
      </c>
      <c r="AM51" s="3">
        <v>0</v>
      </c>
      <c r="AN51" s="3">
        <f t="shared" si="1"/>
        <v>886627435.49753225</v>
      </c>
      <c r="AO51" s="4">
        <f t="shared" si="2"/>
        <v>1389751724.0110512</v>
      </c>
      <c r="AP51">
        <v>1</v>
      </c>
      <c r="AQ51">
        <v>780</v>
      </c>
      <c r="AR51" s="9">
        <f t="shared" si="3"/>
        <v>27.687179487179488</v>
      </c>
      <c r="AS51" s="6"/>
    </row>
    <row r="52" spans="1:45" x14ac:dyDescent="0.2">
      <c r="A52" t="s">
        <v>89</v>
      </c>
      <c r="B52" s="3">
        <v>4767722241.8000002</v>
      </c>
      <c r="C52" t="s">
        <v>172</v>
      </c>
      <c r="D52" s="3">
        <v>-35.4923</v>
      </c>
      <c r="E52" s="3">
        <v>-58.334899999999998</v>
      </c>
      <c r="F52" s="3">
        <v>0</v>
      </c>
      <c r="G52" s="3">
        <v>133</v>
      </c>
      <c r="H52" s="3">
        <v>405315.16</v>
      </c>
      <c r="I52" s="3">
        <v>6.2950199999999999E-4</v>
      </c>
      <c r="J52" s="3">
        <v>831</v>
      </c>
      <c r="K52" s="3">
        <v>11763</v>
      </c>
      <c r="L52" s="3">
        <v>7.0599999999999996E-2</v>
      </c>
      <c r="M52" s="3">
        <f t="shared" si="0"/>
        <v>10690.282043379439</v>
      </c>
      <c r="N52" s="3">
        <v>125749787.67627233</v>
      </c>
      <c r="O52" s="3">
        <v>97.832924284422916</v>
      </c>
      <c r="P52" t="s">
        <v>182</v>
      </c>
      <c r="Q52" t="s">
        <v>188</v>
      </c>
      <c r="R52" t="s">
        <v>182</v>
      </c>
      <c r="S52" s="3">
        <v>4070.583333333333</v>
      </c>
      <c r="T52" s="3">
        <v>0</v>
      </c>
      <c r="U52" s="3">
        <v>5</v>
      </c>
      <c r="V52" s="3">
        <v>1822</v>
      </c>
      <c r="W52" s="3">
        <v>11202</v>
      </c>
      <c r="X52" s="3">
        <v>1197</v>
      </c>
      <c r="Y52" s="3">
        <v>9.36</v>
      </c>
      <c r="Z52" s="3">
        <v>12</v>
      </c>
      <c r="AA52" s="3">
        <v>4</v>
      </c>
      <c r="AB52" s="3">
        <v>602663961.65999997</v>
      </c>
      <c r="AC52" s="3">
        <v>28734208.48524515</v>
      </c>
      <c r="AD52" s="3">
        <v>38231012.600000016</v>
      </c>
      <c r="AE52" s="3">
        <v>2207765.09</v>
      </c>
      <c r="AF52" s="3">
        <v>31453083.109999999</v>
      </c>
      <c r="AG52" s="3">
        <v>0</v>
      </c>
      <c r="AH52" s="3">
        <v>0</v>
      </c>
      <c r="AI52" s="3">
        <v>16942.38</v>
      </c>
      <c r="AJ52" s="3">
        <v>5103393.34</v>
      </c>
      <c r="AK52" s="3">
        <v>979109.1</v>
      </c>
      <c r="AL52" s="3">
        <v>346766.06</v>
      </c>
      <c r="AM52" s="3">
        <v>0</v>
      </c>
      <c r="AN52" s="3">
        <f t="shared" si="1"/>
        <v>709736241.82524514</v>
      </c>
      <c r="AO52" s="4">
        <f t="shared" si="2"/>
        <v>835486029.50151753</v>
      </c>
      <c r="AP52">
        <v>2</v>
      </c>
      <c r="AQ52">
        <v>285</v>
      </c>
      <c r="AR52" s="9">
        <f t="shared" si="3"/>
        <v>41.273684210526319</v>
      </c>
      <c r="AS52" s="6"/>
    </row>
    <row r="53" spans="1:45" x14ac:dyDescent="0.2">
      <c r="A53" t="s">
        <v>90</v>
      </c>
      <c r="B53" s="3">
        <v>13122468549.77</v>
      </c>
      <c r="C53" t="s">
        <v>172</v>
      </c>
      <c r="D53" s="3">
        <v>-34.706299999999999</v>
      </c>
      <c r="E53" s="3">
        <v>-61.9771</v>
      </c>
      <c r="F53" s="3">
        <v>0</v>
      </c>
      <c r="G53" s="3">
        <v>189</v>
      </c>
      <c r="H53" s="3">
        <v>1140290.98</v>
      </c>
      <c r="I53" s="3">
        <v>1.732613E-3</v>
      </c>
      <c r="J53" s="3">
        <v>575</v>
      </c>
      <c r="K53" s="3">
        <v>11508</v>
      </c>
      <c r="L53" s="3">
        <v>0.05</v>
      </c>
      <c r="M53" s="3">
        <f t="shared" si="0"/>
        <v>41887.683830941336</v>
      </c>
      <c r="N53" s="3">
        <v>482043465.52647287</v>
      </c>
      <c r="O53" s="3">
        <v>329.39918244987018</v>
      </c>
      <c r="P53" t="s">
        <v>182</v>
      </c>
      <c r="Q53" t="s">
        <v>187</v>
      </c>
      <c r="R53" t="s">
        <v>187</v>
      </c>
      <c r="S53" s="3">
        <v>1472.916666666667</v>
      </c>
      <c r="T53" s="3">
        <v>0</v>
      </c>
      <c r="U53" s="3">
        <v>4</v>
      </c>
      <c r="V53" s="3">
        <v>1891</v>
      </c>
      <c r="W53" s="3">
        <v>11261</v>
      </c>
      <c r="X53" s="3">
        <v>2540</v>
      </c>
      <c r="Y53" s="3">
        <v>4.43</v>
      </c>
      <c r="Z53" s="3">
        <v>12</v>
      </c>
      <c r="AA53" s="3">
        <v>4</v>
      </c>
      <c r="AB53" s="3">
        <v>1277316776.28</v>
      </c>
      <c r="AC53" s="3">
        <v>68507492.062207386</v>
      </c>
      <c r="AD53" s="3">
        <v>44838328.999999993</v>
      </c>
      <c r="AE53" s="3">
        <v>2150420.5499999998</v>
      </c>
      <c r="AF53" s="3">
        <v>34986569.539999999</v>
      </c>
      <c r="AG53" s="3">
        <v>0</v>
      </c>
      <c r="AH53" s="3">
        <v>0</v>
      </c>
      <c r="AI53" s="3">
        <v>16502.32</v>
      </c>
      <c r="AJ53" s="3">
        <v>4970837.67</v>
      </c>
      <c r="AK53" s="3">
        <v>979109.1</v>
      </c>
      <c r="AL53" s="3">
        <v>388195.74999999988</v>
      </c>
      <c r="AM53" s="3">
        <v>0</v>
      </c>
      <c r="AN53" s="3">
        <f t="shared" si="1"/>
        <v>1434154232.2722073</v>
      </c>
      <c r="AO53" s="4">
        <f t="shared" si="2"/>
        <v>1916197697.7986801</v>
      </c>
      <c r="AP53">
        <v>1</v>
      </c>
      <c r="AQ53">
        <v>163</v>
      </c>
      <c r="AR53" s="9">
        <f t="shared" si="3"/>
        <v>70.601226993865026</v>
      </c>
      <c r="AS53" s="6"/>
    </row>
    <row r="54" spans="1:45" x14ac:dyDescent="0.2">
      <c r="A54" t="s">
        <v>91</v>
      </c>
      <c r="B54" s="3">
        <v>346237757254.37</v>
      </c>
      <c r="C54" t="s">
        <v>173</v>
      </c>
      <c r="D54" s="3">
        <v>-37.973500000000001</v>
      </c>
      <c r="E54" s="3">
        <v>-57.783499999999997</v>
      </c>
      <c r="F54" s="3">
        <v>148</v>
      </c>
      <c r="G54" s="3">
        <v>12832</v>
      </c>
      <c r="H54" s="3">
        <v>527434.82999999996</v>
      </c>
      <c r="I54" s="3">
        <v>4.5715179000000002E-2</v>
      </c>
      <c r="J54" s="3">
        <v>42121</v>
      </c>
      <c r="K54" s="3">
        <v>656456</v>
      </c>
      <c r="L54" s="3">
        <v>6.4199999999999993E-2</v>
      </c>
      <c r="M54" s="3">
        <f t="shared" si="0"/>
        <v>17184.280072180776</v>
      </c>
      <c r="N54" s="3">
        <v>11280723759.063503</v>
      </c>
      <c r="O54" s="3">
        <v>377.42094779436519</v>
      </c>
      <c r="P54" t="s">
        <v>197</v>
      </c>
      <c r="Q54" t="s">
        <v>186</v>
      </c>
      <c r="R54" t="s">
        <v>190</v>
      </c>
      <c r="S54" s="3">
        <v>11993.66666666667</v>
      </c>
      <c r="T54" s="3">
        <v>0</v>
      </c>
      <c r="U54" s="3">
        <v>5</v>
      </c>
      <c r="V54" s="3">
        <v>1879</v>
      </c>
      <c r="W54" s="3">
        <v>618989</v>
      </c>
      <c r="X54" s="3">
        <v>1460</v>
      </c>
      <c r="Y54" s="3">
        <v>423.97</v>
      </c>
      <c r="Z54" s="3">
        <v>24</v>
      </c>
      <c r="AA54" s="3">
        <v>10</v>
      </c>
      <c r="AB54" s="3">
        <v>4064728034.4400001</v>
      </c>
      <c r="AC54" s="3">
        <v>210054751.94399831</v>
      </c>
      <c r="AD54" s="3">
        <v>733359935.80000031</v>
      </c>
      <c r="AE54" s="3">
        <v>118291053.18000001</v>
      </c>
      <c r="AF54" s="3">
        <v>248056019.58000001</v>
      </c>
      <c r="AG54" s="3">
        <v>0</v>
      </c>
      <c r="AH54" s="3">
        <v>0</v>
      </c>
      <c r="AI54" s="3">
        <v>907784.65999999992</v>
      </c>
      <c r="AJ54" s="3">
        <v>273437495.31999999</v>
      </c>
      <c r="AK54" s="3">
        <v>53878198.100000001</v>
      </c>
      <c r="AL54" s="3">
        <v>3833196.25</v>
      </c>
      <c r="AM54" s="3">
        <v>0</v>
      </c>
      <c r="AN54" s="3">
        <f t="shared" si="1"/>
        <v>5706546469.2739992</v>
      </c>
      <c r="AO54" s="4">
        <f t="shared" si="2"/>
        <v>16987270228.337502</v>
      </c>
      <c r="AP54">
        <v>18</v>
      </c>
      <c r="AQ54">
        <v>22448</v>
      </c>
      <c r="AR54" s="9">
        <f t="shared" si="3"/>
        <v>29.243406985032074</v>
      </c>
      <c r="AS54" s="6"/>
    </row>
    <row r="55" spans="1:45" x14ac:dyDescent="0.2">
      <c r="A55" t="s">
        <v>92</v>
      </c>
      <c r="B55" s="3">
        <v>32309881844.720001</v>
      </c>
      <c r="C55" t="s">
        <v>173</v>
      </c>
      <c r="D55" s="3">
        <v>-34.640300000000003</v>
      </c>
      <c r="E55" s="3">
        <v>-58.991</v>
      </c>
      <c r="F55" s="3">
        <v>16</v>
      </c>
      <c r="G55" s="3">
        <v>930</v>
      </c>
      <c r="H55" s="3">
        <v>294542.89</v>
      </c>
      <c r="I55" s="3">
        <v>4.2660049999999998E-3</v>
      </c>
      <c r="J55" s="3">
        <v>15226</v>
      </c>
      <c r="K55" s="3">
        <v>109695</v>
      </c>
      <c r="L55" s="3">
        <v>0.13880000000000001</v>
      </c>
      <c r="M55" s="3">
        <f t="shared" si="0"/>
        <v>18508.912880302174</v>
      </c>
      <c r="N55" s="3">
        <v>2030335198.404747</v>
      </c>
      <c r="O55" s="3">
        <v>56.240416632690703</v>
      </c>
      <c r="P55" t="s">
        <v>186</v>
      </c>
      <c r="Q55" t="s">
        <v>194</v>
      </c>
      <c r="R55" t="s">
        <v>186</v>
      </c>
      <c r="S55" s="3">
        <v>-3146.5</v>
      </c>
      <c r="T55" s="3">
        <v>0</v>
      </c>
      <c r="U55" s="3">
        <v>1</v>
      </c>
      <c r="V55" s="3">
        <v>1878</v>
      </c>
      <c r="W55" s="3">
        <v>87185</v>
      </c>
      <c r="X55" s="3">
        <v>360</v>
      </c>
      <c r="Y55" s="3">
        <v>322.73</v>
      </c>
      <c r="Z55" s="3">
        <v>20</v>
      </c>
      <c r="AA55" s="3">
        <v>6</v>
      </c>
      <c r="AB55" s="3">
        <v>1297264145.8699999</v>
      </c>
      <c r="AC55" s="3">
        <v>22810792.329128321</v>
      </c>
      <c r="AD55" s="3">
        <v>172326234.97000009</v>
      </c>
      <c r="AE55" s="3">
        <v>21117130.23</v>
      </c>
      <c r="AF55" s="3">
        <v>38784847.689999998</v>
      </c>
      <c r="AG55" s="3">
        <v>0</v>
      </c>
      <c r="AH55" s="3">
        <v>0</v>
      </c>
      <c r="AI55" s="3">
        <v>162056</v>
      </c>
      <c r="AJ55" s="3">
        <v>48813625.899999999</v>
      </c>
      <c r="AK55" s="3">
        <v>5289140.7472872203</v>
      </c>
      <c r="AL55" s="3">
        <v>431317.95</v>
      </c>
      <c r="AM55" s="3">
        <v>0</v>
      </c>
      <c r="AN55" s="3">
        <f t="shared" si="1"/>
        <v>1606999291.6864157</v>
      </c>
      <c r="AO55" s="4">
        <f t="shared" si="2"/>
        <v>3637334490.0911627</v>
      </c>
      <c r="AP55">
        <v>2</v>
      </c>
      <c r="AQ55">
        <v>4790</v>
      </c>
      <c r="AR55" s="9">
        <f t="shared" si="3"/>
        <v>22.900835073068894</v>
      </c>
      <c r="AS55" s="6"/>
    </row>
    <row r="56" spans="1:45" x14ac:dyDescent="0.2">
      <c r="A56" t="s">
        <v>93</v>
      </c>
      <c r="B56" s="3">
        <v>343079598625.38</v>
      </c>
      <c r="C56" t="s">
        <v>173</v>
      </c>
      <c r="D56" s="3">
        <v>-34.544600000000003</v>
      </c>
      <c r="E56" s="3">
        <v>-58.570799999999998</v>
      </c>
      <c r="F56" s="3">
        <v>259</v>
      </c>
      <c r="G56" s="3">
        <v>5395</v>
      </c>
      <c r="H56" s="3">
        <v>806743.09</v>
      </c>
      <c r="I56" s="3">
        <v>4.5298194E-2</v>
      </c>
      <c r="J56" s="3">
        <v>37861</v>
      </c>
      <c r="K56" s="3">
        <v>425265</v>
      </c>
      <c r="L56" s="3">
        <v>8.8999999999999996E-2</v>
      </c>
      <c r="M56" s="3">
        <f t="shared" si="0"/>
        <v>22185.307424273775</v>
      </c>
      <c r="N56" s="3">
        <v>9434634761.7837868</v>
      </c>
      <c r="O56" s="3">
        <v>19.29143379186371</v>
      </c>
      <c r="P56" t="s">
        <v>182</v>
      </c>
      <c r="Q56" t="s">
        <v>189</v>
      </c>
      <c r="R56" t="s">
        <v>185</v>
      </c>
      <c r="S56" s="3">
        <v>7824.833333333333</v>
      </c>
      <c r="T56" s="3">
        <v>0</v>
      </c>
      <c r="U56" s="3">
        <v>1</v>
      </c>
      <c r="V56" s="3">
        <v>1864</v>
      </c>
      <c r="W56" s="3">
        <v>414196</v>
      </c>
      <c r="X56" s="3">
        <v>57.24</v>
      </c>
      <c r="Y56" s="3">
        <v>7544.62</v>
      </c>
      <c r="Z56" s="3">
        <v>24</v>
      </c>
      <c r="AA56" s="3">
        <v>10</v>
      </c>
      <c r="AB56" s="3">
        <v>3831882351.0900002</v>
      </c>
      <c r="AC56" s="3">
        <v>43659486.039999999</v>
      </c>
      <c r="AD56" s="3">
        <v>363458569.56999987</v>
      </c>
      <c r="AE56" s="3">
        <v>94686603.039999992</v>
      </c>
      <c r="AF56" s="3">
        <v>234076993.59999999</v>
      </c>
      <c r="AG56" s="3">
        <v>0</v>
      </c>
      <c r="AH56" s="3">
        <v>0</v>
      </c>
      <c r="AI56" s="3">
        <v>726640.21</v>
      </c>
      <c r="AJ56" s="3">
        <v>218874267.19</v>
      </c>
      <c r="AK56" s="3">
        <v>0</v>
      </c>
      <c r="AL56" s="3">
        <v>3689020.45</v>
      </c>
      <c r="AM56" s="3">
        <v>0</v>
      </c>
      <c r="AN56" s="3">
        <f t="shared" si="1"/>
        <v>4791053931.1899996</v>
      </c>
      <c r="AO56" s="4">
        <f t="shared" si="2"/>
        <v>14225688692.973785</v>
      </c>
      <c r="AP56">
        <v>10</v>
      </c>
      <c r="AQ56">
        <v>16702</v>
      </c>
      <c r="AR56" s="9">
        <f t="shared" si="3"/>
        <v>25.461920728056519</v>
      </c>
      <c r="AS56" s="6"/>
    </row>
    <row r="57" spans="1:45" x14ac:dyDescent="0.2">
      <c r="A57" t="s">
        <v>94</v>
      </c>
      <c r="B57" s="3">
        <v>13379911956.639999</v>
      </c>
      <c r="C57" t="s">
        <v>172</v>
      </c>
      <c r="D57" s="3">
        <v>-35.004300000000001</v>
      </c>
      <c r="E57" s="3">
        <v>-61.059699999999999</v>
      </c>
      <c r="F57" s="3">
        <v>1</v>
      </c>
      <c r="G57" s="3">
        <v>285</v>
      </c>
      <c r="H57" s="3">
        <v>713290.97</v>
      </c>
      <c r="I57" s="3">
        <v>1.766604E-3</v>
      </c>
      <c r="J57" s="3">
        <v>827</v>
      </c>
      <c r="K57" s="3">
        <v>18758</v>
      </c>
      <c r="L57" s="3">
        <v>4.41E-2</v>
      </c>
      <c r="M57" s="3">
        <f t="shared" si="0"/>
        <v>14837.845635823323</v>
      </c>
      <c r="N57" s="3">
        <v>278328308.4367739</v>
      </c>
      <c r="O57" s="3">
        <v>248.72789885011241</v>
      </c>
      <c r="P57" t="s">
        <v>182</v>
      </c>
      <c r="Q57" t="s">
        <v>187</v>
      </c>
      <c r="R57" t="s">
        <v>187</v>
      </c>
      <c r="S57" s="3">
        <v>2237.75</v>
      </c>
      <c r="T57" s="3">
        <v>0</v>
      </c>
      <c r="U57" s="3">
        <v>4</v>
      </c>
      <c r="V57" s="3">
        <v>1908</v>
      </c>
      <c r="W57" s="3">
        <v>18078</v>
      </c>
      <c r="X57" s="3">
        <v>2150</v>
      </c>
      <c r="Y57" s="3">
        <v>8.41</v>
      </c>
      <c r="Z57" s="3">
        <v>12</v>
      </c>
      <c r="AA57" s="3">
        <v>4</v>
      </c>
      <c r="AB57" s="3">
        <v>779339212.56999993</v>
      </c>
      <c r="AC57" s="3">
        <v>70391569.912147388</v>
      </c>
      <c r="AD57" s="3">
        <v>51112962.450000003</v>
      </c>
      <c r="AE57" s="3">
        <v>3336735.91</v>
      </c>
      <c r="AF57" s="3">
        <v>35296408.82</v>
      </c>
      <c r="AG57" s="3">
        <v>0</v>
      </c>
      <c r="AH57" s="3">
        <v>0</v>
      </c>
      <c r="AI57" s="3">
        <v>25606.26</v>
      </c>
      <c r="AJ57" s="3">
        <v>7713083.0899999999</v>
      </c>
      <c r="AK57" s="3">
        <v>1577453.53</v>
      </c>
      <c r="AL57" s="3">
        <v>386302.57</v>
      </c>
      <c r="AM57" s="3">
        <v>0</v>
      </c>
      <c r="AN57" s="3">
        <f t="shared" si="1"/>
        <v>949179335.11214745</v>
      </c>
      <c r="AO57" s="4">
        <f t="shared" si="2"/>
        <v>1227507643.5489213</v>
      </c>
      <c r="AP57">
        <v>1</v>
      </c>
      <c r="AQ57">
        <v>396</v>
      </c>
      <c r="AR57" s="9">
        <f t="shared" si="3"/>
        <v>47.368686868686872</v>
      </c>
      <c r="AS57" s="6"/>
    </row>
    <row r="58" spans="1:45" x14ac:dyDescent="0.2">
      <c r="A58" t="s">
        <v>95</v>
      </c>
      <c r="B58" s="3">
        <v>33628190430.689999</v>
      </c>
      <c r="C58" t="s">
        <v>172</v>
      </c>
      <c r="D58" s="3">
        <v>-34.827800000000003</v>
      </c>
      <c r="E58" s="3">
        <v>-62.998899999999999</v>
      </c>
      <c r="F58" s="3">
        <v>2</v>
      </c>
      <c r="G58" s="3">
        <v>718</v>
      </c>
      <c r="H58" s="3">
        <v>1009946.55</v>
      </c>
      <c r="I58" s="3">
        <v>4.4400669999999998E-3</v>
      </c>
      <c r="J58" s="3">
        <v>2599</v>
      </c>
      <c r="K58" s="3">
        <v>33297</v>
      </c>
      <c r="L58" s="3">
        <v>7.8100000000000003E-2</v>
      </c>
      <c r="M58" s="3">
        <f t="shared" si="0"/>
        <v>22059.231265130817</v>
      </c>
      <c r="N58" s="3">
        <v>734506223.43506086</v>
      </c>
      <c r="O58" s="3">
        <v>423.03648433110101</v>
      </c>
      <c r="P58" t="s">
        <v>182</v>
      </c>
      <c r="Q58" t="s">
        <v>187</v>
      </c>
      <c r="R58" t="s">
        <v>187</v>
      </c>
      <c r="S58" s="3">
        <v>1125.416666666667</v>
      </c>
      <c r="T58" s="3">
        <v>0</v>
      </c>
      <c r="U58" s="3">
        <v>4</v>
      </c>
      <c r="V58" s="3">
        <v>1886</v>
      </c>
      <c r="W58" s="3">
        <v>30864</v>
      </c>
      <c r="X58" s="3">
        <v>7232</v>
      </c>
      <c r="Y58" s="3">
        <v>4.2699999999999996</v>
      </c>
      <c r="Z58" s="3">
        <v>16</v>
      </c>
      <c r="AA58" s="3">
        <v>6</v>
      </c>
      <c r="AB58" s="3">
        <v>1310116217.98</v>
      </c>
      <c r="AC58" s="3">
        <v>222075097.89950609</v>
      </c>
      <c r="AD58" s="3">
        <v>106567527.2</v>
      </c>
      <c r="AE58" s="3">
        <v>6107194.4299999997</v>
      </c>
      <c r="AF58" s="3">
        <v>74764660.890000001</v>
      </c>
      <c r="AG58" s="3">
        <v>0</v>
      </c>
      <c r="AH58" s="3">
        <v>0</v>
      </c>
      <c r="AI58" s="3">
        <v>46867.27</v>
      </c>
      <c r="AJ58" s="3">
        <v>14117178.970000001</v>
      </c>
      <c r="AK58" s="3">
        <v>2692550.01</v>
      </c>
      <c r="AL58" s="3">
        <v>828444.6</v>
      </c>
      <c r="AM58" s="3">
        <v>0</v>
      </c>
      <c r="AN58" s="3">
        <f t="shared" si="1"/>
        <v>1737315739.2495062</v>
      </c>
      <c r="AO58" s="4">
        <f t="shared" si="2"/>
        <v>2471821962.684567</v>
      </c>
      <c r="AP58">
        <v>1</v>
      </c>
      <c r="AQ58">
        <v>810</v>
      </c>
      <c r="AR58" s="9">
        <f t="shared" si="3"/>
        <v>41.107407407407408</v>
      </c>
      <c r="AS58" s="6"/>
    </row>
    <row r="59" spans="1:45" x14ac:dyDescent="0.2">
      <c r="A59" t="s">
        <v>96</v>
      </c>
      <c r="B59" s="3">
        <v>13185076073.559999</v>
      </c>
      <c r="C59" t="s">
        <v>172</v>
      </c>
      <c r="D59" s="3">
        <v>-36.904600000000002</v>
      </c>
      <c r="E59" s="3">
        <v>-62.436799999999998</v>
      </c>
      <c r="F59" s="3">
        <v>0</v>
      </c>
      <c r="G59" s="3">
        <v>174</v>
      </c>
      <c r="H59" s="3">
        <v>1047765.1</v>
      </c>
      <c r="I59" s="3">
        <v>1.7408790000000001E-3</v>
      </c>
      <c r="J59" s="3">
        <v>316</v>
      </c>
      <c r="K59" s="3">
        <v>12584</v>
      </c>
      <c r="L59" s="3">
        <v>2.5100000000000001E-2</v>
      </c>
      <c r="M59" s="3">
        <f t="shared" si="0"/>
        <v>27005.84998365297</v>
      </c>
      <c r="N59" s="3">
        <v>339841616.19428897</v>
      </c>
      <c r="O59" s="3">
        <v>446.13610474616922</v>
      </c>
      <c r="P59" t="s">
        <v>182</v>
      </c>
      <c r="Q59" t="s">
        <v>187</v>
      </c>
      <c r="R59" t="s">
        <v>187</v>
      </c>
      <c r="S59" s="3">
        <v>710</v>
      </c>
      <c r="T59" s="3">
        <v>0</v>
      </c>
      <c r="U59" s="3">
        <v>6</v>
      </c>
      <c r="V59" s="3">
        <v>1886</v>
      </c>
      <c r="W59" s="3">
        <v>11826</v>
      </c>
      <c r="X59" s="3">
        <v>4840</v>
      </c>
      <c r="Y59" s="3">
        <v>2.44</v>
      </c>
      <c r="Z59" s="3">
        <v>12</v>
      </c>
      <c r="AA59" s="3">
        <v>4</v>
      </c>
      <c r="AB59" s="3">
        <v>718782524.14999998</v>
      </c>
      <c r="AC59" s="3">
        <v>60053579.620242678</v>
      </c>
      <c r="AD59" s="3">
        <v>61550521.120000012</v>
      </c>
      <c r="AE59" s="3">
        <v>1329676.67</v>
      </c>
      <c r="AF59" s="3">
        <v>40977894.600000001</v>
      </c>
      <c r="AG59" s="3">
        <v>0</v>
      </c>
      <c r="AH59" s="3">
        <v>0</v>
      </c>
      <c r="AI59" s="3">
        <v>10203.82</v>
      </c>
      <c r="AJ59" s="3">
        <v>3073634.61</v>
      </c>
      <c r="AK59" s="3">
        <v>1033504.06</v>
      </c>
      <c r="AL59" s="3">
        <v>450638.08000000002</v>
      </c>
      <c r="AM59" s="3">
        <v>0</v>
      </c>
      <c r="AN59" s="3">
        <f t="shared" si="1"/>
        <v>887262176.73024273</v>
      </c>
      <c r="AO59" s="4">
        <f t="shared" si="2"/>
        <v>1227103792.9245317</v>
      </c>
      <c r="AP59">
        <v>2</v>
      </c>
      <c r="AQ59">
        <v>227</v>
      </c>
      <c r="AR59" s="9">
        <f t="shared" si="3"/>
        <v>55.436123348017624</v>
      </c>
      <c r="AS59" s="6"/>
    </row>
    <row r="60" spans="1:45" x14ac:dyDescent="0.2">
      <c r="A60" t="s">
        <v>97</v>
      </c>
      <c r="B60" s="3">
        <v>5679375511.3599997</v>
      </c>
      <c r="C60" t="s">
        <v>172</v>
      </c>
      <c r="D60" s="3">
        <v>-36.2789</v>
      </c>
      <c r="E60" s="3">
        <v>-61.692900000000002</v>
      </c>
      <c r="F60" s="3">
        <v>0</v>
      </c>
      <c r="G60" s="3">
        <v>166</v>
      </c>
      <c r="H60" s="3">
        <v>553437.49</v>
      </c>
      <c r="I60" s="3">
        <v>7.4987100000000004E-4</v>
      </c>
      <c r="J60" s="3">
        <v>449</v>
      </c>
      <c r="K60" s="3">
        <v>10262</v>
      </c>
      <c r="L60" s="3">
        <v>4.3799999999999999E-2</v>
      </c>
      <c r="M60" s="3">
        <f t="shared" si="0"/>
        <v>15999.24829657718</v>
      </c>
      <c r="N60" s="3">
        <v>164184286.01947501</v>
      </c>
      <c r="O60" s="3">
        <v>352.83956136083839</v>
      </c>
      <c r="P60" t="s">
        <v>182</v>
      </c>
      <c r="Q60" t="s">
        <v>187</v>
      </c>
      <c r="R60" t="s">
        <v>187</v>
      </c>
      <c r="S60" s="3">
        <v>-1013.416666666667</v>
      </c>
      <c r="T60" s="3">
        <v>0</v>
      </c>
      <c r="U60" s="3">
        <v>4</v>
      </c>
      <c r="V60" s="3">
        <v>1960</v>
      </c>
      <c r="W60" s="3">
        <v>9585</v>
      </c>
      <c r="X60" s="3">
        <v>1663</v>
      </c>
      <c r="Y60" s="3">
        <v>5.76</v>
      </c>
      <c r="Z60" s="3">
        <v>10</v>
      </c>
      <c r="AA60" s="3">
        <v>4</v>
      </c>
      <c r="AB60" s="3">
        <v>663292434.05999994</v>
      </c>
      <c r="AC60" s="3">
        <v>47000240.55439347</v>
      </c>
      <c r="AD60" s="3">
        <v>27725243.120000001</v>
      </c>
      <c r="AE60" s="3">
        <v>1301004.3999999999</v>
      </c>
      <c r="AF60" s="3">
        <v>22707264.789999999</v>
      </c>
      <c r="AG60" s="3">
        <v>0</v>
      </c>
      <c r="AH60" s="3">
        <v>0</v>
      </c>
      <c r="AI60" s="3">
        <v>9983.7899999999991</v>
      </c>
      <c r="AJ60" s="3">
        <v>3007356.8</v>
      </c>
      <c r="AK60" s="3">
        <v>829522.98</v>
      </c>
      <c r="AL60" s="3">
        <v>249255.82</v>
      </c>
      <c r="AM60" s="3">
        <v>0</v>
      </c>
      <c r="AN60" s="3">
        <f t="shared" si="1"/>
        <v>766122306.3143934</v>
      </c>
      <c r="AO60" s="4">
        <f t="shared" si="2"/>
        <v>930306592.33386838</v>
      </c>
      <c r="AP60">
        <v>1</v>
      </c>
      <c r="AQ60">
        <v>285</v>
      </c>
      <c r="AR60" s="9">
        <f t="shared" si="3"/>
        <v>36.007017543859646</v>
      </c>
      <c r="AS60" s="6"/>
    </row>
    <row r="61" spans="1:45" x14ac:dyDescent="0.2">
      <c r="A61" t="s">
        <v>98</v>
      </c>
      <c r="B61" s="3">
        <v>60024839402.169998</v>
      </c>
      <c r="C61" t="s">
        <v>173</v>
      </c>
      <c r="D61" s="3">
        <v>-34.597999999999999</v>
      </c>
      <c r="E61" s="3">
        <v>-58.6539</v>
      </c>
      <c r="F61" s="3">
        <v>27</v>
      </c>
      <c r="G61" s="3">
        <v>1235</v>
      </c>
      <c r="H61" s="3">
        <v>310072.89</v>
      </c>
      <c r="I61" s="3">
        <v>7.9253239999999992E-3</v>
      </c>
      <c r="J61" s="3">
        <v>16209</v>
      </c>
      <c r="K61" s="3">
        <v>193583</v>
      </c>
      <c r="L61" s="3">
        <v>8.3699999999999997E-2</v>
      </c>
      <c r="M61" s="3">
        <f t="shared" si="0"/>
        <v>11364.848291946404</v>
      </c>
      <c r="N61" s="3">
        <v>2200041426.8998609</v>
      </c>
      <c r="O61" s="3">
        <v>25.377481673714389</v>
      </c>
      <c r="P61" t="s">
        <v>182</v>
      </c>
      <c r="Q61" t="s">
        <v>190</v>
      </c>
      <c r="R61" t="s">
        <v>182</v>
      </c>
      <c r="S61" s="3">
        <v>3666.166666666667</v>
      </c>
      <c r="T61" s="3">
        <v>1</v>
      </c>
      <c r="U61" s="3">
        <v>1</v>
      </c>
      <c r="V61" s="3">
        <v>1994</v>
      </c>
      <c r="W61" s="3">
        <v>181241</v>
      </c>
      <c r="X61" s="3">
        <v>35.4</v>
      </c>
      <c r="Y61" s="3">
        <v>5178.3100000000004</v>
      </c>
      <c r="Z61" s="3">
        <v>20</v>
      </c>
      <c r="AA61" s="3">
        <v>6</v>
      </c>
      <c r="AB61" s="3">
        <v>1841054355.0799999</v>
      </c>
      <c r="AC61" s="3">
        <v>14581945.449999999</v>
      </c>
      <c r="AD61" s="3">
        <v>177287727.79000011</v>
      </c>
      <c r="AE61" s="3">
        <v>34958670.859999999</v>
      </c>
      <c r="AF61" s="3">
        <v>103891751.91</v>
      </c>
      <c r="AG61" s="3">
        <v>0</v>
      </c>
      <c r="AH61" s="3">
        <v>0</v>
      </c>
      <c r="AI61" s="3">
        <v>268278.15999999992</v>
      </c>
      <c r="AJ61" s="3">
        <v>80809250.99000001</v>
      </c>
      <c r="AK61" s="3">
        <v>17101756.631843839</v>
      </c>
      <c r="AL61" s="3">
        <v>1607850.8</v>
      </c>
      <c r="AM61" s="3">
        <v>0</v>
      </c>
      <c r="AN61" s="3">
        <f t="shared" si="1"/>
        <v>2271561587.671844</v>
      </c>
      <c r="AO61" s="4">
        <f t="shared" si="2"/>
        <v>4471603014.5717049</v>
      </c>
      <c r="AP61">
        <v>5</v>
      </c>
      <c r="AQ61">
        <v>5708</v>
      </c>
      <c r="AR61" s="9">
        <f t="shared" si="3"/>
        <v>33.914330763840226</v>
      </c>
      <c r="AS61" s="6"/>
    </row>
    <row r="62" spans="1:45" x14ac:dyDescent="0.2">
      <c r="A62" t="s">
        <v>99</v>
      </c>
      <c r="B62" s="3">
        <v>47302162837.879997</v>
      </c>
      <c r="C62" t="s">
        <v>174</v>
      </c>
      <c r="D62" s="3">
        <v>-34.64</v>
      </c>
      <c r="E62" s="3">
        <v>-58.689700000000002</v>
      </c>
      <c r="F62" s="3">
        <v>28</v>
      </c>
      <c r="G62" s="3">
        <v>1568</v>
      </c>
      <c r="H62" s="3">
        <v>261462.15</v>
      </c>
      <c r="I62" s="3">
        <v>6.245497E-3</v>
      </c>
      <c r="J62" s="3">
        <v>10724</v>
      </c>
      <c r="K62" s="3">
        <v>180914</v>
      </c>
      <c r="L62" s="3">
        <v>5.9299999999999999E-2</v>
      </c>
      <c r="M62" s="3">
        <f t="shared" si="0"/>
        <v>14341.498780007547</v>
      </c>
      <c r="N62" s="3">
        <v>2594577910.2862854</v>
      </c>
      <c r="O62" s="3">
        <v>28.746233426758351</v>
      </c>
      <c r="P62" t="s">
        <v>182</v>
      </c>
      <c r="Q62" t="s">
        <v>190</v>
      </c>
      <c r="R62" t="s">
        <v>182</v>
      </c>
      <c r="S62" s="3">
        <v>6088.583333333333</v>
      </c>
      <c r="T62" s="3">
        <v>1</v>
      </c>
      <c r="U62" s="3">
        <v>1</v>
      </c>
      <c r="V62" s="3">
        <v>1994</v>
      </c>
      <c r="W62" s="3">
        <v>167824</v>
      </c>
      <c r="X62" s="3">
        <v>38</v>
      </c>
      <c r="Y62" s="3">
        <v>4416.42</v>
      </c>
      <c r="Z62" s="3">
        <v>20</v>
      </c>
      <c r="AA62" s="3">
        <v>6</v>
      </c>
      <c r="AB62" s="3">
        <v>1603509282.02</v>
      </c>
      <c r="AC62" s="3">
        <v>17671818.82</v>
      </c>
      <c r="AD62" s="3">
        <v>154115575.78</v>
      </c>
      <c r="AE62" s="3">
        <v>30829863.289999999</v>
      </c>
      <c r="AF62" s="3">
        <v>64019170.530000001</v>
      </c>
      <c r="AG62" s="3">
        <v>0</v>
      </c>
      <c r="AH62" s="3">
        <v>0</v>
      </c>
      <c r="AI62" s="3">
        <v>236593.06</v>
      </c>
      <c r="AJ62" s="3">
        <v>71265242.670000002</v>
      </c>
      <c r="AK62" s="3">
        <v>16413824.79709396</v>
      </c>
      <c r="AL62" s="3">
        <v>701224.79</v>
      </c>
      <c r="AM62" s="3">
        <v>0</v>
      </c>
      <c r="AN62" s="3">
        <f t="shared" si="1"/>
        <v>1958762595.7570937</v>
      </c>
      <c r="AO62" s="4">
        <f t="shared" si="2"/>
        <v>4553340506.0433788</v>
      </c>
      <c r="AP62">
        <v>4</v>
      </c>
      <c r="AQ62">
        <v>7471</v>
      </c>
      <c r="AR62" s="9">
        <f t="shared" si="3"/>
        <v>24.215499933074554</v>
      </c>
      <c r="AS62" s="6"/>
    </row>
    <row r="63" spans="1:45" x14ac:dyDescent="0.2">
      <c r="A63" t="s">
        <v>100</v>
      </c>
      <c r="B63" s="3">
        <v>44959103994.150002</v>
      </c>
      <c r="C63" t="s">
        <v>175</v>
      </c>
      <c r="D63" s="3">
        <v>-34.505299999999998</v>
      </c>
      <c r="E63" s="3">
        <v>-58.7791</v>
      </c>
      <c r="F63" s="3">
        <v>4</v>
      </c>
      <c r="G63" s="3">
        <v>858</v>
      </c>
      <c r="H63" s="3">
        <v>146235.57999999999</v>
      </c>
      <c r="I63" s="3">
        <v>5.9361329999999997E-3</v>
      </c>
      <c r="J63" s="3">
        <v>41370</v>
      </c>
      <c r="K63" s="3">
        <v>307443</v>
      </c>
      <c r="L63" s="3">
        <v>0.1346</v>
      </c>
      <c r="M63" s="3">
        <f t="shared" si="0"/>
        <v>5543.503686006271</v>
      </c>
      <c r="N63" s="3">
        <v>1704311403.7368259</v>
      </c>
      <c r="O63" s="3">
        <v>38.705316617152079</v>
      </c>
      <c r="P63" t="s">
        <v>182</v>
      </c>
      <c r="Q63" t="s">
        <v>190</v>
      </c>
      <c r="R63" t="s">
        <v>182</v>
      </c>
      <c r="S63" s="3">
        <v>740.25</v>
      </c>
      <c r="T63" s="3">
        <v>1</v>
      </c>
      <c r="U63" s="3">
        <v>1</v>
      </c>
      <c r="V63" s="3">
        <v>1994</v>
      </c>
      <c r="W63" s="3">
        <v>265981</v>
      </c>
      <c r="X63" s="3">
        <v>50</v>
      </c>
      <c r="Y63" s="3">
        <v>5319.62</v>
      </c>
      <c r="Z63" s="3">
        <v>24</v>
      </c>
      <c r="AA63" s="3">
        <v>6</v>
      </c>
      <c r="AB63" s="3">
        <v>3336054248.4099998</v>
      </c>
      <c r="AC63" s="3">
        <v>11955890.94467484</v>
      </c>
      <c r="AD63" s="3">
        <v>337327239.32000011</v>
      </c>
      <c r="AE63" s="3">
        <v>90987879.609999999</v>
      </c>
      <c r="AF63" s="3">
        <v>201065924.19999999</v>
      </c>
      <c r="AG63" s="3">
        <v>0</v>
      </c>
      <c r="AH63" s="3">
        <v>0</v>
      </c>
      <c r="AI63" s="3">
        <v>698255.57</v>
      </c>
      <c r="AJ63" s="3">
        <v>210324426.40000001</v>
      </c>
      <c r="AK63" s="3">
        <v>16370969.25352107</v>
      </c>
      <c r="AL63" s="3">
        <v>2202810.75</v>
      </c>
      <c r="AM63" s="3">
        <v>0</v>
      </c>
      <c r="AN63" s="3">
        <f t="shared" si="1"/>
        <v>4206987644.4581962</v>
      </c>
      <c r="AO63" s="4">
        <f t="shared" si="2"/>
        <v>5911299048.1950226</v>
      </c>
      <c r="AP63">
        <v>3</v>
      </c>
      <c r="AQ63">
        <v>6707</v>
      </c>
      <c r="AR63" s="9">
        <f t="shared" si="3"/>
        <v>45.839123304010734</v>
      </c>
      <c r="AS63" s="6"/>
    </row>
    <row r="64" spans="1:45" x14ac:dyDescent="0.2">
      <c r="A64" t="s">
        <v>101</v>
      </c>
      <c r="B64" s="3">
        <v>66923395477.540001</v>
      </c>
      <c r="C64" t="s">
        <v>173</v>
      </c>
      <c r="D64" s="3">
        <v>-34.548400000000001</v>
      </c>
      <c r="E64" s="3">
        <v>-60.9758</v>
      </c>
      <c r="F64" s="3">
        <v>9</v>
      </c>
      <c r="G64" s="3">
        <v>1769</v>
      </c>
      <c r="H64" s="3">
        <v>716647.34</v>
      </c>
      <c r="I64" s="3">
        <v>8.8361680000000001E-3</v>
      </c>
      <c r="J64" s="3">
        <v>5479</v>
      </c>
      <c r="K64" s="3">
        <v>93384</v>
      </c>
      <c r="L64" s="3">
        <v>5.8700000000000002E-2</v>
      </c>
      <c r="M64" s="3">
        <f t="shared" si="0"/>
        <v>16910.20178368465</v>
      </c>
      <c r="N64" s="3">
        <v>1579142283.3676074</v>
      </c>
      <c r="O64" s="3">
        <v>238.00081279569849</v>
      </c>
      <c r="P64" t="s">
        <v>182</v>
      </c>
      <c r="Q64" t="s">
        <v>182</v>
      </c>
      <c r="R64" t="s">
        <v>188</v>
      </c>
      <c r="S64" s="3">
        <v>7570.083333333333</v>
      </c>
      <c r="T64" s="3">
        <v>0</v>
      </c>
      <c r="U64" s="3">
        <v>4</v>
      </c>
      <c r="V64" s="3">
        <v>1854</v>
      </c>
      <c r="W64" s="3">
        <v>90305</v>
      </c>
      <c r="X64" s="3">
        <v>2263</v>
      </c>
      <c r="Y64" s="3">
        <v>39.9</v>
      </c>
      <c r="Z64" s="3">
        <v>20</v>
      </c>
      <c r="AA64" s="3">
        <v>6</v>
      </c>
      <c r="AB64" s="3">
        <v>1165551372.22</v>
      </c>
      <c r="AC64" s="3">
        <v>101574363.5442597</v>
      </c>
      <c r="AD64" s="3">
        <v>147977147.5999999</v>
      </c>
      <c r="AE64" s="3">
        <v>20206785.530000001</v>
      </c>
      <c r="AF64" s="3">
        <v>45676025.149999999</v>
      </c>
      <c r="AG64" s="3">
        <v>0</v>
      </c>
      <c r="AH64" s="3">
        <v>0</v>
      </c>
      <c r="AI64" s="3">
        <v>155069.84</v>
      </c>
      <c r="AJ64" s="3">
        <v>46709304.619999997</v>
      </c>
      <c r="AK64" s="3">
        <v>7860070.2699999996</v>
      </c>
      <c r="AL64" s="3">
        <v>530858.36</v>
      </c>
      <c r="AM64" s="3">
        <v>0</v>
      </c>
      <c r="AN64" s="3">
        <f t="shared" si="1"/>
        <v>1536240997.1342595</v>
      </c>
      <c r="AO64" s="4">
        <f t="shared" si="2"/>
        <v>3115383280.5018668</v>
      </c>
      <c r="AP64">
        <v>2</v>
      </c>
      <c r="AQ64">
        <v>4253</v>
      </c>
      <c r="AR64" s="9">
        <f t="shared" si="3"/>
        <v>21.957206677639313</v>
      </c>
      <c r="AS64" s="6"/>
    </row>
    <row r="65" spans="1:45" x14ac:dyDescent="0.2">
      <c r="A65" t="s">
        <v>102</v>
      </c>
      <c r="B65" s="3">
        <v>38072753215.970001</v>
      </c>
      <c r="C65" t="s">
        <v>175</v>
      </c>
      <c r="D65" s="3">
        <v>-36.655900000000003</v>
      </c>
      <c r="E65" s="3">
        <v>-56.692599999999999</v>
      </c>
      <c r="F65" s="3">
        <v>1</v>
      </c>
      <c r="G65" s="3">
        <v>2061</v>
      </c>
      <c r="H65" s="3">
        <v>484669.82</v>
      </c>
      <c r="I65" s="3">
        <v>5.0268999999999999E-3</v>
      </c>
      <c r="J65" s="3">
        <v>6048</v>
      </c>
      <c r="K65" s="3">
        <v>78554</v>
      </c>
      <c r="L65" s="3">
        <v>7.6999999999999999E-2</v>
      </c>
      <c r="M65" s="3">
        <f t="shared" si="0"/>
        <v>38606.875840711131</v>
      </c>
      <c r="N65" s="3">
        <v>3032724524.7912221</v>
      </c>
      <c r="O65" s="3">
        <v>273.43414479884268</v>
      </c>
      <c r="P65" t="s">
        <v>182</v>
      </c>
      <c r="Q65" t="s">
        <v>194</v>
      </c>
      <c r="R65" t="s">
        <v>197</v>
      </c>
      <c r="S65" s="3">
        <v>1481.833333333333</v>
      </c>
      <c r="T65" s="3">
        <v>0</v>
      </c>
      <c r="U65" s="3">
        <v>5</v>
      </c>
      <c r="V65" s="3">
        <v>1978</v>
      </c>
      <c r="W65" s="3">
        <v>69633</v>
      </c>
      <c r="X65" s="3">
        <v>226</v>
      </c>
      <c r="Y65" s="3">
        <v>309.44</v>
      </c>
      <c r="Z65" s="3">
        <v>18</v>
      </c>
      <c r="AA65" s="3">
        <v>6</v>
      </c>
      <c r="AB65" s="3">
        <v>4748007101.4899998</v>
      </c>
      <c r="AC65" s="3">
        <v>12601698.140000001</v>
      </c>
      <c r="AD65" s="3">
        <v>118577338.22</v>
      </c>
      <c r="AE65" s="3">
        <v>12723321.83</v>
      </c>
      <c r="AF65" s="3">
        <v>150859872.81999999</v>
      </c>
      <c r="AG65" s="3">
        <v>0</v>
      </c>
      <c r="AH65" s="3">
        <v>0</v>
      </c>
      <c r="AI65" s="3">
        <v>97640.55</v>
      </c>
      <c r="AJ65" s="3">
        <v>29410789.539999999</v>
      </c>
      <c r="AK65" s="3">
        <v>6065036.9299999997</v>
      </c>
      <c r="AL65" s="3">
        <v>2316803.79</v>
      </c>
      <c r="AM65" s="3">
        <v>0</v>
      </c>
      <c r="AN65" s="3">
        <f t="shared" si="1"/>
        <v>5080659603.3100004</v>
      </c>
      <c r="AO65" s="4">
        <f t="shared" si="2"/>
        <v>8113384128.101223</v>
      </c>
      <c r="AP65">
        <v>8</v>
      </c>
      <c r="AQ65">
        <v>6260</v>
      </c>
      <c r="AR65" s="9">
        <f t="shared" si="3"/>
        <v>12.548562300319489</v>
      </c>
      <c r="AS65" s="6"/>
    </row>
    <row r="66" spans="1:45" x14ac:dyDescent="0.2">
      <c r="A66" t="s">
        <v>103</v>
      </c>
      <c r="B66" s="3">
        <v>430464847463.47998</v>
      </c>
      <c r="C66" t="s">
        <v>173</v>
      </c>
      <c r="D66" s="3">
        <v>-34.774099999999997</v>
      </c>
      <c r="E66" s="3">
        <v>-58.635199999999998</v>
      </c>
      <c r="F66" s="3">
        <v>207</v>
      </c>
      <c r="G66" s="3">
        <v>9765</v>
      </c>
      <c r="H66" s="3">
        <v>188701.55</v>
      </c>
      <c r="I66" s="3">
        <v>5.6836023999999999E-2</v>
      </c>
      <c r="J66" s="3">
        <v>278363</v>
      </c>
      <c r="K66" s="3">
        <v>2281194</v>
      </c>
      <c r="L66" s="3">
        <v>0.122</v>
      </c>
      <c r="M66" s="3">
        <f t="shared" si="0"/>
        <v>5110.2249247736436</v>
      </c>
      <c r="N66" s="3">
        <v>11657414437.044086</v>
      </c>
      <c r="O66" s="3">
        <v>29.60652730637371</v>
      </c>
      <c r="P66" t="s">
        <v>182</v>
      </c>
      <c r="Q66" t="s">
        <v>188</v>
      </c>
      <c r="R66" t="s">
        <v>182</v>
      </c>
      <c r="S66" s="3">
        <v>8362.0833333333339</v>
      </c>
      <c r="T66" s="3">
        <v>1</v>
      </c>
      <c r="U66" s="3">
        <v>3</v>
      </c>
      <c r="V66" s="3">
        <v>1778</v>
      </c>
      <c r="W66" s="3">
        <v>1775816</v>
      </c>
      <c r="X66" s="3">
        <v>324.07</v>
      </c>
      <c r="Y66" s="3">
        <v>5479.73</v>
      </c>
      <c r="Z66" s="3">
        <v>24</v>
      </c>
      <c r="AA66" s="3">
        <v>10</v>
      </c>
      <c r="AB66" s="3">
        <v>13802730739.01</v>
      </c>
      <c r="AC66" s="3">
        <v>83240179.050757885</v>
      </c>
      <c r="AD66" s="3">
        <v>1773556810.47</v>
      </c>
      <c r="AE66" s="3">
        <v>370212834.86000001</v>
      </c>
      <c r="AF66" s="3">
        <v>807827947.50999999</v>
      </c>
      <c r="AG66" s="3">
        <v>0</v>
      </c>
      <c r="AH66" s="3">
        <v>0</v>
      </c>
      <c r="AI66" s="3">
        <v>2841073.78</v>
      </c>
      <c r="AJ66" s="3">
        <v>855771127.95000005</v>
      </c>
      <c r="AK66" s="3">
        <v>0</v>
      </c>
      <c r="AL66" s="3">
        <v>12407436.43</v>
      </c>
      <c r="AM66" s="3">
        <v>0</v>
      </c>
      <c r="AN66" s="3">
        <f t="shared" si="1"/>
        <v>17708588149.06076</v>
      </c>
      <c r="AO66" s="4">
        <f t="shared" si="2"/>
        <v>29366002586.104847</v>
      </c>
      <c r="AP66">
        <v>24</v>
      </c>
      <c r="AQ66">
        <v>53412</v>
      </c>
      <c r="AR66" s="9">
        <f t="shared" si="3"/>
        <v>42.709391148056618</v>
      </c>
      <c r="AS66" s="6"/>
    </row>
    <row r="67" spans="1:45" x14ac:dyDescent="0.2">
      <c r="A67" t="s">
        <v>104</v>
      </c>
      <c r="B67" s="3">
        <v>436431695172.53998</v>
      </c>
      <c r="C67" t="s">
        <v>176</v>
      </c>
      <c r="D67" s="3">
        <v>-35.032899999999998</v>
      </c>
      <c r="E67" s="3">
        <v>-57.988100000000003</v>
      </c>
      <c r="F67" s="3">
        <v>35</v>
      </c>
      <c r="G67" s="3">
        <v>9198</v>
      </c>
      <c r="H67" s="3">
        <v>611294.25</v>
      </c>
      <c r="I67" s="3">
        <v>5.7623850999999997E-2</v>
      </c>
      <c r="J67" s="3">
        <v>73084</v>
      </c>
      <c r="K67" s="3">
        <v>713947</v>
      </c>
      <c r="L67" s="3">
        <v>0.1024</v>
      </c>
      <c r="M67" s="3">
        <f t="shared" ref="M67:M130" si="4">+N67/K67</f>
        <v>13421.1338256335</v>
      </c>
      <c r="N67" s="3">
        <v>9581978231.4095612</v>
      </c>
      <c r="O67" s="3">
        <v>58.652938265548919</v>
      </c>
      <c r="P67" t="s">
        <v>197</v>
      </c>
      <c r="Q67" t="s">
        <v>185</v>
      </c>
      <c r="R67" t="s">
        <v>183</v>
      </c>
      <c r="S67" s="3">
        <v>4710.416666666667</v>
      </c>
      <c r="T67" s="3">
        <v>0</v>
      </c>
      <c r="U67" s="3">
        <v>8</v>
      </c>
      <c r="V67" s="3">
        <v>1882</v>
      </c>
      <c r="W67" s="3">
        <v>654324</v>
      </c>
      <c r="X67" s="3">
        <v>926</v>
      </c>
      <c r="Y67" s="3">
        <v>706.61</v>
      </c>
      <c r="Z67" s="3">
        <v>24</v>
      </c>
      <c r="AA67" s="3">
        <v>10</v>
      </c>
      <c r="AB67" s="3">
        <v>5693973519.79</v>
      </c>
      <c r="AC67" s="3">
        <v>174470626.4384242</v>
      </c>
      <c r="AD67" s="3">
        <v>775762886.83000028</v>
      </c>
      <c r="AE67" s="3">
        <v>137411876.34999999</v>
      </c>
      <c r="AF67" s="3">
        <v>321128650.30000001</v>
      </c>
      <c r="AG67" s="3">
        <v>0</v>
      </c>
      <c r="AH67" s="3">
        <v>0</v>
      </c>
      <c r="AI67" s="3">
        <v>1054520.98</v>
      </c>
      <c r="AJ67" s="3">
        <v>317636526.88999999</v>
      </c>
      <c r="AK67" s="3">
        <v>69801811.362876624</v>
      </c>
      <c r="AL67" s="3">
        <v>5066629.7</v>
      </c>
      <c r="AM67" s="3">
        <v>0</v>
      </c>
      <c r="AN67" s="3">
        <f t="shared" ref="AN67:AN130" si="5">+SUM(AB67:AM67)</f>
        <v>7496307048.6413012</v>
      </c>
      <c r="AO67" s="4">
        <f t="shared" ref="AO67:AO130" si="6">+AN67+N67</f>
        <v>17078285280.050861</v>
      </c>
      <c r="AP67">
        <v>19</v>
      </c>
      <c r="AQ67">
        <v>23572</v>
      </c>
      <c r="AR67" s="9">
        <f t="shared" ref="AR67:AR130" si="7">+K67/AQ67</f>
        <v>30.287926353300527</v>
      </c>
      <c r="AS67" s="6"/>
    </row>
    <row r="68" spans="1:45" x14ac:dyDescent="0.2">
      <c r="A68" t="s">
        <v>105</v>
      </c>
      <c r="B68" s="3">
        <v>196094584609.23001</v>
      </c>
      <c r="C68" t="s">
        <v>173</v>
      </c>
      <c r="D68" s="3">
        <v>-34.708100000000002</v>
      </c>
      <c r="E68" s="3">
        <v>-58.393599999999999</v>
      </c>
      <c r="F68" s="3">
        <v>129</v>
      </c>
      <c r="G68" s="3">
        <v>5250</v>
      </c>
      <c r="H68" s="3">
        <v>423688.73</v>
      </c>
      <c r="I68" s="3">
        <v>2.5891165000000001E-2</v>
      </c>
      <c r="J68" s="3">
        <v>33552</v>
      </c>
      <c r="K68" s="3">
        <v>462827</v>
      </c>
      <c r="L68" s="3">
        <v>7.2499999999999995E-2</v>
      </c>
      <c r="M68" s="3">
        <f t="shared" si="4"/>
        <v>16380.370900838894</v>
      </c>
      <c r="N68" s="3">
        <v>7581277922.9225626</v>
      </c>
      <c r="O68" s="3">
        <v>10.663591091655601</v>
      </c>
      <c r="P68" t="s">
        <v>182</v>
      </c>
      <c r="Q68" t="s">
        <v>190</v>
      </c>
      <c r="R68" t="s">
        <v>197</v>
      </c>
      <c r="S68" s="3">
        <v>6521.5</v>
      </c>
      <c r="T68" s="3">
        <v>1</v>
      </c>
      <c r="U68" s="3">
        <v>3</v>
      </c>
      <c r="V68" s="3">
        <v>1944</v>
      </c>
      <c r="W68" s="3">
        <v>459263</v>
      </c>
      <c r="X68" s="3">
        <v>48.35</v>
      </c>
      <c r="Y68" s="3">
        <v>9498.7199999999993</v>
      </c>
      <c r="Z68" s="3">
        <v>24</v>
      </c>
      <c r="AA68" s="3">
        <v>10</v>
      </c>
      <c r="AB68" s="3">
        <v>3268189788.0500002</v>
      </c>
      <c r="AC68" s="3">
        <v>41993498.969999999</v>
      </c>
      <c r="AD68" s="3">
        <v>427228689.63999993</v>
      </c>
      <c r="AE68" s="3">
        <v>99765179.700000003</v>
      </c>
      <c r="AF68" s="3">
        <v>199015711.05000001</v>
      </c>
      <c r="AG68" s="3">
        <v>0</v>
      </c>
      <c r="AH68" s="3">
        <v>0</v>
      </c>
      <c r="AI68" s="3">
        <v>765614.02</v>
      </c>
      <c r="AJ68" s="3">
        <v>230613728.78999999</v>
      </c>
      <c r="AK68" s="3">
        <v>121139856.0756937</v>
      </c>
      <c r="AL68" s="3">
        <v>3069855.03</v>
      </c>
      <c r="AM68" s="3">
        <v>0</v>
      </c>
      <c r="AN68" s="3">
        <f t="shared" si="5"/>
        <v>4391781921.3256931</v>
      </c>
      <c r="AO68" s="4">
        <f t="shared" si="6"/>
        <v>11973059844.248257</v>
      </c>
      <c r="AP68">
        <v>10</v>
      </c>
      <c r="AQ68">
        <v>14262</v>
      </c>
      <c r="AR68" s="9">
        <f t="shared" si="7"/>
        <v>32.451759921469638</v>
      </c>
      <c r="AS68" s="6"/>
    </row>
    <row r="69" spans="1:45" x14ac:dyDescent="0.2">
      <c r="A69" t="s">
        <v>106</v>
      </c>
      <c r="B69" s="3">
        <v>7352644417.7200003</v>
      </c>
      <c r="C69" t="s">
        <v>172</v>
      </c>
      <c r="D69" s="3">
        <v>-37.474200000000003</v>
      </c>
      <c r="E69" s="3">
        <v>-60.6417</v>
      </c>
      <c r="F69" s="3">
        <v>0</v>
      </c>
      <c r="G69" s="3">
        <v>173</v>
      </c>
      <c r="H69" s="3">
        <v>674245.25</v>
      </c>
      <c r="I69" s="3">
        <v>9.7079999999999996E-4</v>
      </c>
      <c r="J69" s="3">
        <v>603</v>
      </c>
      <c r="K69" s="3">
        <v>10905</v>
      </c>
      <c r="L69" s="3">
        <v>5.5300000000000002E-2</v>
      </c>
      <c r="M69" s="3">
        <f t="shared" si="4"/>
        <v>29420.854403074194</v>
      </c>
      <c r="N69" s="3">
        <v>320834417.26552409</v>
      </c>
      <c r="O69" s="3">
        <v>377.67236337211619</v>
      </c>
      <c r="P69" t="s">
        <v>182</v>
      </c>
      <c r="Q69" t="s">
        <v>185</v>
      </c>
      <c r="R69" t="s">
        <v>189</v>
      </c>
      <c r="S69" s="3">
        <v>3685.583333333333</v>
      </c>
      <c r="T69" s="3">
        <v>0</v>
      </c>
      <c r="U69" s="3">
        <v>6</v>
      </c>
      <c r="V69" s="3">
        <v>1889</v>
      </c>
      <c r="W69" s="3">
        <v>10210</v>
      </c>
      <c r="X69" s="3">
        <v>3340</v>
      </c>
      <c r="Y69" s="3">
        <v>3.06</v>
      </c>
      <c r="Z69" s="3">
        <v>12</v>
      </c>
      <c r="AA69" s="3">
        <v>4</v>
      </c>
      <c r="AB69" s="3">
        <v>622455337.39999998</v>
      </c>
      <c r="AC69" s="3">
        <v>51048482.239062093</v>
      </c>
      <c r="AD69" s="3">
        <v>49859021.780000024</v>
      </c>
      <c r="AE69" s="3">
        <v>1813521.31</v>
      </c>
      <c r="AF69" s="3">
        <v>33547245.16</v>
      </c>
      <c r="AG69" s="3">
        <v>0</v>
      </c>
      <c r="AH69" s="3">
        <v>0</v>
      </c>
      <c r="AI69" s="3">
        <v>13916.88</v>
      </c>
      <c r="AJ69" s="3">
        <v>4192073.1</v>
      </c>
      <c r="AK69" s="3">
        <v>883917.95000000007</v>
      </c>
      <c r="AL69" s="3">
        <v>368499.04</v>
      </c>
      <c r="AM69" s="3">
        <v>0</v>
      </c>
      <c r="AN69" s="3">
        <f t="shared" si="5"/>
        <v>764182014.85906196</v>
      </c>
      <c r="AO69" s="4">
        <f t="shared" si="6"/>
        <v>1085016432.1245861</v>
      </c>
      <c r="AP69">
        <v>1</v>
      </c>
      <c r="AQ69">
        <v>240</v>
      </c>
      <c r="AR69" s="9">
        <f t="shared" si="7"/>
        <v>45.4375</v>
      </c>
      <c r="AS69" s="6"/>
    </row>
    <row r="70" spans="1:45" x14ac:dyDescent="0.2">
      <c r="A70" t="s">
        <v>107</v>
      </c>
      <c r="B70" s="3">
        <v>10958307885.77</v>
      </c>
      <c r="C70" t="s">
        <v>172</v>
      </c>
      <c r="D70" s="3">
        <v>-36.025399999999998</v>
      </c>
      <c r="E70" s="3">
        <v>-59.112499999999997</v>
      </c>
      <c r="F70" s="3">
        <v>0</v>
      </c>
      <c r="G70" s="3">
        <v>268</v>
      </c>
      <c r="H70" s="3">
        <v>449442.53</v>
      </c>
      <c r="I70" s="3">
        <v>1.4468700000000001E-3</v>
      </c>
      <c r="J70" s="3">
        <v>1522</v>
      </c>
      <c r="K70" s="3">
        <v>24382</v>
      </c>
      <c r="L70" s="3">
        <v>6.2399999999999997E-2</v>
      </c>
      <c r="M70" s="3">
        <f t="shared" si="4"/>
        <v>13111.830702324296</v>
      </c>
      <c r="N70" s="3">
        <v>319692656.184071</v>
      </c>
      <c r="O70" s="3">
        <v>170.61552451392461</v>
      </c>
      <c r="P70" t="s">
        <v>182</v>
      </c>
      <c r="Q70" t="s">
        <v>187</v>
      </c>
      <c r="R70" t="s">
        <v>187</v>
      </c>
      <c r="S70" s="3">
        <v>1421</v>
      </c>
      <c r="T70" s="3">
        <v>0</v>
      </c>
      <c r="U70" s="3">
        <v>5</v>
      </c>
      <c r="V70" s="3">
        <v>1839</v>
      </c>
      <c r="W70" s="3">
        <v>23871</v>
      </c>
      <c r="X70" s="3">
        <v>3340</v>
      </c>
      <c r="Y70" s="3">
        <v>7.15</v>
      </c>
      <c r="Z70" s="3">
        <v>14</v>
      </c>
      <c r="AA70" s="3">
        <v>6</v>
      </c>
      <c r="AB70" s="3">
        <v>602309882.40999997</v>
      </c>
      <c r="AC70" s="3">
        <v>70788352.421074361</v>
      </c>
      <c r="AD70" s="3">
        <v>71949686.500000015</v>
      </c>
      <c r="AE70" s="3">
        <v>3265055.22</v>
      </c>
      <c r="AF70" s="3">
        <v>30309314.66</v>
      </c>
      <c r="AG70" s="3">
        <v>0</v>
      </c>
      <c r="AH70" s="3">
        <v>0</v>
      </c>
      <c r="AI70" s="3">
        <v>25056.19</v>
      </c>
      <c r="AJ70" s="3">
        <v>7547388.5199999996</v>
      </c>
      <c r="AK70" s="3">
        <v>2080606.85</v>
      </c>
      <c r="AL70" s="3">
        <v>338042.45</v>
      </c>
      <c r="AM70" s="3">
        <v>0</v>
      </c>
      <c r="AN70" s="3">
        <f t="shared" si="5"/>
        <v>788613385.22107446</v>
      </c>
      <c r="AO70" s="4">
        <f t="shared" si="6"/>
        <v>1108306041.4051454</v>
      </c>
      <c r="AP70">
        <v>1</v>
      </c>
      <c r="AQ70">
        <v>579</v>
      </c>
      <c r="AR70" s="9">
        <f t="shared" si="7"/>
        <v>42.110535405872191</v>
      </c>
      <c r="AS70" s="6"/>
    </row>
    <row r="71" spans="1:45" x14ac:dyDescent="0.2">
      <c r="A71" t="s">
        <v>108</v>
      </c>
      <c r="B71" s="3">
        <v>14396498568.09</v>
      </c>
      <c r="C71" t="s">
        <v>172</v>
      </c>
      <c r="D71" s="3">
        <v>-34.495100000000001</v>
      </c>
      <c r="E71" s="3">
        <v>-61.642600000000002</v>
      </c>
      <c r="F71" s="3">
        <v>2</v>
      </c>
      <c r="G71" s="3">
        <v>361</v>
      </c>
      <c r="H71" s="3">
        <v>825392.65</v>
      </c>
      <c r="I71" s="3">
        <v>1.900828E-3</v>
      </c>
      <c r="J71" s="3">
        <v>1107</v>
      </c>
      <c r="K71" s="3">
        <v>17442</v>
      </c>
      <c r="L71" s="3">
        <v>6.3500000000000001E-2</v>
      </c>
      <c r="M71" s="3">
        <f t="shared" si="4"/>
        <v>9897.0411883889119</v>
      </c>
      <c r="N71" s="3">
        <v>172624192.40787941</v>
      </c>
      <c r="O71" s="3">
        <v>299.31451573166532</v>
      </c>
      <c r="P71" t="s">
        <v>182</v>
      </c>
      <c r="Q71" t="s">
        <v>197</v>
      </c>
      <c r="R71" t="s">
        <v>194</v>
      </c>
      <c r="S71" s="3">
        <v>3781</v>
      </c>
      <c r="T71" s="3">
        <v>0</v>
      </c>
      <c r="U71" s="3">
        <v>4</v>
      </c>
      <c r="V71" s="3">
        <v>1918</v>
      </c>
      <c r="W71" s="3">
        <v>16799</v>
      </c>
      <c r="X71" s="3">
        <v>1603</v>
      </c>
      <c r="Y71" s="3">
        <v>10.48</v>
      </c>
      <c r="Z71" s="3">
        <v>12</v>
      </c>
      <c r="AA71" s="3">
        <v>4</v>
      </c>
      <c r="AB71" s="3">
        <v>701401242.50999999</v>
      </c>
      <c r="AC71" s="3">
        <v>61345394.419564813</v>
      </c>
      <c r="AD71" s="3">
        <v>45175944.369999982</v>
      </c>
      <c r="AE71" s="3">
        <v>3834916.67</v>
      </c>
      <c r="AF71" s="3">
        <v>41143801.450000003</v>
      </c>
      <c r="AG71" s="3">
        <v>0</v>
      </c>
      <c r="AH71" s="3">
        <v>0</v>
      </c>
      <c r="AI71" s="3">
        <v>29429.39</v>
      </c>
      <c r="AJ71" s="3">
        <v>8864660.5199999996</v>
      </c>
      <c r="AK71" s="3">
        <v>1468663.67</v>
      </c>
      <c r="AL71" s="3">
        <v>452513.74</v>
      </c>
      <c r="AM71" s="3">
        <v>0</v>
      </c>
      <c r="AN71" s="3">
        <f t="shared" si="5"/>
        <v>863716566.73956478</v>
      </c>
      <c r="AO71" s="4">
        <f t="shared" si="6"/>
        <v>1036340759.1474442</v>
      </c>
      <c r="AP71">
        <v>2</v>
      </c>
      <c r="AQ71">
        <v>227</v>
      </c>
      <c r="AR71" s="9">
        <f t="shared" si="7"/>
        <v>76.837004405286351</v>
      </c>
      <c r="AS71" s="6"/>
    </row>
    <row r="72" spans="1:45" x14ac:dyDescent="0.2">
      <c r="A72" t="s">
        <v>109</v>
      </c>
      <c r="B72" s="3">
        <v>31761491596.290001</v>
      </c>
      <c r="C72" t="s">
        <v>172</v>
      </c>
      <c r="D72" s="3">
        <v>-35.119</v>
      </c>
      <c r="E72" s="3">
        <v>-61.805199999999999</v>
      </c>
      <c r="F72" s="3">
        <v>2</v>
      </c>
      <c r="G72" s="3">
        <v>934</v>
      </c>
      <c r="H72" s="3">
        <v>750649.74</v>
      </c>
      <c r="I72" s="3">
        <v>4.1935990000000001E-3</v>
      </c>
      <c r="J72" s="3">
        <v>2096</v>
      </c>
      <c r="K72" s="3">
        <v>42312</v>
      </c>
      <c r="L72" s="3">
        <v>4.9500000000000002E-2</v>
      </c>
      <c r="M72" s="3">
        <f t="shared" si="4"/>
        <v>19563.495771498459</v>
      </c>
      <c r="N72" s="3">
        <v>827770633.08364284</v>
      </c>
      <c r="O72" s="3">
        <v>317.74911107457223</v>
      </c>
      <c r="P72" t="s">
        <v>182</v>
      </c>
      <c r="Q72" t="s">
        <v>192</v>
      </c>
      <c r="R72" t="s">
        <v>190</v>
      </c>
      <c r="S72" s="3">
        <v>-1735.5</v>
      </c>
      <c r="T72" s="3">
        <v>0</v>
      </c>
      <c r="U72" s="3">
        <v>4</v>
      </c>
      <c r="V72" s="3">
        <v>1865</v>
      </c>
      <c r="W72" s="3">
        <v>41808</v>
      </c>
      <c r="X72" s="3">
        <v>5782</v>
      </c>
      <c r="Y72" s="3">
        <v>7.23</v>
      </c>
      <c r="Z72" s="3">
        <v>18</v>
      </c>
      <c r="AA72" s="3">
        <v>6</v>
      </c>
      <c r="AB72" s="3">
        <v>1164762588.53</v>
      </c>
      <c r="AC72" s="3">
        <v>162380454.48328179</v>
      </c>
      <c r="AD72" s="3">
        <v>110468553.45999999</v>
      </c>
      <c r="AE72" s="3">
        <v>6845505.5099999998</v>
      </c>
      <c r="AF72" s="3">
        <v>65790308.600000001</v>
      </c>
      <c r="AG72" s="3">
        <v>0</v>
      </c>
      <c r="AH72" s="3">
        <v>0</v>
      </c>
      <c r="AI72" s="3">
        <v>52533.170000000013</v>
      </c>
      <c r="AJ72" s="3">
        <v>15823833.24</v>
      </c>
      <c r="AK72" s="3">
        <v>3644461.64</v>
      </c>
      <c r="AL72" s="3">
        <v>726477.15</v>
      </c>
      <c r="AM72" s="3">
        <v>0</v>
      </c>
      <c r="AN72" s="3">
        <f t="shared" si="5"/>
        <v>1530494715.783282</v>
      </c>
      <c r="AO72" s="4">
        <f t="shared" si="6"/>
        <v>2358265348.8669248</v>
      </c>
      <c r="AP72">
        <v>2</v>
      </c>
      <c r="AQ72">
        <v>930</v>
      </c>
      <c r="AR72" s="9">
        <f t="shared" si="7"/>
        <v>45.49677419354839</v>
      </c>
      <c r="AS72" s="6"/>
    </row>
    <row r="73" spans="1:45" x14ac:dyDescent="0.2">
      <c r="A73" t="s">
        <v>110</v>
      </c>
      <c r="B73" s="3">
        <v>15283204106.85</v>
      </c>
      <c r="C73" t="s">
        <v>172</v>
      </c>
      <c r="D73" s="3">
        <v>-38.069499999999998</v>
      </c>
      <c r="E73" s="3">
        <v>-58.689799999999998</v>
      </c>
      <c r="F73" s="3">
        <v>2</v>
      </c>
      <c r="G73" s="3">
        <v>306</v>
      </c>
      <c r="H73" s="3">
        <v>836015.76</v>
      </c>
      <c r="I73" s="3">
        <v>2.0179040000000001E-3</v>
      </c>
      <c r="J73" s="3">
        <v>1098</v>
      </c>
      <c r="K73" s="3">
        <v>18281</v>
      </c>
      <c r="L73" s="3">
        <v>6.0100000000000001E-2</v>
      </c>
      <c r="M73" s="3">
        <f t="shared" si="4"/>
        <v>24252.285265973409</v>
      </c>
      <c r="N73" s="3">
        <v>443356026.9472599</v>
      </c>
      <c r="O73" s="3">
        <v>385.34610585173812</v>
      </c>
      <c r="P73" t="s">
        <v>182</v>
      </c>
      <c r="Q73" t="s">
        <v>192</v>
      </c>
      <c r="R73" t="s">
        <v>190</v>
      </c>
      <c r="S73" s="3">
        <v>4230.083333333333</v>
      </c>
      <c r="T73" s="3">
        <v>0</v>
      </c>
      <c r="U73" s="3">
        <v>5</v>
      </c>
      <c r="V73" s="3">
        <v>1839</v>
      </c>
      <c r="W73" s="3">
        <v>17523</v>
      </c>
      <c r="X73" s="3">
        <v>4755</v>
      </c>
      <c r="Y73" s="3">
        <v>3.69</v>
      </c>
      <c r="Z73" s="3">
        <v>12</v>
      </c>
      <c r="AA73" s="3">
        <v>6</v>
      </c>
      <c r="AB73" s="3">
        <v>696283423.41999996</v>
      </c>
      <c r="AC73" s="3">
        <v>160548222.81134951</v>
      </c>
      <c r="AD73" s="3">
        <v>73177029.679999992</v>
      </c>
      <c r="AE73" s="3">
        <v>2214933.17</v>
      </c>
      <c r="AF73" s="3">
        <v>40161544.969999999</v>
      </c>
      <c r="AG73" s="3">
        <v>0</v>
      </c>
      <c r="AH73" s="3">
        <v>0</v>
      </c>
      <c r="AI73" s="3">
        <v>16997.400000000001</v>
      </c>
      <c r="AJ73" s="3">
        <v>5119962.8100000015</v>
      </c>
      <c r="AK73" s="3">
        <v>1523058.61</v>
      </c>
      <c r="AL73" s="3">
        <v>439560.34</v>
      </c>
      <c r="AM73" s="3">
        <v>0</v>
      </c>
      <c r="AN73" s="3">
        <f t="shared" si="5"/>
        <v>979484733.21134937</v>
      </c>
      <c r="AO73" s="4">
        <f t="shared" si="6"/>
        <v>1422840760.1586094</v>
      </c>
      <c r="AP73">
        <v>2</v>
      </c>
      <c r="AQ73">
        <v>539</v>
      </c>
      <c r="AR73" s="9">
        <f t="shared" si="7"/>
        <v>33.916512059369204</v>
      </c>
      <c r="AS73" s="6"/>
    </row>
    <row r="74" spans="1:45" x14ac:dyDescent="0.2">
      <c r="A74" t="s">
        <v>111</v>
      </c>
      <c r="B74" s="3">
        <v>16718533828.42</v>
      </c>
      <c r="C74" t="s">
        <v>172</v>
      </c>
      <c r="D74" s="3">
        <v>-35.207500000000003</v>
      </c>
      <c r="E74" s="3">
        <v>-59.155000000000001</v>
      </c>
      <c r="F74" s="3">
        <v>2</v>
      </c>
      <c r="G74" s="3">
        <v>559</v>
      </c>
      <c r="H74" s="3">
        <v>419000.37</v>
      </c>
      <c r="I74" s="3">
        <v>2.2074159999999998E-3</v>
      </c>
      <c r="J74" s="3">
        <v>2566</v>
      </c>
      <c r="K74" s="3">
        <v>39901</v>
      </c>
      <c r="L74" s="3">
        <v>6.4299999999999996E-2</v>
      </c>
      <c r="M74" s="3">
        <f t="shared" si="4"/>
        <v>11776.874731053924</v>
      </c>
      <c r="N74" s="3">
        <v>469909078.64378262</v>
      </c>
      <c r="O74" s="3">
        <v>96.940144649046943</v>
      </c>
      <c r="P74" t="s">
        <v>197</v>
      </c>
      <c r="Q74" t="s">
        <v>185</v>
      </c>
      <c r="R74" t="s">
        <v>185</v>
      </c>
      <c r="S74" s="3">
        <v>3799.833333333333</v>
      </c>
      <c r="T74" s="3">
        <v>0</v>
      </c>
      <c r="U74" s="3">
        <v>3</v>
      </c>
      <c r="V74" s="3">
        <v>1805</v>
      </c>
      <c r="W74" s="3">
        <v>36172</v>
      </c>
      <c r="X74" s="3">
        <v>1725</v>
      </c>
      <c r="Y74" s="3">
        <v>20.97</v>
      </c>
      <c r="Z74" s="3">
        <v>16</v>
      </c>
      <c r="AA74" s="3">
        <v>6</v>
      </c>
      <c r="AB74" s="3">
        <v>1096842328.28</v>
      </c>
      <c r="AC74" s="3">
        <v>50606318.285963006</v>
      </c>
      <c r="AD74" s="3">
        <v>83556891.38000001</v>
      </c>
      <c r="AE74" s="3">
        <v>5752375.0499999998</v>
      </c>
      <c r="AF74" s="3">
        <v>19436372.68</v>
      </c>
      <c r="AG74" s="3">
        <v>0</v>
      </c>
      <c r="AH74" s="3">
        <v>0</v>
      </c>
      <c r="AI74" s="3">
        <v>44144.33</v>
      </c>
      <c r="AJ74" s="3">
        <v>13296990.76</v>
      </c>
      <c r="AK74" s="3">
        <v>3141308.34</v>
      </c>
      <c r="AL74" s="3">
        <v>217282.17</v>
      </c>
      <c r="AM74" s="3">
        <v>0</v>
      </c>
      <c r="AN74" s="3">
        <f t="shared" si="5"/>
        <v>1272894011.2759631</v>
      </c>
      <c r="AO74" s="4">
        <f t="shared" si="6"/>
        <v>1742803089.9197457</v>
      </c>
      <c r="AP74">
        <v>4</v>
      </c>
      <c r="AQ74">
        <v>737</v>
      </c>
      <c r="AR74" s="9">
        <f t="shared" si="7"/>
        <v>54.139755766621441</v>
      </c>
      <c r="AS74" s="6"/>
    </row>
    <row r="75" spans="1:45" x14ac:dyDescent="0.2">
      <c r="A75" t="s">
        <v>112</v>
      </c>
      <c r="B75" s="3">
        <v>230969263403.70999</v>
      </c>
      <c r="C75" t="s">
        <v>174</v>
      </c>
      <c r="D75" s="3">
        <v>-34.751399999999997</v>
      </c>
      <c r="E75" s="3">
        <v>-58.408999999999999</v>
      </c>
      <c r="F75" s="3">
        <v>62</v>
      </c>
      <c r="G75" s="3">
        <v>5476</v>
      </c>
      <c r="H75" s="3">
        <v>356262.51</v>
      </c>
      <c r="I75" s="3">
        <v>3.0495811000000001E-2</v>
      </c>
      <c r="J75" s="3">
        <v>72532</v>
      </c>
      <c r="K75" s="3">
        <v>648312</v>
      </c>
      <c r="L75" s="3">
        <v>0.1119</v>
      </c>
      <c r="M75" s="3">
        <f t="shared" si="4"/>
        <v>16069.783793375293</v>
      </c>
      <c r="N75" s="3">
        <v>10418233670.650723</v>
      </c>
      <c r="O75" s="3">
        <v>15.644767798667029</v>
      </c>
      <c r="P75" t="s">
        <v>189</v>
      </c>
      <c r="Q75" t="s">
        <v>204</v>
      </c>
      <c r="R75" t="s">
        <v>182</v>
      </c>
      <c r="S75" s="3">
        <v>5951</v>
      </c>
      <c r="T75" s="3">
        <v>1</v>
      </c>
      <c r="U75" s="3">
        <v>3</v>
      </c>
      <c r="V75" s="3">
        <v>1861</v>
      </c>
      <c r="W75" s="3">
        <v>616279</v>
      </c>
      <c r="X75" s="3">
        <v>89</v>
      </c>
      <c r="Y75" s="3">
        <v>6924.48</v>
      </c>
      <c r="Z75" s="3">
        <v>24</v>
      </c>
      <c r="AA75" s="3">
        <v>10</v>
      </c>
      <c r="AB75" s="3">
        <v>4566468952.25</v>
      </c>
      <c r="AC75" s="3">
        <v>55378144.75</v>
      </c>
      <c r="AD75" s="3">
        <v>690690797.92000031</v>
      </c>
      <c r="AE75" s="3">
        <v>165786676.16999999</v>
      </c>
      <c r="AF75" s="3">
        <v>271239030.51999998</v>
      </c>
      <c r="AG75" s="3">
        <v>0</v>
      </c>
      <c r="AH75" s="3">
        <v>0</v>
      </c>
      <c r="AI75" s="3">
        <v>1272273.8799999999</v>
      </c>
      <c r="AJ75" s="3">
        <v>383226729.91000003</v>
      </c>
      <c r="AK75" s="3">
        <v>127084763.0835589</v>
      </c>
      <c r="AL75" s="3">
        <v>4177209.67</v>
      </c>
      <c r="AM75" s="3">
        <v>0</v>
      </c>
      <c r="AN75" s="3">
        <f t="shared" si="5"/>
        <v>6265324578.1535597</v>
      </c>
      <c r="AO75" s="4">
        <f t="shared" si="6"/>
        <v>16683558248.804283</v>
      </c>
      <c r="AP75">
        <v>10</v>
      </c>
      <c r="AQ75">
        <v>18408</v>
      </c>
      <c r="AR75" s="9">
        <f t="shared" si="7"/>
        <v>35.219035202086047</v>
      </c>
      <c r="AS75" s="6"/>
    </row>
    <row r="76" spans="1:45" x14ac:dyDescent="0.2">
      <c r="A76" t="s">
        <v>113</v>
      </c>
      <c r="B76" s="3">
        <v>45335510623.220001</v>
      </c>
      <c r="C76" t="s">
        <v>173</v>
      </c>
      <c r="D76" s="3">
        <v>-34.588999999999999</v>
      </c>
      <c r="E76" s="3">
        <v>-59.158700000000003</v>
      </c>
      <c r="F76" s="3">
        <v>11</v>
      </c>
      <c r="G76" s="3">
        <v>1436</v>
      </c>
      <c r="H76" s="3">
        <v>378410.84</v>
      </c>
      <c r="I76" s="3">
        <v>5.985832E-3</v>
      </c>
      <c r="J76" s="3">
        <v>9082</v>
      </c>
      <c r="K76" s="3">
        <v>119805</v>
      </c>
      <c r="L76" s="3">
        <v>7.5800000000000006E-2</v>
      </c>
      <c r="M76" s="3">
        <f t="shared" si="4"/>
        <v>13273.144796032169</v>
      </c>
      <c r="N76" s="3">
        <v>1590189112.2886341</v>
      </c>
      <c r="O76" s="3">
        <v>71.576131577243956</v>
      </c>
      <c r="P76" t="s">
        <v>186</v>
      </c>
      <c r="Q76" t="s">
        <v>189</v>
      </c>
      <c r="R76" t="s">
        <v>192</v>
      </c>
      <c r="S76" s="3">
        <v>-181.91666666666671</v>
      </c>
      <c r="T76" s="3">
        <v>0</v>
      </c>
      <c r="U76" s="3">
        <v>1</v>
      </c>
      <c r="V76" s="3">
        <v>1730</v>
      </c>
      <c r="W76" s="3">
        <v>106273</v>
      </c>
      <c r="X76" s="3">
        <v>800</v>
      </c>
      <c r="Y76" s="3">
        <v>132.84</v>
      </c>
      <c r="Z76" s="3">
        <v>20</v>
      </c>
      <c r="AA76" s="3">
        <v>6</v>
      </c>
      <c r="AB76" s="3">
        <v>1435722570.46</v>
      </c>
      <c r="AC76" s="3">
        <v>59147564.841033027</v>
      </c>
      <c r="AD76" s="3">
        <v>150805697.44</v>
      </c>
      <c r="AE76" s="3">
        <v>18357423.800000001</v>
      </c>
      <c r="AF76" s="3">
        <v>84398245.730000004</v>
      </c>
      <c r="AG76" s="3">
        <v>0</v>
      </c>
      <c r="AH76" s="3">
        <v>0</v>
      </c>
      <c r="AI76" s="3">
        <v>140877.54</v>
      </c>
      <c r="AJ76" s="3">
        <v>42434384.240000002</v>
      </c>
      <c r="AK76" s="3">
        <v>9247141.5199999996</v>
      </c>
      <c r="AL76" s="3">
        <v>1312591.8999999999</v>
      </c>
      <c r="AM76" s="3">
        <v>0</v>
      </c>
      <c r="AN76" s="3">
        <f t="shared" si="5"/>
        <v>1801566497.4710331</v>
      </c>
      <c r="AO76" s="4">
        <f t="shared" si="6"/>
        <v>3391755609.7596674</v>
      </c>
      <c r="AP76">
        <v>3</v>
      </c>
      <c r="AQ76">
        <v>2425</v>
      </c>
      <c r="AR76" s="9">
        <f t="shared" si="7"/>
        <v>49.404123711340205</v>
      </c>
      <c r="AS76" s="6"/>
    </row>
    <row r="77" spans="1:45" x14ac:dyDescent="0.2">
      <c r="A77" t="s">
        <v>114</v>
      </c>
      <c r="B77" s="3">
        <v>7666177028.3900003</v>
      </c>
      <c r="C77" t="s">
        <v>172</v>
      </c>
      <c r="D77" s="3">
        <v>-35.189300000000003</v>
      </c>
      <c r="E77" s="3">
        <v>-57.620899999999999</v>
      </c>
      <c r="F77" s="3">
        <v>2</v>
      </c>
      <c r="G77" s="3">
        <v>171</v>
      </c>
      <c r="H77" s="3">
        <v>371909.82</v>
      </c>
      <c r="I77" s="3">
        <v>1.0121970000000001E-3</v>
      </c>
      <c r="J77" s="3">
        <v>1796</v>
      </c>
      <c r="K77" s="3">
        <v>20613</v>
      </c>
      <c r="L77" s="3">
        <v>8.7099999999999997E-2</v>
      </c>
      <c r="M77" s="3">
        <f t="shared" si="4"/>
        <v>9563.1143031206266</v>
      </c>
      <c r="N77" s="3">
        <v>197124475.13022548</v>
      </c>
      <c r="O77" s="3">
        <v>94.135973440393002</v>
      </c>
      <c r="P77" t="s">
        <v>182</v>
      </c>
      <c r="Q77" t="s">
        <v>185</v>
      </c>
      <c r="R77" t="s">
        <v>189</v>
      </c>
      <c r="S77" s="3">
        <v>-1398.583333333333</v>
      </c>
      <c r="T77" s="3">
        <v>0</v>
      </c>
      <c r="U77" s="3">
        <v>3</v>
      </c>
      <c r="V77" s="3">
        <v>1766</v>
      </c>
      <c r="W77" s="3">
        <v>19301</v>
      </c>
      <c r="X77" s="3">
        <v>1785</v>
      </c>
      <c r="Y77" s="3">
        <v>10.81</v>
      </c>
      <c r="Z77" s="3">
        <v>12</v>
      </c>
      <c r="AA77" s="3">
        <v>6</v>
      </c>
      <c r="AB77" s="3">
        <v>589231066.20000005</v>
      </c>
      <c r="AC77" s="3">
        <v>42598751.660819203</v>
      </c>
      <c r="AD77" s="3">
        <v>61070053.5</v>
      </c>
      <c r="AE77" s="3">
        <v>3684387.25</v>
      </c>
      <c r="AF77" s="3">
        <v>31370679.050000001</v>
      </c>
      <c r="AG77" s="3">
        <v>0</v>
      </c>
      <c r="AH77" s="3">
        <v>0</v>
      </c>
      <c r="AI77" s="3">
        <v>28274.19</v>
      </c>
      <c r="AJ77" s="3">
        <v>8516701.8699999992</v>
      </c>
      <c r="AK77" s="3">
        <v>827366.89558220957</v>
      </c>
      <c r="AL77" s="3">
        <v>344633.54</v>
      </c>
      <c r="AM77" s="3">
        <v>0</v>
      </c>
      <c r="AN77" s="3">
        <f t="shared" si="5"/>
        <v>737671914.1564014</v>
      </c>
      <c r="AO77" s="4">
        <f t="shared" si="6"/>
        <v>934796389.28662682</v>
      </c>
      <c r="AP77">
        <v>1</v>
      </c>
      <c r="AQ77">
        <v>398</v>
      </c>
      <c r="AR77" s="9">
        <f t="shared" si="7"/>
        <v>51.791457286432163</v>
      </c>
      <c r="AS77" s="6"/>
    </row>
    <row r="78" spans="1:45" x14ac:dyDescent="0.2">
      <c r="A78" t="s">
        <v>115</v>
      </c>
      <c r="B78" s="3">
        <v>5568523077.5500002</v>
      </c>
      <c r="C78" t="s">
        <v>172</v>
      </c>
      <c r="D78" s="3">
        <v>-36.888599999999997</v>
      </c>
      <c r="E78" s="3">
        <v>-57.5914</v>
      </c>
      <c r="F78" s="3">
        <v>2</v>
      </c>
      <c r="G78" s="3">
        <v>171</v>
      </c>
      <c r="H78" s="3">
        <v>536053.43000000005</v>
      </c>
      <c r="I78" s="3">
        <v>7.3523499999999999E-4</v>
      </c>
      <c r="J78" s="3">
        <v>730</v>
      </c>
      <c r="K78" s="3">
        <v>10388</v>
      </c>
      <c r="L78" s="3">
        <v>7.0300000000000001E-2</v>
      </c>
      <c r="M78" s="3">
        <f t="shared" si="4"/>
        <v>13305.631191765506</v>
      </c>
      <c r="N78" s="3">
        <v>138218896.82006007</v>
      </c>
      <c r="O78" s="3">
        <v>262.76520540340488</v>
      </c>
      <c r="P78" t="s">
        <v>182</v>
      </c>
      <c r="Q78" t="s">
        <v>192</v>
      </c>
      <c r="R78" t="s">
        <v>190</v>
      </c>
      <c r="S78" s="3">
        <v>4861.583333333333</v>
      </c>
      <c r="T78" s="3">
        <v>0</v>
      </c>
      <c r="U78" s="3">
        <v>5</v>
      </c>
      <c r="V78" s="3">
        <v>1839</v>
      </c>
      <c r="W78" s="3">
        <v>10188</v>
      </c>
      <c r="X78" s="3">
        <v>2640</v>
      </c>
      <c r="Y78" s="3">
        <v>3.86</v>
      </c>
      <c r="Z78" s="3">
        <v>12</v>
      </c>
      <c r="AA78" s="3">
        <v>4</v>
      </c>
      <c r="AB78" s="3">
        <v>1559468153.74</v>
      </c>
      <c r="AC78" s="3">
        <v>40988483.16684223</v>
      </c>
      <c r="AD78" s="3">
        <v>35742437.229999997</v>
      </c>
      <c r="AE78" s="3">
        <v>1741840.63</v>
      </c>
      <c r="AF78" s="3">
        <v>30810331.41</v>
      </c>
      <c r="AG78" s="3">
        <v>0</v>
      </c>
      <c r="AH78" s="3">
        <v>0</v>
      </c>
      <c r="AI78" s="3">
        <v>13366.82</v>
      </c>
      <c r="AJ78" s="3">
        <v>4026378.52</v>
      </c>
      <c r="AK78" s="3">
        <v>883917.95000000007</v>
      </c>
      <c r="AL78" s="3">
        <v>342394.24</v>
      </c>
      <c r="AM78" s="3">
        <v>0</v>
      </c>
      <c r="AN78" s="3">
        <f t="shared" si="5"/>
        <v>1674017303.7068424</v>
      </c>
      <c r="AO78" s="4">
        <f t="shared" si="6"/>
        <v>1812236200.5269024</v>
      </c>
      <c r="AP78">
        <v>1</v>
      </c>
      <c r="AQ78">
        <v>376</v>
      </c>
      <c r="AR78" s="9">
        <f t="shared" si="7"/>
        <v>27.627659574468087</v>
      </c>
      <c r="AS78" s="6"/>
    </row>
    <row r="79" spans="1:45" x14ac:dyDescent="0.2">
      <c r="A79" t="s">
        <v>116</v>
      </c>
      <c r="B79" s="3">
        <v>102280409421.92</v>
      </c>
      <c r="C79" t="s">
        <v>173</v>
      </c>
      <c r="D79" s="3">
        <v>-34.484299999999998</v>
      </c>
      <c r="E79" s="3">
        <v>-58.721200000000003</v>
      </c>
      <c r="F79" s="3">
        <v>74</v>
      </c>
      <c r="G79" s="3">
        <v>1443</v>
      </c>
      <c r="H79" s="3">
        <v>284149.34999999998</v>
      </c>
      <c r="I79" s="3">
        <v>1.3504498E-2</v>
      </c>
      <c r="J79" s="3">
        <v>48780</v>
      </c>
      <c r="K79" s="3">
        <v>359953</v>
      </c>
      <c r="L79" s="3">
        <v>0.13550000000000001</v>
      </c>
      <c r="M79" s="3">
        <f t="shared" si="4"/>
        <v>13920.135473897944</v>
      </c>
      <c r="N79" s="3">
        <v>5010594524.2359867</v>
      </c>
      <c r="O79" s="3">
        <v>34.607551214830288</v>
      </c>
      <c r="P79" t="s">
        <v>182</v>
      </c>
      <c r="Q79" t="s">
        <v>190</v>
      </c>
      <c r="R79" t="s">
        <v>182</v>
      </c>
      <c r="S79" s="3">
        <v>1312.25</v>
      </c>
      <c r="T79" s="3">
        <v>1</v>
      </c>
      <c r="U79" s="3">
        <v>1</v>
      </c>
      <c r="V79" s="3">
        <v>1994</v>
      </c>
      <c r="W79" s="3">
        <v>322375</v>
      </c>
      <c r="X79" s="3">
        <v>63</v>
      </c>
      <c r="Y79" s="3">
        <v>5117.0600000000004</v>
      </c>
      <c r="Z79" s="3">
        <v>24</v>
      </c>
      <c r="AA79" s="3">
        <v>8</v>
      </c>
      <c r="AB79" s="3">
        <v>6004151281.4300003</v>
      </c>
      <c r="AC79" s="3">
        <v>29635917.550000001</v>
      </c>
      <c r="AD79" s="3">
        <v>308494769.91000009</v>
      </c>
      <c r="AE79" s="3">
        <v>104019428.44</v>
      </c>
      <c r="AF79" s="3">
        <v>368205544.58999997</v>
      </c>
      <c r="AG79" s="3">
        <v>0</v>
      </c>
      <c r="AH79" s="3">
        <v>0</v>
      </c>
      <c r="AI79" s="3">
        <v>798261.85000000009</v>
      </c>
      <c r="AJ79" s="3">
        <v>240447702.65000001</v>
      </c>
      <c r="AK79" s="3">
        <v>23778701.360176999</v>
      </c>
      <c r="AL79" s="3">
        <v>5655803.5199999996</v>
      </c>
      <c r="AM79" s="3">
        <v>0</v>
      </c>
      <c r="AN79" s="3">
        <f t="shared" si="5"/>
        <v>7085187411.3001776</v>
      </c>
      <c r="AO79" s="4">
        <f t="shared" si="6"/>
        <v>12095781935.536163</v>
      </c>
      <c r="AP79">
        <v>4</v>
      </c>
      <c r="AQ79">
        <v>9283</v>
      </c>
      <c r="AR79" s="9">
        <f t="shared" si="7"/>
        <v>38.775503608747172</v>
      </c>
      <c r="AS79" s="6"/>
    </row>
    <row r="80" spans="1:45" x14ac:dyDescent="0.2">
      <c r="A80" t="s">
        <v>117</v>
      </c>
      <c r="B80" s="3">
        <v>10491027815.18</v>
      </c>
      <c r="C80" t="s">
        <v>172</v>
      </c>
      <c r="D80" s="3">
        <v>-37.482300000000002</v>
      </c>
      <c r="E80" s="3">
        <v>-57.656300000000002</v>
      </c>
      <c r="F80" s="3">
        <v>0</v>
      </c>
      <c r="G80" s="3">
        <v>331</v>
      </c>
      <c r="H80" s="3">
        <v>413945.23</v>
      </c>
      <c r="I80" s="3">
        <v>1.385173E-3</v>
      </c>
      <c r="J80" s="3">
        <v>1603</v>
      </c>
      <c r="K80" s="3">
        <v>25344</v>
      </c>
      <c r="L80" s="3">
        <v>6.3200000000000006E-2</v>
      </c>
      <c r="M80" s="3">
        <f t="shared" si="4"/>
        <v>25729.224425052576</v>
      </c>
      <c r="N80" s="3">
        <v>652081463.82853246</v>
      </c>
      <c r="O80" s="3">
        <v>325.54864295396987</v>
      </c>
      <c r="P80" t="s">
        <v>205</v>
      </c>
      <c r="Q80" t="s">
        <v>206</v>
      </c>
      <c r="R80" t="s">
        <v>187</v>
      </c>
      <c r="S80" s="3">
        <v>4359.166666666667</v>
      </c>
      <c r="T80" s="3">
        <v>0</v>
      </c>
      <c r="U80" s="3">
        <v>5</v>
      </c>
      <c r="V80" s="3">
        <v>1839</v>
      </c>
      <c r="W80" s="3">
        <v>21279</v>
      </c>
      <c r="X80" s="3">
        <v>3097</v>
      </c>
      <c r="Y80" s="3">
        <v>6.87</v>
      </c>
      <c r="Z80" s="3">
        <v>14</v>
      </c>
      <c r="AA80" s="3">
        <v>6</v>
      </c>
      <c r="AB80" s="3">
        <v>889526969.26999998</v>
      </c>
      <c r="AC80" s="3">
        <v>50600616.161872238</v>
      </c>
      <c r="AD80" s="3">
        <v>67811427.739999995</v>
      </c>
      <c r="AE80" s="3">
        <v>2953244.23</v>
      </c>
      <c r="AF80" s="3">
        <v>47444965.799999997</v>
      </c>
      <c r="AG80" s="3">
        <v>0</v>
      </c>
      <c r="AH80" s="3">
        <v>0</v>
      </c>
      <c r="AI80" s="3">
        <v>22663.30999999999</v>
      </c>
      <c r="AJ80" s="3">
        <v>6826617.0599999996</v>
      </c>
      <c r="AK80" s="3">
        <v>1849428.3</v>
      </c>
      <c r="AL80" s="3">
        <v>519889.96</v>
      </c>
      <c r="AM80" s="3">
        <v>0</v>
      </c>
      <c r="AN80" s="3">
        <f t="shared" si="5"/>
        <v>1067555821.8318721</v>
      </c>
      <c r="AO80" s="4">
        <f t="shared" si="6"/>
        <v>1719637285.6604047</v>
      </c>
      <c r="AP80">
        <v>2</v>
      </c>
      <c r="AQ80">
        <v>1024</v>
      </c>
      <c r="AR80" s="9">
        <f t="shared" si="7"/>
        <v>24.75</v>
      </c>
      <c r="AS80" s="6"/>
    </row>
    <row r="81" spans="1:45" x14ac:dyDescent="0.2">
      <c r="A81" t="s">
        <v>118</v>
      </c>
      <c r="B81" s="3">
        <v>20394841267.049999</v>
      </c>
      <c r="C81" t="s">
        <v>177</v>
      </c>
      <c r="D81" s="3">
        <v>-34.820599999999999</v>
      </c>
      <c r="E81" s="3">
        <v>-58.834600000000002</v>
      </c>
      <c r="F81" s="3">
        <v>1</v>
      </c>
      <c r="G81" s="3">
        <v>308</v>
      </c>
      <c r="H81" s="3">
        <v>306846.23</v>
      </c>
      <c r="I81" s="3">
        <v>2.692814E-3</v>
      </c>
      <c r="J81" s="3">
        <v>8743</v>
      </c>
      <c r="K81" s="3">
        <v>66466</v>
      </c>
      <c r="L81" s="3">
        <v>0.13150000000000001</v>
      </c>
      <c r="M81" s="3">
        <f t="shared" si="4"/>
        <v>12116.081718378578</v>
      </c>
      <c r="N81" s="3">
        <v>805307487.49375057</v>
      </c>
      <c r="O81" s="3">
        <v>47.74540638683105</v>
      </c>
      <c r="P81" t="s">
        <v>187</v>
      </c>
      <c r="Q81" t="s">
        <v>185</v>
      </c>
      <c r="R81" t="s">
        <v>186</v>
      </c>
      <c r="S81" s="3">
        <v>2148.666666666667</v>
      </c>
      <c r="T81" s="3">
        <v>0</v>
      </c>
      <c r="U81" s="3">
        <v>1</v>
      </c>
      <c r="V81" s="3">
        <v>1878</v>
      </c>
      <c r="W81" s="3">
        <v>54181</v>
      </c>
      <c r="X81" s="3">
        <v>470</v>
      </c>
      <c r="Y81" s="3">
        <v>115.28</v>
      </c>
      <c r="Z81" s="3">
        <v>18</v>
      </c>
      <c r="AA81" s="3">
        <v>6</v>
      </c>
      <c r="AB81" s="3">
        <v>938317382.88</v>
      </c>
      <c r="AC81" s="3">
        <v>18256459.260811672</v>
      </c>
      <c r="AD81" s="3">
        <v>100441539.25</v>
      </c>
      <c r="AE81" s="3">
        <v>14493834.800000001</v>
      </c>
      <c r="AF81" s="3">
        <v>46037504.32</v>
      </c>
      <c r="AG81" s="3">
        <v>0</v>
      </c>
      <c r="AH81" s="3">
        <v>0</v>
      </c>
      <c r="AI81" s="3">
        <v>111227.67</v>
      </c>
      <c r="AJ81" s="3">
        <v>33503445.859999999</v>
      </c>
      <c r="AK81" s="3">
        <v>4718761.91</v>
      </c>
      <c r="AL81" s="3">
        <v>507756.31</v>
      </c>
      <c r="AM81" s="3">
        <v>0</v>
      </c>
      <c r="AN81" s="3">
        <f t="shared" si="5"/>
        <v>1156387912.2608116</v>
      </c>
      <c r="AO81" s="4">
        <f t="shared" si="6"/>
        <v>1961695399.7545621</v>
      </c>
      <c r="AP81">
        <v>1</v>
      </c>
      <c r="AQ81">
        <v>2328</v>
      </c>
      <c r="AR81" s="9">
        <f t="shared" si="7"/>
        <v>28.550687285223368</v>
      </c>
      <c r="AS81" s="6"/>
    </row>
    <row r="82" spans="1:45" x14ac:dyDescent="0.2">
      <c r="A82" t="s">
        <v>119</v>
      </c>
      <c r="B82" s="3">
        <v>24599966120.470001</v>
      </c>
      <c r="C82" t="s">
        <v>175</v>
      </c>
      <c r="D82" s="3">
        <v>-34.7012</v>
      </c>
      <c r="E82" s="3">
        <v>-59.429299999999998</v>
      </c>
      <c r="F82" s="3">
        <v>12</v>
      </c>
      <c r="G82" s="3">
        <v>813</v>
      </c>
      <c r="H82" s="3">
        <v>362868.82</v>
      </c>
      <c r="I82" s="3">
        <v>3.2480339999999999E-3</v>
      </c>
      <c r="J82" s="3">
        <v>4856</v>
      </c>
      <c r="K82" s="3">
        <v>67793</v>
      </c>
      <c r="L82" s="3">
        <v>7.1599999999999997E-2</v>
      </c>
      <c r="M82" s="3">
        <f t="shared" si="4"/>
        <v>10129.225720961478</v>
      </c>
      <c r="N82" s="3">
        <v>686690599.3011415</v>
      </c>
      <c r="O82" s="3">
        <v>96.724481513651966</v>
      </c>
      <c r="P82" t="s">
        <v>182</v>
      </c>
      <c r="Q82" t="s">
        <v>188</v>
      </c>
      <c r="R82" t="s">
        <v>182</v>
      </c>
      <c r="S82" s="3">
        <v>7136</v>
      </c>
      <c r="T82" s="3">
        <v>0</v>
      </c>
      <c r="U82" s="3">
        <v>1</v>
      </c>
      <c r="V82" s="3">
        <v>1812</v>
      </c>
      <c r="W82" s="3">
        <v>63284</v>
      </c>
      <c r="X82" s="3">
        <v>1050</v>
      </c>
      <c r="Y82" s="3">
        <v>60.27</v>
      </c>
      <c r="Z82" s="3">
        <v>18</v>
      </c>
      <c r="AA82" s="3">
        <v>6</v>
      </c>
      <c r="AB82" s="3">
        <v>2226660471.0599999</v>
      </c>
      <c r="AC82" s="3">
        <v>47107601.351321943</v>
      </c>
      <c r="AD82" s="3">
        <v>108252388.58</v>
      </c>
      <c r="AE82" s="3">
        <v>12189300.710000001</v>
      </c>
      <c r="AF82" s="3">
        <v>70576336.859999999</v>
      </c>
      <c r="AG82" s="3">
        <v>0</v>
      </c>
      <c r="AH82" s="3">
        <v>0</v>
      </c>
      <c r="AI82" s="3">
        <v>93542.35</v>
      </c>
      <c r="AJ82" s="3">
        <v>28176364.829999998</v>
      </c>
      <c r="AK82" s="3">
        <v>5507488.6899999985</v>
      </c>
      <c r="AL82" s="3">
        <v>789387.75</v>
      </c>
      <c r="AM82" s="3">
        <v>0</v>
      </c>
      <c r="AN82" s="3">
        <f t="shared" si="5"/>
        <v>2499352882.1813221</v>
      </c>
      <c r="AO82" s="4">
        <f t="shared" si="6"/>
        <v>3186043481.4824638</v>
      </c>
      <c r="AP82">
        <v>1</v>
      </c>
      <c r="AQ82">
        <v>1207</v>
      </c>
      <c r="AR82" s="9">
        <f t="shared" si="7"/>
        <v>56.166528583264295</v>
      </c>
      <c r="AS82" s="6"/>
    </row>
    <row r="83" spans="1:45" x14ac:dyDescent="0.2">
      <c r="A83" t="s">
        <v>120</v>
      </c>
      <c r="B83" s="3">
        <v>189977579799</v>
      </c>
      <c r="C83" t="s">
        <v>173</v>
      </c>
      <c r="D83" s="3">
        <v>-34.706000000000003</v>
      </c>
      <c r="E83" s="3">
        <v>-58.747700000000002</v>
      </c>
      <c r="F83" s="3">
        <v>7</v>
      </c>
      <c r="G83" s="3">
        <v>2059</v>
      </c>
      <c r="H83" s="3">
        <v>313280.84999999998</v>
      </c>
      <c r="I83" s="3">
        <v>2.5083511999999999E-2</v>
      </c>
      <c r="J83" s="3">
        <v>78806</v>
      </c>
      <c r="K83" s="3">
        <v>606413</v>
      </c>
      <c r="L83" s="3">
        <v>0.13</v>
      </c>
      <c r="M83" s="3">
        <f t="shared" si="4"/>
        <v>5943.7795700357974</v>
      </c>
      <c r="N83" s="3">
        <v>3604385200.4041181</v>
      </c>
      <c r="O83" s="3">
        <v>35.422240072206009</v>
      </c>
      <c r="P83" t="s">
        <v>182</v>
      </c>
      <c r="Q83" t="s">
        <v>188</v>
      </c>
      <c r="R83" t="s">
        <v>182</v>
      </c>
      <c r="S83" s="3">
        <v>5543</v>
      </c>
      <c r="T83" s="3">
        <v>1</v>
      </c>
      <c r="U83" s="3">
        <v>1</v>
      </c>
      <c r="V83" s="3">
        <v>1864</v>
      </c>
      <c r="W83" s="3">
        <v>528494</v>
      </c>
      <c r="X83" s="3">
        <v>170</v>
      </c>
      <c r="Y83" s="3">
        <v>3108.79</v>
      </c>
      <c r="Z83" s="3">
        <v>24</v>
      </c>
      <c r="AA83" s="3">
        <v>10</v>
      </c>
      <c r="AB83" s="3">
        <v>6091145453.2299995</v>
      </c>
      <c r="AC83" s="3">
        <v>26775126.052917719</v>
      </c>
      <c r="AD83" s="3">
        <v>640464987.74000013</v>
      </c>
      <c r="AE83" s="3">
        <v>165345839.96000001</v>
      </c>
      <c r="AF83" s="3">
        <v>379789359</v>
      </c>
      <c r="AG83" s="3">
        <v>0</v>
      </c>
      <c r="AH83" s="3">
        <v>0</v>
      </c>
      <c r="AI83" s="3">
        <v>1268890.77</v>
      </c>
      <c r="AJ83" s="3">
        <v>382207708.17000002</v>
      </c>
      <c r="AK83" s="3">
        <v>46962493.050694123</v>
      </c>
      <c r="AL83" s="3">
        <v>5857481.6400000006</v>
      </c>
      <c r="AM83" s="3">
        <v>0</v>
      </c>
      <c r="AN83" s="3">
        <f t="shared" si="5"/>
        <v>7739817339.6136122</v>
      </c>
      <c r="AO83" s="4">
        <f t="shared" si="6"/>
        <v>11344202540.017731</v>
      </c>
      <c r="AP83">
        <v>7</v>
      </c>
      <c r="AQ83">
        <v>17950</v>
      </c>
      <c r="AR83" s="9">
        <f t="shared" si="7"/>
        <v>33.783454038997213</v>
      </c>
      <c r="AS83" s="6"/>
    </row>
    <row r="84" spans="1:45" x14ac:dyDescent="0.2">
      <c r="A84" t="s">
        <v>121</v>
      </c>
      <c r="B84" s="3">
        <v>10208724217.84</v>
      </c>
      <c r="C84" t="s">
        <v>172</v>
      </c>
      <c r="D84" s="3">
        <v>-35.500500000000002</v>
      </c>
      <c r="E84" s="3">
        <v>-58.751600000000003</v>
      </c>
      <c r="F84" s="3">
        <v>0</v>
      </c>
      <c r="G84" s="3">
        <v>230</v>
      </c>
      <c r="H84" s="3">
        <v>427214.77</v>
      </c>
      <c r="I84" s="3">
        <v>1.3478990000000001E-3</v>
      </c>
      <c r="J84" s="3">
        <v>1771</v>
      </c>
      <c r="K84" s="3">
        <v>23896</v>
      </c>
      <c r="L84" s="3">
        <v>7.4099999999999999E-2</v>
      </c>
      <c r="M84" s="3">
        <f t="shared" si="4"/>
        <v>9492.4418774773312</v>
      </c>
      <c r="N84" s="3">
        <v>226831391.10419831</v>
      </c>
      <c r="O84" s="3">
        <v>104.387023278684</v>
      </c>
      <c r="P84" t="s">
        <v>182</v>
      </c>
      <c r="Q84" t="s">
        <v>187</v>
      </c>
      <c r="R84" t="s">
        <v>187</v>
      </c>
      <c r="S84" s="3">
        <v>-964.16666666666663</v>
      </c>
      <c r="T84" s="3">
        <v>0</v>
      </c>
      <c r="U84" s="3">
        <v>5</v>
      </c>
      <c r="V84" s="3">
        <v>1822</v>
      </c>
      <c r="W84" s="3">
        <v>21034</v>
      </c>
      <c r="X84" s="3">
        <v>1847</v>
      </c>
      <c r="Y84" s="3">
        <v>11.39</v>
      </c>
      <c r="Z84" s="3">
        <v>14</v>
      </c>
      <c r="AA84" s="3">
        <v>4</v>
      </c>
      <c r="AB84" s="3">
        <v>280585537.05000001</v>
      </c>
      <c r="AC84" s="3">
        <v>54548322.518142857</v>
      </c>
      <c r="AD84" s="3">
        <v>46027276.57</v>
      </c>
      <c r="AE84" s="3">
        <v>3838500.71</v>
      </c>
      <c r="AF84" s="3">
        <v>13826303.76</v>
      </c>
      <c r="AG84" s="3">
        <v>0</v>
      </c>
      <c r="AH84" s="3">
        <v>0</v>
      </c>
      <c r="AI84" s="3">
        <v>29456.95</v>
      </c>
      <c r="AJ84" s="3">
        <v>8872945.2300000004</v>
      </c>
      <c r="AK84" s="3">
        <v>1835829.56</v>
      </c>
      <c r="AL84" s="3">
        <v>151411.07</v>
      </c>
      <c r="AM84" s="3">
        <v>0</v>
      </c>
      <c r="AN84" s="3">
        <f t="shared" si="5"/>
        <v>409715583.41814286</v>
      </c>
      <c r="AO84" s="4">
        <f t="shared" si="6"/>
        <v>636546974.52234113</v>
      </c>
      <c r="AP84">
        <v>1</v>
      </c>
      <c r="AQ84">
        <v>647</v>
      </c>
      <c r="AR84" s="9">
        <f t="shared" si="7"/>
        <v>36.933539412673881</v>
      </c>
      <c r="AS84" s="6"/>
    </row>
    <row r="85" spans="1:45" x14ac:dyDescent="0.2">
      <c r="A85" t="s">
        <v>122</v>
      </c>
      <c r="B85" s="3">
        <v>3746801041.5999999</v>
      </c>
      <c r="C85" t="s">
        <v>175</v>
      </c>
      <c r="D85" s="3">
        <v>-38.969299999999997</v>
      </c>
      <c r="E85" s="3">
        <v>-61.268300000000004</v>
      </c>
      <c r="F85" s="3">
        <v>0</v>
      </c>
      <c r="G85" s="3">
        <v>249</v>
      </c>
      <c r="H85" s="3">
        <v>507009.61</v>
      </c>
      <c r="I85" s="3">
        <v>4.9470500000000001E-4</v>
      </c>
      <c r="J85" s="3">
        <v>441</v>
      </c>
      <c r="K85" s="3">
        <v>7390</v>
      </c>
      <c r="L85" s="3">
        <v>5.9700000000000003E-2</v>
      </c>
      <c r="M85" s="3">
        <f t="shared" si="4"/>
        <v>139613.89204294069</v>
      </c>
      <c r="N85" s="3">
        <v>1031746662.1973317</v>
      </c>
      <c r="O85" s="3">
        <v>548.46308911974972</v>
      </c>
      <c r="P85" t="s">
        <v>182</v>
      </c>
      <c r="Q85" t="s">
        <v>188</v>
      </c>
      <c r="R85" t="s">
        <v>182</v>
      </c>
      <c r="S85" s="3">
        <v>5044.5</v>
      </c>
      <c r="T85" s="3">
        <v>0</v>
      </c>
      <c r="U85" s="3">
        <v>6</v>
      </c>
      <c r="V85" s="3">
        <v>1979</v>
      </c>
      <c r="W85" s="3">
        <v>6499</v>
      </c>
      <c r="X85" s="3">
        <v>209</v>
      </c>
      <c r="Y85" s="3">
        <v>31.1</v>
      </c>
      <c r="Z85" s="3">
        <v>10</v>
      </c>
      <c r="AA85" s="3">
        <v>4</v>
      </c>
      <c r="AB85" s="3">
        <v>909713509.99999988</v>
      </c>
      <c r="AC85" s="3">
        <v>1559056.28</v>
      </c>
      <c r="AD85" s="3">
        <v>19915038.239999991</v>
      </c>
      <c r="AE85" s="3">
        <v>820743.8</v>
      </c>
      <c r="AF85" s="3">
        <v>20776812.170000002</v>
      </c>
      <c r="AG85" s="3">
        <v>0</v>
      </c>
      <c r="AH85" s="3">
        <v>0</v>
      </c>
      <c r="AI85" s="3">
        <v>6298.16</v>
      </c>
      <c r="AJ85" s="3">
        <v>1897203.05</v>
      </c>
      <c r="AK85" s="3">
        <v>571146.97</v>
      </c>
      <c r="AL85" s="3">
        <v>227389.98</v>
      </c>
      <c r="AM85" s="3">
        <v>0</v>
      </c>
      <c r="AN85" s="3">
        <f t="shared" si="5"/>
        <v>955487198.64999974</v>
      </c>
      <c r="AO85" s="4">
        <f t="shared" si="6"/>
        <v>1987233860.8473315</v>
      </c>
      <c r="AP85">
        <v>1</v>
      </c>
      <c r="AQ85">
        <v>471</v>
      </c>
      <c r="AR85" s="9">
        <f t="shared" si="7"/>
        <v>15.690021231422506</v>
      </c>
      <c r="AS85" s="6"/>
    </row>
    <row r="86" spans="1:45" x14ac:dyDescent="0.2">
      <c r="A86" t="s">
        <v>123</v>
      </c>
      <c r="B86" s="3">
        <v>94892066824.649994</v>
      </c>
      <c r="C86" t="s">
        <v>174</v>
      </c>
      <c r="D86" s="3">
        <v>-34.593600000000002</v>
      </c>
      <c r="E86" s="3">
        <v>-58.804400000000001</v>
      </c>
      <c r="F86" s="3">
        <v>31</v>
      </c>
      <c r="G86" s="3">
        <v>1950</v>
      </c>
      <c r="H86" s="3">
        <v>175177.48</v>
      </c>
      <c r="I86" s="3">
        <v>1.2528984999999999E-2</v>
      </c>
      <c r="J86" s="3">
        <v>74519</v>
      </c>
      <c r="K86" s="3">
        <v>541691</v>
      </c>
      <c r="L86" s="3">
        <v>0.1376</v>
      </c>
      <c r="M86" s="3">
        <f t="shared" si="4"/>
        <v>11250.017540197767</v>
      </c>
      <c r="N86" s="3">
        <v>6094033251.3672686</v>
      </c>
      <c r="O86" s="3">
        <v>39.157037583400133</v>
      </c>
      <c r="P86" t="s">
        <v>186</v>
      </c>
      <c r="Q86" t="s">
        <v>193</v>
      </c>
      <c r="R86" t="s">
        <v>182</v>
      </c>
      <c r="S86" s="3">
        <v>5756.333333333333</v>
      </c>
      <c r="T86" s="3">
        <v>1</v>
      </c>
      <c r="U86" s="3">
        <v>1</v>
      </c>
      <c r="V86" s="3">
        <v>1864</v>
      </c>
      <c r="W86" s="3">
        <v>452505</v>
      </c>
      <c r="X86" s="3">
        <v>186</v>
      </c>
      <c r="Y86" s="3">
        <v>2432.8200000000002</v>
      </c>
      <c r="Z86" s="3">
        <v>24</v>
      </c>
      <c r="AA86" s="3">
        <v>10</v>
      </c>
      <c r="AB86" s="3">
        <v>3579494207.3600001</v>
      </c>
      <c r="AC86" s="3">
        <v>26223301.17073787</v>
      </c>
      <c r="AD86" s="3">
        <v>609077663.26000011</v>
      </c>
      <c r="AE86" s="3">
        <v>134007043.73999999</v>
      </c>
      <c r="AF86" s="3">
        <v>199400263.34999999</v>
      </c>
      <c r="AG86" s="3">
        <v>0</v>
      </c>
      <c r="AH86" s="3">
        <v>0</v>
      </c>
      <c r="AI86" s="3">
        <v>1028391.74</v>
      </c>
      <c r="AJ86" s="3">
        <v>309766033.92000002</v>
      </c>
      <c r="AK86" s="3">
        <v>24559109.285446782</v>
      </c>
      <c r="AL86" s="3">
        <v>3076437.83</v>
      </c>
      <c r="AM86" s="3">
        <v>0</v>
      </c>
      <c r="AN86" s="3">
        <f t="shared" si="5"/>
        <v>4886632451.6561852</v>
      </c>
      <c r="AO86" s="4">
        <f t="shared" si="6"/>
        <v>10980665703.023453</v>
      </c>
      <c r="AP86">
        <v>8</v>
      </c>
      <c r="AQ86">
        <v>18163</v>
      </c>
      <c r="AR86" s="9">
        <f t="shared" si="7"/>
        <v>29.823872708253042</v>
      </c>
      <c r="AS86" s="6"/>
    </row>
    <row r="87" spans="1:45" x14ac:dyDescent="0.2">
      <c r="A87" t="s">
        <v>124</v>
      </c>
      <c r="B87" s="3">
        <v>179562225837.23001</v>
      </c>
      <c r="C87" t="s">
        <v>173</v>
      </c>
      <c r="D87" s="3">
        <v>-34.646299999999997</v>
      </c>
      <c r="E87" s="3">
        <v>-58.619100000000003</v>
      </c>
      <c r="F87" s="3">
        <v>68</v>
      </c>
      <c r="G87" s="3">
        <v>4311</v>
      </c>
      <c r="H87" s="3">
        <v>563541.09</v>
      </c>
      <c r="I87" s="3">
        <v>2.3708330999999999E-2</v>
      </c>
      <c r="J87" s="3">
        <v>15001</v>
      </c>
      <c r="K87" s="3">
        <v>318632</v>
      </c>
      <c r="L87" s="3">
        <v>4.7100000000000003E-2</v>
      </c>
      <c r="M87" s="3">
        <f t="shared" si="4"/>
        <v>21874.045508097344</v>
      </c>
      <c r="N87" s="3">
        <v>6969770868.3360729</v>
      </c>
      <c r="O87" s="3">
        <v>22.43497697654773</v>
      </c>
      <c r="P87" t="s">
        <v>207</v>
      </c>
      <c r="Q87" t="s">
        <v>208</v>
      </c>
      <c r="R87" t="s">
        <v>183</v>
      </c>
      <c r="S87" s="3">
        <v>7704.416666666667</v>
      </c>
      <c r="T87" s="3">
        <v>1</v>
      </c>
      <c r="U87" s="3">
        <v>1</v>
      </c>
      <c r="V87" s="3">
        <v>1784</v>
      </c>
      <c r="W87" s="3">
        <v>321109</v>
      </c>
      <c r="X87" s="3">
        <v>55.55</v>
      </c>
      <c r="Y87" s="3">
        <v>5780.54</v>
      </c>
      <c r="Z87" s="3">
        <v>24</v>
      </c>
      <c r="AA87" s="3">
        <v>10</v>
      </c>
      <c r="AB87" s="3">
        <v>2280188716.54</v>
      </c>
      <c r="AC87" s="3">
        <v>45771095.07</v>
      </c>
      <c r="AD87" s="3">
        <v>325452775.0200001</v>
      </c>
      <c r="AE87" s="3">
        <v>60595268.460000001</v>
      </c>
      <c r="AF87" s="3">
        <v>138703624.83000001</v>
      </c>
      <c r="AG87" s="3">
        <v>0</v>
      </c>
      <c r="AH87" s="3">
        <v>0</v>
      </c>
      <c r="AI87" s="3">
        <v>465017.66</v>
      </c>
      <c r="AJ87" s="3">
        <v>140069920.72</v>
      </c>
      <c r="AK87" s="3">
        <v>31262788.115950622</v>
      </c>
      <c r="AL87" s="3">
        <v>2171331.25</v>
      </c>
      <c r="AM87" s="3">
        <v>0</v>
      </c>
      <c r="AN87" s="3">
        <f t="shared" si="5"/>
        <v>3024680537.6659503</v>
      </c>
      <c r="AO87" s="4">
        <f t="shared" si="6"/>
        <v>9994451406.0020237</v>
      </c>
      <c r="AP87">
        <v>7</v>
      </c>
      <c r="AQ87">
        <v>14983</v>
      </c>
      <c r="AR87" s="9">
        <f t="shared" si="7"/>
        <v>21.266235066408598</v>
      </c>
      <c r="AS87" s="6"/>
    </row>
    <row r="88" spans="1:45" x14ac:dyDescent="0.2">
      <c r="A88" t="s">
        <v>125</v>
      </c>
      <c r="B88" s="3">
        <v>10061780247.74</v>
      </c>
      <c r="C88" t="s">
        <v>172</v>
      </c>
      <c r="D88" s="3">
        <v>-35.0396</v>
      </c>
      <c r="E88" s="3">
        <v>-59.413499999999999</v>
      </c>
      <c r="F88" s="3">
        <v>6</v>
      </c>
      <c r="G88" s="3">
        <v>226</v>
      </c>
      <c r="H88" s="3">
        <v>552662.87</v>
      </c>
      <c r="I88" s="3">
        <v>1.328498E-3</v>
      </c>
      <c r="J88" s="3">
        <v>1397</v>
      </c>
      <c r="K88" s="3">
        <v>18206</v>
      </c>
      <c r="L88" s="3">
        <v>7.6700000000000004E-2</v>
      </c>
      <c r="M88" s="3">
        <f t="shared" si="4"/>
        <v>16849.799906996446</v>
      </c>
      <c r="N88" s="3">
        <v>306767457.10677731</v>
      </c>
      <c r="O88" s="3">
        <v>105.80869718635419</v>
      </c>
      <c r="P88" t="s">
        <v>182</v>
      </c>
      <c r="Q88" t="s">
        <v>187</v>
      </c>
      <c r="R88" t="s">
        <v>187</v>
      </c>
      <c r="S88" s="3">
        <v>-512</v>
      </c>
      <c r="T88" s="3">
        <v>0</v>
      </c>
      <c r="U88" s="3">
        <v>1</v>
      </c>
      <c r="V88" s="3">
        <v>1798</v>
      </c>
      <c r="W88" s="3">
        <v>17054</v>
      </c>
      <c r="X88" s="3">
        <v>1630</v>
      </c>
      <c r="Y88" s="3">
        <v>10.46</v>
      </c>
      <c r="Z88" s="3">
        <v>12</v>
      </c>
      <c r="AA88" s="3">
        <v>6</v>
      </c>
      <c r="AB88" s="3">
        <v>638499836.88999999</v>
      </c>
      <c r="AC88" s="3">
        <v>41520238.081114352</v>
      </c>
      <c r="AD88" s="3">
        <v>47941862.550000019</v>
      </c>
      <c r="AE88" s="3">
        <v>2971164.41</v>
      </c>
      <c r="AF88" s="3">
        <v>24218006.030000001</v>
      </c>
      <c r="AG88" s="3">
        <v>0</v>
      </c>
      <c r="AH88" s="3">
        <v>0</v>
      </c>
      <c r="AI88" s="3">
        <v>22800.82</v>
      </c>
      <c r="AJ88" s="3">
        <v>6868040.71</v>
      </c>
      <c r="AK88" s="3">
        <v>1482262.4</v>
      </c>
      <c r="AL88" s="3">
        <v>268025.63</v>
      </c>
      <c r="AM88" s="3">
        <v>0</v>
      </c>
      <c r="AN88" s="3">
        <f t="shared" si="5"/>
        <v>763792237.52111447</v>
      </c>
      <c r="AO88" s="4">
        <f t="shared" si="6"/>
        <v>1070559694.6278918</v>
      </c>
      <c r="AP88">
        <v>1</v>
      </c>
      <c r="AQ88">
        <v>487</v>
      </c>
      <c r="AR88" s="9">
        <f t="shared" si="7"/>
        <v>37.383983572895275</v>
      </c>
      <c r="AS88" s="6"/>
    </row>
    <row r="89" spans="1:45" x14ac:dyDescent="0.2">
      <c r="A89" t="s">
        <v>126</v>
      </c>
      <c r="B89" s="3">
        <v>55483010953.110001</v>
      </c>
      <c r="C89" t="s">
        <v>172</v>
      </c>
      <c r="D89" s="3">
        <v>-38.179400000000001</v>
      </c>
      <c r="E89" s="3">
        <v>-59.114600000000003</v>
      </c>
      <c r="F89" s="3">
        <v>2</v>
      </c>
      <c r="G89" s="3">
        <v>1813</v>
      </c>
      <c r="H89" s="3">
        <v>577978.13</v>
      </c>
      <c r="I89" s="3">
        <v>7.3256470000000002E-3</v>
      </c>
      <c r="J89" s="3">
        <v>4980</v>
      </c>
      <c r="K89" s="3">
        <v>95995</v>
      </c>
      <c r="L89" s="3">
        <v>5.1900000000000002E-2</v>
      </c>
      <c r="M89" s="3">
        <f t="shared" si="4"/>
        <v>23904.997525658364</v>
      </c>
      <c r="N89" s="3">
        <v>2294760237.4755745</v>
      </c>
      <c r="O89" s="3">
        <v>401.9987962091127</v>
      </c>
      <c r="P89" t="s">
        <v>205</v>
      </c>
      <c r="Q89" t="s">
        <v>190</v>
      </c>
      <c r="R89" t="s">
        <v>192</v>
      </c>
      <c r="S89" s="3">
        <v>5765.333333333333</v>
      </c>
      <c r="T89" s="3">
        <v>0</v>
      </c>
      <c r="U89" s="3">
        <v>5</v>
      </c>
      <c r="V89" s="3">
        <v>1865</v>
      </c>
      <c r="W89" s="3">
        <v>92933</v>
      </c>
      <c r="X89" s="3">
        <v>4455</v>
      </c>
      <c r="Y89" s="3">
        <v>20.86</v>
      </c>
      <c r="Z89" s="3">
        <v>20</v>
      </c>
      <c r="AA89" s="3">
        <v>6</v>
      </c>
      <c r="AB89" s="3">
        <v>1505332665.3099999</v>
      </c>
      <c r="AC89" s="3">
        <v>109169958.20325419</v>
      </c>
      <c r="AD89" s="3">
        <v>171768976.08999991</v>
      </c>
      <c r="AE89" s="3">
        <v>16651423.460000001</v>
      </c>
      <c r="AF89" s="3">
        <v>87054952.890000001</v>
      </c>
      <c r="AG89" s="3">
        <v>0</v>
      </c>
      <c r="AH89" s="3">
        <v>0</v>
      </c>
      <c r="AI89" s="3">
        <v>127785.39</v>
      </c>
      <c r="AJ89" s="3">
        <v>38490852.990000002</v>
      </c>
      <c r="AK89" s="3">
        <v>8091248.8099999996</v>
      </c>
      <c r="AL89" s="3">
        <v>1334211.23</v>
      </c>
      <c r="AM89" s="3">
        <v>0</v>
      </c>
      <c r="AN89" s="3">
        <f t="shared" si="5"/>
        <v>1938022074.3732543</v>
      </c>
      <c r="AO89" s="4">
        <f t="shared" si="6"/>
        <v>4232782311.8488288</v>
      </c>
      <c r="AP89">
        <v>4</v>
      </c>
      <c r="AQ89">
        <v>4147</v>
      </c>
      <c r="AR89" s="9">
        <f t="shared" si="7"/>
        <v>23.148058837714011</v>
      </c>
      <c r="AS89" s="6"/>
    </row>
    <row r="90" spans="1:45" x14ac:dyDescent="0.2">
      <c r="A90" t="s">
        <v>127</v>
      </c>
      <c r="B90" s="3">
        <v>31785978578.459999</v>
      </c>
      <c r="C90" t="s">
        <v>172</v>
      </c>
      <c r="D90" s="3">
        <v>-35.517200000000003</v>
      </c>
      <c r="E90" s="3">
        <v>-60.925199999999997</v>
      </c>
      <c r="F90" s="3">
        <v>7</v>
      </c>
      <c r="G90" s="3">
        <v>905</v>
      </c>
      <c r="H90" s="3">
        <v>651619.07999999996</v>
      </c>
      <c r="I90" s="3">
        <v>4.1968320000000002E-3</v>
      </c>
      <c r="J90" s="3">
        <v>2774</v>
      </c>
      <c r="K90" s="3">
        <v>48780</v>
      </c>
      <c r="L90" s="3">
        <v>5.6899999999999999E-2</v>
      </c>
      <c r="M90" s="3">
        <f t="shared" si="4"/>
        <v>11324.601144417647</v>
      </c>
      <c r="N90" s="3">
        <v>552414043.82469285</v>
      </c>
      <c r="O90" s="3">
        <v>252.7380826453176</v>
      </c>
      <c r="P90" t="s">
        <v>182</v>
      </c>
      <c r="Q90" t="s">
        <v>209</v>
      </c>
      <c r="R90" t="s">
        <v>198</v>
      </c>
      <c r="S90" s="3">
        <v>2137.833333333333</v>
      </c>
      <c r="T90" s="3">
        <v>0</v>
      </c>
      <c r="U90" s="3">
        <v>4</v>
      </c>
      <c r="V90" s="3">
        <v>1865</v>
      </c>
      <c r="W90" s="3">
        <v>47722</v>
      </c>
      <c r="X90" s="3">
        <v>4284</v>
      </c>
      <c r="Y90" s="3">
        <v>11.14</v>
      </c>
      <c r="Z90" s="3">
        <v>18</v>
      </c>
      <c r="AA90" s="3">
        <v>6</v>
      </c>
      <c r="AB90" s="3">
        <v>292316844.02999997</v>
      </c>
      <c r="AC90" s="3">
        <v>64810954.784650333</v>
      </c>
      <c r="AD90" s="3">
        <v>39163770.270000003</v>
      </c>
      <c r="AE90" s="3">
        <v>3328065.53</v>
      </c>
      <c r="AF90" s="3">
        <v>15763073.6</v>
      </c>
      <c r="AG90" s="3">
        <v>0</v>
      </c>
      <c r="AH90" s="3">
        <v>0</v>
      </c>
      <c r="AI90" s="3">
        <v>1873.6</v>
      </c>
      <c r="AJ90" s="3">
        <v>6870139.8200000003</v>
      </c>
      <c r="AK90" s="3">
        <v>1801104.65</v>
      </c>
      <c r="AL90" s="3">
        <v>0</v>
      </c>
      <c r="AM90" s="3">
        <v>0</v>
      </c>
      <c r="AN90" s="3">
        <f t="shared" si="5"/>
        <v>424055826.28465027</v>
      </c>
      <c r="AO90" s="4">
        <f t="shared" si="6"/>
        <v>976469870.10934305</v>
      </c>
      <c r="AP90">
        <v>1</v>
      </c>
      <c r="AQ90">
        <v>1071</v>
      </c>
      <c r="AR90" s="9">
        <f t="shared" si="7"/>
        <v>45.54621848739496</v>
      </c>
      <c r="AS90" s="6"/>
    </row>
    <row r="91" spans="1:45" x14ac:dyDescent="0.2">
      <c r="A91" t="s">
        <v>128</v>
      </c>
      <c r="B91" s="3">
        <v>66831403519.550003</v>
      </c>
      <c r="C91" t="s">
        <v>173</v>
      </c>
      <c r="D91" s="3">
        <v>-36.856999999999999</v>
      </c>
      <c r="E91" s="3">
        <v>-60.713099999999997</v>
      </c>
      <c r="F91" s="3">
        <v>6</v>
      </c>
      <c r="G91" s="3">
        <v>1961</v>
      </c>
      <c r="H91" s="3">
        <v>556214.55000000005</v>
      </c>
      <c r="I91" s="3">
        <v>8.8240220000000008E-3</v>
      </c>
      <c r="J91" s="3">
        <v>5977</v>
      </c>
      <c r="K91" s="3">
        <v>120154</v>
      </c>
      <c r="L91" s="3">
        <v>4.9700000000000001E-2</v>
      </c>
      <c r="M91" s="3">
        <f t="shared" si="4"/>
        <v>28206.890879421848</v>
      </c>
      <c r="N91" s="3">
        <v>3389170766.7260528</v>
      </c>
      <c r="O91" s="3">
        <v>326.63052527375959</v>
      </c>
      <c r="P91" t="s">
        <v>197</v>
      </c>
      <c r="Q91" t="s">
        <v>186</v>
      </c>
      <c r="R91" t="s">
        <v>190</v>
      </c>
      <c r="S91" s="3">
        <v>-195.25</v>
      </c>
      <c r="T91" s="3">
        <v>0</v>
      </c>
      <c r="U91" s="3">
        <v>7</v>
      </c>
      <c r="V91" s="3">
        <v>1878</v>
      </c>
      <c r="W91" s="3">
        <v>111708</v>
      </c>
      <c r="X91" s="3">
        <v>7715</v>
      </c>
      <c r="Y91" s="3">
        <v>14.48</v>
      </c>
      <c r="Z91" s="3">
        <v>20</v>
      </c>
      <c r="AA91" s="3">
        <v>8</v>
      </c>
      <c r="AB91" s="3">
        <v>2033540147.04</v>
      </c>
      <c r="AC91" s="3">
        <v>149464282.5480642</v>
      </c>
      <c r="AD91" s="3">
        <v>221266574.58999991</v>
      </c>
      <c r="AE91" s="3">
        <v>17877163.199999999</v>
      </c>
      <c r="AF91" s="3">
        <v>113487980.22</v>
      </c>
      <c r="AG91" s="3">
        <v>0</v>
      </c>
      <c r="AH91" s="3">
        <v>0</v>
      </c>
      <c r="AI91" s="3">
        <v>137191.96</v>
      </c>
      <c r="AJ91" s="3">
        <v>41324230.460000001</v>
      </c>
      <c r="AK91" s="3">
        <v>9723097.3300000001</v>
      </c>
      <c r="AL91" s="3">
        <v>1747776.99</v>
      </c>
      <c r="AM91" s="3">
        <v>0</v>
      </c>
      <c r="AN91" s="3">
        <f t="shared" si="5"/>
        <v>2588568444.3380637</v>
      </c>
      <c r="AO91" s="4">
        <f t="shared" si="6"/>
        <v>5977739211.0641165</v>
      </c>
      <c r="AP91">
        <v>5</v>
      </c>
      <c r="AQ91">
        <v>1497</v>
      </c>
      <c r="AR91" s="9">
        <f t="shared" si="7"/>
        <v>80.263193052772209</v>
      </c>
      <c r="AS91" s="6"/>
    </row>
    <row r="92" spans="1:45" x14ac:dyDescent="0.2">
      <c r="A92" t="s">
        <v>129</v>
      </c>
      <c r="B92" s="3">
        <v>19631488119.279999</v>
      </c>
      <c r="C92" t="s">
        <v>172</v>
      </c>
      <c r="D92" s="3">
        <v>-40.186700000000002</v>
      </c>
      <c r="E92" s="3">
        <v>-62.859900000000003</v>
      </c>
      <c r="F92" s="3">
        <v>30</v>
      </c>
      <c r="G92" s="3">
        <v>380</v>
      </c>
      <c r="H92" s="3">
        <v>613445.66</v>
      </c>
      <c r="I92" s="3">
        <v>2.592025E-3</v>
      </c>
      <c r="J92" s="3">
        <v>3884</v>
      </c>
      <c r="K92" s="3">
        <v>32002</v>
      </c>
      <c r="L92" s="3">
        <v>0.12139999999999999</v>
      </c>
      <c r="M92" s="3">
        <f t="shared" si="4"/>
        <v>11854.891909673444</v>
      </c>
      <c r="N92" s="3">
        <v>379380250.89336956</v>
      </c>
      <c r="O92" s="3">
        <v>735.19919248272629</v>
      </c>
      <c r="P92" t="s">
        <v>182</v>
      </c>
      <c r="Q92" t="s">
        <v>189</v>
      </c>
      <c r="R92" t="s">
        <v>185</v>
      </c>
      <c r="S92" s="3">
        <v>4468.583333333333</v>
      </c>
      <c r="T92" s="3">
        <v>0</v>
      </c>
      <c r="U92" s="3">
        <v>6</v>
      </c>
      <c r="V92" s="3">
        <v>1865</v>
      </c>
      <c r="W92" s="3">
        <v>30207</v>
      </c>
      <c r="X92" s="3">
        <v>13600</v>
      </c>
      <c r="Y92" s="3">
        <v>2.2200000000000002</v>
      </c>
      <c r="Z92" s="3">
        <v>16</v>
      </c>
      <c r="AA92" s="3">
        <v>6</v>
      </c>
      <c r="AB92" s="3">
        <v>1451541622.3299999</v>
      </c>
      <c r="AC92" s="3">
        <v>84153789.585958153</v>
      </c>
      <c r="AD92" s="3">
        <v>144517981.62</v>
      </c>
      <c r="AE92" s="3">
        <v>6626879.4199999999</v>
      </c>
      <c r="AF92" s="3">
        <v>77661987.920000002</v>
      </c>
      <c r="AG92" s="3">
        <v>0</v>
      </c>
      <c r="AH92" s="3">
        <v>0</v>
      </c>
      <c r="AI92" s="3">
        <v>50855.37</v>
      </c>
      <c r="AJ92" s="3">
        <v>15318464.75</v>
      </c>
      <c r="AK92" s="3">
        <v>2624556.33</v>
      </c>
      <c r="AL92" s="3">
        <v>850225.68</v>
      </c>
      <c r="AM92" s="3">
        <v>0</v>
      </c>
      <c r="AN92" s="3">
        <f t="shared" si="5"/>
        <v>1783346363.0059583</v>
      </c>
      <c r="AO92" s="4">
        <f t="shared" si="6"/>
        <v>2162726613.8993278</v>
      </c>
      <c r="AP92">
        <v>2</v>
      </c>
      <c r="AQ92">
        <v>704</v>
      </c>
      <c r="AR92" s="9">
        <f t="shared" si="7"/>
        <v>45.457386363636367</v>
      </c>
      <c r="AS92" s="6"/>
    </row>
    <row r="93" spans="1:45" x14ac:dyDescent="0.2">
      <c r="A93" t="s">
        <v>130</v>
      </c>
      <c r="B93" s="3">
        <v>28606501041.09</v>
      </c>
      <c r="C93" t="s">
        <v>172</v>
      </c>
      <c r="D93" s="3">
        <v>-35.900300000000001</v>
      </c>
      <c r="E93" s="3">
        <v>-61.979700000000001</v>
      </c>
      <c r="F93" s="3">
        <v>2</v>
      </c>
      <c r="G93" s="3">
        <v>746</v>
      </c>
      <c r="H93" s="3">
        <v>690294.66</v>
      </c>
      <c r="I93" s="3">
        <v>3.777033E-3</v>
      </c>
      <c r="J93" s="3">
        <v>2826</v>
      </c>
      <c r="K93" s="3">
        <v>41441</v>
      </c>
      <c r="L93" s="3">
        <v>6.8199999999999997E-2</v>
      </c>
      <c r="M93" s="3">
        <f t="shared" si="4"/>
        <v>16884.026139238507</v>
      </c>
      <c r="N93" s="3">
        <v>699690927.23618305</v>
      </c>
      <c r="O93" s="3">
        <v>357.01004823632042</v>
      </c>
      <c r="P93" t="s">
        <v>182</v>
      </c>
      <c r="Q93" t="s">
        <v>194</v>
      </c>
      <c r="R93" t="s">
        <v>197</v>
      </c>
      <c r="S93" s="3">
        <v>1370.416666666667</v>
      </c>
      <c r="T93" s="3">
        <v>0</v>
      </c>
      <c r="U93" s="3">
        <v>4</v>
      </c>
      <c r="V93" s="3">
        <v>1889</v>
      </c>
      <c r="W93" s="3">
        <v>39776</v>
      </c>
      <c r="X93" s="3">
        <v>4531</v>
      </c>
      <c r="Y93" s="3">
        <v>8.7799999999999994</v>
      </c>
      <c r="Z93" s="3">
        <v>16</v>
      </c>
      <c r="AA93" s="3">
        <v>6</v>
      </c>
      <c r="AB93" s="3">
        <v>1219164621.6199999</v>
      </c>
      <c r="AC93" s="3">
        <v>124548447.9105716</v>
      </c>
      <c r="AD93" s="3">
        <v>115793402.95</v>
      </c>
      <c r="AE93" s="3">
        <v>7440455.21</v>
      </c>
      <c r="AF93" s="3">
        <v>73803280.109999999</v>
      </c>
      <c r="AG93" s="3">
        <v>0</v>
      </c>
      <c r="AH93" s="3">
        <v>0</v>
      </c>
      <c r="AI93" s="3">
        <v>57098.92</v>
      </c>
      <c r="AJ93" s="3">
        <v>17199098.309999999</v>
      </c>
      <c r="AK93" s="3">
        <v>3467678.04</v>
      </c>
      <c r="AL93" s="3">
        <v>823223.74999999988</v>
      </c>
      <c r="AM93" s="3">
        <v>0</v>
      </c>
      <c r="AN93" s="3">
        <f t="shared" si="5"/>
        <v>1562297306.8205714</v>
      </c>
      <c r="AO93" s="4">
        <f t="shared" si="6"/>
        <v>2261988234.0567546</v>
      </c>
      <c r="AP93">
        <v>1</v>
      </c>
      <c r="AQ93">
        <v>1357</v>
      </c>
      <c r="AR93" s="9">
        <f t="shared" si="7"/>
        <v>30.538688282977155</v>
      </c>
      <c r="AS93" s="6"/>
    </row>
    <row r="94" spans="1:45" x14ac:dyDescent="0.2">
      <c r="A94" t="s">
        <v>131</v>
      </c>
      <c r="B94" s="3">
        <v>6442404261.25</v>
      </c>
      <c r="C94" t="s">
        <v>172</v>
      </c>
      <c r="D94" s="3">
        <v>-36.212400000000002</v>
      </c>
      <c r="E94" s="3">
        <v>-63.183999999999997</v>
      </c>
      <c r="F94" s="3">
        <v>0</v>
      </c>
      <c r="G94" s="3">
        <v>120</v>
      </c>
      <c r="H94" s="3">
        <v>1063453.99</v>
      </c>
      <c r="I94" s="3">
        <v>8.5061700000000002E-4</v>
      </c>
      <c r="J94" s="3">
        <v>294</v>
      </c>
      <c r="K94" s="3">
        <v>6058</v>
      </c>
      <c r="L94" s="3">
        <v>4.8500000000000001E-2</v>
      </c>
      <c r="M94" s="3">
        <f t="shared" si="4"/>
        <v>28073.188347480263</v>
      </c>
      <c r="N94" s="3">
        <v>170067375.00903544</v>
      </c>
      <c r="O94" s="3">
        <v>470.4341945728122</v>
      </c>
      <c r="P94" t="s">
        <v>182</v>
      </c>
      <c r="Q94" t="s">
        <v>197</v>
      </c>
      <c r="R94" t="s">
        <v>194</v>
      </c>
      <c r="S94" s="3">
        <v>2019.5</v>
      </c>
      <c r="T94" s="3">
        <v>0</v>
      </c>
      <c r="U94" s="3">
        <v>6</v>
      </c>
      <c r="V94" s="3">
        <v>1907</v>
      </c>
      <c r="W94" s="3">
        <v>5887</v>
      </c>
      <c r="X94" s="3">
        <v>1820</v>
      </c>
      <c r="Y94" s="3">
        <v>3.23</v>
      </c>
      <c r="Z94" s="3">
        <v>10</v>
      </c>
      <c r="AA94" s="3">
        <v>4</v>
      </c>
      <c r="AB94" s="3">
        <v>380683163.55000001</v>
      </c>
      <c r="AC94" s="3">
        <v>38690213.267056048</v>
      </c>
      <c r="AD94" s="3">
        <v>24390270.239999991</v>
      </c>
      <c r="AE94" s="3">
        <v>888840.44</v>
      </c>
      <c r="AF94" s="3">
        <v>14916234.9</v>
      </c>
      <c r="AG94" s="3">
        <v>0</v>
      </c>
      <c r="AH94" s="3">
        <v>0</v>
      </c>
      <c r="AI94" s="3">
        <v>6820.7499999999991</v>
      </c>
      <c r="AJ94" s="3">
        <v>2054612.9</v>
      </c>
      <c r="AK94" s="3">
        <v>516752.03</v>
      </c>
      <c r="AL94" s="3">
        <v>164782.5</v>
      </c>
      <c r="AM94" s="3">
        <v>0</v>
      </c>
      <c r="AN94" s="3">
        <f t="shared" si="5"/>
        <v>462311690.57705599</v>
      </c>
      <c r="AO94" s="4">
        <f t="shared" si="6"/>
        <v>632379065.5860914</v>
      </c>
      <c r="AP94">
        <v>1</v>
      </c>
      <c r="AQ94">
        <v>184</v>
      </c>
      <c r="AR94" s="9">
        <f t="shared" si="7"/>
        <v>32.923913043478258</v>
      </c>
      <c r="AS94" s="6"/>
    </row>
    <row r="95" spans="1:45" x14ac:dyDescent="0.2">
      <c r="A95" t="s">
        <v>132</v>
      </c>
      <c r="B95" s="3">
        <v>70428715982.820007</v>
      </c>
      <c r="C95" t="s">
        <v>172</v>
      </c>
      <c r="D95" s="3">
        <v>-33.863700000000001</v>
      </c>
      <c r="E95" s="3">
        <v>-60.580800000000004</v>
      </c>
      <c r="F95" s="3">
        <v>28</v>
      </c>
      <c r="G95" s="3">
        <v>1809</v>
      </c>
      <c r="H95" s="3">
        <v>640191.22</v>
      </c>
      <c r="I95" s="3">
        <v>9.29899E-3</v>
      </c>
      <c r="J95" s="3">
        <v>7028</v>
      </c>
      <c r="K95" s="3">
        <v>110012</v>
      </c>
      <c r="L95" s="3">
        <v>6.3899999999999998E-2</v>
      </c>
      <c r="M95" s="3">
        <f t="shared" si="4"/>
        <v>21510.742742357957</v>
      </c>
      <c r="N95" s="3">
        <v>2366439830.5722837</v>
      </c>
      <c r="O95" s="3">
        <v>219.02915570026241</v>
      </c>
      <c r="P95" t="s">
        <v>201</v>
      </c>
      <c r="Q95" t="s">
        <v>192</v>
      </c>
      <c r="R95" t="s">
        <v>187</v>
      </c>
      <c r="S95" s="3">
        <v>3680.416666666667</v>
      </c>
      <c r="T95" s="3">
        <v>0</v>
      </c>
      <c r="U95" s="3">
        <v>2</v>
      </c>
      <c r="V95" s="3">
        <v>1784</v>
      </c>
      <c r="W95" s="3">
        <v>104590</v>
      </c>
      <c r="X95" s="3">
        <v>2991</v>
      </c>
      <c r="Y95" s="3">
        <v>34.97</v>
      </c>
      <c r="Z95" s="3">
        <v>20</v>
      </c>
      <c r="AA95" s="3">
        <v>6</v>
      </c>
      <c r="AB95" s="3">
        <v>834794709.72000003</v>
      </c>
      <c r="AC95" s="3">
        <v>178537273.4927977</v>
      </c>
      <c r="AD95" s="3">
        <v>164130366.13999999</v>
      </c>
      <c r="AE95" s="3">
        <v>17210532.809999999</v>
      </c>
      <c r="AF95" s="3">
        <v>49284224.57</v>
      </c>
      <c r="AG95" s="3">
        <v>0</v>
      </c>
      <c r="AH95" s="3">
        <v>0</v>
      </c>
      <c r="AI95" s="3">
        <v>132076.13</v>
      </c>
      <c r="AJ95" s="3">
        <v>39783270.799999997</v>
      </c>
      <c r="AK95" s="3">
        <v>9097555.4000000004</v>
      </c>
      <c r="AL95" s="3">
        <v>773941.85000000009</v>
      </c>
      <c r="AM95" s="3">
        <v>0</v>
      </c>
      <c r="AN95" s="3">
        <f t="shared" si="5"/>
        <v>1293743950.9127977</v>
      </c>
      <c r="AO95" s="4">
        <f t="shared" si="6"/>
        <v>3660183781.4850817</v>
      </c>
      <c r="AP95">
        <v>3</v>
      </c>
      <c r="AQ95">
        <v>4837</v>
      </c>
      <c r="AR95" s="9">
        <f t="shared" si="7"/>
        <v>22.743849493487698</v>
      </c>
      <c r="AS95" s="6"/>
    </row>
    <row r="96" spans="1:45" x14ac:dyDescent="0.2">
      <c r="A96" t="s">
        <v>133</v>
      </c>
      <c r="B96" s="3">
        <v>2969983315.2800002</v>
      </c>
      <c r="C96" t="s">
        <v>172</v>
      </c>
      <c r="D96" s="3">
        <v>-36.216799999999999</v>
      </c>
      <c r="E96" s="3">
        <v>-58.390999999999998</v>
      </c>
      <c r="F96" s="3">
        <v>0</v>
      </c>
      <c r="G96" s="3">
        <v>2</v>
      </c>
      <c r="H96" s="3">
        <v>748861.15</v>
      </c>
      <c r="I96" s="3">
        <v>3.9213900000000001E-4</v>
      </c>
      <c r="J96" s="3">
        <v>228</v>
      </c>
      <c r="K96" s="3">
        <v>3966</v>
      </c>
      <c r="L96" s="3">
        <v>5.7500000000000002E-2</v>
      </c>
      <c r="M96" s="3">
        <f t="shared" si="4"/>
        <v>71280.879649481794</v>
      </c>
      <c r="N96" s="3">
        <v>282699968.68984479</v>
      </c>
      <c r="O96" s="3">
        <v>178.32210953939989</v>
      </c>
      <c r="P96" t="s">
        <v>182</v>
      </c>
      <c r="Q96" t="s">
        <v>187</v>
      </c>
      <c r="R96" t="s">
        <v>187</v>
      </c>
      <c r="S96" s="3">
        <v>3791.666666666667</v>
      </c>
      <c r="T96" s="3">
        <v>0</v>
      </c>
      <c r="U96" s="3">
        <v>5</v>
      </c>
      <c r="V96" s="3">
        <v>1839</v>
      </c>
      <c r="W96" s="3">
        <v>3640</v>
      </c>
      <c r="X96" s="3">
        <v>3453</v>
      </c>
      <c r="Y96" s="3">
        <v>1.05</v>
      </c>
      <c r="Z96" s="3">
        <v>6</v>
      </c>
      <c r="AA96" s="3">
        <v>4</v>
      </c>
      <c r="AB96" s="3">
        <v>933700905.47000015</v>
      </c>
      <c r="AC96" s="3">
        <v>46612647.422348738</v>
      </c>
      <c r="AD96" s="3">
        <v>34307034.56000001</v>
      </c>
      <c r="AE96" s="3">
        <v>426500.05</v>
      </c>
      <c r="AF96" s="3">
        <v>17080715.079999998</v>
      </c>
      <c r="AG96" s="3">
        <v>0</v>
      </c>
      <c r="AH96" s="3">
        <v>0</v>
      </c>
      <c r="AI96" s="3">
        <v>3272.68</v>
      </c>
      <c r="AJ96" s="3">
        <v>985882.81</v>
      </c>
      <c r="AK96" s="3">
        <v>312770.98</v>
      </c>
      <c r="AL96" s="3">
        <v>188374.14</v>
      </c>
      <c r="AM96" s="3">
        <v>0</v>
      </c>
      <c r="AN96" s="3">
        <f t="shared" si="5"/>
        <v>1033618103.1923488</v>
      </c>
      <c r="AO96" s="4">
        <f t="shared" si="6"/>
        <v>1316318071.8821936</v>
      </c>
      <c r="AP96">
        <v>1</v>
      </c>
      <c r="AQ96">
        <v>67</v>
      </c>
      <c r="AR96" s="9">
        <f t="shared" si="7"/>
        <v>59.194029850746269</v>
      </c>
      <c r="AS96" s="6"/>
    </row>
    <row r="97" spans="1:45" x14ac:dyDescent="0.2">
      <c r="A97" t="s">
        <v>134</v>
      </c>
      <c r="B97" s="3">
        <v>202315686762.57999</v>
      </c>
      <c r="C97" t="s">
        <v>173</v>
      </c>
      <c r="D97" s="3">
        <v>-34.439100000000003</v>
      </c>
      <c r="E97" s="3">
        <v>-58.899500000000003</v>
      </c>
      <c r="F97" s="3">
        <v>75</v>
      </c>
      <c r="G97" s="3">
        <v>2691</v>
      </c>
      <c r="H97" s="3">
        <v>534990.32999999996</v>
      </c>
      <c r="I97" s="3">
        <v>2.6712563000000002E-2</v>
      </c>
      <c r="J97" s="3">
        <v>48909</v>
      </c>
      <c r="K97" s="3">
        <v>378167</v>
      </c>
      <c r="L97" s="3">
        <v>0.1293</v>
      </c>
      <c r="M97" s="3">
        <f t="shared" si="4"/>
        <v>35877.63425580995</v>
      </c>
      <c r="N97" s="3">
        <v>13567737313.616882</v>
      </c>
      <c r="O97" s="3">
        <v>51.61107199947935</v>
      </c>
      <c r="P97" t="s">
        <v>186</v>
      </c>
      <c r="Q97" t="s">
        <v>194</v>
      </c>
      <c r="R97" t="s">
        <v>186</v>
      </c>
      <c r="S97" s="3">
        <v>-828</v>
      </c>
      <c r="T97" s="3">
        <v>0</v>
      </c>
      <c r="U97" s="3">
        <v>1</v>
      </c>
      <c r="V97" s="3">
        <v>1785</v>
      </c>
      <c r="W97" s="3">
        <v>299077</v>
      </c>
      <c r="X97" s="3">
        <v>352</v>
      </c>
      <c r="Y97" s="3">
        <v>849.65</v>
      </c>
      <c r="Z97" s="3">
        <v>24</v>
      </c>
      <c r="AA97" s="3">
        <v>8</v>
      </c>
      <c r="AB97" s="3">
        <v>3743620863</v>
      </c>
      <c r="AC97" s="3">
        <v>63331459.559778653</v>
      </c>
      <c r="AD97" s="3">
        <v>383032774.82000011</v>
      </c>
      <c r="AE97" s="3">
        <v>87403845.260000005</v>
      </c>
      <c r="AF97" s="3">
        <v>227957118.19</v>
      </c>
      <c r="AG97" s="3">
        <v>0</v>
      </c>
      <c r="AH97" s="3">
        <v>0</v>
      </c>
      <c r="AI97" s="3">
        <v>670751.11</v>
      </c>
      <c r="AJ97" s="3">
        <v>202039696.96000001</v>
      </c>
      <c r="AK97" s="3">
        <v>17395151.25806617</v>
      </c>
      <c r="AL97" s="3">
        <v>3503316.1</v>
      </c>
      <c r="AM97" s="3">
        <v>0</v>
      </c>
      <c r="AN97" s="3">
        <f t="shared" si="5"/>
        <v>4728954976.2578449</v>
      </c>
      <c r="AO97" s="4">
        <f t="shared" si="6"/>
        <v>18296692289.874725</v>
      </c>
      <c r="AP97">
        <v>7</v>
      </c>
      <c r="AQ97">
        <v>16248</v>
      </c>
      <c r="AR97" s="9">
        <f t="shared" si="7"/>
        <v>23.274679960610538</v>
      </c>
      <c r="AS97" s="6"/>
    </row>
    <row r="98" spans="1:45" x14ac:dyDescent="0.2">
      <c r="A98" t="s">
        <v>135</v>
      </c>
      <c r="B98" s="3">
        <v>23566187227.98</v>
      </c>
      <c r="C98" t="s">
        <v>175</v>
      </c>
      <c r="D98" s="3">
        <v>-37.1038</v>
      </c>
      <c r="E98" s="3">
        <v>-56.865200000000002</v>
      </c>
      <c r="F98" s="3">
        <v>0</v>
      </c>
      <c r="G98" s="3">
        <v>1021</v>
      </c>
      <c r="H98" s="3">
        <v>746143.21</v>
      </c>
      <c r="I98" s="3">
        <v>3.1115399999999999E-3</v>
      </c>
      <c r="J98" s="3">
        <v>2711</v>
      </c>
      <c r="K98" s="3">
        <v>31584</v>
      </c>
      <c r="L98" s="3">
        <v>8.5800000000000001E-2</v>
      </c>
      <c r="M98" s="3">
        <f t="shared" si="4"/>
        <v>66001.723883551676</v>
      </c>
      <c r="N98" s="3">
        <v>2084598447.1380961</v>
      </c>
      <c r="O98" s="3">
        <v>308.642082778158</v>
      </c>
      <c r="P98" t="s">
        <v>210</v>
      </c>
      <c r="Q98" t="s">
        <v>205</v>
      </c>
      <c r="R98" t="s">
        <v>185</v>
      </c>
      <c r="S98" s="3">
        <v>11734.16666666667</v>
      </c>
      <c r="T98" s="3">
        <v>0</v>
      </c>
      <c r="U98" s="3">
        <v>5</v>
      </c>
      <c r="V98" s="3">
        <v>1978</v>
      </c>
      <c r="W98" s="3">
        <v>25728</v>
      </c>
      <c r="X98" s="3">
        <v>63</v>
      </c>
      <c r="Y98" s="3">
        <v>408.38</v>
      </c>
      <c r="Z98" s="3">
        <v>14</v>
      </c>
      <c r="AA98" s="3">
        <v>4</v>
      </c>
      <c r="AB98" s="3">
        <v>740697411.61000001</v>
      </c>
      <c r="AC98" s="3">
        <v>10542138.17</v>
      </c>
      <c r="AD98" s="3">
        <v>49409011.460000023</v>
      </c>
      <c r="AE98" s="3">
        <v>3766820.01</v>
      </c>
      <c r="AF98" s="3">
        <v>38481600.700000003</v>
      </c>
      <c r="AG98" s="3">
        <v>0</v>
      </c>
      <c r="AH98" s="3">
        <v>0</v>
      </c>
      <c r="AI98" s="3">
        <v>28906.85</v>
      </c>
      <c r="AJ98" s="3">
        <v>8707250.6400000006</v>
      </c>
      <c r="AK98" s="3">
        <v>2243791.7000000002</v>
      </c>
      <c r="AL98" s="3">
        <v>596542.59</v>
      </c>
      <c r="AM98" s="3">
        <v>0</v>
      </c>
      <c r="AN98" s="3">
        <f t="shared" si="5"/>
        <v>854473473.73000014</v>
      </c>
      <c r="AO98" s="4">
        <f t="shared" si="6"/>
        <v>2939071920.8680964</v>
      </c>
      <c r="AP98">
        <v>4</v>
      </c>
      <c r="AQ98">
        <v>2469</v>
      </c>
      <c r="AR98" s="9">
        <f t="shared" si="7"/>
        <v>12.792223572296477</v>
      </c>
      <c r="AS98" s="6"/>
    </row>
    <row r="99" spans="1:45" x14ac:dyDescent="0.2">
      <c r="A99" t="s">
        <v>136</v>
      </c>
      <c r="B99" s="3">
        <v>13213699635.6</v>
      </c>
      <c r="C99" t="s">
        <v>175</v>
      </c>
      <c r="D99" s="3">
        <v>-34.945099999999996</v>
      </c>
      <c r="E99" s="3">
        <v>-58.412999999999997</v>
      </c>
      <c r="F99" s="3">
        <v>0</v>
      </c>
      <c r="G99" s="3">
        <v>221</v>
      </c>
      <c r="H99" s="3">
        <v>124754.05</v>
      </c>
      <c r="I99" s="3">
        <v>1.7446580000000001E-3</v>
      </c>
      <c r="J99" s="3">
        <v>19047</v>
      </c>
      <c r="K99" s="3">
        <v>105918</v>
      </c>
      <c r="L99" s="3">
        <v>0.17979999999999999</v>
      </c>
      <c r="M99" s="3">
        <f t="shared" si="4"/>
        <v>2199.4186801368569</v>
      </c>
      <c r="N99" s="3">
        <v>232958027.76273561</v>
      </c>
      <c r="O99" s="3">
        <v>37.055444893608772</v>
      </c>
      <c r="P99" t="s">
        <v>182</v>
      </c>
      <c r="Q99" t="s">
        <v>190</v>
      </c>
      <c r="R99" t="s">
        <v>182</v>
      </c>
      <c r="S99" s="3">
        <v>6735.166666666667</v>
      </c>
      <c r="T99" s="3">
        <v>0</v>
      </c>
      <c r="U99" s="3">
        <v>3</v>
      </c>
      <c r="V99" s="3">
        <v>1993</v>
      </c>
      <c r="W99" s="3">
        <v>81141</v>
      </c>
      <c r="X99" s="3">
        <v>121</v>
      </c>
      <c r="Y99" s="3">
        <v>670.59</v>
      </c>
      <c r="Z99" s="3">
        <v>20</v>
      </c>
      <c r="AA99" s="3">
        <v>6</v>
      </c>
      <c r="AB99" s="3">
        <v>874767844.99000001</v>
      </c>
      <c r="AC99" s="3">
        <v>6951947.9500000002</v>
      </c>
      <c r="AD99" s="3">
        <v>131784891.29999989</v>
      </c>
      <c r="AE99" s="3">
        <v>26690303.640000001</v>
      </c>
      <c r="AF99" s="3">
        <v>43963119.270000003</v>
      </c>
      <c r="AG99" s="3">
        <v>0</v>
      </c>
      <c r="AH99" s="3">
        <v>0</v>
      </c>
      <c r="AI99" s="3">
        <v>204825.37</v>
      </c>
      <c r="AJ99" s="3">
        <v>61696380.159999996</v>
      </c>
      <c r="AK99" s="3">
        <v>7319882.1544070346</v>
      </c>
      <c r="AL99" s="3">
        <v>484631.29</v>
      </c>
      <c r="AM99" s="3">
        <v>0</v>
      </c>
      <c r="AN99" s="3">
        <f t="shared" si="5"/>
        <v>1153863826.1244071</v>
      </c>
      <c r="AO99" s="4">
        <f t="shared" si="6"/>
        <v>1386821853.8871427</v>
      </c>
      <c r="AP99">
        <v>1</v>
      </c>
      <c r="AQ99">
        <v>2399</v>
      </c>
      <c r="AR99" s="9">
        <f t="shared" si="7"/>
        <v>44.150896206752812</v>
      </c>
      <c r="AS99" s="6"/>
    </row>
    <row r="100" spans="1:45" x14ac:dyDescent="0.2">
      <c r="A100" t="s">
        <v>137</v>
      </c>
      <c r="B100" s="3">
        <v>4262914091.02</v>
      </c>
      <c r="C100" t="s">
        <v>172</v>
      </c>
      <c r="D100" s="3">
        <v>-35.457099999999997</v>
      </c>
      <c r="E100" s="3">
        <v>-57.344999999999999</v>
      </c>
      <c r="F100" s="3">
        <v>0</v>
      </c>
      <c r="G100" s="3">
        <v>90</v>
      </c>
      <c r="H100" s="3">
        <v>402960.02</v>
      </c>
      <c r="I100" s="3">
        <v>5.6285000000000005E-4</v>
      </c>
      <c r="J100" s="3">
        <v>774</v>
      </c>
      <c r="K100" s="3">
        <v>10579</v>
      </c>
      <c r="L100" s="3">
        <v>7.3200000000000001E-2</v>
      </c>
      <c r="M100" s="3">
        <f t="shared" si="4"/>
        <v>14197.405303101468</v>
      </c>
      <c r="N100" s="3">
        <v>150194350.70151043</v>
      </c>
      <c r="O100" s="3">
        <v>132.80974828161919</v>
      </c>
      <c r="P100" t="s">
        <v>192</v>
      </c>
      <c r="Q100" t="s">
        <v>197</v>
      </c>
      <c r="R100" t="s">
        <v>187</v>
      </c>
      <c r="S100" s="3">
        <v>1010.833333333333</v>
      </c>
      <c r="T100" s="3">
        <v>0</v>
      </c>
      <c r="U100" s="3">
        <v>3</v>
      </c>
      <c r="V100" s="3">
        <v>1994</v>
      </c>
      <c r="W100" s="3">
        <v>9888</v>
      </c>
      <c r="X100" s="3">
        <v>1610</v>
      </c>
      <c r="Y100" s="3">
        <v>6.14</v>
      </c>
      <c r="Z100" s="3">
        <v>10</v>
      </c>
      <c r="AA100" s="3">
        <v>4</v>
      </c>
      <c r="AB100" s="3">
        <v>998737274.30999994</v>
      </c>
      <c r="AC100" s="3">
        <v>25801754.008202881</v>
      </c>
      <c r="AD100" s="3">
        <v>32609088.5</v>
      </c>
      <c r="AE100" s="3">
        <v>1505294.35</v>
      </c>
      <c r="AF100" s="3">
        <v>20873499.620000001</v>
      </c>
      <c r="AG100" s="3">
        <v>0</v>
      </c>
      <c r="AH100" s="3">
        <v>0</v>
      </c>
      <c r="AI100" s="3">
        <v>11551.51</v>
      </c>
      <c r="AJ100" s="3">
        <v>3479586.37</v>
      </c>
      <c r="AK100" s="3">
        <v>856720.44</v>
      </c>
      <c r="AL100" s="3">
        <v>228468.58</v>
      </c>
      <c r="AM100" s="3">
        <v>0</v>
      </c>
      <c r="AN100" s="3">
        <f t="shared" si="5"/>
        <v>1084103237.6882026</v>
      </c>
      <c r="AO100" s="4">
        <f t="shared" si="6"/>
        <v>1234297588.389713</v>
      </c>
      <c r="AP100">
        <v>1</v>
      </c>
      <c r="AQ100">
        <v>320</v>
      </c>
      <c r="AR100" s="9">
        <f t="shared" si="7"/>
        <v>33.059375000000003</v>
      </c>
      <c r="AS100" s="6"/>
    </row>
    <row r="101" spans="1:45" x14ac:dyDescent="0.2">
      <c r="A101" t="s">
        <v>138</v>
      </c>
      <c r="B101" s="3">
        <v>219023743219.60999</v>
      </c>
      <c r="C101" t="s">
        <v>173</v>
      </c>
      <c r="D101" s="3">
        <v>-34.739899999999999</v>
      </c>
      <c r="E101" s="3">
        <v>-58.275100000000002</v>
      </c>
      <c r="F101" s="3">
        <v>100</v>
      </c>
      <c r="G101" s="3">
        <v>5118</v>
      </c>
      <c r="H101" s="3">
        <v>329466.52</v>
      </c>
      <c r="I101" s="3">
        <v>2.8918594999999998E-2</v>
      </c>
      <c r="J101" s="3">
        <v>71527</v>
      </c>
      <c r="K101" s="3">
        <v>664783</v>
      </c>
      <c r="L101" s="3">
        <v>0.1076</v>
      </c>
      <c r="M101" s="3">
        <f t="shared" si="4"/>
        <v>13019.944671811136</v>
      </c>
      <c r="N101" s="3">
        <v>8655437878.760622</v>
      </c>
      <c r="O101" s="3">
        <v>16.907396715125142</v>
      </c>
      <c r="P101" t="s">
        <v>186</v>
      </c>
      <c r="Q101" t="s">
        <v>190</v>
      </c>
      <c r="R101" t="s">
        <v>197</v>
      </c>
      <c r="S101" s="3">
        <v>6045.916666666667</v>
      </c>
      <c r="T101" s="3">
        <v>1</v>
      </c>
      <c r="U101" s="3">
        <v>3</v>
      </c>
      <c r="V101" s="3">
        <v>1785</v>
      </c>
      <c r="W101" s="3">
        <v>582943</v>
      </c>
      <c r="X101" s="3">
        <v>125</v>
      </c>
      <c r="Y101" s="3">
        <v>4663.54</v>
      </c>
      <c r="Z101" s="3">
        <v>24</v>
      </c>
      <c r="AA101" s="3">
        <v>10</v>
      </c>
      <c r="AB101" s="3">
        <v>3734963686.5700002</v>
      </c>
      <c r="AC101" s="3">
        <v>61044740.574527264</v>
      </c>
      <c r="AD101" s="3">
        <v>606739236.3599999</v>
      </c>
      <c r="AE101" s="3">
        <v>153690560.28999999</v>
      </c>
      <c r="AF101" s="3">
        <v>229544769.88999999</v>
      </c>
      <c r="AG101" s="3">
        <v>0</v>
      </c>
      <c r="AH101" s="3">
        <v>0</v>
      </c>
      <c r="AI101" s="3">
        <v>1179446.32</v>
      </c>
      <c r="AJ101" s="3">
        <v>355265768.04000002</v>
      </c>
      <c r="AK101" s="3">
        <v>79292457.829184815</v>
      </c>
      <c r="AL101" s="3">
        <v>3535754.64</v>
      </c>
      <c r="AM101" s="3">
        <v>0</v>
      </c>
      <c r="AN101" s="3">
        <f t="shared" si="5"/>
        <v>5225256420.5137119</v>
      </c>
      <c r="AO101" s="4">
        <f t="shared" si="6"/>
        <v>13880694299.274334</v>
      </c>
      <c r="AP101">
        <v>10</v>
      </c>
      <c r="AQ101">
        <v>15597</v>
      </c>
      <c r="AR101" s="9">
        <f t="shared" si="7"/>
        <v>42.622491504776562</v>
      </c>
      <c r="AS101" s="6"/>
    </row>
    <row r="102" spans="1:45" x14ac:dyDescent="0.2">
      <c r="A102" t="s">
        <v>139</v>
      </c>
      <c r="B102" s="3">
        <v>24617034991.57</v>
      </c>
      <c r="C102" t="s">
        <v>173</v>
      </c>
      <c r="D102" s="3">
        <v>-33.590800000000002</v>
      </c>
      <c r="E102" s="3">
        <v>-60.037399999999998</v>
      </c>
      <c r="F102" s="3">
        <v>1</v>
      </c>
      <c r="G102" s="3">
        <v>445</v>
      </c>
      <c r="H102" s="3">
        <v>651916.92000000004</v>
      </c>
      <c r="I102" s="3">
        <v>3.2502870000000001E-3</v>
      </c>
      <c r="J102" s="3">
        <v>2788</v>
      </c>
      <c r="K102" s="3">
        <v>37761</v>
      </c>
      <c r="L102" s="3">
        <v>7.3800000000000004E-2</v>
      </c>
      <c r="M102" s="3">
        <f t="shared" si="4"/>
        <v>25710.771327981602</v>
      </c>
      <c r="N102" s="3">
        <v>970864436.11591327</v>
      </c>
      <c r="O102" s="3">
        <v>190.49116565821859</v>
      </c>
      <c r="P102" t="s">
        <v>182</v>
      </c>
      <c r="Q102" t="s">
        <v>187</v>
      </c>
      <c r="R102" t="s">
        <v>187</v>
      </c>
      <c r="S102" s="3">
        <v>-355.66666666666669</v>
      </c>
      <c r="T102" s="3">
        <v>0</v>
      </c>
      <c r="U102" s="3">
        <v>2</v>
      </c>
      <c r="V102" s="3">
        <v>1864</v>
      </c>
      <c r="W102" s="3">
        <v>33042</v>
      </c>
      <c r="X102" s="3">
        <v>1040</v>
      </c>
      <c r="Y102" s="3">
        <v>31.77</v>
      </c>
      <c r="Z102" s="3">
        <v>16</v>
      </c>
      <c r="AA102" s="3">
        <v>6</v>
      </c>
      <c r="AB102" s="3">
        <v>521654224.87</v>
      </c>
      <c r="AC102" s="3">
        <v>56673548.270771667</v>
      </c>
      <c r="AD102" s="3">
        <v>71504608.539999992</v>
      </c>
      <c r="AE102" s="3">
        <v>5874232.21</v>
      </c>
      <c r="AF102" s="3">
        <v>26782420.59</v>
      </c>
      <c r="AG102" s="3">
        <v>0</v>
      </c>
      <c r="AH102" s="3">
        <v>0</v>
      </c>
      <c r="AI102" s="3">
        <v>45079.49</v>
      </c>
      <c r="AJ102" s="3">
        <v>13578671.550000001</v>
      </c>
      <c r="AK102" s="3">
        <v>2869333.6</v>
      </c>
      <c r="AL102" s="3">
        <v>421228.31999999989</v>
      </c>
      <c r="AM102" s="3">
        <v>0</v>
      </c>
      <c r="AN102" s="3">
        <f t="shared" si="5"/>
        <v>699403347.4407717</v>
      </c>
      <c r="AO102" s="4">
        <f t="shared" si="6"/>
        <v>1670267783.556685</v>
      </c>
      <c r="AP102">
        <v>3</v>
      </c>
      <c r="AQ102">
        <v>887</v>
      </c>
      <c r="AR102" s="9">
        <f t="shared" si="7"/>
        <v>42.571589627959412</v>
      </c>
      <c r="AS102" s="6"/>
    </row>
    <row r="103" spans="1:45" x14ac:dyDescent="0.2">
      <c r="A103" t="s">
        <v>140</v>
      </c>
      <c r="B103" s="3">
        <v>8751288334.8600006</v>
      </c>
      <c r="C103" t="s">
        <v>172</v>
      </c>
      <c r="D103" s="3">
        <v>-36.603000000000002</v>
      </c>
      <c r="E103" s="3">
        <v>-58.9178</v>
      </c>
      <c r="F103" s="3">
        <v>0</v>
      </c>
      <c r="G103" s="3">
        <v>263</v>
      </c>
      <c r="H103" s="3">
        <v>541372.62</v>
      </c>
      <c r="I103" s="3">
        <v>1.155468E-3</v>
      </c>
      <c r="J103" s="3">
        <v>646</v>
      </c>
      <c r="K103" s="3">
        <v>16165</v>
      </c>
      <c r="L103" s="3">
        <v>0.04</v>
      </c>
      <c r="M103" s="3">
        <f t="shared" si="4"/>
        <v>26780.62669137515</v>
      </c>
      <c r="N103" s="3">
        <v>432908830.46607929</v>
      </c>
      <c r="O103" s="3">
        <v>226.592447674689</v>
      </c>
      <c r="P103" t="s">
        <v>182</v>
      </c>
      <c r="Q103" t="s">
        <v>192</v>
      </c>
      <c r="R103" t="s">
        <v>190</v>
      </c>
      <c r="S103" s="3">
        <v>2786.916666666667</v>
      </c>
      <c r="T103" s="3">
        <v>0</v>
      </c>
      <c r="U103" s="3">
        <v>5</v>
      </c>
      <c r="V103" s="3">
        <v>1865</v>
      </c>
      <c r="W103" s="3">
        <v>15176</v>
      </c>
      <c r="X103" s="3">
        <v>4316</v>
      </c>
      <c r="Y103" s="3">
        <v>3.52</v>
      </c>
      <c r="Z103" s="3">
        <v>12</v>
      </c>
      <c r="AA103" s="3">
        <v>4</v>
      </c>
      <c r="AB103" s="3">
        <v>648342600.88</v>
      </c>
      <c r="AC103" s="3">
        <v>60738117.204474807</v>
      </c>
      <c r="AD103" s="3">
        <v>56696704.960000023</v>
      </c>
      <c r="AE103" s="3">
        <v>2046483.54</v>
      </c>
      <c r="AF103" s="3">
        <v>32714414.719999999</v>
      </c>
      <c r="AG103" s="3">
        <v>0</v>
      </c>
      <c r="AH103" s="3">
        <v>0</v>
      </c>
      <c r="AI103" s="3">
        <v>15704.68</v>
      </c>
      <c r="AJ103" s="3">
        <v>4730580.51</v>
      </c>
      <c r="AK103" s="3">
        <v>1319077.54</v>
      </c>
      <c r="AL103" s="3">
        <v>358036.95</v>
      </c>
      <c r="AM103" s="3">
        <v>0</v>
      </c>
      <c r="AN103" s="3">
        <f t="shared" si="5"/>
        <v>806961720.98447478</v>
      </c>
      <c r="AO103" s="4">
        <f t="shared" si="6"/>
        <v>1239870551.4505541</v>
      </c>
      <c r="AP103">
        <v>1</v>
      </c>
      <c r="AQ103">
        <v>454</v>
      </c>
      <c r="AR103" s="9">
        <f t="shared" si="7"/>
        <v>35.605726872246699</v>
      </c>
      <c r="AS103" s="6"/>
    </row>
    <row r="104" spans="1:45" x14ac:dyDescent="0.2">
      <c r="A104" t="s">
        <v>141</v>
      </c>
      <c r="B104" s="3">
        <v>18706191583.790001</v>
      </c>
      <c r="C104" t="s">
        <v>172</v>
      </c>
      <c r="D104" s="3">
        <v>-35.584899999999998</v>
      </c>
      <c r="E104" s="3">
        <v>-63.025500000000001</v>
      </c>
      <c r="F104" s="3">
        <v>1</v>
      </c>
      <c r="G104" s="3">
        <v>388</v>
      </c>
      <c r="H104" s="3">
        <v>1092715.2</v>
      </c>
      <c r="I104" s="3">
        <v>2.469855E-3</v>
      </c>
      <c r="J104" s="3">
        <v>1350</v>
      </c>
      <c r="K104" s="3">
        <v>17119</v>
      </c>
      <c r="L104" s="3">
        <v>7.8899999999999998E-2</v>
      </c>
      <c r="M104" s="3">
        <f t="shared" si="4"/>
        <v>33685.779795441507</v>
      </c>
      <c r="N104" s="3">
        <v>576666864.31816316</v>
      </c>
      <c r="O104" s="3">
        <v>436.41455833395071</v>
      </c>
      <c r="P104" t="s">
        <v>189</v>
      </c>
      <c r="Q104" t="s">
        <v>185</v>
      </c>
      <c r="R104" t="s">
        <v>182</v>
      </c>
      <c r="S104" s="3">
        <v>3678.333333333333</v>
      </c>
      <c r="T104" s="3">
        <v>0</v>
      </c>
      <c r="U104" s="3">
        <v>4</v>
      </c>
      <c r="V104" s="3">
        <v>1910</v>
      </c>
      <c r="W104" s="3">
        <v>17143</v>
      </c>
      <c r="X104" s="3">
        <v>3940</v>
      </c>
      <c r="Y104" s="3">
        <v>4.3499999999999996</v>
      </c>
      <c r="Z104" s="3">
        <v>12</v>
      </c>
      <c r="AA104" s="3">
        <v>4</v>
      </c>
      <c r="AB104" s="3">
        <v>799544771.62</v>
      </c>
      <c r="AC104" s="3">
        <v>106379963.740833</v>
      </c>
      <c r="AD104" s="3">
        <v>59327062.409999989</v>
      </c>
      <c r="AE104" s="3">
        <v>2487319.7799999998</v>
      </c>
      <c r="AF104" s="3">
        <v>43801607.280000001</v>
      </c>
      <c r="AG104" s="3">
        <v>0</v>
      </c>
      <c r="AH104" s="3">
        <v>0</v>
      </c>
      <c r="AI104" s="3">
        <v>19087.669999999998</v>
      </c>
      <c r="AJ104" s="3">
        <v>5749602.25</v>
      </c>
      <c r="AK104" s="3">
        <v>1495861.12</v>
      </c>
      <c r="AL104" s="3">
        <v>483800.64</v>
      </c>
      <c r="AM104" s="3">
        <v>0</v>
      </c>
      <c r="AN104" s="3">
        <f t="shared" si="5"/>
        <v>1019289076.5108329</v>
      </c>
      <c r="AO104" s="4">
        <f t="shared" si="6"/>
        <v>1595955940.8289962</v>
      </c>
      <c r="AP104">
        <v>1</v>
      </c>
      <c r="AQ104">
        <v>434</v>
      </c>
      <c r="AR104" s="9">
        <f t="shared" si="7"/>
        <v>39.444700460829495</v>
      </c>
      <c r="AS104" s="6"/>
    </row>
    <row r="105" spans="1:45" x14ac:dyDescent="0.2">
      <c r="A105" t="s">
        <v>142</v>
      </c>
      <c r="B105" s="3">
        <v>27670090092.41</v>
      </c>
      <c r="C105" t="s">
        <v>172</v>
      </c>
      <c r="D105" s="3">
        <v>-34.197299999999998</v>
      </c>
      <c r="E105" s="3">
        <v>-60.7209</v>
      </c>
      <c r="F105" s="3">
        <v>7</v>
      </c>
      <c r="G105" s="3">
        <v>482</v>
      </c>
      <c r="H105" s="3">
        <v>1137002.3899999999</v>
      </c>
      <c r="I105" s="3">
        <v>3.6533939999999999E-3</v>
      </c>
      <c r="J105" s="3">
        <v>1333</v>
      </c>
      <c r="K105" s="3">
        <v>24336</v>
      </c>
      <c r="L105" s="3">
        <v>5.4800000000000001E-2</v>
      </c>
      <c r="M105" s="3">
        <f t="shared" si="4"/>
        <v>41514.006352851233</v>
      </c>
      <c r="N105" s="3">
        <v>1010284858.6029875</v>
      </c>
      <c r="O105" s="3">
        <v>219.9248019592718</v>
      </c>
      <c r="P105" t="s">
        <v>186</v>
      </c>
      <c r="Q105" t="s">
        <v>197</v>
      </c>
      <c r="R105" t="s">
        <v>203</v>
      </c>
      <c r="S105" s="3">
        <v>-238.75</v>
      </c>
      <c r="T105" s="3">
        <v>0</v>
      </c>
      <c r="U105" s="3">
        <v>2</v>
      </c>
      <c r="V105" s="3">
        <v>1822</v>
      </c>
      <c r="W105" s="3">
        <v>23432</v>
      </c>
      <c r="X105" s="3">
        <v>2050</v>
      </c>
      <c r="Y105" s="3">
        <v>11.43</v>
      </c>
      <c r="Z105" s="3">
        <v>14</v>
      </c>
      <c r="AA105" s="3">
        <v>6</v>
      </c>
      <c r="AB105" s="3">
        <v>626396200.36000001</v>
      </c>
      <c r="AC105" s="3">
        <v>135996202.93296531</v>
      </c>
      <c r="AD105" s="3">
        <v>58870188.659999996</v>
      </c>
      <c r="AE105" s="3">
        <v>3505185.52</v>
      </c>
      <c r="AF105" s="3">
        <v>35033814.549999997</v>
      </c>
      <c r="AG105" s="3">
        <v>0</v>
      </c>
      <c r="AH105" s="3">
        <v>0</v>
      </c>
      <c r="AI105" s="3">
        <v>26899.02</v>
      </c>
      <c r="AJ105" s="3">
        <v>8102465.3899999997</v>
      </c>
      <c r="AK105" s="3">
        <v>2039810.61</v>
      </c>
      <c r="AL105" s="3">
        <v>397743.53</v>
      </c>
      <c r="AM105" s="3">
        <v>0</v>
      </c>
      <c r="AN105" s="3">
        <f t="shared" si="5"/>
        <v>870368510.57296515</v>
      </c>
      <c r="AO105" s="4">
        <f t="shared" si="6"/>
        <v>1880653369.1759527</v>
      </c>
      <c r="AP105">
        <v>1</v>
      </c>
      <c r="AQ105">
        <v>781</v>
      </c>
      <c r="AR105" s="9">
        <f t="shared" si="7"/>
        <v>31.160051216389245</v>
      </c>
      <c r="AS105" s="6"/>
    </row>
    <row r="106" spans="1:45" x14ac:dyDescent="0.2">
      <c r="A106" t="s">
        <v>143</v>
      </c>
      <c r="B106" s="3">
        <v>7035011205.9799995</v>
      </c>
      <c r="C106" t="s">
        <v>172</v>
      </c>
      <c r="D106" s="3">
        <v>-35.521900000000002</v>
      </c>
      <c r="E106" s="3">
        <v>-59.224600000000002</v>
      </c>
      <c r="F106" s="3">
        <v>0</v>
      </c>
      <c r="G106" s="3">
        <v>188</v>
      </c>
      <c r="H106" s="3">
        <v>507466.72</v>
      </c>
      <c r="I106" s="3">
        <v>9.2886100000000001E-4</v>
      </c>
      <c r="J106" s="3">
        <v>858</v>
      </c>
      <c r="K106" s="3">
        <v>13863</v>
      </c>
      <c r="L106" s="3">
        <v>6.1899999999999997E-2</v>
      </c>
      <c r="M106" s="3">
        <f t="shared" si="4"/>
        <v>14113.156001455871</v>
      </c>
      <c r="N106" s="3">
        <v>195650681.64818275</v>
      </c>
      <c r="O106" s="3">
        <v>127.11347991639811</v>
      </c>
      <c r="P106" t="s">
        <v>182</v>
      </c>
      <c r="Q106" t="s">
        <v>189</v>
      </c>
      <c r="R106" t="s">
        <v>185</v>
      </c>
      <c r="S106" s="3">
        <v>2275.416666666667</v>
      </c>
      <c r="T106" s="3">
        <v>0</v>
      </c>
      <c r="U106" s="3">
        <v>7</v>
      </c>
      <c r="V106" s="3">
        <v>1913</v>
      </c>
      <c r="W106" s="3">
        <v>12513</v>
      </c>
      <c r="X106" s="3">
        <v>1600</v>
      </c>
      <c r="Y106" s="3">
        <v>7.82</v>
      </c>
      <c r="Z106" s="3">
        <v>12</v>
      </c>
      <c r="AA106" s="3">
        <v>4</v>
      </c>
      <c r="AB106" s="3">
        <v>557287021.85000002</v>
      </c>
      <c r="AC106" s="3">
        <v>45385767.907398753</v>
      </c>
      <c r="AD106" s="3">
        <v>44584151.960000023</v>
      </c>
      <c r="AE106" s="3">
        <v>2121748.2599999998</v>
      </c>
      <c r="AF106" s="3">
        <v>23506034.899999999</v>
      </c>
      <c r="AG106" s="3">
        <v>0</v>
      </c>
      <c r="AH106" s="3">
        <v>0</v>
      </c>
      <c r="AI106" s="3">
        <v>16282.27</v>
      </c>
      <c r="AJ106" s="3">
        <v>4904559.82</v>
      </c>
      <c r="AK106" s="3">
        <v>1087899</v>
      </c>
      <c r="AL106" s="3">
        <v>258587.9</v>
      </c>
      <c r="AM106" s="3">
        <v>0</v>
      </c>
      <c r="AN106" s="3">
        <f t="shared" si="5"/>
        <v>679152053.86739874</v>
      </c>
      <c r="AO106" s="4">
        <f t="shared" si="6"/>
        <v>874802735.51558149</v>
      </c>
      <c r="AP106">
        <v>1</v>
      </c>
      <c r="AQ106">
        <v>239</v>
      </c>
      <c r="AR106" s="9">
        <f t="shared" si="7"/>
        <v>58.004184100418414</v>
      </c>
      <c r="AS106" s="6"/>
    </row>
    <row r="107" spans="1:45" x14ac:dyDescent="0.2">
      <c r="A107" t="s">
        <v>144</v>
      </c>
      <c r="B107" s="3">
        <v>18458815748.259998</v>
      </c>
      <c r="C107" t="s">
        <v>172</v>
      </c>
      <c r="D107" s="3">
        <v>-37.736699999999999</v>
      </c>
      <c r="E107" s="3">
        <v>-62.432899999999997</v>
      </c>
      <c r="F107" s="3">
        <v>5</v>
      </c>
      <c r="G107" s="3">
        <v>457</v>
      </c>
      <c r="H107" s="3">
        <v>841216.6</v>
      </c>
      <c r="I107" s="3">
        <v>2.4371919999999999E-3</v>
      </c>
      <c r="J107" s="3">
        <v>316</v>
      </c>
      <c r="K107" s="3">
        <v>21943</v>
      </c>
      <c r="L107" s="3">
        <v>1.44E-2</v>
      </c>
      <c r="M107" s="3">
        <f t="shared" si="4"/>
        <v>27082.611503878332</v>
      </c>
      <c r="N107" s="3">
        <v>594273744.22960222</v>
      </c>
      <c r="O107" s="3">
        <v>503.0380420188809</v>
      </c>
      <c r="P107" t="s">
        <v>182</v>
      </c>
      <c r="Q107" t="s">
        <v>185</v>
      </c>
      <c r="R107" t="s">
        <v>189</v>
      </c>
      <c r="S107" s="3">
        <v>5529</v>
      </c>
      <c r="T107" s="3">
        <v>0</v>
      </c>
      <c r="U107" s="3">
        <v>6</v>
      </c>
      <c r="V107" s="3">
        <v>1891</v>
      </c>
      <c r="W107" s="3">
        <v>20749</v>
      </c>
      <c r="X107" s="3">
        <v>3500</v>
      </c>
      <c r="Y107" s="3">
        <v>5.93</v>
      </c>
      <c r="Z107" s="3">
        <v>14</v>
      </c>
      <c r="AA107" s="3">
        <v>4</v>
      </c>
      <c r="AB107" s="3">
        <v>1099742228.8499999</v>
      </c>
      <c r="AC107" s="3">
        <v>42135898.463079073</v>
      </c>
      <c r="AD107" s="3">
        <v>59087042.650000013</v>
      </c>
      <c r="AE107" s="3">
        <v>2197012.9900000002</v>
      </c>
      <c r="AF107" s="3">
        <v>62979780.549999997</v>
      </c>
      <c r="AG107" s="3">
        <v>0</v>
      </c>
      <c r="AH107" s="3">
        <v>0</v>
      </c>
      <c r="AI107" s="3">
        <v>16859.93</v>
      </c>
      <c r="AJ107" s="3">
        <v>5078539.1500000004</v>
      </c>
      <c r="AK107" s="3">
        <v>1808632.1</v>
      </c>
      <c r="AL107" s="3">
        <v>690030.64000000013</v>
      </c>
      <c r="AM107" s="3">
        <v>0</v>
      </c>
      <c r="AN107" s="3">
        <f t="shared" si="5"/>
        <v>1273736025.3230791</v>
      </c>
      <c r="AO107" s="4">
        <f t="shared" si="6"/>
        <v>1868009769.5526814</v>
      </c>
      <c r="AP107">
        <v>2</v>
      </c>
      <c r="AQ107">
        <v>308</v>
      </c>
      <c r="AR107" s="9">
        <f t="shared" si="7"/>
        <v>71.243506493506487</v>
      </c>
      <c r="AS107" s="6"/>
    </row>
    <row r="108" spans="1:45" x14ac:dyDescent="0.2">
      <c r="A108" t="s">
        <v>145</v>
      </c>
      <c r="B108" s="3">
        <v>18455846553.880001</v>
      </c>
      <c r="C108" t="s">
        <v>172</v>
      </c>
      <c r="D108" s="3">
        <v>-35.682200000000002</v>
      </c>
      <c r="E108" s="3">
        <v>-59.654600000000002</v>
      </c>
      <c r="F108" s="3">
        <v>4</v>
      </c>
      <c r="G108" s="3">
        <v>488</v>
      </c>
      <c r="H108" s="3">
        <v>523406.78</v>
      </c>
      <c r="I108" s="3">
        <v>2.4367999999999998E-3</v>
      </c>
      <c r="J108" s="3">
        <v>1654</v>
      </c>
      <c r="K108" s="3">
        <v>35261</v>
      </c>
      <c r="L108" s="3">
        <v>4.6899999999999997E-2</v>
      </c>
      <c r="M108" s="3">
        <f t="shared" si="4"/>
        <v>14212.415942281832</v>
      </c>
      <c r="N108" s="3">
        <v>501143998.54079968</v>
      </c>
      <c r="O108" s="3">
        <v>166.18670150625411</v>
      </c>
      <c r="P108" t="s">
        <v>182</v>
      </c>
      <c r="Q108" t="s">
        <v>182</v>
      </c>
      <c r="R108" t="s">
        <v>188</v>
      </c>
      <c r="S108" s="3">
        <v>1514.583333333333</v>
      </c>
      <c r="T108" s="3">
        <v>0</v>
      </c>
      <c r="U108" s="3">
        <v>7</v>
      </c>
      <c r="V108" s="3">
        <v>1839</v>
      </c>
      <c r="W108" s="3">
        <v>32103</v>
      </c>
      <c r="X108" s="3">
        <v>2736</v>
      </c>
      <c r="Y108" s="3">
        <v>11.73</v>
      </c>
      <c r="Z108" s="3">
        <v>16</v>
      </c>
      <c r="AA108" s="3">
        <v>6</v>
      </c>
      <c r="AB108" s="3">
        <v>584722014.60000002</v>
      </c>
      <c r="AC108" s="3">
        <v>65120542.831094347</v>
      </c>
      <c r="AD108" s="3">
        <v>79931060.539999977</v>
      </c>
      <c r="AE108" s="3">
        <v>6064186.0300000003</v>
      </c>
      <c r="AF108" s="3">
        <v>33186864.699999999</v>
      </c>
      <c r="AG108" s="3">
        <v>0</v>
      </c>
      <c r="AH108" s="3">
        <v>0</v>
      </c>
      <c r="AI108" s="3">
        <v>46537.22</v>
      </c>
      <c r="AJ108" s="3">
        <v>14017762.23</v>
      </c>
      <c r="AK108" s="3">
        <v>2787741.19</v>
      </c>
      <c r="AL108" s="3">
        <v>371706.26</v>
      </c>
      <c r="AM108" s="3">
        <v>0</v>
      </c>
      <c r="AN108" s="3">
        <f t="shared" si="5"/>
        <v>786248415.60109448</v>
      </c>
      <c r="AO108" s="4">
        <f t="shared" si="6"/>
        <v>1287392414.1418941</v>
      </c>
      <c r="AP108">
        <v>1</v>
      </c>
      <c r="AQ108">
        <v>576</v>
      </c>
      <c r="AR108" s="9">
        <f t="shared" si="7"/>
        <v>61.217013888888886</v>
      </c>
      <c r="AS108" s="6"/>
    </row>
    <row r="109" spans="1:45" x14ac:dyDescent="0.2">
      <c r="A109" t="s">
        <v>146</v>
      </c>
      <c r="B109" s="3">
        <v>6795358673.0200005</v>
      </c>
      <c r="C109" t="s">
        <v>172</v>
      </c>
      <c r="D109" s="3">
        <v>-36.669899999999998</v>
      </c>
      <c r="E109" s="3">
        <v>-63.049500000000002</v>
      </c>
      <c r="F109" s="3">
        <v>0</v>
      </c>
      <c r="G109" s="3">
        <v>187</v>
      </c>
      <c r="H109" s="3">
        <v>771323.35</v>
      </c>
      <c r="I109" s="3">
        <v>8.9721899999999999E-4</v>
      </c>
      <c r="J109" s="3">
        <v>212</v>
      </c>
      <c r="K109" s="3">
        <v>8810</v>
      </c>
      <c r="L109" s="3">
        <v>2.41E-2</v>
      </c>
      <c r="M109" s="3">
        <f t="shared" si="4"/>
        <v>21434.746052065435</v>
      </c>
      <c r="N109" s="3">
        <v>188840112.71869648</v>
      </c>
      <c r="O109" s="3">
        <v>480.08903549836219</v>
      </c>
      <c r="P109" t="s">
        <v>182</v>
      </c>
      <c r="Q109" t="s">
        <v>192</v>
      </c>
      <c r="R109" t="s">
        <v>190</v>
      </c>
      <c r="S109" s="3">
        <v>-2110.833333333333</v>
      </c>
      <c r="T109" s="3">
        <v>0</v>
      </c>
      <c r="U109" s="3">
        <v>6</v>
      </c>
      <c r="V109" s="3">
        <v>1961</v>
      </c>
      <c r="W109" s="3">
        <v>8644</v>
      </c>
      <c r="X109" s="3">
        <v>797</v>
      </c>
      <c r="Y109" s="3">
        <v>10.85</v>
      </c>
      <c r="Z109" s="3">
        <v>10</v>
      </c>
      <c r="AA109" s="3">
        <v>4</v>
      </c>
      <c r="AB109" s="3">
        <v>392195892.94999999</v>
      </c>
      <c r="AC109" s="3">
        <v>13518684.556579551</v>
      </c>
      <c r="AD109" s="3">
        <v>24699785.079999991</v>
      </c>
      <c r="AE109" s="3">
        <v>1275916.1399999999</v>
      </c>
      <c r="AF109" s="3">
        <v>19285847.890000001</v>
      </c>
      <c r="AG109" s="3">
        <v>0</v>
      </c>
      <c r="AH109" s="3">
        <v>0</v>
      </c>
      <c r="AI109" s="3">
        <v>9791.2500000000018</v>
      </c>
      <c r="AJ109" s="3">
        <v>2949363.67</v>
      </c>
      <c r="AK109" s="3">
        <v>747930.56</v>
      </c>
      <c r="AL109" s="3">
        <v>215916.88</v>
      </c>
      <c r="AM109" s="3">
        <v>0</v>
      </c>
      <c r="AN109" s="3">
        <f t="shared" si="5"/>
        <v>454899128.97657949</v>
      </c>
      <c r="AO109" s="4">
        <f t="shared" si="6"/>
        <v>643739241.69527602</v>
      </c>
      <c r="AP109">
        <v>1</v>
      </c>
      <c r="AQ109">
        <v>136</v>
      </c>
      <c r="AR109" s="9">
        <f t="shared" si="7"/>
        <v>64.779411764705884</v>
      </c>
      <c r="AS109" s="6"/>
    </row>
    <row r="110" spans="1:45" x14ac:dyDescent="0.2">
      <c r="A110" t="s">
        <v>147</v>
      </c>
      <c r="B110" s="3">
        <v>25419813203.290001</v>
      </c>
      <c r="C110" t="s">
        <v>172</v>
      </c>
      <c r="D110" s="3">
        <v>-34.249400000000001</v>
      </c>
      <c r="E110" s="3">
        <v>-60.302799999999998</v>
      </c>
      <c r="F110" s="3">
        <v>5</v>
      </c>
      <c r="G110" s="3">
        <v>536</v>
      </c>
      <c r="H110" s="3">
        <v>690530.62</v>
      </c>
      <c r="I110" s="3">
        <v>3.356281E-3</v>
      </c>
      <c r="J110" s="3">
        <v>2701</v>
      </c>
      <c r="K110" s="3">
        <v>36812</v>
      </c>
      <c r="L110" s="3">
        <v>7.3400000000000007E-2</v>
      </c>
      <c r="M110" s="3">
        <f t="shared" si="4"/>
        <v>15291.965251300211</v>
      </c>
      <c r="N110" s="3">
        <v>562927824.83086336</v>
      </c>
      <c r="O110" s="3">
        <v>181.17129948417431</v>
      </c>
      <c r="P110" t="s">
        <v>186</v>
      </c>
      <c r="Q110" t="s">
        <v>194</v>
      </c>
      <c r="R110" t="s">
        <v>186</v>
      </c>
      <c r="S110" s="3">
        <v>-1634</v>
      </c>
      <c r="T110" s="3">
        <v>0</v>
      </c>
      <c r="U110" s="3">
        <v>2</v>
      </c>
      <c r="V110" s="3">
        <v>1816</v>
      </c>
      <c r="W110" s="3">
        <v>32653</v>
      </c>
      <c r="X110" s="3">
        <v>1630</v>
      </c>
      <c r="Y110" s="3">
        <v>20.03</v>
      </c>
      <c r="Z110" s="3">
        <v>16</v>
      </c>
      <c r="AA110" s="3">
        <v>6</v>
      </c>
      <c r="AB110" s="3">
        <v>589625736.65999997</v>
      </c>
      <c r="AC110" s="3">
        <v>105215579.6590683</v>
      </c>
      <c r="AD110" s="3">
        <v>63853558.359999992</v>
      </c>
      <c r="AE110" s="3">
        <v>6017593.5999999996</v>
      </c>
      <c r="AF110" s="3">
        <v>29262233.649999999</v>
      </c>
      <c r="AG110" s="3">
        <v>0</v>
      </c>
      <c r="AH110" s="3">
        <v>0</v>
      </c>
      <c r="AI110" s="3">
        <v>46179.640000000007</v>
      </c>
      <c r="AJ110" s="3">
        <v>13910060.720000001</v>
      </c>
      <c r="AK110" s="3">
        <v>2842136.13</v>
      </c>
      <c r="AL110" s="3">
        <v>345260.93999999989</v>
      </c>
      <c r="AM110" s="3">
        <v>0</v>
      </c>
      <c r="AN110" s="3">
        <f t="shared" si="5"/>
        <v>811118339.35906839</v>
      </c>
      <c r="AO110" s="4">
        <f t="shared" si="6"/>
        <v>1374046164.1899319</v>
      </c>
      <c r="AP110">
        <v>1</v>
      </c>
      <c r="AQ110">
        <v>635</v>
      </c>
      <c r="AR110" s="9">
        <f t="shared" si="7"/>
        <v>57.971653543307085</v>
      </c>
      <c r="AS110" s="6"/>
    </row>
    <row r="111" spans="1:45" x14ac:dyDescent="0.2">
      <c r="A111" t="s">
        <v>148</v>
      </c>
      <c r="B111" s="3">
        <v>14082005046.59</v>
      </c>
      <c r="C111" t="s">
        <v>172</v>
      </c>
      <c r="D111" s="3">
        <v>-34.426000000000002</v>
      </c>
      <c r="E111" s="3">
        <v>-59.4696</v>
      </c>
      <c r="F111" s="3">
        <v>0</v>
      </c>
      <c r="G111" s="3">
        <v>352</v>
      </c>
      <c r="H111" s="3">
        <v>547001.43999999994</v>
      </c>
      <c r="I111" s="3">
        <v>1.859304E-3</v>
      </c>
      <c r="J111" s="3">
        <v>1861</v>
      </c>
      <c r="K111" s="3">
        <v>25744</v>
      </c>
      <c r="L111" s="3">
        <v>7.2300000000000003E-2</v>
      </c>
      <c r="M111" s="3">
        <f t="shared" si="4"/>
        <v>9036.0066427296224</v>
      </c>
      <c r="N111" s="3">
        <v>232622955.01043138</v>
      </c>
      <c r="O111" s="3">
        <v>102.21990705025139</v>
      </c>
      <c r="P111" t="s">
        <v>202</v>
      </c>
      <c r="Q111" t="s">
        <v>191</v>
      </c>
      <c r="R111" t="s">
        <v>187</v>
      </c>
      <c r="S111" s="3">
        <v>2059.5</v>
      </c>
      <c r="T111" s="3">
        <v>0</v>
      </c>
      <c r="U111" s="3">
        <v>2</v>
      </c>
      <c r="V111" s="3">
        <v>1832</v>
      </c>
      <c r="W111" s="3">
        <v>23027</v>
      </c>
      <c r="X111" s="3">
        <v>1132</v>
      </c>
      <c r="Y111" s="3">
        <v>20.34</v>
      </c>
      <c r="Z111" s="3">
        <v>14</v>
      </c>
      <c r="AA111" s="3">
        <v>6</v>
      </c>
      <c r="AB111" s="3">
        <v>759062551.50999999</v>
      </c>
      <c r="AC111" s="3">
        <v>54092935.119826198</v>
      </c>
      <c r="AD111" s="3">
        <v>58931533.710000008</v>
      </c>
      <c r="AE111" s="3">
        <v>4834862.25</v>
      </c>
      <c r="AF111" s="3">
        <v>42521597.450000003</v>
      </c>
      <c r="AG111" s="3">
        <v>0</v>
      </c>
      <c r="AH111" s="3">
        <v>0</v>
      </c>
      <c r="AI111" s="3">
        <v>37103.149999999987</v>
      </c>
      <c r="AJ111" s="3">
        <v>11176100.01</v>
      </c>
      <c r="AK111" s="3">
        <v>1999014.42</v>
      </c>
      <c r="AL111" s="3">
        <v>470029.92</v>
      </c>
      <c r="AM111" s="3">
        <v>0</v>
      </c>
      <c r="AN111" s="3">
        <f t="shared" si="5"/>
        <v>933125727.53982615</v>
      </c>
      <c r="AO111" s="4">
        <f t="shared" si="6"/>
        <v>1165748682.5502574</v>
      </c>
      <c r="AP111">
        <v>1</v>
      </c>
      <c r="AQ111">
        <v>379</v>
      </c>
      <c r="AR111" s="9">
        <f t="shared" si="7"/>
        <v>67.926121372031659</v>
      </c>
      <c r="AS111" s="6"/>
    </row>
    <row r="112" spans="1:45" x14ac:dyDescent="0.2">
      <c r="A112" t="s">
        <v>149</v>
      </c>
      <c r="B112" s="3">
        <v>16674152586.65</v>
      </c>
      <c r="C112" t="s">
        <v>172</v>
      </c>
      <c r="D112" s="3">
        <v>-34.216200000000001</v>
      </c>
      <c r="E112" s="3">
        <v>-59.574300000000001</v>
      </c>
      <c r="F112" s="3">
        <v>0</v>
      </c>
      <c r="G112" s="3">
        <v>452</v>
      </c>
      <c r="H112" s="3">
        <v>660336.32999999996</v>
      </c>
      <c r="I112" s="3">
        <v>2.2015559999999999E-3</v>
      </c>
      <c r="J112" s="3">
        <v>1385</v>
      </c>
      <c r="K112" s="3">
        <v>25251</v>
      </c>
      <c r="L112" s="3">
        <v>5.4800000000000001E-2</v>
      </c>
      <c r="M112" s="3">
        <f t="shared" si="4"/>
        <v>29258.748419999083</v>
      </c>
      <c r="N112" s="3">
        <v>738812656.35339689</v>
      </c>
      <c r="O112" s="3">
        <v>118.347891085542</v>
      </c>
      <c r="P112" t="s">
        <v>182</v>
      </c>
      <c r="Q112" t="s">
        <v>192</v>
      </c>
      <c r="R112" t="s">
        <v>190</v>
      </c>
      <c r="S112" s="3">
        <v>-4364.083333333333</v>
      </c>
      <c r="T112" s="3">
        <v>0</v>
      </c>
      <c r="U112" s="3">
        <v>2</v>
      </c>
      <c r="V112" s="3">
        <v>1730</v>
      </c>
      <c r="W112" s="3">
        <v>23138</v>
      </c>
      <c r="X112" s="3">
        <v>857</v>
      </c>
      <c r="Y112" s="3">
        <v>27</v>
      </c>
      <c r="Z112" s="3">
        <v>14</v>
      </c>
      <c r="AA112" s="3">
        <v>6</v>
      </c>
      <c r="AB112" s="3">
        <v>536595662.36000001</v>
      </c>
      <c r="AC112" s="3">
        <v>55393736.073468007</v>
      </c>
      <c r="AD112" s="3">
        <v>63199776.460000023</v>
      </c>
      <c r="AE112" s="3">
        <v>3257887.13</v>
      </c>
      <c r="AF112" s="3">
        <v>28111872.879999999</v>
      </c>
      <c r="AG112" s="3">
        <v>0</v>
      </c>
      <c r="AH112" s="3">
        <v>0</v>
      </c>
      <c r="AI112" s="3">
        <v>25001.200000000001</v>
      </c>
      <c r="AJ112" s="3">
        <v>7530819.0700000003</v>
      </c>
      <c r="AK112" s="3">
        <v>2012613.16</v>
      </c>
      <c r="AL112" s="3">
        <v>315692.18000000011</v>
      </c>
      <c r="AM112" s="3">
        <v>0</v>
      </c>
      <c r="AN112" s="3">
        <f t="shared" si="5"/>
        <v>696443060.51346803</v>
      </c>
      <c r="AO112" s="4">
        <f t="shared" si="6"/>
        <v>1435255716.8668649</v>
      </c>
      <c r="AP112">
        <v>0</v>
      </c>
      <c r="AQ112">
        <v>736</v>
      </c>
      <c r="AR112" s="9">
        <f t="shared" si="7"/>
        <v>34.308423913043477</v>
      </c>
      <c r="AS112" s="6"/>
    </row>
    <row r="113" spans="1:45" x14ac:dyDescent="0.2">
      <c r="A113" t="s">
        <v>150</v>
      </c>
      <c r="B113" s="3">
        <v>8540264493.8999996</v>
      </c>
      <c r="C113" t="s">
        <v>172</v>
      </c>
      <c r="D113" s="3">
        <v>-38.401600000000002</v>
      </c>
      <c r="E113" s="3">
        <v>-59.630699999999997</v>
      </c>
      <c r="F113" s="3">
        <v>0</v>
      </c>
      <c r="G113" s="3">
        <v>149</v>
      </c>
      <c r="H113" s="3">
        <v>970815.56</v>
      </c>
      <c r="I113" s="3">
        <v>1.127606E-3</v>
      </c>
      <c r="J113" s="3">
        <v>323</v>
      </c>
      <c r="K113" s="3">
        <v>8797</v>
      </c>
      <c r="L113" s="3">
        <v>3.6700000000000003E-2</v>
      </c>
      <c r="M113" s="3">
        <f t="shared" si="4"/>
        <v>30309.177287994607</v>
      </c>
      <c r="N113" s="3">
        <v>266629832.60248855</v>
      </c>
      <c r="O113" s="3">
        <v>435.88477342521429</v>
      </c>
      <c r="P113" t="s">
        <v>182</v>
      </c>
      <c r="Q113" t="s">
        <v>187</v>
      </c>
      <c r="R113" t="s">
        <v>187</v>
      </c>
      <c r="S113" s="3">
        <v>4228</v>
      </c>
      <c r="T113" s="3">
        <v>0</v>
      </c>
      <c r="U113" s="3">
        <v>5</v>
      </c>
      <c r="V113" s="3">
        <v>1958</v>
      </c>
      <c r="W113" s="3">
        <v>8399</v>
      </c>
      <c r="X113" s="3">
        <v>2757</v>
      </c>
      <c r="Y113" s="3">
        <v>3.05</v>
      </c>
      <c r="Z113" s="3">
        <v>10</v>
      </c>
      <c r="AA113" s="3">
        <v>4</v>
      </c>
      <c r="AB113" s="3">
        <v>735415049.85000002</v>
      </c>
      <c r="AC113" s="3">
        <v>63584376.281208143</v>
      </c>
      <c r="AD113" s="3">
        <v>34690123.029999986</v>
      </c>
      <c r="AE113" s="3">
        <v>1369101.05</v>
      </c>
      <c r="AF113" s="3">
        <v>30564217.899999999</v>
      </c>
      <c r="AG113" s="3">
        <v>0</v>
      </c>
      <c r="AH113" s="3">
        <v>0</v>
      </c>
      <c r="AI113" s="3">
        <v>10506.33</v>
      </c>
      <c r="AJ113" s="3">
        <v>3164766.66</v>
      </c>
      <c r="AK113" s="3">
        <v>734331.82</v>
      </c>
      <c r="AL113" s="3">
        <v>335717.8</v>
      </c>
      <c r="AM113" s="3">
        <v>0</v>
      </c>
      <c r="AN113" s="3">
        <f t="shared" si="5"/>
        <v>869868190.7212081</v>
      </c>
      <c r="AO113" s="4">
        <f t="shared" si="6"/>
        <v>1136498023.3236966</v>
      </c>
      <c r="AP113">
        <v>1</v>
      </c>
      <c r="AQ113">
        <v>248</v>
      </c>
      <c r="AR113" s="9">
        <f t="shared" si="7"/>
        <v>35.471774193548384</v>
      </c>
      <c r="AS113" s="6"/>
    </row>
    <row r="114" spans="1:45" x14ac:dyDescent="0.2">
      <c r="A114" t="s">
        <v>151</v>
      </c>
      <c r="B114" s="3">
        <v>100868623272.59</v>
      </c>
      <c r="C114" t="s">
        <v>173</v>
      </c>
      <c r="D114" s="3">
        <v>-34.162599999999998</v>
      </c>
      <c r="E114" s="3">
        <v>-58.561199999999999</v>
      </c>
      <c r="F114" s="3">
        <v>46</v>
      </c>
      <c r="G114" s="3">
        <v>1802</v>
      </c>
      <c r="H114" s="3">
        <v>576777.75</v>
      </c>
      <c r="I114" s="3">
        <v>1.3318094000000001E-2</v>
      </c>
      <c r="J114" s="3">
        <v>18894</v>
      </c>
      <c r="K114" s="3">
        <v>174883</v>
      </c>
      <c r="L114" s="3">
        <v>0.108</v>
      </c>
      <c r="M114" s="3">
        <f t="shared" si="4"/>
        <v>37930.096903831705</v>
      </c>
      <c r="N114" s="3">
        <v>6633329136.8327999</v>
      </c>
      <c r="O114" s="3">
        <v>52.866581307380223</v>
      </c>
      <c r="P114" t="s">
        <v>197</v>
      </c>
      <c r="Q114" t="s">
        <v>194</v>
      </c>
      <c r="R114" t="s">
        <v>182</v>
      </c>
      <c r="S114" s="3">
        <v>4297.5</v>
      </c>
      <c r="T114" s="3">
        <v>1</v>
      </c>
      <c r="U114" s="3">
        <v>1</v>
      </c>
      <c r="V114" s="3">
        <v>1816</v>
      </c>
      <c r="W114" s="3">
        <v>163240</v>
      </c>
      <c r="X114" s="3">
        <v>924</v>
      </c>
      <c r="Y114" s="3">
        <v>176.67</v>
      </c>
      <c r="Z114" s="3">
        <v>20</v>
      </c>
      <c r="AA114" s="3">
        <v>6</v>
      </c>
      <c r="AB114" s="3">
        <v>2028995882.25</v>
      </c>
      <c r="AC114" s="3">
        <v>69842761.604999989</v>
      </c>
      <c r="AD114" s="3">
        <v>162561975.9199999</v>
      </c>
      <c r="AE114" s="3">
        <v>41216394.799999997</v>
      </c>
      <c r="AF114" s="3">
        <v>85609036.159999996</v>
      </c>
      <c r="AG114" s="3">
        <v>0</v>
      </c>
      <c r="AH114" s="3">
        <v>0</v>
      </c>
      <c r="AI114" s="3">
        <v>316301.05</v>
      </c>
      <c r="AJ114" s="3">
        <v>95274388.609999999</v>
      </c>
      <c r="AK114" s="3">
        <v>18602305.801194239</v>
      </c>
      <c r="AL114" s="3">
        <v>1330577.3600000001</v>
      </c>
      <c r="AM114" s="3">
        <v>0</v>
      </c>
      <c r="AN114" s="3">
        <f t="shared" si="5"/>
        <v>2503749623.5561948</v>
      </c>
      <c r="AO114" s="4">
        <f t="shared" si="6"/>
        <v>9137078760.3889942</v>
      </c>
      <c r="AP114">
        <v>5</v>
      </c>
      <c r="AQ114">
        <v>5269</v>
      </c>
      <c r="AR114" s="9">
        <f t="shared" si="7"/>
        <v>33.190928069842478</v>
      </c>
      <c r="AS114" s="6"/>
    </row>
    <row r="115" spans="1:45" x14ac:dyDescent="0.2">
      <c r="A115" t="s">
        <v>152</v>
      </c>
      <c r="B115" s="3">
        <v>209446687154</v>
      </c>
      <c r="C115" t="s">
        <v>174</v>
      </c>
      <c r="D115" s="3">
        <v>-34.488500000000002</v>
      </c>
      <c r="E115" s="3">
        <v>-58.5398</v>
      </c>
      <c r="F115" s="3">
        <v>205</v>
      </c>
      <c r="G115" s="3">
        <v>6051</v>
      </c>
      <c r="H115" s="3">
        <v>716733.35</v>
      </c>
      <c r="I115" s="3">
        <v>2.7654097999999998E-2</v>
      </c>
      <c r="J115" s="3">
        <v>15499</v>
      </c>
      <c r="K115" s="3">
        <v>292224</v>
      </c>
      <c r="L115" s="3">
        <v>5.2999999999999999E-2</v>
      </c>
      <c r="M115" s="3">
        <f t="shared" si="4"/>
        <v>43263.946873113506</v>
      </c>
      <c r="N115" s="3">
        <v>12642763611.048721</v>
      </c>
      <c r="O115" s="3">
        <v>20.341641263424069</v>
      </c>
      <c r="P115" t="s">
        <v>182</v>
      </c>
      <c r="Q115" t="s">
        <v>182</v>
      </c>
      <c r="R115" t="s">
        <v>188</v>
      </c>
      <c r="S115" s="3">
        <v>-1748.25</v>
      </c>
      <c r="T115" s="3">
        <v>1</v>
      </c>
      <c r="U115" s="3">
        <v>1</v>
      </c>
      <c r="V115" s="3">
        <v>1778</v>
      </c>
      <c r="W115" s="3">
        <v>292878</v>
      </c>
      <c r="X115" s="3">
        <v>51</v>
      </c>
      <c r="Y115" s="3">
        <v>5742.71</v>
      </c>
      <c r="Z115" s="3">
        <v>24</v>
      </c>
      <c r="AA115" s="3">
        <v>8</v>
      </c>
      <c r="AB115" s="3">
        <v>4157221697.1399999</v>
      </c>
      <c r="AC115" s="3">
        <v>67355844.239999995</v>
      </c>
      <c r="AD115" s="3">
        <v>218030483.88</v>
      </c>
      <c r="AE115" s="3">
        <v>57294372.810000002</v>
      </c>
      <c r="AF115" s="3">
        <v>229150329.08000001</v>
      </c>
      <c r="AG115" s="3">
        <v>0</v>
      </c>
      <c r="AH115" s="3">
        <v>0</v>
      </c>
      <c r="AI115" s="3">
        <v>439686.1</v>
      </c>
      <c r="AJ115" s="3">
        <v>132439684.90000001</v>
      </c>
      <c r="AK115" s="3">
        <v>47144124.716120273</v>
      </c>
      <c r="AL115" s="3">
        <v>2555413.08</v>
      </c>
      <c r="AM115" s="3">
        <v>0</v>
      </c>
      <c r="AN115" s="3">
        <f t="shared" si="5"/>
        <v>4911631635.9461203</v>
      </c>
      <c r="AO115" s="4">
        <f t="shared" si="6"/>
        <v>17554395246.994843</v>
      </c>
      <c r="AP115">
        <v>9</v>
      </c>
      <c r="AQ115">
        <v>10128</v>
      </c>
      <c r="AR115" s="9">
        <f t="shared" si="7"/>
        <v>28.85308056872038</v>
      </c>
      <c r="AS115" s="6"/>
    </row>
    <row r="116" spans="1:45" x14ac:dyDescent="0.2">
      <c r="A116" t="s">
        <v>153</v>
      </c>
      <c r="B116" s="3">
        <v>69004683010.479996</v>
      </c>
      <c r="C116" t="s">
        <v>174</v>
      </c>
      <c r="D116" s="3">
        <v>-34.553600000000003</v>
      </c>
      <c r="E116" s="3">
        <v>-58.702500000000001</v>
      </c>
      <c r="F116" s="3">
        <v>17</v>
      </c>
      <c r="G116" s="3">
        <v>2303</v>
      </c>
      <c r="H116" s="3">
        <v>226898.03</v>
      </c>
      <c r="I116" s="3">
        <v>9.110969E-3</v>
      </c>
      <c r="J116" s="3">
        <v>29585</v>
      </c>
      <c r="K116" s="3">
        <v>304122</v>
      </c>
      <c r="L116" s="3">
        <v>9.7299999999999998E-2</v>
      </c>
      <c r="M116" s="3">
        <f t="shared" si="4"/>
        <v>11631.300416179483</v>
      </c>
      <c r="N116" s="3">
        <v>3537334345.1693368</v>
      </c>
      <c r="O116" s="3">
        <v>30.504796851635501</v>
      </c>
      <c r="P116" t="s">
        <v>201</v>
      </c>
      <c r="Q116" t="s">
        <v>209</v>
      </c>
      <c r="R116" t="s">
        <v>201</v>
      </c>
      <c r="S116" s="3">
        <v>3939</v>
      </c>
      <c r="T116" s="3">
        <v>1</v>
      </c>
      <c r="U116" s="3">
        <v>1</v>
      </c>
      <c r="V116" s="3">
        <v>1994</v>
      </c>
      <c r="W116" s="3">
        <v>276190</v>
      </c>
      <c r="X116" s="3">
        <v>80</v>
      </c>
      <c r="Y116" s="3">
        <v>3452.38</v>
      </c>
      <c r="Z116" s="3">
        <v>24</v>
      </c>
      <c r="AA116" s="3">
        <v>8</v>
      </c>
      <c r="AB116" s="3">
        <v>2959897274.3899999</v>
      </c>
      <c r="AC116" s="3">
        <v>24264641.530000001</v>
      </c>
      <c r="AD116" s="3">
        <v>304353935.62000018</v>
      </c>
      <c r="AE116" s="3">
        <v>73368766.810000002</v>
      </c>
      <c r="AF116" s="3">
        <v>174447213.06</v>
      </c>
      <c r="AG116" s="3">
        <v>0</v>
      </c>
      <c r="AH116" s="3">
        <v>0</v>
      </c>
      <c r="AI116" s="3">
        <v>563043.63</v>
      </c>
      <c r="AJ116" s="3">
        <v>169596696.46000001</v>
      </c>
      <c r="AK116" s="3">
        <v>0</v>
      </c>
      <c r="AL116" s="3">
        <v>2692849.37</v>
      </c>
      <c r="AM116" s="3">
        <v>0</v>
      </c>
      <c r="AN116" s="3">
        <f t="shared" si="5"/>
        <v>3709184420.8700004</v>
      </c>
      <c r="AO116" s="4">
        <f t="shared" si="6"/>
        <v>7246518766.0393372</v>
      </c>
      <c r="AP116">
        <v>3</v>
      </c>
      <c r="AQ116">
        <v>8216</v>
      </c>
      <c r="AR116" s="9">
        <f t="shared" si="7"/>
        <v>37.015822784810126</v>
      </c>
      <c r="AS116" s="6"/>
    </row>
    <row r="117" spans="1:45" x14ac:dyDescent="0.2">
      <c r="A117" t="s">
        <v>154</v>
      </c>
      <c r="B117" s="3">
        <v>75483159005.460007</v>
      </c>
      <c r="C117" t="s">
        <v>173</v>
      </c>
      <c r="D117" s="3">
        <v>-33.4696</v>
      </c>
      <c r="E117" s="3">
        <v>-60.291600000000003</v>
      </c>
      <c r="F117" s="3">
        <v>4</v>
      </c>
      <c r="G117" s="3">
        <v>1870</v>
      </c>
      <c r="H117" s="3">
        <v>486044.26</v>
      </c>
      <c r="I117" s="3">
        <v>9.9663479999999999E-3</v>
      </c>
      <c r="J117" s="3">
        <v>11302</v>
      </c>
      <c r="K117" s="3">
        <v>155301</v>
      </c>
      <c r="L117" s="3">
        <v>7.2800000000000004E-2</v>
      </c>
      <c r="M117" s="3">
        <f t="shared" si="4"/>
        <v>20319.210846410937</v>
      </c>
      <c r="N117" s="3">
        <v>3155593763.6584649</v>
      </c>
      <c r="O117" s="3">
        <v>217.43708193115111</v>
      </c>
      <c r="P117" t="s">
        <v>182</v>
      </c>
      <c r="Q117" t="s">
        <v>196</v>
      </c>
      <c r="R117" t="s">
        <v>207</v>
      </c>
      <c r="S117" s="3">
        <v>1865.666666666667</v>
      </c>
      <c r="T117" s="3">
        <v>0</v>
      </c>
      <c r="U117" s="3">
        <v>2</v>
      </c>
      <c r="V117" s="3">
        <v>1784</v>
      </c>
      <c r="W117" s="3">
        <v>145857</v>
      </c>
      <c r="X117" s="3">
        <v>680</v>
      </c>
      <c r="Y117" s="3">
        <v>214.5</v>
      </c>
      <c r="Z117" s="3">
        <v>20</v>
      </c>
      <c r="AA117" s="3">
        <v>8</v>
      </c>
      <c r="AB117" s="3">
        <v>1218356602.6300001</v>
      </c>
      <c r="AC117" s="3">
        <v>110245461.47975861</v>
      </c>
      <c r="AD117" s="3">
        <v>189373685.59000009</v>
      </c>
      <c r="AE117" s="3">
        <v>28528913.25</v>
      </c>
      <c r="AF117" s="3">
        <v>62197491.280000001</v>
      </c>
      <c r="AG117" s="3">
        <v>0</v>
      </c>
      <c r="AH117" s="3">
        <v>0</v>
      </c>
      <c r="AI117" s="3">
        <v>218935.21</v>
      </c>
      <c r="AJ117" s="3">
        <v>65946446.380000003</v>
      </c>
      <c r="AK117" s="3">
        <v>12687622.1</v>
      </c>
      <c r="AL117" s="3">
        <v>684765.97000000009</v>
      </c>
      <c r="AM117" s="3">
        <v>0</v>
      </c>
      <c r="AN117" s="3">
        <f t="shared" si="5"/>
        <v>1688239923.8897588</v>
      </c>
      <c r="AO117" s="4">
        <f t="shared" si="6"/>
        <v>4843833687.5482235</v>
      </c>
      <c r="AP117">
        <v>4</v>
      </c>
      <c r="AQ117">
        <v>5072</v>
      </c>
      <c r="AR117" s="9">
        <f t="shared" si="7"/>
        <v>30.619282334384859</v>
      </c>
      <c r="AS117" s="6"/>
    </row>
    <row r="118" spans="1:45" x14ac:dyDescent="0.2">
      <c r="A118" t="s">
        <v>155</v>
      </c>
      <c r="B118" s="3">
        <v>25295233485.77</v>
      </c>
      <c r="C118" t="s">
        <v>172</v>
      </c>
      <c r="D118" s="3">
        <v>-33.7973</v>
      </c>
      <c r="E118" s="3">
        <v>-59.820799999999998</v>
      </c>
      <c r="F118" s="3">
        <v>3</v>
      </c>
      <c r="G118" s="3">
        <v>907</v>
      </c>
      <c r="H118" s="3">
        <v>397242.86</v>
      </c>
      <c r="I118" s="3">
        <v>3.339833E-3</v>
      </c>
      <c r="J118" s="3">
        <v>6163</v>
      </c>
      <c r="K118" s="3">
        <v>63677</v>
      </c>
      <c r="L118" s="3">
        <v>9.6799999999999997E-2</v>
      </c>
      <c r="M118" s="3">
        <f t="shared" si="4"/>
        <v>7458.7207795017284</v>
      </c>
      <c r="N118" s="3">
        <v>474948963.07633156</v>
      </c>
      <c r="O118" s="3">
        <v>160.78596984815169</v>
      </c>
      <c r="P118" t="s">
        <v>210</v>
      </c>
      <c r="Q118" t="s">
        <v>207</v>
      </c>
      <c r="R118" t="s">
        <v>183</v>
      </c>
      <c r="S118" s="3">
        <v>7872.583333333333</v>
      </c>
      <c r="T118" s="3">
        <v>0</v>
      </c>
      <c r="U118" s="3">
        <v>2</v>
      </c>
      <c r="V118" s="3">
        <v>1784</v>
      </c>
      <c r="W118" s="3">
        <v>59036</v>
      </c>
      <c r="X118" s="3">
        <v>1322</v>
      </c>
      <c r="Y118" s="3">
        <v>44.66</v>
      </c>
      <c r="Z118" s="3">
        <v>18</v>
      </c>
      <c r="AA118" s="3">
        <v>6</v>
      </c>
      <c r="AB118" s="3">
        <v>1355727025.3499999</v>
      </c>
      <c r="AC118" s="3">
        <v>68618933.678625599</v>
      </c>
      <c r="AD118" s="3">
        <v>125200098.54000001</v>
      </c>
      <c r="AE118" s="3">
        <v>14282376.77</v>
      </c>
      <c r="AF118" s="3">
        <v>78353083.349999994</v>
      </c>
      <c r="AG118" s="3">
        <v>0</v>
      </c>
      <c r="AH118" s="3">
        <v>0</v>
      </c>
      <c r="AI118" s="3">
        <v>109604.98</v>
      </c>
      <c r="AJ118" s="3">
        <v>33014646.82</v>
      </c>
      <c r="AK118" s="3">
        <v>5140322.7699999996</v>
      </c>
      <c r="AL118" s="3">
        <v>863498.60999999987</v>
      </c>
      <c r="AM118" s="3">
        <v>0</v>
      </c>
      <c r="AN118" s="3">
        <f t="shared" si="5"/>
        <v>1681309590.8686252</v>
      </c>
      <c r="AO118" s="4">
        <f t="shared" si="6"/>
        <v>2156258553.9449568</v>
      </c>
      <c r="AP118">
        <v>1</v>
      </c>
      <c r="AQ118">
        <v>2393</v>
      </c>
      <c r="AR118" s="9">
        <f t="shared" si="7"/>
        <v>26.609694943585456</v>
      </c>
      <c r="AS118" s="6"/>
    </row>
    <row r="119" spans="1:45" x14ac:dyDescent="0.2">
      <c r="A119" t="s">
        <v>156</v>
      </c>
      <c r="B119" s="3">
        <v>15079449756.309999</v>
      </c>
      <c r="C119" t="s">
        <v>174</v>
      </c>
      <c r="D119" s="3">
        <v>-35.085599999999999</v>
      </c>
      <c r="E119" s="3">
        <v>-58.423400000000001</v>
      </c>
      <c r="F119" s="3">
        <v>3</v>
      </c>
      <c r="G119" s="3">
        <v>378</v>
      </c>
      <c r="H119" s="3">
        <v>195428.39</v>
      </c>
      <c r="I119" s="3">
        <v>1.9910010000000001E-3</v>
      </c>
      <c r="J119" s="3">
        <v>11750</v>
      </c>
      <c r="K119" s="3">
        <v>77161</v>
      </c>
      <c r="L119" s="3">
        <v>0.15229999999999999</v>
      </c>
      <c r="M119" s="3">
        <f t="shared" si="4"/>
        <v>11723.428926969389</v>
      </c>
      <c r="N119" s="3">
        <v>904591499.4338851</v>
      </c>
      <c r="O119" s="3">
        <v>52.702713790755219</v>
      </c>
      <c r="P119" t="s">
        <v>182</v>
      </c>
      <c r="Q119" t="s">
        <v>193</v>
      </c>
      <c r="R119" t="s">
        <v>186</v>
      </c>
      <c r="S119" s="3">
        <v>3192.25</v>
      </c>
      <c r="T119" s="3">
        <v>0</v>
      </c>
      <c r="U119" s="3">
        <v>3</v>
      </c>
      <c r="V119" s="3">
        <v>1785</v>
      </c>
      <c r="W119" s="3">
        <v>59478</v>
      </c>
      <c r="X119" s="3">
        <v>666</v>
      </c>
      <c r="Y119" s="3">
        <v>89.31</v>
      </c>
      <c r="Z119" s="3">
        <v>18</v>
      </c>
      <c r="AA119" s="3">
        <v>6</v>
      </c>
      <c r="AB119" s="3">
        <v>654861371.43000007</v>
      </c>
      <c r="AC119" s="3">
        <v>27233984.797498759</v>
      </c>
      <c r="AD119" s="3">
        <v>128631166.33</v>
      </c>
      <c r="AE119" s="3">
        <v>15160465.18</v>
      </c>
      <c r="AF119" s="3">
        <v>36993932.609999999</v>
      </c>
      <c r="AG119" s="3">
        <v>0</v>
      </c>
      <c r="AH119" s="3">
        <v>0</v>
      </c>
      <c r="AI119" s="3">
        <v>116343.56</v>
      </c>
      <c r="AJ119" s="3">
        <v>35044405.579999998</v>
      </c>
      <c r="AK119" s="3">
        <v>5181118.9800000004</v>
      </c>
      <c r="AL119" s="3">
        <v>409013.95</v>
      </c>
      <c r="AM119" s="3">
        <v>0</v>
      </c>
      <c r="AN119" s="3">
        <f t="shared" si="5"/>
        <v>903631802.41749883</v>
      </c>
      <c r="AO119" s="4">
        <f t="shared" si="6"/>
        <v>1808223301.8513839</v>
      </c>
      <c r="AP119">
        <v>3</v>
      </c>
      <c r="AQ119">
        <v>2619</v>
      </c>
      <c r="AR119" s="9">
        <f t="shared" si="7"/>
        <v>29.46200840015273</v>
      </c>
      <c r="AS119" s="6"/>
    </row>
    <row r="120" spans="1:45" x14ac:dyDescent="0.2">
      <c r="A120" t="s">
        <v>157</v>
      </c>
      <c r="B120" s="3">
        <v>6187309959.7700005</v>
      </c>
      <c r="C120" t="s">
        <v>172</v>
      </c>
      <c r="D120" s="3">
        <v>-34.751600000000003</v>
      </c>
      <c r="E120" s="3">
        <v>-59.691800000000001</v>
      </c>
      <c r="F120" s="3">
        <v>1</v>
      </c>
      <c r="G120" s="3">
        <v>142</v>
      </c>
      <c r="H120" s="3">
        <v>537559.51</v>
      </c>
      <c r="I120" s="3">
        <v>8.1693599999999999E-4</v>
      </c>
      <c r="J120" s="3">
        <v>692</v>
      </c>
      <c r="K120" s="3">
        <v>11510</v>
      </c>
      <c r="L120" s="3">
        <v>6.0100000000000001E-2</v>
      </c>
      <c r="M120" s="3">
        <f t="shared" si="4"/>
        <v>9709.3214245040563</v>
      </c>
      <c r="N120" s="3">
        <v>111754289.59604169</v>
      </c>
      <c r="O120" s="3">
        <v>121.1822120531148</v>
      </c>
      <c r="P120" t="s">
        <v>182</v>
      </c>
      <c r="Q120" t="s">
        <v>187</v>
      </c>
      <c r="R120" t="s">
        <v>187</v>
      </c>
      <c r="S120" s="3">
        <v>2534.416666666667</v>
      </c>
      <c r="T120" s="3">
        <v>0</v>
      </c>
      <c r="U120" s="3">
        <v>1</v>
      </c>
      <c r="V120" s="3">
        <v>1864</v>
      </c>
      <c r="W120" s="3">
        <v>10081</v>
      </c>
      <c r="X120" s="3">
        <v>943</v>
      </c>
      <c r="Y120" s="3">
        <v>10.69</v>
      </c>
      <c r="Z120" s="3">
        <v>12</v>
      </c>
      <c r="AA120" s="3">
        <v>4</v>
      </c>
      <c r="AB120" s="3">
        <v>697829793.48000002</v>
      </c>
      <c r="AC120" s="3">
        <v>26096348.575446501</v>
      </c>
      <c r="AD120" s="3">
        <v>30247493.469999999</v>
      </c>
      <c r="AE120" s="3">
        <v>1387021.22</v>
      </c>
      <c r="AF120" s="3">
        <v>22553443.850000001</v>
      </c>
      <c r="AG120" s="3">
        <v>0</v>
      </c>
      <c r="AH120" s="3">
        <v>0</v>
      </c>
      <c r="AI120" s="3">
        <v>10643.88</v>
      </c>
      <c r="AJ120" s="3">
        <v>3206190.29</v>
      </c>
      <c r="AK120" s="3">
        <v>883917.95000000007</v>
      </c>
      <c r="AL120" s="3">
        <v>248385.91</v>
      </c>
      <c r="AM120" s="3">
        <v>0</v>
      </c>
      <c r="AN120" s="3">
        <f t="shared" si="5"/>
        <v>782463238.62544656</v>
      </c>
      <c r="AO120" s="4">
        <f t="shared" si="6"/>
        <v>894217528.22148824</v>
      </c>
      <c r="AP120">
        <v>1</v>
      </c>
      <c r="AQ120">
        <v>188</v>
      </c>
      <c r="AR120" s="9">
        <f t="shared" si="7"/>
        <v>61.223404255319146</v>
      </c>
      <c r="AS120" s="6"/>
    </row>
    <row r="121" spans="1:45" x14ac:dyDescent="0.2">
      <c r="A121" t="s">
        <v>158</v>
      </c>
      <c r="B121" s="3">
        <v>77303941630.399994</v>
      </c>
      <c r="C121" t="s">
        <v>172</v>
      </c>
      <c r="D121" s="3">
        <v>-37.333300000000001</v>
      </c>
      <c r="E121" s="3">
        <v>-59.182400000000001</v>
      </c>
      <c r="F121" s="3">
        <v>16</v>
      </c>
      <c r="G121" s="3">
        <v>3390</v>
      </c>
      <c r="H121" s="3">
        <v>554945.74</v>
      </c>
      <c r="I121" s="3">
        <v>1.0206754E-2</v>
      </c>
      <c r="J121" s="3">
        <v>6847</v>
      </c>
      <c r="K121" s="3">
        <v>139300</v>
      </c>
      <c r="L121" s="3">
        <v>4.9200000000000001E-2</v>
      </c>
      <c r="M121" s="3">
        <f t="shared" si="4"/>
        <v>23148.34915428239</v>
      </c>
      <c r="N121" s="3">
        <v>3224565037.1915369</v>
      </c>
      <c r="O121" s="3">
        <v>311.02023820339309</v>
      </c>
      <c r="P121" t="s">
        <v>191</v>
      </c>
      <c r="Q121" t="s">
        <v>199</v>
      </c>
      <c r="R121" t="s">
        <v>189</v>
      </c>
      <c r="S121" s="3">
        <v>7616.75</v>
      </c>
      <c r="T121" s="3">
        <v>0</v>
      </c>
      <c r="U121" s="3">
        <v>5</v>
      </c>
      <c r="V121" s="3">
        <v>1839</v>
      </c>
      <c r="W121" s="3">
        <v>123871</v>
      </c>
      <c r="X121" s="3">
        <v>4935</v>
      </c>
      <c r="Y121" s="3">
        <v>25.1</v>
      </c>
      <c r="Z121" s="3">
        <v>20</v>
      </c>
      <c r="AA121" s="3">
        <v>8</v>
      </c>
      <c r="AB121" s="3">
        <v>1964328401.46</v>
      </c>
      <c r="AC121" s="3">
        <v>225392276.4342685</v>
      </c>
      <c r="AD121" s="3">
        <v>195138033.90999991</v>
      </c>
      <c r="AE121" s="3">
        <v>17640616.940000001</v>
      </c>
      <c r="AF121" s="3">
        <v>116636914.31999999</v>
      </c>
      <c r="AG121" s="3">
        <v>0</v>
      </c>
      <c r="AH121" s="3">
        <v>0</v>
      </c>
      <c r="AI121" s="3">
        <v>135376.59</v>
      </c>
      <c r="AJ121" s="3">
        <v>40777438.310000002</v>
      </c>
      <c r="AK121" s="3">
        <v>10783798.84</v>
      </c>
      <c r="AL121" s="3">
        <v>1278133.51</v>
      </c>
      <c r="AM121" s="3">
        <v>0</v>
      </c>
      <c r="AN121" s="3">
        <f t="shared" si="5"/>
        <v>2572110990.3142691</v>
      </c>
      <c r="AO121" s="4">
        <f t="shared" si="6"/>
        <v>5796676027.505806</v>
      </c>
      <c r="AP121">
        <v>4</v>
      </c>
      <c r="AQ121">
        <v>3278</v>
      </c>
      <c r="AR121" s="9">
        <f t="shared" si="7"/>
        <v>42.495424039048203</v>
      </c>
      <c r="AS121" s="6"/>
    </row>
    <row r="122" spans="1:45" x14ac:dyDescent="0.2">
      <c r="A122" t="s">
        <v>159</v>
      </c>
      <c r="B122" s="3">
        <v>4870580917.9700003</v>
      </c>
      <c r="C122" t="s">
        <v>172</v>
      </c>
      <c r="D122" s="3">
        <v>-36.370100000000001</v>
      </c>
      <c r="E122" s="3">
        <v>-60.223300000000002</v>
      </c>
      <c r="F122" s="3">
        <v>1</v>
      </c>
      <c r="G122" s="3">
        <v>120</v>
      </c>
      <c r="H122" s="3">
        <v>482092.54</v>
      </c>
      <c r="I122" s="3">
        <v>6.4308300000000002E-4</v>
      </c>
      <c r="J122" s="3">
        <v>443</v>
      </c>
      <c r="K122" s="3">
        <v>10103</v>
      </c>
      <c r="L122" s="3">
        <v>4.3799999999999999E-2</v>
      </c>
      <c r="M122" s="3">
        <f t="shared" si="4"/>
        <v>27788.362329114418</v>
      </c>
      <c r="N122" s="3">
        <v>280745824.61104298</v>
      </c>
      <c r="O122" s="3">
        <v>257.08840545416592</v>
      </c>
      <c r="P122" t="s">
        <v>182</v>
      </c>
      <c r="Q122" t="s">
        <v>190</v>
      </c>
      <c r="R122" t="s">
        <v>192</v>
      </c>
      <c r="S122" s="3">
        <v>3738.166666666667</v>
      </c>
      <c r="T122" s="3">
        <v>0</v>
      </c>
      <c r="U122" s="3">
        <v>7</v>
      </c>
      <c r="V122" s="3">
        <v>1839</v>
      </c>
      <c r="W122" s="3">
        <v>9178</v>
      </c>
      <c r="X122" s="3">
        <v>4172</v>
      </c>
      <c r="Y122" s="3">
        <v>2.2000000000000002</v>
      </c>
      <c r="Z122" s="3">
        <v>10</v>
      </c>
      <c r="AA122" s="3">
        <v>4</v>
      </c>
      <c r="AB122" s="3">
        <v>1080503071.29</v>
      </c>
      <c r="AC122" s="3">
        <v>66931299.899921298</v>
      </c>
      <c r="AD122" s="3">
        <v>51286918.860000007</v>
      </c>
      <c r="AE122" s="3">
        <v>2182676.85</v>
      </c>
      <c r="AF122" s="3">
        <v>36525877.520000003</v>
      </c>
      <c r="AG122" s="3">
        <v>0</v>
      </c>
      <c r="AH122" s="3">
        <v>0</v>
      </c>
      <c r="AI122" s="3">
        <v>16749.88</v>
      </c>
      <c r="AJ122" s="3">
        <v>5045400.2300000004</v>
      </c>
      <c r="AK122" s="3">
        <v>802325.52</v>
      </c>
      <c r="AL122" s="3">
        <v>400675.4</v>
      </c>
      <c r="AM122" s="3">
        <v>0</v>
      </c>
      <c r="AN122" s="3">
        <f t="shared" si="5"/>
        <v>1243694995.4499214</v>
      </c>
      <c r="AO122" s="4">
        <f t="shared" si="6"/>
        <v>1524440820.0609643</v>
      </c>
      <c r="AP122">
        <v>1</v>
      </c>
      <c r="AQ122">
        <v>203</v>
      </c>
      <c r="AR122" s="9">
        <f t="shared" si="7"/>
        <v>49.768472906403943</v>
      </c>
      <c r="AS122" s="6"/>
    </row>
    <row r="123" spans="1:45" x14ac:dyDescent="0.2">
      <c r="A123" t="s">
        <v>160</v>
      </c>
      <c r="B123" s="3">
        <v>152771167954.35999</v>
      </c>
      <c r="C123" t="s">
        <v>173</v>
      </c>
      <c r="D123" s="3">
        <v>-34.400300000000001</v>
      </c>
      <c r="E123" s="3">
        <v>-58.6066</v>
      </c>
      <c r="F123" s="3">
        <v>113</v>
      </c>
      <c r="G123" s="3">
        <v>3478</v>
      </c>
      <c r="H123" s="3">
        <v>329960.75</v>
      </c>
      <c r="I123" s="3">
        <v>2.0170997999999999E-2</v>
      </c>
      <c r="J123" s="3">
        <v>51038</v>
      </c>
      <c r="K123" s="3">
        <v>462998</v>
      </c>
      <c r="L123" s="3">
        <v>0.11020000000000001</v>
      </c>
      <c r="M123" s="3">
        <f t="shared" si="4"/>
        <v>28216.170287579476</v>
      </c>
      <c r="N123" s="3">
        <v>13064030410.808722</v>
      </c>
      <c r="O123" s="3">
        <v>31.652787147963359</v>
      </c>
      <c r="P123" t="s">
        <v>203</v>
      </c>
      <c r="Q123" t="s">
        <v>206</v>
      </c>
      <c r="R123" t="s">
        <v>186</v>
      </c>
      <c r="S123" s="3">
        <v>270.16666666666669</v>
      </c>
      <c r="T123" s="3">
        <v>1</v>
      </c>
      <c r="U123" s="3">
        <v>1</v>
      </c>
      <c r="V123" s="3">
        <v>1778</v>
      </c>
      <c r="W123" s="3">
        <v>376381</v>
      </c>
      <c r="X123" s="3">
        <v>368</v>
      </c>
      <c r="Y123" s="3">
        <v>1022.77</v>
      </c>
      <c r="Z123" s="3">
        <v>24</v>
      </c>
      <c r="AA123" s="3">
        <v>10</v>
      </c>
      <c r="AB123" s="3">
        <v>2759177106.4299998</v>
      </c>
      <c r="AC123" s="3">
        <v>100502868.31</v>
      </c>
      <c r="AD123" s="3">
        <v>411925302.67000008</v>
      </c>
      <c r="AE123" s="3">
        <v>96378267.260000005</v>
      </c>
      <c r="AF123" s="3">
        <v>171788308.49000001</v>
      </c>
      <c r="AG123" s="3">
        <v>0</v>
      </c>
      <c r="AH123" s="3">
        <v>0</v>
      </c>
      <c r="AI123" s="3">
        <v>739622.35</v>
      </c>
      <c r="AJ123" s="3">
        <v>222784659.5</v>
      </c>
      <c r="AK123" s="3">
        <v>9403563.7925603651</v>
      </c>
      <c r="AL123" s="3">
        <v>1897831.25</v>
      </c>
      <c r="AM123" s="3">
        <v>0</v>
      </c>
      <c r="AN123" s="3">
        <f t="shared" si="5"/>
        <v>3774597530.0525603</v>
      </c>
      <c r="AO123" s="4">
        <f t="shared" si="6"/>
        <v>16838627940.861282</v>
      </c>
      <c r="AP123">
        <v>8</v>
      </c>
      <c r="AQ123">
        <v>15178</v>
      </c>
      <c r="AR123" s="9">
        <f t="shared" si="7"/>
        <v>30.504546053498483</v>
      </c>
      <c r="AS123" s="6"/>
    </row>
    <row r="124" spans="1:45" x14ac:dyDescent="0.2">
      <c r="A124" t="s">
        <v>161</v>
      </c>
      <c r="B124" s="3">
        <v>1480093831.8800001</v>
      </c>
      <c r="C124" t="s">
        <v>172</v>
      </c>
      <c r="D124" s="3">
        <v>-36.414099999999998</v>
      </c>
      <c r="E124" s="3">
        <v>-57.220700000000001</v>
      </c>
      <c r="F124" s="3">
        <v>0</v>
      </c>
      <c r="G124" s="3">
        <v>11</v>
      </c>
      <c r="H124" s="3">
        <v>819089</v>
      </c>
      <c r="I124" s="3">
        <v>1.9542299999999999E-4</v>
      </c>
      <c r="J124" s="3">
        <v>190</v>
      </c>
      <c r="K124" s="3">
        <v>1807</v>
      </c>
      <c r="L124" s="3">
        <v>0.1051</v>
      </c>
      <c r="M124" s="3">
        <f t="shared" si="4"/>
        <v>28579.566854009528</v>
      </c>
      <c r="N124" s="3">
        <v>51643277.30519522</v>
      </c>
      <c r="O124" s="3">
        <v>225.9594749446602</v>
      </c>
      <c r="P124" t="s">
        <v>182</v>
      </c>
      <c r="Q124" t="s">
        <v>190</v>
      </c>
      <c r="R124" t="s">
        <v>192</v>
      </c>
      <c r="S124" s="3">
        <v>3482</v>
      </c>
      <c r="T124" s="3">
        <v>0</v>
      </c>
      <c r="U124" s="3">
        <v>5</v>
      </c>
      <c r="V124" s="3">
        <v>1839</v>
      </c>
      <c r="W124" s="3">
        <v>1764</v>
      </c>
      <c r="X124" s="3">
        <v>1330</v>
      </c>
      <c r="Y124" s="3">
        <v>1.33</v>
      </c>
      <c r="Z124" s="3">
        <v>6</v>
      </c>
      <c r="AA124" s="3">
        <v>4</v>
      </c>
      <c r="AB124" s="3">
        <v>245448822.38</v>
      </c>
      <c r="AC124" s="3">
        <v>6851120.5544534819</v>
      </c>
      <c r="AD124" s="3">
        <v>14821416.359999999</v>
      </c>
      <c r="AE124" s="3">
        <v>412163.89</v>
      </c>
      <c r="AF124" s="3">
        <v>7631715.3499999996</v>
      </c>
      <c r="AG124" s="3">
        <v>0</v>
      </c>
      <c r="AH124" s="3">
        <v>0</v>
      </c>
      <c r="AI124" s="3">
        <v>3162.62</v>
      </c>
      <c r="AJ124" s="3">
        <v>952743.88</v>
      </c>
      <c r="AK124" s="3">
        <v>149586.12</v>
      </c>
      <c r="AL124" s="3">
        <v>83526.48</v>
      </c>
      <c r="AM124" s="3">
        <v>0</v>
      </c>
      <c r="AN124" s="3">
        <f t="shared" si="5"/>
        <v>276354257.63445354</v>
      </c>
      <c r="AO124" s="4">
        <f t="shared" si="6"/>
        <v>327997534.93964875</v>
      </c>
      <c r="AP124">
        <v>0</v>
      </c>
      <c r="AQ124">
        <v>65</v>
      </c>
      <c r="AR124" s="9">
        <f t="shared" si="7"/>
        <v>27.8</v>
      </c>
      <c r="AS124" s="6"/>
    </row>
    <row r="125" spans="1:45" x14ac:dyDescent="0.2">
      <c r="A125" t="s">
        <v>162</v>
      </c>
      <c r="B125" s="3">
        <v>12539307128.389999</v>
      </c>
      <c r="C125" t="s">
        <v>172</v>
      </c>
      <c r="D125" s="3">
        <v>-38.259599999999999</v>
      </c>
      <c r="E125" s="3">
        <v>-62.1907</v>
      </c>
      <c r="F125" s="3">
        <v>0</v>
      </c>
      <c r="G125" s="3">
        <v>276</v>
      </c>
      <c r="H125" s="3">
        <v>899390.84</v>
      </c>
      <c r="I125" s="3">
        <v>1.6556159999999999E-3</v>
      </c>
      <c r="J125" s="3">
        <v>550</v>
      </c>
      <c r="K125" s="3">
        <v>13942</v>
      </c>
      <c r="L125" s="3">
        <v>3.9399999999999998E-2</v>
      </c>
      <c r="M125" s="3">
        <f t="shared" si="4"/>
        <v>25702.861311635501</v>
      </c>
      <c r="N125" s="3">
        <v>358349292.40682214</v>
      </c>
      <c r="O125" s="3">
        <v>529.77851786957626</v>
      </c>
      <c r="P125" t="s">
        <v>197</v>
      </c>
      <c r="Q125" t="s">
        <v>189</v>
      </c>
      <c r="R125" t="s">
        <v>197</v>
      </c>
      <c r="S125" s="3">
        <v>1211.25</v>
      </c>
      <c r="T125" s="3">
        <v>0</v>
      </c>
      <c r="U125" s="3">
        <v>6</v>
      </c>
      <c r="V125" s="3">
        <v>1905</v>
      </c>
      <c r="W125" s="3">
        <v>12723</v>
      </c>
      <c r="X125" s="3">
        <v>4184</v>
      </c>
      <c r="Y125" s="3">
        <v>3.04</v>
      </c>
      <c r="Z125" s="3">
        <v>12</v>
      </c>
      <c r="AA125" s="3">
        <v>4</v>
      </c>
      <c r="AB125" s="3">
        <v>922752762.98000002</v>
      </c>
      <c r="AC125" s="3">
        <v>42745055.471094348</v>
      </c>
      <c r="AD125" s="3">
        <v>53866440.419999987</v>
      </c>
      <c r="AE125" s="3">
        <v>1490958.22</v>
      </c>
      <c r="AF125" s="3">
        <v>42677615.82</v>
      </c>
      <c r="AG125" s="3">
        <v>0</v>
      </c>
      <c r="AH125" s="3">
        <v>0</v>
      </c>
      <c r="AI125" s="3">
        <v>11441.49</v>
      </c>
      <c r="AJ125" s="3">
        <v>3446447.45</v>
      </c>
      <c r="AK125" s="3">
        <v>1101497.73</v>
      </c>
      <c r="AL125" s="3">
        <v>467059.75</v>
      </c>
      <c r="AM125" s="3">
        <v>0</v>
      </c>
      <c r="AN125" s="3">
        <f t="shared" si="5"/>
        <v>1068559279.3310945</v>
      </c>
      <c r="AO125" s="4">
        <f t="shared" si="6"/>
        <v>1426908571.7379167</v>
      </c>
      <c r="AP125">
        <v>1</v>
      </c>
      <c r="AQ125">
        <v>296</v>
      </c>
      <c r="AR125" s="9">
        <f t="shared" si="7"/>
        <v>47.101351351351354</v>
      </c>
      <c r="AS125" s="6"/>
    </row>
    <row r="126" spans="1:45" x14ac:dyDescent="0.2">
      <c r="A126" t="s">
        <v>163</v>
      </c>
      <c r="B126" s="3">
        <v>37651305753.699997</v>
      </c>
      <c r="C126" t="s">
        <v>172</v>
      </c>
      <c r="D126" s="3">
        <v>-36.092100000000002</v>
      </c>
      <c r="E126" s="3">
        <v>-62.641300000000001</v>
      </c>
      <c r="F126" s="3">
        <v>0</v>
      </c>
      <c r="G126" s="3">
        <v>989</v>
      </c>
      <c r="H126" s="3">
        <v>807136.55</v>
      </c>
      <c r="I126" s="3">
        <v>4.9712549999999999E-3</v>
      </c>
      <c r="J126" s="3">
        <v>2197</v>
      </c>
      <c r="K126" s="3">
        <v>46648</v>
      </c>
      <c r="L126" s="3">
        <v>4.7100000000000003E-2</v>
      </c>
      <c r="M126" s="3">
        <f t="shared" si="4"/>
        <v>23391.455885170821</v>
      </c>
      <c r="N126" s="3">
        <v>1091164634.1314485</v>
      </c>
      <c r="O126" s="3">
        <v>420.17637767916108</v>
      </c>
      <c r="P126" t="s">
        <v>182</v>
      </c>
      <c r="Q126" t="s">
        <v>197</v>
      </c>
      <c r="R126" t="s">
        <v>194</v>
      </c>
      <c r="S126" s="3">
        <v>3922.25</v>
      </c>
      <c r="T126" s="3">
        <v>0</v>
      </c>
      <c r="U126" s="3">
        <v>4</v>
      </c>
      <c r="V126" s="3">
        <v>1886</v>
      </c>
      <c r="W126" s="3">
        <v>43021</v>
      </c>
      <c r="X126" s="3">
        <v>5500</v>
      </c>
      <c r="Y126" s="3">
        <v>7.82</v>
      </c>
      <c r="Z126" s="3">
        <v>18</v>
      </c>
      <c r="AA126" s="3">
        <v>6</v>
      </c>
      <c r="AB126" s="3">
        <v>1536327900.7</v>
      </c>
      <c r="AC126" s="3">
        <v>132616634.81765389</v>
      </c>
      <c r="AD126" s="3">
        <v>124158507.56</v>
      </c>
      <c r="AE126" s="3">
        <v>6956610.5800000001</v>
      </c>
      <c r="AF126" s="3">
        <v>83658806.570000008</v>
      </c>
      <c r="AG126" s="3">
        <v>0</v>
      </c>
      <c r="AH126" s="3">
        <v>0</v>
      </c>
      <c r="AI126" s="3">
        <v>53385.77</v>
      </c>
      <c r="AJ126" s="3">
        <v>16080659.869999999</v>
      </c>
      <c r="AK126" s="3">
        <v>3739652.8</v>
      </c>
      <c r="AL126" s="3">
        <v>926052.7</v>
      </c>
      <c r="AM126" s="3">
        <v>0</v>
      </c>
      <c r="AN126" s="3">
        <f t="shared" si="5"/>
        <v>1904518211.3676536</v>
      </c>
      <c r="AO126" s="4">
        <f t="shared" si="6"/>
        <v>2995682845.4991021</v>
      </c>
      <c r="AP126">
        <v>2</v>
      </c>
      <c r="AQ126">
        <v>1322</v>
      </c>
      <c r="AR126" s="9">
        <f t="shared" si="7"/>
        <v>35.285930408472012</v>
      </c>
      <c r="AS126" s="6"/>
    </row>
    <row r="127" spans="1:45" x14ac:dyDescent="0.2">
      <c r="A127" t="s">
        <v>164</v>
      </c>
      <c r="B127" s="3">
        <v>47449708713.559998</v>
      </c>
      <c r="C127" t="s">
        <v>172</v>
      </c>
      <c r="D127" s="3">
        <v>-38.476999999999997</v>
      </c>
      <c r="E127" s="3">
        <v>-60.270899999999997</v>
      </c>
      <c r="F127" s="3">
        <v>11</v>
      </c>
      <c r="G127" s="3">
        <v>1321</v>
      </c>
      <c r="H127" s="3">
        <v>823293.69</v>
      </c>
      <c r="I127" s="3">
        <v>6.264978E-3</v>
      </c>
      <c r="J127" s="3">
        <v>3090</v>
      </c>
      <c r="K127" s="3">
        <v>57634</v>
      </c>
      <c r="L127" s="3">
        <v>5.3600000000000002E-2</v>
      </c>
      <c r="M127" s="3">
        <f t="shared" si="4"/>
        <v>32556.648151146397</v>
      </c>
      <c r="N127" s="3">
        <v>1876369859.5431714</v>
      </c>
      <c r="O127" s="3">
        <v>461.71279829460713</v>
      </c>
      <c r="P127" t="s">
        <v>190</v>
      </c>
      <c r="Q127" t="s">
        <v>197</v>
      </c>
      <c r="R127" t="s">
        <v>186</v>
      </c>
      <c r="S127" s="3">
        <v>893.66666666666663</v>
      </c>
      <c r="T127" s="3">
        <v>0</v>
      </c>
      <c r="U127" s="3">
        <v>6</v>
      </c>
      <c r="V127" s="3">
        <v>1865</v>
      </c>
      <c r="W127" s="3">
        <v>57110</v>
      </c>
      <c r="X127" s="3">
        <v>5861</v>
      </c>
      <c r="Y127" s="3">
        <v>9.74</v>
      </c>
      <c r="Z127" s="3">
        <v>18</v>
      </c>
      <c r="AA127" s="3">
        <v>6</v>
      </c>
      <c r="AB127" s="3">
        <v>1463021212.1700001</v>
      </c>
      <c r="AC127" s="3">
        <v>173821752.6526514</v>
      </c>
      <c r="AD127" s="3">
        <v>126699849.84999999</v>
      </c>
      <c r="AE127" s="3">
        <v>10472548.26</v>
      </c>
      <c r="AF127" s="3">
        <v>70096195.810000002</v>
      </c>
      <c r="AG127" s="3">
        <v>0</v>
      </c>
      <c r="AH127" s="3">
        <v>0</v>
      </c>
      <c r="AI127" s="3">
        <v>80367.650000000009</v>
      </c>
      <c r="AJ127" s="3">
        <v>24207979.41</v>
      </c>
      <c r="AK127" s="3">
        <v>4977137.92</v>
      </c>
      <c r="AL127" s="3">
        <v>1074240</v>
      </c>
      <c r="AM127" s="3">
        <v>0</v>
      </c>
      <c r="AN127" s="3">
        <f t="shared" si="5"/>
        <v>1874451283.7226515</v>
      </c>
      <c r="AO127" s="4">
        <f t="shared" si="6"/>
        <v>3750821143.2658229</v>
      </c>
      <c r="AP127">
        <v>3</v>
      </c>
      <c r="AQ127">
        <v>1681</v>
      </c>
      <c r="AR127" s="9">
        <f t="shared" si="7"/>
        <v>34.285544318857823</v>
      </c>
      <c r="AS127" s="6"/>
    </row>
    <row r="128" spans="1:45" x14ac:dyDescent="0.2">
      <c r="A128" t="s">
        <v>165</v>
      </c>
      <c r="B128" s="3">
        <v>193057212011.29999</v>
      </c>
      <c r="C128" t="s">
        <v>173</v>
      </c>
      <c r="D128" s="3">
        <v>-34.6008</v>
      </c>
      <c r="E128" s="3">
        <v>-58.5625</v>
      </c>
      <c r="F128" s="3">
        <v>156</v>
      </c>
      <c r="G128" s="3">
        <v>5147</v>
      </c>
      <c r="H128" s="3">
        <v>561103.54</v>
      </c>
      <c r="I128" s="3">
        <v>2.5490129E-2</v>
      </c>
      <c r="J128" s="3">
        <v>20591</v>
      </c>
      <c r="K128" s="3">
        <v>344067</v>
      </c>
      <c r="L128" s="3">
        <v>5.9799999999999999E-2</v>
      </c>
      <c r="M128" s="3">
        <f t="shared" si="4"/>
        <v>13356.632034581937</v>
      </c>
      <c r="N128" s="3">
        <v>4595576314.2425032</v>
      </c>
      <c r="O128" s="3">
        <v>17.011593383712501</v>
      </c>
      <c r="P128" t="s">
        <v>183</v>
      </c>
      <c r="Q128" t="s">
        <v>203</v>
      </c>
      <c r="R128" t="s">
        <v>211</v>
      </c>
      <c r="S128" s="3">
        <v>7231.5</v>
      </c>
      <c r="T128" s="3">
        <v>1</v>
      </c>
      <c r="U128" s="3">
        <v>1</v>
      </c>
      <c r="V128" s="3">
        <v>1959</v>
      </c>
      <c r="W128" s="3">
        <v>340071</v>
      </c>
      <c r="X128" s="3">
        <v>45.36</v>
      </c>
      <c r="Y128" s="3">
        <v>7577.38</v>
      </c>
      <c r="Z128" s="3">
        <v>24</v>
      </c>
      <c r="AA128" s="3">
        <v>8</v>
      </c>
      <c r="AB128" s="3">
        <v>1959303768.46</v>
      </c>
      <c r="AC128" s="3">
        <v>36911670.859999999</v>
      </c>
      <c r="AD128" s="3">
        <v>290993232.80000001</v>
      </c>
      <c r="AE128" s="3">
        <v>62308436.859999999</v>
      </c>
      <c r="AF128" s="3">
        <v>119294720.16</v>
      </c>
      <c r="AG128" s="3">
        <v>0</v>
      </c>
      <c r="AH128" s="3">
        <v>0</v>
      </c>
      <c r="AI128" s="3">
        <v>478164.83</v>
      </c>
      <c r="AJ128" s="3">
        <v>144030021.38999999</v>
      </c>
      <c r="AK128" s="3">
        <v>34677318.840162747</v>
      </c>
      <c r="AL128" s="3">
        <v>1903158.94</v>
      </c>
      <c r="AM128" s="3">
        <v>0</v>
      </c>
      <c r="AN128" s="3">
        <f t="shared" si="5"/>
        <v>2649900493.1401625</v>
      </c>
      <c r="AO128" s="4">
        <f t="shared" si="6"/>
        <v>7245476807.3826656</v>
      </c>
      <c r="AP128">
        <v>12</v>
      </c>
      <c r="AQ128">
        <v>13909</v>
      </c>
      <c r="AR128" s="9">
        <f t="shared" si="7"/>
        <v>24.737004817024946</v>
      </c>
      <c r="AS128" s="6"/>
    </row>
    <row r="129" spans="1:45" x14ac:dyDescent="0.2">
      <c r="A129" t="s">
        <v>166</v>
      </c>
      <c r="B129" s="3">
        <v>5605573313.4700003</v>
      </c>
      <c r="C129" t="s">
        <v>172</v>
      </c>
      <c r="D129" s="3">
        <v>-36.49</v>
      </c>
      <c r="E129" s="3">
        <v>-62.877200000000002</v>
      </c>
      <c r="F129" s="3">
        <v>0</v>
      </c>
      <c r="G129" s="3">
        <v>158</v>
      </c>
      <c r="H129" s="3">
        <v>634329.9</v>
      </c>
      <c r="I129" s="3">
        <v>7.4012700000000004E-4</v>
      </c>
      <c r="J129" s="3">
        <v>427</v>
      </c>
      <c r="K129" s="3">
        <v>8837</v>
      </c>
      <c r="L129" s="3">
        <v>4.8300000000000003E-2</v>
      </c>
      <c r="M129" s="3">
        <f t="shared" si="4"/>
        <v>18377.459724603101</v>
      </c>
      <c r="N129" s="3">
        <v>162401611.5863176</v>
      </c>
      <c r="O129" s="3">
        <v>457.40407029244909</v>
      </c>
      <c r="P129" t="s">
        <v>197</v>
      </c>
      <c r="Q129" t="s">
        <v>187</v>
      </c>
      <c r="R129" t="s">
        <v>197</v>
      </c>
      <c r="S129" s="3">
        <v>3246.75</v>
      </c>
      <c r="T129" s="3">
        <v>0</v>
      </c>
      <c r="U129" s="3">
        <v>6</v>
      </c>
      <c r="V129" s="3">
        <v>1986</v>
      </c>
      <c r="W129" s="3">
        <v>8700</v>
      </c>
      <c r="X129" s="3">
        <v>1253</v>
      </c>
      <c r="Y129" s="3">
        <v>6.94</v>
      </c>
      <c r="Z129" s="3">
        <v>10</v>
      </c>
      <c r="AA129" s="3">
        <v>4</v>
      </c>
      <c r="AB129" s="3">
        <v>447436101.05000001</v>
      </c>
      <c r="AC129" s="3">
        <v>23356817.67370937</v>
      </c>
      <c r="AD129" s="3">
        <v>27844503.84</v>
      </c>
      <c r="AE129" s="3">
        <v>745479.09</v>
      </c>
      <c r="AF129" s="3">
        <v>20203279.859999999</v>
      </c>
      <c r="AG129" s="3">
        <v>0</v>
      </c>
      <c r="AH129" s="3">
        <v>0</v>
      </c>
      <c r="AI129" s="3">
        <v>5720.5400000000009</v>
      </c>
      <c r="AJ129" s="3">
        <v>1723223.73</v>
      </c>
      <c r="AK129" s="3">
        <v>761529.28</v>
      </c>
      <c r="AL129" s="3">
        <v>222704.46000000011</v>
      </c>
      <c r="AM129" s="3">
        <v>0</v>
      </c>
      <c r="AN129" s="3">
        <f t="shared" si="5"/>
        <v>522299359.52370936</v>
      </c>
      <c r="AO129" s="4">
        <f t="shared" si="6"/>
        <v>684700971.11002696</v>
      </c>
      <c r="AP129">
        <v>1</v>
      </c>
      <c r="AQ129">
        <v>103</v>
      </c>
      <c r="AR129" s="9">
        <f t="shared" si="7"/>
        <v>85.796116504854368</v>
      </c>
      <c r="AS129" s="6"/>
    </row>
    <row r="130" spans="1:45" x14ac:dyDescent="0.2">
      <c r="A130" t="s">
        <v>167</v>
      </c>
      <c r="B130" s="3">
        <v>18889664709.700001</v>
      </c>
      <c r="C130" t="s">
        <v>172</v>
      </c>
      <c r="D130" s="3">
        <v>-35.556199999999997</v>
      </c>
      <c r="E130" s="3">
        <v>-60.283099999999997</v>
      </c>
      <c r="F130" s="3">
        <v>0</v>
      </c>
      <c r="G130" s="3">
        <v>554</v>
      </c>
      <c r="H130" s="3">
        <v>509553.69</v>
      </c>
      <c r="I130" s="3">
        <v>2.4940790000000002E-3</v>
      </c>
      <c r="J130" s="3">
        <v>2315</v>
      </c>
      <c r="K130" s="3">
        <v>37071</v>
      </c>
      <c r="L130" s="3">
        <v>6.2399999999999997E-2</v>
      </c>
      <c r="M130" s="3">
        <f t="shared" si="4"/>
        <v>8528.7063516972885</v>
      </c>
      <c r="N130" s="3">
        <v>316167673.1637702</v>
      </c>
      <c r="O130" s="3">
        <v>202.65021384387191</v>
      </c>
      <c r="P130" t="s">
        <v>207</v>
      </c>
      <c r="Q130" t="s">
        <v>185</v>
      </c>
      <c r="R130" t="s">
        <v>183</v>
      </c>
      <c r="S130" s="3">
        <v>3391.75</v>
      </c>
      <c r="T130" s="3">
        <v>0</v>
      </c>
      <c r="U130" s="3">
        <v>7</v>
      </c>
      <c r="V130" s="3">
        <v>1851</v>
      </c>
      <c r="W130" s="3">
        <v>35842</v>
      </c>
      <c r="X130" s="3">
        <v>4769</v>
      </c>
      <c r="Y130" s="3">
        <v>7.52</v>
      </c>
      <c r="Z130" s="3">
        <v>16</v>
      </c>
      <c r="AA130" s="3">
        <v>6</v>
      </c>
      <c r="AB130" s="3">
        <v>1277011845.5799999</v>
      </c>
      <c r="AC130" s="3">
        <v>120775893.7643148</v>
      </c>
      <c r="AD130" s="3">
        <v>103637519.65000001</v>
      </c>
      <c r="AE130" s="3">
        <v>6490686.1100000003</v>
      </c>
      <c r="AF130" s="3">
        <v>43259937.899999999</v>
      </c>
      <c r="AG130" s="3">
        <v>0</v>
      </c>
      <c r="AH130" s="3">
        <v>0</v>
      </c>
      <c r="AI130" s="3">
        <v>49810.27</v>
      </c>
      <c r="AJ130" s="3">
        <v>15003645.01</v>
      </c>
      <c r="AK130" s="3">
        <v>3114110.89</v>
      </c>
      <c r="AL130" s="3">
        <v>489669.55</v>
      </c>
      <c r="AM130" s="3">
        <v>0</v>
      </c>
      <c r="AN130" s="3">
        <f t="shared" si="5"/>
        <v>1569833118.7243149</v>
      </c>
      <c r="AO130" s="4">
        <f t="shared" si="6"/>
        <v>1886000791.8880851</v>
      </c>
      <c r="AP130">
        <v>4</v>
      </c>
      <c r="AQ130">
        <v>501</v>
      </c>
      <c r="AR130" s="9">
        <f t="shared" si="7"/>
        <v>73.994011976047901</v>
      </c>
      <c r="AS130" s="6"/>
    </row>
    <row r="131" spans="1:45" x14ac:dyDescent="0.2">
      <c r="A131" t="s">
        <v>168</v>
      </c>
      <c r="B131" s="3">
        <v>291593183512.90997</v>
      </c>
      <c r="C131" t="s">
        <v>173</v>
      </c>
      <c r="D131" s="3">
        <v>-34.529600000000002</v>
      </c>
      <c r="E131" s="3">
        <v>-58.506799999999998</v>
      </c>
      <c r="F131" s="3">
        <v>306</v>
      </c>
      <c r="G131" s="3">
        <v>6091</v>
      </c>
      <c r="H131" s="3">
        <v>1089436.71</v>
      </c>
      <c r="I131" s="3">
        <v>3.8500233000000002E-2</v>
      </c>
      <c r="J131" s="3">
        <v>8560</v>
      </c>
      <c r="K131" s="3">
        <v>267655</v>
      </c>
      <c r="L131" s="3">
        <v>3.2000000000000001E-2</v>
      </c>
      <c r="M131" s="3">
        <f t="shared" ref="M131:M134" si="8">+N131/K131</f>
        <v>54152.566596273682</v>
      </c>
      <c r="N131" s="3">
        <v>14494205212.325632</v>
      </c>
      <c r="O131" s="3">
        <v>15.068231261180451</v>
      </c>
      <c r="P131" t="s">
        <v>182</v>
      </c>
      <c r="Q131" t="s">
        <v>182</v>
      </c>
      <c r="R131" t="s">
        <v>188</v>
      </c>
      <c r="S131" s="3">
        <v>1514.916666666667</v>
      </c>
      <c r="T131" s="3">
        <v>1</v>
      </c>
      <c r="U131" s="3">
        <v>1</v>
      </c>
      <c r="V131" s="3">
        <v>1905</v>
      </c>
      <c r="W131" s="3">
        <v>269420</v>
      </c>
      <c r="X131" s="3">
        <v>33</v>
      </c>
      <c r="Y131" s="3">
        <v>7955.94</v>
      </c>
      <c r="Z131" s="3">
        <v>24</v>
      </c>
      <c r="AA131" s="3">
        <v>8</v>
      </c>
      <c r="AB131" s="3">
        <v>3379773926.1100001</v>
      </c>
      <c r="AC131" s="3">
        <v>49707477.475000001</v>
      </c>
      <c r="AD131" s="3">
        <v>187747165.66</v>
      </c>
      <c r="AE131" s="3">
        <v>33381695.739999998</v>
      </c>
      <c r="AF131" s="3">
        <v>202530519.22</v>
      </c>
      <c r="AG131" s="3">
        <v>0</v>
      </c>
      <c r="AH131" s="3">
        <v>0</v>
      </c>
      <c r="AI131" s="3">
        <v>256176.33</v>
      </c>
      <c r="AJ131" s="3">
        <v>77163970.090000004</v>
      </c>
      <c r="AK131" s="3">
        <v>31943103.17696185</v>
      </c>
      <c r="AL131" s="3">
        <v>2364944.5</v>
      </c>
      <c r="AM131" s="3">
        <v>0</v>
      </c>
      <c r="AN131" s="3">
        <f t="shared" ref="AN131:AN134" si="9">+SUM(AB131:AM131)</f>
        <v>3964868978.3019614</v>
      </c>
      <c r="AO131" s="4">
        <f t="shared" ref="AO131:AO134" si="10">+AN131+N131</f>
        <v>18459074190.627594</v>
      </c>
      <c r="AP131">
        <v>7</v>
      </c>
      <c r="AQ131">
        <v>11012</v>
      </c>
      <c r="AR131" s="9">
        <f t="shared" ref="AR131:AR134" si="11">+K131/AQ131</f>
        <v>24.305757355612059</v>
      </c>
      <c r="AS131" s="6"/>
    </row>
    <row r="132" spans="1:45" x14ac:dyDescent="0.2">
      <c r="A132" t="s">
        <v>169</v>
      </c>
      <c r="B132" s="3">
        <v>15702114282.57</v>
      </c>
      <c r="C132" t="s">
        <v>175</v>
      </c>
      <c r="D132" s="3">
        <v>-37.369700000000002</v>
      </c>
      <c r="E132" s="3">
        <v>-57.065600000000003</v>
      </c>
      <c r="F132" s="3">
        <v>0</v>
      </c>
      <c r="G132" s="3">
        <v>1189</v>
      </c>
      <c r="H132" s="3">
        <v>412844.15</v>
      </c>
      <c r="I132" s="3">
        <v>2.0732139999999999E-3</v>
      </c>
      <c r="J132" s="3">
        <v>3602</v>
      </c>
      <c r="K132" s="3">
        <v>38034</v>
      </c>
      <c r="L132" s="3">
        <v>9.4700000000000006E-2</v>
      </c>
      <c r="M132" s="3">
        <f t="shared" si="8"/>
        <v>46355.364191222965</v>
      </c>
      <c r="N132" s="3">
        <v>1763079921.6489742</v>
      </c>
      <c r="O132" s="3">
        <v>328.43438211902981</v>
      </c>
      <c r="P132" t="s">
        <v>182</v>
      </c>
      <c r="Q132" t="s">
        <v>187</v>
      </c>
      <c r="R132" t="s">
        <v>187</v>
      </c>
      <c r="S132" s="3">
        <v>4190.833333333333</v>
      </c>
      <c r="T132" s="3">
        <v>0</v>
      </c>
      <c r="U132" s="3">
        <v>5</v>
      </c>
      <c r="V132" s="3">
        <v>1978</v>
      </c>
      <c r="W132" s="3">
        <v>31730</v>
      </c>
      <c r="X132" s="3">
        <v>285</v>
      </c>
      <c r="Y132" s="3">
        <v>111.33</v>
      </c>
      <c r="Z132" s="3">
        <v>16</v>
      </c>
      <c r="AA132" s="3">
        <v>4</v>
      </c>
      <c r="AB132" s="3">
        <v>1028842921.21</v>
      </c>
      <c r="AC132" s="3">
        <v>7407231.6999999993</v>
      </c>
      <c r="AD132" s="3">
        <v>47377309.839999989</v>
      </c>
      <c r="AE132" s="3">
        <v>5505076.6899999985</v>
      </c>
      <c r="AF132" s="3">
        <v>52700147.789999999</v>
      </c>
      <c r="AG132" s="3">
        <v>0</v>
      </c>
      <c r="AH132" s="3">
        <v>0</v>
      </c>
      <c r="AI132" s="3">
        <v>42246.53</v>
      </c>
      <c r="AJ132" s="3">
        <v>12725344.43</v>
      </c>
      <c r="AK132" s="3">
        <v>2760543.71</v>
      </c>
      <c r="AL132" s="3">
        <v>593342.15</v>
      </c>
      <c r="AM132" s="3">
        <v>0</v>
      </c>
      <c r="AN132" s="3">
        <f t="shared" si="9"/>
        <v>1157954164.0500002</v>
      </c>
      <c r="AO132" s="4">
        <f t="shared" si="10"/>
        <v>2921034085.6989746</v>
      </c>
      <c r="AP132">
        <v>4</v>
      </c>
      <c r="AQ132">
        <v>2600</v>
      </c>
      <c r="AR132" s="9">
        <f t="shared" si="11"/>
        <v>14.628461538461538</v>
      </c>
      <c r="AS132" s="6"/>
    </row>
    <row r="133" spans="1:45" x14ac:dyDescent="0.2">
      <c r="A133" t="s">
        <v>170</v>
      </c>
      <c r="B133" s="3">
        <v>19185227822.040001</v>
      </c>
      <c r="C133" t="s">
        <v>172</v>
      </c>
      <c r="D133" s="3">
        <v>-39.162500000000001</v>
      </c>
      <c r="E133" s="3">
        <v>-62.8459</v>
      </c>
      <c r="F133" s="3">
        <v>2</v>
      </c>
      <c r="G133" s="3">
        <v>445</v>
      </c>
      <c r="H133" s="3">
        <v>528300.37</v>
      </c>
      <c r="I133" s="3">
        <v>2.533104E-3</v>
      </c>
      <c r="J133" s="3">
        <v>5392</v>
      </c>
      <c r="K133" s="3">
        <v>36315</v>
      </c>
      <c r="L133" s="3">
        <v>0.14849999999999999</v>
      </c>
      <c r="M133" s="3">
        <f t="shared" si="8"/>
        <v>7845.2198013891466</v>
      </c>
      <c r="N133" s="3">
        <v>284899157.08744687</v>
      </c>
      <c r="O133" s="3">
        <v>643.11017416924687</v>
      </c>
      <c r="P133" t="s">
        <v>185</v>
      </c>
      <c r="Q133" t="s">
        <v>192</v>
      </c>
      <c r="R133" t="s">
        <v>192</v>
      </c>
      <c r="S133" s="3">
        <v>8278.25</v>
      </c>
      <c r="T133" s="3">
        <v>0</v>
      </c>
      <c r="U133" s="3">
        <v>6</v>
      </c>
      <c r="V133" s="3">
        <v>1886</v>
      </c>
      <c r="W133" s="3">
        <v>31014</v>
      </c>
      <c r="X133" s="3">
        <v>11400</v>
      </c>
      <c r="Y133" s="3">
        <v>2.72</v>
      </c>
      <c r="Z133" s="3">
        <v>16</v>
      </c>
      <c r="AA133" s="3">
        <v>6</v>
      </c>
      <c r="AB133" s="3">
        <v>1217926553.0799999</v>
      </c>
      <c r="AC133" s="3">
        <v>57066342.342745222</v>
      </c>
      <c r="AD133" s="3">
        <v>129034416.97</v>
      </c>
      <c r="AE133" s="3">
        <v>7938635.9800000004</v>
      </c>
      <c r="AF133" s="3">
        <v>65191505.740000002</v>
      </c>
      <c r="AG133" s="3">
        <v>0</v>
      </c>
      <c r="AH133" s="3">
        <v>0</v>
      </c>
      <c r="AI133" s="3">
        <v>60922.05</v>
      </c>
      <c r="AJ133" s="3">
        <v>18350675.699999999</v>
      </c>
      <c r="AK133" s="3">
        <v>2692550.01</v>
      </c>
      <c r="AL133" s="3">
        <v>715070.84</v>
      </c>
      <c r="AM133" s="3">
        <v>0</v>
      </c>
      <c r="AN133" s="3">
        <f t="shared" si="9"/>
        <v>1498976672.7127452</v>
      </c>
      <c r="AO133" s="4">
        <f t="shared" si="10"/>
        <v>1783875829.8001921</v>
      </c>
      <c r="AP133">
        <v>3</v>
      </c>
      <c r="AQ133">
        <v>568</v>
      </c>
      <c r="AR133" s="9">
        <f t="shared" si="11"/>
        <v>63.934859154929576</v>
      </c>
      <c r="AS133" s="6"/>
    </row>
    <row r="134" spans="1:45" x14ac:dyDescent="0.2">
      <c r="A134" t="s">
        <v>171</v>
      </c>
      <c r="B134" s="3">
        <v>83737672208.089996</v>
      </c>
      <c r="C134" t="s">
        <v>173</v>
      </c>
      <c r="D134" s="3">
        <v>-34.003399999999999</v>
      </c>
      <c r="E134" s="3">
        <v>-59.1464</v>
      </c>
      <c r="F134" s="3">
        <v>8</v>
      </c>
      <c r="G134" s="3">
        <v>1186</v>
      </c>
      <c r="H134" s="3">
        <v>653710.28</v>
      </c>
      <c r="I134" s="3">
        <v>1.1056224999999999E-2</v>
      </c>
      <c r="J134" s="3">
        <v>14008</v>
      </c>
      <c r="K134" s="3">
        <v>128096</v>
      </c>
      <c r="L134" s="3">
        <v>0.1094</v>
      </c>
      <c r="M134" s="3">
        <f t="shared" si="8"/>
        <v>19450.913234691678</v>
      </c>
      <c r="N134" s="3">
        <v>2491584181.7110653</v>
      </c>
      <c r="O134" s="3">
        <v>97.917872690363623</v>
      </c>
      <c r="P134" t="s">
        <v>190</v>
      </c>
      <c r="Q134" t="s">
        <v>192</v>
      </c>
      <c r="R134" t="s">
        <v>182</v>
      </c>
      <c r="S134" s="3">
        <v>9962.6666666666661</v>
      </c>
      <c r="T134" s="3">
        <v>0</v>
      </c>
      <c r="U134" s="3">
        <v>2</v>
      </c>
      <c r="V134" s="3">
        <v>1854</v>
      </c>
      <c r="W134" s="3">
        <v>114269</v>
      </c>
      <c r="X134" s="3">
        <v>1202</v>
      </c>
      <c r="Y134" s="3">
        <v>95.07</v>
      </c>
      <c r="Z134" s="3">
        <v>20</v>
      </c>
      <c r="AA134" s="3">
        <v>6</v>
      </c>
      <c r="AB134" s="3">
        <v>1048598521.71</v>
      </c>
      <c r="AC134" s="3">
        <v>58158474.198685609</v>
      </c>
      <c r="AD134" s="3">
        <v>173565159.86999989</v>
      </c>
      <c r="AE134" s="3">
        <v>34130758.909999996</v>
      </c>
      <c r="AF134" s="3">
        <v>61767891.399999999</v>
      </c>
      <c r="AG134" s="3">
        <v>0</v>
      </c>
      <c r="AH134" s="3">
        <v>0</v>
      </c>
      <c r="AI134" s="3">
        <v>261924.7</v>
      </c>
      <c r="AJ134" s="3">
        <v>78895478.510000005</v>
      </c>
      <c r="AK134" s="3">
        <v>9940677.0999999996</v>
      </c>
      <c r="AL134" s="3">
        <v>953903.14999999991</v>
      </c>
      <c r="AM134" s="3">
        <v>0</v>
      </c>
      <c r="AN134" s="3">
        <f t="shared" si="9"/>
        <v>1466272789.5486858</v>
      </c>
      <c r="AO134" s="4">
        <f t="shared" si="10"/>
        <v>3957856971.2597513</v>
      </c>
      <c r="AP134">
        <v>2</v>
      </c>
      <c r="AQ134">
        <v>4045</v>
      </c>
      <c r="AR134" s="9">
        <f t="shared" si="11"/>
        <v>31.667737948084053</v>
      </c>
      <c r="AS134" s="6"/>
    </row>
    <row r="135" spans="1:45" x14ac:dyDescent="0.2">
      <c r="AR135" s="5"/>
    </row>
    <row r="136" spans="1:45" x14ac:dyDescent="0.2">
      <c r="AR136" s="5"/>
    </row>
    <row r="137" spans="1:45" x14ac:dyDescent="0.2">
      <c r="AR137" s="5"/>
    </row>
    <row r="138" spans="1:45" x14ac:dyDescent="0.2">
      <c r="AR138" s="5"/>
    </row>
    <row r="139" spans="1:45" x14ac:dyDescent="0.2">
      <c r="AR139" s="5"/>
    </row>
    <row r="140" spans="1:45" x14ac:dyDescent="0.2">
      <c r="AR140" s="5"/>
    </row>
    <row r="141" spans="1:45" x14ac:dyDescent="0.2">
      <c r="AR141" s="5"/>
    </row>
    <row r="142" spans="1:45" x14ac:dyDescent="0.2">
      <c r="AR142" s="5"/>
    </row>
    <row r="143" spans="1:45" x14ac:dyDescent="0.2">
      <c r="AR143" s="5"/>
    </row>
    <row r="144" spans="1:45" x14ac:dyDescent="0.2">
      <c r="AR144" s="5"/>
    </row>
    <row r="145" spans="44:44" x14ac:dyDescent="0.2">
      <c r="AR145" s="5"/>
    </row>
    <row r="146" spans="44:44" x14ac:dyDescent="0.2">
      <c r="AR146" s="5"/>
    </row>
    <row r="147" spans="44:44" x14ac:dyDescent="0.2">
      <c r="AR147" s="5"/>
    </row>
    <row r="148" spans="44:44" x14ac:dyDescent="0.2">
      <c r="AR148" s="5"/>
    </row>
    <row r="149" spans="44:44" x14ac:dyDescent="0.2">
      <c r="AR149" s="5"/>
    </row>
    <row r="150" spans="44:44" x14ac:dyDescent="0.2">
      <c r="AR150" s="5"/>
    </row>
    <row r="151" spans="44:44" x14ac:dyDescent="0.2">
      <c r="AR151" s="5"/>
    </row>
    <row r="152" spans="44:44" x14ac:dyDescent="0.2">
      <c r="AR152" s="5"/>
    </row>
    <row r="153" spans="44:44" x14ac:dyDescent="0.2">
      <c r="AR153" s="5"/>
    </row>
    <row r="154" spans="44:44" x14ac:dyDescent="0.2">
      <c r="AR154" s="5"/>
    </row>
    <row r="155" spans="44:44" x14ac:dyDescent="0.2">
      <c r="AR155" s="5"/>
    </row>
    <row r="156" spans="44:44" x14ac:dyDescent="0.2">
      <c r="AR156" s="5"/>
    </row>
    <row r="157" spans="44:44" x14ac:dyDescent="0.2">
      <c r="AR157" s="5"/>
    </row>
    <row r="158" spans="44:44" x14ac:dyDescent="0.2">
      <c r="AR158" s="5"/>
    </row>
    <row r="159" spans="44:44" x14ac:dyDescent="0.2">
      <c r="AR159" s="5"/>
    </row>
    <row r="160" spans="44:44" x14ac:dyDescent="0.2">
      <c r="AR160" s="5"/>
    </row>
    <row r="161" spans="44:44" x14ac:dyDescent="0.2">
      <c r="AR161" s="5"/>
    </row>
    <row r="162" spans="44:44" x14ac:dyDescent="0.2">
      <c r="AR162" s="5"/>
    </row>
    <row r="163" spans="44:44" x14ac:dyDescent="0.2">
      <c r="AR163" s="5"/>
    </row>
    <row r="164" spans="44:44" x14ac:dyDescent="0.2">
      <c r="AR164" s="5"/>
    </row>
    <row r="165" spans="44:44" x14ac:dyDescent="0.2">
      <c r="AR165" s="5"/>
    </row>
    <row r="166" spans="44:44" x14ac:dyDescent="0.2">
      <c r="AR166" s="5"/>
    </row>
    <row r="167" spans="44:44" x14ac:dyDescent="0.2">
      <c r="AR167" s="5"/>
    </row>
    <row r="168" spans="44:44" x14ac:dyDescent="0.2">
      <c r="AR168" s="5"/>
    </row>
    <row r="169" spans="44:44" x14ac:dyDescent="0.2">
      <c r="AR169" s="5"/>
    </row>
    <row r="170" spans="44:44" x14ac:dyDescent="0.2">
      <c r="AR170" s="5"/>
    </row>
    <row r="171" spans="44:44" x14ac:dyDescent="0.2">
      <c r="AR171" s="5"/>
    </row>
    <row r="172" spans="44:44" x14ac:dyDescent="0.2">
      <c r="AR172" s="5"/>
    </row>
    <row r="173" spans="44:44" x14ac:dyDescent="0.2">
      <c r="AR173" s="5"/>
    </row>
    <row r="174" spans="44:44" x14ac:dyDescent="0.2">
      <c r="AR174" s="5"/>
    </row>
    <row r="175" spans="44:44" x14ac:dyDescent="0.2">
      <c r="AR175" s="5"/>
    </row>
    <row r="176" spans="44:44" x14ac:dyDescent="0.2">
      <c r="AR176" s="5"/>
    </row>
    <row r="177" spans="44:44" x14ac:dyDescent="0.2">
      <c r="AR177" s="5"/>
    </row>
    <row r="178" spans="44:44" x14ac:dyDescent="0.2">
      <c r="AR178" s="5"/>
    </row>
    <row r="179" spans="44:44" x14ac:dyDescent="0.2">
      <c r="AR179" s="5"/>
    </row>
    <row r="180" spans="44:44" x14ac:dyDescent="0.2">
      <c r="AR180" s="5"/>
    </row>
    <row r="181" spans="44:44" x14ac:dyDescent="0.2">
      <c r="AR181" s="5"/>
    </row>
    <row r="182" spans="44:44" x14ac:dyDescent="0.2">
      <c r="AR182" s="5"/>
    </row>
    <row r="183" spans="44:44" x14ac:dyDescent="0.2">
      <c r="AR183" s="5"/>
    </row>
    <row r="184" spans="44:44" x14ac:dyDescent="0.2">
      <c r="AR184" s="5"/>
    </row>
    <row r="185" spans="44:44" x14ac:dyDescent="0.2">
      <c r="AR185" s="5"/>
    </row>
    <row r="186" spans="44:44" x14ac:dyDescent="0.2">
      <c r="AR186" s="5"/>
    </row>
    <row r="187" spans="44:44" x14ac:dyDescent="0.2">
      <c r="AR187" s="5"/>
    </row>
    <row r="188" spans="44:44" x14ac:dyDescent="0.2">
      <c r="AR188" s="5"/>
    </row>
    <row r="189" spans="44:44" x14ac:dyDescent="0.2">
      <c r="AR189" s="5"/>
    </row>
    <row r="190" spans="44:44" x14ac:dyDescent="0.2">
      <c r="AR190" s="5"/>
    </row>
    <row r="191" spans="44:44" x14ac:dyDescent="0.2">
      <c r="AR191" s="5"/>
    </row>
    <row r="192" spans="44:44" x14ac:dyDescent="0.2">
      <c r="AR192" s="5"/>
    </row>
    <row r="193" spans="44:44" x14ac:dyDescent="0.2">
      <c r="AR193" s="5"/>
    </row>
    <row r="194" spans="44:44" x14ac:dyDescent="0.2">
      <c r="AR194" s="5"/>
    </row>
    <row r="195" spans="44:44" x14ac:dyDescent="0.2">
      <c r="AR195" s="5"/>
    </row>
    <row r="196" spans="44:44" x14ac:dyDescent="0.2">
      <c r="AR196" s="5"/>
    </row>
    <row r="197" spans="44:44" x14ac:dyDescent="0.2">
      <c r="AR197" s="5"/>
    </row>
    <row r="198" spans="44:44" x14ac:dyDescent="0.2">
      <c r="AR198" s="5"/>
    </row>
    <row r="199" spans="44:44" x14ac:dyDescent="0.2">
      <c r="AR199" s="5"/>
    </row>
    <row r="200" spans="44:44" x14ac:dyDescent="0.2">
      <c r="AR200" s="5"/>
    </row>
    <row r="201" spans="44:44" x14ac:dyDescent="0.2">
      <c r="AR201" s="5"/>
    </row>
    <row r="202" spans="44:44" x14ac:dyDescent="0.2">
      <c r="AR202" s="5"/>
    </row>
    <row r="203" spans="44:44" x14ac:dyDescent="0.2">
      <c r="AR203" s="5"/>
    </row>
    <row r="204" spans="44:44" x14ac:dyDescent="0.2">
      <c r="AR204" s="5"/>
    </row>
    <row r="205" spans="44:44" x14ac:dyDescent="0.2">
      <c r="AR205" s="5"/>
    </row>
    <row r="206" spans="44:44" x14ac:dyDescent="0.2">
      <c r="AR206" s="5"/>
    </row>
    <row r="207" spans="44:44" x14ac:dyDescent="0.2">
      <c r="AR207" s="5"/>
    </row>
    <row r="208" spans="44:44" x14ac:dyDescent="0.2">
      <c r="AR208" s="5"/>
    </row>
    <row r="209" spans="44:44" x14ac:dyDescent="0.2">
      <c r="AR209" s="5"/>
    </row>
    <row r="210" spans="44:44" x14ac:dyDescent="0.2">
      <c r="AR210" s="5"/>
    </row>
    <row r="211" spans="44:44" x14ac:dyDescent="0.2">
      <c r="AR211" s="5"/>
    </row>
    <row r="212" spans="44:44" x14ac:dyDescent="0.2">
      <c r="AR212" s="5"/>
    </row>
    <row r="213" spans="44:44" x14ac:dyDescent="0.2">
      <c r="AR213" s="5"/>
    </row>
    <row r="214" spans="44:44" x14ac:dyDescent="0.2">
      <c r="AR214" s="5"/>
    </row>
    <row r="215" spans="44:44" x14ac:dyDescent="0.2">
      <c r="AR215" s="5"/>
    </row>
    <row r="216" spans="44:44" x14ac:dyDescent="0.2">
      <c r="AR216" s="5"/>
    </row>
    <row r="217" spans="44:44" x14ac:dyDescent="0.2">
      <c r="AR217" s="5"/>
    </row>
    <row r="218" spans="44:44" x14ac:dyDescent="0.2">
      <c r="AR218" s="5"/>
    </row>
    <row r="219" spans="44:44" x14ac:dyDescent="0.2">
      <c r="AR219" s="5"/>
    </row>
    <row r="220" spans="44:44" x14ac:dyDescent="0.2">
      <c r="AR220" s="5"/>
    </row>
    <row r="221" spans="44:44" x14ac:dyDescent="0.2">
      <c r="AR221" s="5"/>
    </row>
    <row r="222" spans="44:44" x14ac:dyDescent="0.2">
      <c r="AR222" s="5"/>
    </row>
    <row r="223" spans="44:44" x14ac:dyDescent="0.2">
      <c r="AR223" s="5"/>
    </row>
    <row r="224" spans="44:44" x14ac:dyDescent="0.2">
      <c r="AR224" s="5"/>
    </row>
    <row r="225" spans="44:44" x14ac:dyDescent="0.2">
      <c r="AR225" s="5"/>
    </row>
    <row r="226" spans="44:44" x14ac:dyDescent="0.2">
      <c r="AR226" s="5"/>
    </row>
    <row r="227" spans="44:44" x14ac:dyDescent="0.2">
      <c r="AR227" s="5"/>
    </row>
    <row r="228" spans="44:44" x14ac:dyDescent="0.2">
      <c r="AR228" s="5"/>
    </row>
    <row r="229" spans="44:44" x14ac:dyDescent="0.2">
      <c r="AR229" s="5"/>
    </row>
    <row r="230" spans="44:44" x14ac:dyDescent="0.2">
      <c r="AR230" s="5"/>
    </row>
    <row r="231" spans="44:44" x14ac:dyDescent="0.2">
      <c r="AR231" s="5"/>
    </row>
    <row r="232" spans="44:44" x14ac:dyDescent="0.2">
      <c r="AR232" s="5"/>
    </row>
    <row r="233" spans="44:44" x14ac:dyDescent="0.2">
      <c r="AR233" s="5"/>
    </row>
    <row r="234" spans="44:44" x14ac:dyDescent="0.2">
      <c r="AR234" s="5"/>
    </row>
    <row r="235" spans="44:44" x14ac:dyDescent="0.2">
      <c r="AR235" s="5"/>
    </row>
    <row r="236" spans="44:44" x14ac:dyDescent="0.2">
      <c r="AR236" s="5"/>
    </row>
    <row r="237" spans="44:44" x14ac:dyDescent="0.2">
      <c r="AR237" s="5"/>
    </row>
    <row r="238" spans="44:44" x14ac:dyDescent="0.2">
      <c r="AR238" s="5"/>
    </row>
    <row r="239" spans="44:44" x14ac:dyDescent="0.2">
      <c r="AR239" s="5"/>
    </row>
    <row r="240" spans="44:44" x14ac:dyDescent="0.2">
      <c r="AR240" s="5"/>
    </row>
    <row r="241" spans="44:44" x14ac:dyDescent="0.2">
      <c r="AR241" s="5"/>
    </row>
    <row r="242" spans="44:44" x14ac:dyDescent="0.2">
      <c r="AR242" s="5"/>
    </row>
    <row r="243" spans="44:44" x14ac:dyDescent="0.2">
      <c r="AR243" s="5"/>
    </row>
    <row r="244" spans="44:44" x14ac:dyDescent="0.2">
      <c r="AR244" s="5"/>
    </row>
    <row r="245" spans="44:44" x14ac:dyDescent="0.2">
      <c r="AR245" s="5"/>
    </row>
    <row r="246" spans="44:44" x14ac:dyDescent="0.2">
      <c r="AR246" s="5"/>
    </row>
    <row r="247" spans="44:44" x14ac:dyDescent="0.2">
      <c r="AR247" s="5"/>
    </row>
    <row r="248" spans="44:44" x14ac:dyDescent="0.2">
      <c r="AR248" s="5"/>
    </row>
    <row r="249" spans="44:44" x14ac:dyDescent="0.2">
      <c r="AR249" s="5"/>
    </row>
    <row r="250" spans="44:44" x14ac:dyDescent="0.2">
      <c r="AR250" s="5"/>
    </row>
    <row r="251" spans="44:44" x14ac:dyDescent="0.2">
      <c r="AR251" s="5"/>
    </row>
    <row r="252" spans="44:44" x14ac:dyDescent="0.2">
      <c r="AR252" s="5"/>
    </row>
    <row r="253" spans="44:44" x14ac:dyDescent="0.2">
      <c r="AR253" s="5"/>
    </row>
    <row r="254" spans="44:44" x14ac:dyDescent="0.2">
      <c r="AR254" s="5"/>
    </row>
    <row r="255" spans="44:44" x14ac:dyDescent="0.2">
      <c r="AR255" s="5"/>
    </row>
    <row r="256" spans="44:44" x14ac:dyDescent="0.2">
      <c r="AR256" s="5"/>
    </row>
    <row r="257" spans="44:44" x14ac:dyDescent="0.2">
      <c r="AR257" s="5"/>
    </row>
    <row r="258" spans="44:44" x14ac:dyDescent="0.2">
      <c r="AR258" s="5"/>
    </row>
    <row r="259" spans="44:44" x14ac:dyDescent="0.2">
      <c r="AR259" s="5"/>
    </row>
    <row r="260" spans="44:44" x14ac:dyDescent="0.2">
      <c r="AR260" s="5"/>
    </row>
    <row r="261" spans="44:44" x14ac:dyDescent="0.2">
      <c r="AR261" s="5"/>
    </row>
    <row r="262" spans="44:44" x14ac:dyDescent="0.2">
      <c r="AR262" s="5"/>
    </row>
    <row r="263" spans="44:44" x14ac:dyDescent="0.2">
      <c r="AR263" s="5"/>
    </row>
    <row r="264" spans="44:44" x14ac:dyDescent="0.2">
      <c r="AR264" s="5"/>
    </row>
    <row r="265" spans="44:44" x14ac:dyDescent="0.2">
      <c r="AR265" s="5"/>
    </row>
    <row r="266" spans="44:44" x14ac:dyDescent="0.2">
      <c r="AR266" s="5"/>
    </row>
    <row r="267" spans="44:44" x14ac:dyDescent="0.2">
      <c r="AR267" s="5"/>
    </row>
    <row r="268" spans="44:44" x14ac:dyDescent="0.2">
      <c r="AR268" s="5"/>
    </row>
    <row r="269" spans="44:44" x14ac:dyDescent="0.2">
      <c r="AR269" s="5"/>
    </row>
    <row r="270" spans="44:44" x14ac:dyDescent="0.2">
      <c r="AR270" s="5"/>
    </row>
    <row r="271" spans="44:44" x14ac:dyDescent="0.2">
      <c r="AR271" s="5"/>
    </row>
    <row r="272" spans="44:44" x14ac:dyDescent="0.2">
      <c r="AR272" s="5"/>
    </row>
    <row r="273" spans="44:44" x14ac:dyDescent="0.2">
      <c r="AR273" s="5"/>
    </row>
    <row r="274" spans="44:44" x14ac:dyDescent="0.2">
      <c r="AR274" s="5"/>
    </row>
    <row r="275" spans="44:44" x14ac:dyDescent="0.2">
      <c r="AR275" s="5"/>
    </row>
    <row r="276" spans="44:44" x14ac:dyDescent="0.2">
      <c r="AR276" s="5"/>
    </row>
    <row r="277" spans="44:44" x14ac:dyDescent="0.2">
      <c r="AR277" s="5"/>
    </row>
    <row r="278" spans="44:44" x14ac:dyDescent="0.2">
      <c r="AR278" s="5"/>
    </row>
    <row r="279" spans="44:44" x14ac:dyDescent="0.2">
      <c r="AR279" s="5"/>
    </row>
    <row r="280" spans="44:44" x14ac:dyDescent="0.2">
      <c r="AR280" s="5"/>
    </row>
    <row r="281" spans="44:44" x14ac:dyDescent="0.2">
      <c r="AR281" s="5"/>
    </row>
    <row r="282" spans="44:44" x14ac:dyDescent="0.2">
      <c r="AR282" s="5"/>
    </row>
    <row r="283" spans="44:44" x14ac:dyDescent="0.2">
      <c r="AR283" s="5"/>
    </row>
    <row r="284" spans="44:44" x14ac:dyDescent="0.2">
      <c r="AR284" s="5"/>
    </row>
    <row r="285" spans="44:44" x14ac:dyDescent="0.2">
      <c r="AR285" s="5"/>
    </row>
    <row r="286" spans="44:44" x14ac:dyDescent="0.2">
      <c r="AR286" s="5"/>
    </row>
    <row r="287" spans="44:44" x14ac:dyDescent="0.2">
      <c r="AR287" s="5"/>
    </row>
    <row r="288" spans="44:44" x14ac:dyDescent="0.2">
      <c r="AR288" s="5"/>
    </row>
    <row r="289" spans="44:44" x14ac:dyDescent="0.2">
      <c r="AR289" s="5"/>
    </row>
    <row r="290" spans="44:44" x14ac:dyDescent="0.2">
      <c r="AR290" s="5"/>
    </row>
    <row r="291" spans="44:44" x14ac:dyDescent="0.2">
      <c r="AR291" s="5"/>
    </row>
    <row r="292" spans="44:44" x14ac:dyDescent="0.2">
      <c r="AR292" s="5"/>
    </row>
    <row r="293" spans="44:44" x14ac:dyDescent="0.2">
      <c r="AR293" s="5"/>
    </row>
    <row r="294" spans="44:44" x14ac:dyDescent="0.2">
      <c r="AR294" s="5"/>
    </row>
    <row r="295" spans="44:44" x14ac:dyDescent="0.2">
      <c r="AR295" s="5"/>
    </row>
    <row r="296" spans="44:44" x14ac:dyDescent="0.2">
      <c r="AR296" s="5"/>
    </row>
    <row r="297" spans="44:44" x14ac:dyDescent="0.2">
      <c r="AR297" s="5"/>
    </row>
    <row r="298" spans="44:44" x14ac:dyDescent="0.2">
      <c r="AR298" s="5"/>
    </row>
    <row r="299" spans="44:44" x14ac:dyDescent="0.2">
      <c r="AR299" s="5"/>
    </row>
    <row r="300" spans="44:44" x14ac:dyDescent="0.2">
      <c r="AR300" s="5"/>
    </row>
    <row r="301" spans="44:44" x14ac:dyDescent="0.2">
      <c r="AR301" s="5"/>
    </row>
    <row r="302" spans="44:44" x14ac:dyDescent="0.2">
      <c r="AR302" s="5"/>
    </row>
    <row r="303" spans="44:44" x14ac:dyDescent="0.2">
      <c r="AR303" s="5"/>
    </row>
    <row r="304" spans="44:44" x14ac:dyDescent="0.2">
      <c r="AR304" s="5"/>
    </row>
    <row r="305" spans="44:44" x14ac:dyDescent="0.2">
      <c r="AR305" s="5"/>
    </row>
    <row r="306" spans="44:44" x14ac:dyDescent="0.2">
      <c r="AR306" s="5"/>
    </row>
    <row r="307" spans="44:44" x14ac:dyDescent="0.2">
      <c r="AR307" s="5"/>
    </row>
    <row r="308" spans="44:44" x14ac:dyDescent="0.2">
      <c r="AR308" s="5"/>
    </row>
    <row r="309" spans="44:44" x14ac:dyDescent="0.2">
      <c r="AR309" s="5"/>
    </row>
    <row r="310" spans="44:44" x14ac:dyDescent="0.2">
      <c r="AR310" s="5"/>
    </row>
    <row r="311" spans="44:44" x14ac:dyDescent="0.2">
      <c r="AR311" s="5"/>
    </row>
    <row r="312" spans="44:44" x14ac:dyDescent="0.2">
      <c r="AR312" s="5"/>
    </row>
    <row r="313" spans="44:44" x14ac:dyDescent="0.2">
      <c r="AR313" s="5"/>
    </row>
    <row r="314" spans="44:44" x14ac:dyDescent="0.2">
      <c r="AR314" s="5"/>
    </row>
    <row r="315" spans="44:44" x14ac:dyDescent="0.2">
      <c r="AR315" s="5"/>
    </row>
    <row r="316" spans="44:44" x14ac:dyDescent="0.2">
      <c r="AR316" s="5"/>
    </row>
    <row r="317" spans="44:44" x14ac:dyDescent="0.2">
      <c r="AR317" s="5"/>
    </row>
    <row r="318" spans="44:44" x14ac:dyDescent="0.2">
      <c r="AR318" s="5"/>
    </row>
    <row r="319" spans="44:44" x14ac:dyDescent="0.2">
      <c r="AR319" s="5"/>
    </row>
    <row r="320" spans="44:44" x14ac:dyDescent="0.2">
      <c r="AR320" s="5"/>
    </row>
    <row r="321" spans="44:44" x14ac:dyDescent="0.2">
      <c r="AR321" s="5"/>
    </row>
    <row r="322" spans="44:44" x14ac:dyDescent="0.2">
      <c r="AR322" s="5"/>
    </row>
    <row r="323" spans="44:44" x14ac:dyDescent="0.2">
      <c r="AR323" s="5"/>
    </row>
    <row r="324" spans="44:44" x14ac:dyDescent="0.2">
      <c r="AR324" s="5"/>
    </row>
    <row r="325" spans="44:44" x14ac:dyDescent="0.2">
      <c r="AR325" s="5"/>
    </row>
    <row r="326" spans="44:44" x14ac:dyDescent="0.2">
      <c r="AR326" s="5"/>
    </row>
    <row r="327" spans="44:44" x14ac:dyDescent="0.2">
      <c r="AR327" s="5"/>
    </row>
    <row r="328" spans="44:44" x14ac:dyDescent="0.2">
      <c r="AR328" s="5"/>
    </row>
    <row r="329" spans="44:44" x14ac:dyDescent="0.2">
      <c r="AR329" s="5"/>
    </row>
    <row r="330" spans="44:44" x14ac:dyDescent="0.2">
      <c r="AR330" s="5"/>
    </row>
    <row r="331" spans="44:44" x14ac:dyDescent="0.2">
      <c r="AR331" s="5"/>
    </row>
    <row r="332" spans="44:44" x14ac:dyDescent="0.2">
      <c r="AR332" s="5"/>
    </row>
    <row r="333" spans="44:44" x14ac:dyDescent="0.2">
      <c r="AR333" s="5"/>
    </row>
    <row r="334" spans="44:44" x14ac:dyDescent="0.2">
      <c r="AR334" s="5"/>
    </row>
    <row r="335" spans="44:44" x14ac:dyDescent="0.2">
      <c r="AR335" s="5"/>
    </row>
    <row r="336" spans="44:44" x14ac:dyDescent="0.2">
      <c r="AR336" s="5"/>
    </row>
    <row r="337" spans="44:44" x14ac:dyDescent="0.2">
      <c r="AR337" s="5"/>
    </row>
    <row r="338" spans="44:44" x14ac:dyDescent="0.2">
      <c r="AR338" s="5"/>
    </row>
    <row r="339" spans="44:44" x14ac:dyDescent="0.2">
      <c r="AR339" s="5"/>
    </row>
    <row r="340" spans="44:44" x14ac:dyDescent="0.2">
      <c r="AR340" s="5"/>
    </row>
    <row r="341" spans="44:44" x14ac:dyDescent="0.2">
      <c r="AR341" s="5"/>
    </row>
    <row r="342" spans="44:44" x14ac:dyDescent="0.2">
      <c r="AR342" s="5"/>
    </row>
    <row r="343" spans="44:44" x14ac:dyDescent="0.2">
      <c r="AR343" s="5"/>
    </row>
    <row r="344" spans="44:44" x14ac:dyDescent="0.2">
      <c r="AR344" s="5"/>
    </row>
    <row r="345" spans="44:44" x14ac:dyDescent="0.2">
      <c r="AR345" s="5"/>
    </row>
    <row r="346" spans="44:44" x14ac:dyDescent="0.2">
      <c r="AR346" s="5"/>
    </row>
    <row r="347" spans="44:44" x14ac:dyDescent="0.2">
      <c r="AR347" s="5"/>
    </row>
    <row r="348" spans="44:44" x14ac:dyDescent="0.2">
      <c r="AR348" s="5"/>
    </row>
    <row r="349" spans="44:44" x14ac:dyDescent="0.2">
      <c r="AR349" s="5"/>
    </row>
    <row r="350" spans="44:44" x14ac:dyDescent="0.2">
      <c r="AR350" s="5"/>
    </row>
    <row r="351" spans="44:44" x14ac:dyDescent="0.2">
      <c r="AR351" s="5"/>
    </row>
    <row r="352" spans="44:44" x14ac:dyDescent="0.2">
      <c r="AR352" s="5"/>
    </row>
    <row r="353" spans="44:44" x14ac:dyDescent="0.2">
      <c r="AR353" s="5"/>
    </row>
    <row r="354" spans="44:44" x14ac:dyDescent="0.2">
      <c r="AR354" s="5"/>
    </row>
    <row r="355" spans="44:44" x14ac:dyDescent="0.2">
      <c r="AR355" s="5"/>
    </row>
    <row r="356" spans="44:44" x14ac:dyDescent="0.2">
      <c r="AR356" s="5"/>
    </row>
    <row r="357" spans="44:44" x14ac:dyDescent="0.2">
      <c r="AR357" s="5"/>
    </row>
    <row r="358" spans="44:44" x14ac:dyDescent="0.2">
      <c r="AR358" s="5"/>
    </row>
    <row r="359" spans="44:44" x14ac:dyDescent="0.2">
      <c r="AR359" s="5"/>
    </row>
    <row r="360" spans="44:44" x14ac:dyDescent="0.2">
      <c r="AR360" s="5"/>
    </row>
    <row r="361" spans="44:44" x14ac:dyDescent="0.2">
      <c r="AR361" s="5"/>
    </row>
    <row r="362" spans="44:44" x14ac:dyDescent="0.2">
      <c r="AR362" s="5"/>
    </row>
    <row r="363" spans="44:44" x14ac:dyDescent="0.2">
      <c r="AR363" s="5"/>
    </row>
    <row r="364" spans="44:44" x14ac:dyDescent="0.2">
      <c r="AR364" s="5"/>
    </row>
    <row r="365" spans="44:44" x14ac:dyDescent="0.2">
      <c r="AR365" s="5"/>
    </row>
    <row r="366" spans="44:44" x14ac:dyDescent="0.2">
      <c r="AR366" s="5"/>
    </row>
    <row r="367" spans="44:44" x14ac:dyDescent="0.2">
      <c r="AR367" s="5"/>
    </row>
    <row r="368" spans="44:44" x14ac:dyDescent="0.2">
      <c r="AR368" s="5"/>
    </row>
    <row r="369" spans="44:44" x14ac:dyDescent="0.2">
      <c r="AR369" s="5"/>
    </row>
    <row r="370" spans="44:44" x14ac:dyDescent="0.2">
      <c r="AR370" s="5"/>
    </row>
    <row r="371" spans="44:44" x14ac:dyDescent="0.2">
      <c r="AR371" s="5"/>
    </row>
    <row r="372" spans="44:44" x14ac:dyDescent="0.2">
      <c r="AR372" s="5"/>
    </row>
    <row r="373" spans="44:44" x14ac:dyDescent="0.2">
      <c r="AR373" s="5"/>
    </row>
    <row r="374" spans="44:44" x14ac:dyDescent="0.2">
      <c r="AR374" s="5"/>
    </row>
    <row r="375" spans="44:44" x14ac:dyDescent="0.2">
      <c r="AR375" s="5"/>
    </row>
    <row r="376" spans="44:44" x14ac:dyDescent="0.2">
      <c r="AR376" s="5"/>
    </row>
    <row r="377" spans="44:44" x14ac:dyDescent="0.2">
      <c r="AR377" s="5"/>
    </row>
    <row r="378" spans="44:44" x14ac:dyDescent="0.2">
      <c r="AR378" s="5"/>
    </row>
    <row r="379" spans="44:44" x14ac:dyDescent="0.2">
      <c r="AR379" s="5"/>
    </row>
    <row r="380" spans="44:44" x14ac:dyDescent="0.2">
      <c r="AR380" s="5"/>
    </row>
    <row r="381" spans="44:44" x14ac:dyDescent="0.2">
      <c r="AR381" s="5"/>
    </row>
    <row r="382" spans="44:44" x14ac:dyDescent="0.2">
      <c r="AR382" s="5"/>
    </row>
    <row r="383" spans="44:44" x14ac:dyDescent="0.2">
      <c r="AR383" s="5"/>
    </row>
    <row r="384" spans="44:44" x14ac:dyDescent="0.2">
      <c r="AR384" s="5"/>
    </row>
    <row r="385" spans="44:44" x14ac:dyDescent="0.2">
      <c r="AR385" s="5"/>
    </row>
    <row r="386" spans="44:44" x14ac:dyDescent="0.2">
      <c r="AR386" s="5"/>
    </row>
    <row r="387" spans="44:44" x14ac:dyDescent="0.2">
      <c r="AR387" s="5"/>
    </row>
    <row r="388" spans="44:44" x14ac:dyDescent="0.2">
      <c r="AR388" s="5"/>
    </row>
    <row r="389" spans="44:44" x14ac:dyDescent="0.2">
      <c r="AR389" s="5"/>
    </row>
    <row r="390" spans="44:44" x14ac:dyDescent="0.2">
      <c r="AR390" s="5"/>
    </row>
    <row r="391" spans="44:44" x14ac:dyDescent="0.2">
      <c r="AR391" s="5"/>
    </row>
    <row r="392" spans="44:44" x14ac:dyDescent="0.2">
      <c r="AR392" s="5"/>
    </row>
    <row r="393" spans="44:44" x14ac:dyDescent="0.2">
      <c r="AR393" s="5"/>
    </row>
    <row r="394" spans="44:44" x14ac:dyDescent="0.2">
      <c r="AR394" s="5"/>
    </row>
    <row r="395" spans="44:44" x14ac:dyDescent="0.2">
      <c r="AR395" s="5"/>
    </row>
    <row r="396" spans="44:44" x14ac:dyDescent="0.2">
      <c r="AR396" s="5"/>
    </row>
    <row r="397" spans="44:44" x14ac:dyDescent="0.2">
      <c r="AR397" s="5"/>
    </row>
    <row r="398" spans="44:44" x14ac:dyDescent="0.2">
      <c r="AR398" s="5"/>
    </row>
    <row r="399" spans="44:44" x14ac:dyDescent="0.2">
      <c r="AR399" s="5"/>
    </row>
    <row r="400" spans="44:44" x14ac:dyDescent="0.2">
      <c r="AR400" s="5"/>
    </row>
    <row r="401" spans="44:44" x14ac:dyDescent="0.2">
      <c r="AR401" s="5"/>
    </row>
    <row r="402" spans="44:44" x14ac:dyDescent="0.2">
      <c r="AR402" s="5"/>
    </row>
    <row r="403" spans="44:44" x14ac:dyDescent="0.2">
      <c r="AR403" s="5"/>
    </row>
    <row r="404" spans="44:44" x14ac:dyDescent="0.2">
      <c r="AR404" s="5"/>
    </row>
    <row r="405" spans="44:44" x14ac:dyDescent="0.2">
      <c r="AR405" s="5"/>
    </row>
    <row r="406" spans="44:44" x14ac:dyDescent="0.2">
      <c r="AR406" s="5"/>
    </row>
    <row r="407" spans="44:44" x14ac:dyDescent="0.2">
      <c r="AR407" s="5"/>
    </row>
    <row r="408" spans="44:44" x14ac:dyDescent="0.2">
      <c r="AR408" s="5"/>
    </row>
    <row r="409" spans="44:44" x14ac:dyDescent="0.2">
      <c r="AR409" s="5"/>
    </row>
    <row r="410" spans="44:44" x14ac:dyDescent="0.2">
      <c r="AR410" s="5"/>
    </row>
    <row r="411" spans="44:44" x14ac:dyDescent="0.2">
      <c r="AR411" s="5"/>
    </row>
    <row r="412" spans="44:44" x14ac:dyDescent="0.2">
      <c r="AR412" s="5"/>
    </row>
    <row r="413" spans="44:44" x14ac:dyDescent="0.2">
      <c r="AR413" s="5"/>
    </row>
    <row r="414" spans="44:44" x14ac:dyDescent="0.2">
      <c r="AR414" s="5"/>
    </row>
    <row r="415" spans="44:44" x14ac:dyDescent="0.2">
      <c r="AR415" s="5"/>
    </row>
    <row r="416" spans="44:44" x14ac:dyDescent="0.2">
      <c r="AR416" s="5"/>
    </row>
    <row r="417" spans="44:44" x14ac:dyDescent="0.2">
      <c r="AR417" s="5"/>
    </row>
    <row r="418" spans="44:44" x14ac:dyDescent="0.2">
      <c r="AR418" s="5"/>
    </row>
    <row r="419" spans="44:44" x14ac:dyDescent="0.2">
      <c r="AR419" s="5"/>
    </row>
    <row r="420" spans="44:44" x14ac:dyDescent="0.2">
      <c r="AR420" s="5"/>
    </row>
    <row r="421" spans="44:44" x14ac:dyDescent="0.2">
      <c r="AR421" s="5"/>
    </row>
    <row r="422" spans="44:44" x14ac:dyDescent="0.2">
      <c r="AR422" s="5"/>
    </row>
    <row r="423" spans="44:44" x14ac:dyDescent="0.2">
      <c r="AR423" s="5"/>
    </row>
    <row r="424" spans="44:44" x14ac:dyDescent="0.2">
      <c r="AR424" s="5"/>
    </row>
    <row r="425" spans="44:44" x14ac:dyDescent="0.2">
      <c r="AR425" s="5"/>
    </row>
    <row r="426" spans="44:44" x14ac:dyDescent="0.2">
      <c r="AR426" s="5"/>
    </row>
    <row r="427" spans="44:44" x14ac:dyDescent="0.2">
      <c r="AR427" s="5"/>
    </row>
    <row r="428" spans="44:44" x14ac:dyDescent="0.2">
      <c r="AR428" s="5"/>
    </row>
    <row r="429" spans="44:44" x14ac:dyDescent="0.2">
      <c r="AR429" s="5"/>
    </row>
    <row r="430" spans="44:44" x14ac:dyDescent="0.2">
      <c r="AR430" s="5"/>
    </row>
    <row r="431" spans="44:44" x14ac:dyDescent="0.2">
      <c r="AR431" s="5"/>
    </row>
    <row r="432" spans="44:44" x14ac:dyDescent="0.2">
      <c r="AR4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2023-11-11T03:48:47Z</dcterms:created>
  <dcterms:modified xsi:type="dcterms:W3CDTF">2023-12-08T20:24:21Z</dcterms:modified>
</cp:coreProperties>
</file>