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 Yenarópulos\Desktop\Parcial Pronosticos\"/>
    </mc:Choice>
  </mc:AlternateContent>
  <xr:revisionPtr revIDLastSave="0" documentId="13_ncr:1_{FCF83A8C-F85E-411D-9E9B-6B396BB483B6}" xr6:coauthVersionLast="47" xr6:coauthVersionMax="47" xr10:uidLastSave="{00000000-0000-0000-0000-000000000000}"/>
  <bookViews>
    <workbookView xWindow="-98" yWindow="-98" windowWidth="20715" windowHeight="13155" activeTab="3" xr2:uid="{3229F99F-4563-4163-B908-AF48873A62DC}"/>
  </bookViews>
  <sheets>
    <sheet name="PDF" sheetId="1" r:id="rId1"/>
    <sheet name="Parcial 2023" sheetId="5" r:id="rId2"/>
    <sheet name="Regresion" sheetId="8" r:id="rId3"/>
    <sheet name="AR1" sheetId="3" r:id="rId4"/>
    <sheet name="Guia 3 reñew" sheetId="7" r:id="rId5"/>
    <sheet name="Retornos" sheetId="4" r:id="rId6"/>
  </sheets>
  <definedNames>
    <definedName name="_xlchart.v1.0" hidden="1">Retornos!$E$1</definedName>
    <definedName name="_xlchart.v1.1" hidden="1">Retornos!$E$2:$E$2737</definedName>
    <definedName name="_xlchart.v1.2" hidden="1">Retornos!$E$1</definedName>
    <definedName name="_xlchart.v1.3" hidden="1">Retornos!$E$2:$E$2737</definedName>
    <definedName name="rets">Retornos!$E$3:$E$2737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3" i="4"/>
  <c r="N10" i="5" l="1"/>
  <c r="N25" i="5"/>
  <c r="M25" i="5"/>
  <c r="M22" i="5"/>
  <c r="C3" i="5"/>
  <c r="C4" i="5"/>
  <c r="C5" i="5"/>
  <c r="C6" i="5"/>
  <c r="C7" i="5"/>
  <c r="C8" i="5"/>
  <c r="C9" i="5"/>
  <c r="D9" i="5" s="1"/>
  <c r="C10" i="5"/>
  <c r="C11" i="5"/>
  <c r="C12" i="5"/>
  <c r="C13" i="5"/>
  <c r="C14" i="5"/>
  <c r="C15" i="5"/>
  <c r="C16" i="5"/>
  <c r="C17" i="5"/>
  <c r="D17" i="5" s="1"/>
  <c r="C18" i="5"/>
  <c r="C19" i="5"/>
  <c r="C20" i="5"/>
  <c r="C21" i="5"/>
  <c r="C22" i="5"/>
  <c r="C23" i="5"/>
  <c r="C24" i="5"/>
  <c r="C25" i="5"/>
  <c r="D25" i="5" s="1"/>
  <c r="C26" i="5"/>
  <c r="C27" i="5"/>
  <c r="C28" i="5"/>
  <c r="C29" i="5"/>
  <c r="C30" i="5"/>
  <c r="C31" i="5"/>
  <c r="C32" i="5"/>
  <c r="C33" i="5"/>
  <c r="D33" i="5" s="1"/>
  <c r="C34" i="5"/>
  <c r="C35" i="5"/>
  <c r="C36" i="5"/>
  <c r="C37" i="5"/>
  <c r="C38" i="5"/>
  <c r="C39" i="5"/>
  <c r="C40" i="5"/>
  <c r="C41" i="5"/>
  <c r="D41" i="5" s="1"/>
  <c r="C42" i="5"/>
  <c r="C43" i="5"/>
  <c r="C44" i="5"/>
  <c r="C45" i="5"/>
  <c r="C46" i="5"/>
  <c r="C47" i="5"/>
  <c r="C48" i="5"/>
  <c r="C49" i="5"/>
  <c r="D49" i="5" s="1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D65" i="5" s="1"/>
  <c r="C66" i="5"/>
  <c r="C67" i="5"/>
  <c r="D67" i="5" s="1"/>
  <c r="C68" i="5"/>
  <c r="D68" i="5" s="1"/>
  <c r="C69" i="5"/>
  <c r="C70" i="5"/>
  <c r="C71" i="5"/>
  <c r="C72" i="5"/>
  <c r="C73" i="5"/>
  <c r="D73" i="5" s="1"/>
  <c r="C74" i="5"/>
  <c r="C75" i="5"/>
  <c r="D75" i="5" s="1"/>
  <c r="C76" i="5"/>
  <c r="C77" i="5"/>
  <c r="C78" i="5"/>
  <c r="C79" i="5"/>
  <c r="C80" i="5"/>
  <c r="C81" i="5"/>
  <c r="D81" i="5" s="1"/>
  <c r="C82" i="5"/>
  <c r="C83" i="5"/>
  <c r="C84" i="5"/>
  <c r="C85" i="5"/>
  <c r="C86" i="5"/>
  <c r="C87" i="5"/>
  <c r="C88" i="5"/>
  <c r="C89" i="5"/>
  <c r="D89" i="5" s="1"/>
  <c r="C90" i="5"/>
  <c r="C91" i="5"/>
  <c r="D91" i="5" s="1"/>
  <c r="C92" i="5"/>
  <c r="C93" i="5"/>
  <c r="C94" i="5"/>
  <c r="C95" i="5"/>
  <c r="C96" i="5"/>
  <c r="C97" i="5"/>
  <c r="D97" i="5" s="1"/>
  <c r="C98" i="5"/>
  <c r="C99" i="5"/>
  <c r="C100" i="5"/>
  <c r="C101" i="5"/>
  <c r="C102" i="5"/>
  <c r="C103" i="5"/>
  <c r="C104" i="5"/>
  <c r="C105" i="5"/>
  <c r="D105" i="5" s="1"/>
  <c r="C106" i="5"/>
  <c r="C107" i="5"/>
  <c r="C108" i="5"/>
  <c r="C109" i="5"/>
  <c r="C110" i="5"/>
  <c r="C111" i="5"/>
  <c r="C112" i="5"/>
  <c r="C113" i="5"/>
  <c r="C114" i="5"/>
  <c r="C115" i="5"/>
  <c r="D115" i="5" s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D129" i="5" s="1"/>
  <c r="C130" i="5"/>
  <c r="C131" i="5"/>
  <c r="C132" i="5"/>
  <c r="C133" i="5"/>
  <c r="C134" i="5"/>
  <c r="C135" i="5"/>
  <c r="C136" i="5"/>
  <c r="C137" i="5"/>
  <c r="D137" i="5" s="1"/>
  <c r="C138" i="5"/>
  <c r="C139" i="5"/>
  <c r="C140" i="5"/>
  <c r="C141" i="5"/>
  <c r="C142" i="5"/>
  <c r="C143" i="5"/>
  <c r="C144" i="5"/>
  <c r="C145" i="5"/>
  <c r="D145" i="5" s="1"/>
  <c r="C146" i="5"/>
  <c r="C147" i="5"/>
  <c r="C148" i="5"/>
  <c r="C149" i="5"/>
  <c r="C150" i="5"/>
  <c r="C151" i="5"/>
  <c r="C152" i="5"/>
  <c r="C153" i="5"/>
  <c r="D153" i="5" s="1"/>
  <c r="C154" i="5"/>
  <c r="C155" i="5"/>
  <c r="C156" i="5"/>
  <c r="C157" i="5"/>
  <c r="C158" i="5"/>
  <c r="C159" i="5"/>
  <c r="C160" i="5"/>
  <c r="C161" i="5"/>
  <c r="D161" i="5" s="1"/>
  <c r="C162" i="5"/>
  <c r="C163" i="5"/>
  <c r="C164" i="5"/>
  <c r="C165" i="5"/>
  <c r="C166" i="5"/>
  <c r="C167" i="5"/>
  <c r="C168" i="5"/>
  <c r="C169" i="5"/>
  <c r="D169" i="5" s="1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D193" i="5" s="1"/>
  <c r="C194" i="5"/>
  <c r="C195" i="5"/>
  <c r="C196" i="5"/>
  <c r="C197" i="5"/>
  <c r="C198" i="5"/>
  <c r="C199" i="5"/>
  <c r="C200" i="5"/>
  <c r="C201" i="5"/>
  <c r="D201" i="5" s="1"/>
  <c r="C202" i="5"/>
  <c r="C2" i="5"/>
  <c r="B3" i="5"/>
  <c r="D3" i="5" s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D27" i="5" s="1"/>
  <c r="B28" i="5"/>
  <c r="B29" i="5"/>
  <c r="B30" i="5"/>
  <c r="B31" i="5"/>
  <c r="B32" i="5"/>
  <c r="B33" i="5"/>
  <c r="B34" i="5"/>
  <c r="B35" i="5"/>
  <c r="D35" i="5" s="1"/>
  <c r="B36" i="5"/>
  <c r="B37" i="5"/>
  <c r="B38" i="5"/>
  <c r="B39" i="5"/>
  <c r="B40" i="5"/>
  <c r="B41" i="5"/>
  <c r="B42" i="5"/>
  <c r="B43" i="5"/>
  <c r="B44" i="5"/>
  <c r="B45" i="5"/>
  <c r="B46" i="5"/>
  <c r="D46" i="5" s="1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D62" i="5" s="1"/>
  <c r="B63" i="5"/>
  <c r="B64" i="5"/>
  <c r="B65" i="5"/>
  <c r="B66" i="5"/>
  <c r="B67" i="5"/>
  <c r="B68" i="5"/>
  <c r="B69" i="5"/>
  <c r="B70" i="5"/>
  <c r="D70" i="5" s="1"/>
  <c r="B71" i="5"/>
  <c r="B72" i="5"/>
  <c r="D72" i="5" s="1"/>
  <c r="B73" i="5"/>
  <c r="B74" i="5"/>
  <c r="B75" i="5"/>
  <c r="B76" i="5"/>
  <c r="B77" i="5"/>
  <c r="B78" i="5"/>
  <c r="B79" i="5"/>
  <c r="B80" i="5"/>
  <c r="B81" i="5"/>
  <c r="B82" i="5"/>
  <c r="B83" i="5"/>
  <c r="D83" i="5" s="1"/>
  <c r="B84" i="5"/>
  <c r="B85" i="5"/>
  <c r="B86" i="5"/>
  <c r="B87" i="5"/>
  <c r="B88" i="5"/>
  <c r="B89" i="5"/>
  <c r="B90" i="5"/>
  <c r="B91" i="5"/>
  <c r="B92" i="5"/>
  <c r="B93" i="5"/>
  <c r="B94" i="5"/>
  <c r="D94" i="5" s="1"/>
  <c r="B95" i="5"/>
  <c r="B96" i="5"/>
  <c r="D96" i="5" s="1"/>
  <c r="B97" i="5"/>
  <c r="B98" i="5"/>
  <c r="B99" i="5"/>
  <c r="B100" i="5"/>
  <c r="B101" i="5"/>
  <c r="B102" i="5"/>
  <c r="D102" i="5" s="1"/>
  <c r="B103" i="5"/>
  <c r="B104" i="5"/>
  <c r="B105" i="5"/>
  <c r="B106" i="5"/>
  <c r="B107" i="5"/>
  <c r="B108" i="5"/>
  <c r="B109" i="5"/>
  <c r="B110" i="5"/>
  <c r="D110" i="5" s="1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D126" i="5" s="1"/>
  <c r="B127" i="5"/>
  <c r="B128" i="5"/>
  <c r="B129" i="5"/>
  <c r="B130" i="5"/>
  <c r="B131" i="5"/>
  <c r="B132" i="5"/>
  <c r="B133" i="5"/>
  <c r="B134" i="5"/>
  <c r="D134" i="5" s="1"/>
  <c r="B135" i="5"/>
  <c r="B136" i="5"/>
  <c r="D136" i="5" s="1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D150" i="5" s="1"/>
  <c r="B151" i="5"/>
  <c r="B152" i="5"/>
  <c r="B153" i="5"/>
  <c r="B154" i="5"/>
  <c r="B155" i="5"/>
  <c r="B156" i="5"/>
  <c r="B157" i="5"/>
  <c r="B158" i="5"/>
  <c r="D158" i="5" s="1"/>
  <c r="B159" i="5"/>
  <c r="B160" i="5"/>
  <c r="D160" i="5" s="1"/>
  <c r="B161" i="5"/>
  <c r="B162" i="5"/>
  <c r="B163" i="5"/>
  <c r="B164" i="5"/>
  <c r="B165" i="5"/>
  <c r="D165" i="5" s="1"/>
  <c r="B166" i="5"/>
  <c r="B167" i="5"/>
  <c r="B168" i="5"/>
  <c r="B169" i="5"/>
  <c r="B170" i="5"/>
  <c r="B171" i="5"/>
  <c r="B172" i="5"/>
  <c r="B173" i="5"/>
  <c r="B174" i="5"/>
  <c r="D174" i="5" s="1"/>
  <c r="B175" i="5"/>
  <c r="B176" i="5"/>
  <c r="D176" i="5" s="1"/>
  <c r="B177" i="5"/>
  <c r="B178" i="5"/>
  <c r="B179" i="5"/>
  <c r="B180" i="5"/>
  <c r="B181" i="5"/>
  <c r="B182" i="5"/>
  <c r="D182" i="5" s="1"/>
  <c r="B183" i="5"/>
  <c r="B184" i="5"/>
  <c r="B185" i="5"/>
  <c r="B186" i="5"/>
  <c r="B187" i="5"/>
  <c r="B188" i="5"/>
  <c r="B189" i="5"/>
  <c r="D189" i="5" s="1"/>
  <c r="B190" i="5"/>
  <c r="D190" i="5" s="1"/>
  <c r="B191" i="5"/>
  <c r="B192" i="5"/>
  <c r="B193" i="5"/>
  <c r="B194" i="5"/>
  <c r="B195" i="5"/>
  <c r="B196" i="5"/>
  <c r="B197" i="5"/>
  <c r="B198" i="5"/>
  <c r="B199" i="5"/>
  <c r="B200" i="5"/>
  <c r="B201" i="5"/>
  <c r="B202" i="5"/>
  <c r="B2" i="5"/>
  <c r="D59" i="5"/>
  <c r="D77" i="5"/>
  <c r="D99" i="5"/>
  <c r="D123" i="5"/>
  <c r="D131" i="5"/>
  <c r="D57" i="5"/>
  <c r="D113" i="5"/>
  <c r="D121" i="5"/>
  <c r="D177" i="5"/>
  <c r="D185" i="5"/>
  <c r="D4" i="5"/>
  <c r="D5" i="5"/>
  <c r="D6" i="5"/>
  <c r="D7" i="5"/>
  <c r="D8" i="5"/>
  <c r="D11" i="5"/>
  <c r="D12" i="5"/>
  <c r="D13" i="5"/>
  <c r="D14" i="5"/>
  <c r="D15" i="5"/>
  <c r="D16" i="5"/>
  <c r="D19" i="5"/>
  <c r="D20" i="5"/>
  <c r="D21" i="5"/>
  <c r="D22" i="5"/>
  <c r="D23" i="5"/>
  <c r="D24" i="5"/>
  <c r="D28" i="5"/>
  <c r="D29" i="5"/>
  <c r="D30" i="5"/>
  <c r="D31" i="5"/>
  <c r="D32" i="5"/>
  <c r="D37" i="5"/>
  <c r="D38" i="5"/>
  <c r="D39" i="5"/>
  <c r="D40" i="5"/>
  <c r="D43" i="5"/>
  <c r="D44" i="5"/>
  <c r="D45" i="5"/>
  <c r="D47" i="5"/>
  <c r="D48" i="5"/>
  <c r="D51" i="5"/>
  <c r="D52" i="5"/>
  <c r="D53" i="5"/>
  <c r="D54" i="5"/>
  <c r="D55" i="5"/>
  <c r="D56" i="5"/>
  <c r="D61" i="5"/>
  <c r="D63" i="5"/>
  <c r="D64" i="5"/>
  <c r="D71" i="5"/>
  <c r="D78" i="5"/>
  <c r="D79" i="5"/>
  <c r="D80" i="5"/>
  <c r="D85" i="5"/>
  <c r="D86" i="5"/>
  <c r="D87" i="5"/>
  <c r="D88" i="5"/>
  <c r="D93" i="5"/>
  <c r="D95" i="5"/>
  <c r="D100" i="5"/>
  <c r="D103" i="5"/>
  <c r="D104" i="5"/>
  <c r="D107" i="5"/>
  <c r="D111" i="5"/>
  <c r="D112" i="5"/>
  <c r="D116" i="5"/>
  <c r="D117" i="5"/>
  <c r="D118" i="5"/>
  <c r="D119" i="5"/>
  <c r="D120" i="5"/>
  <c r="D125" i="5"/>
  <c r="D127" i="5"/>
  <c r="D128" i="5"/>
  <c r="D132" i="5"/>
  <c r="D135" i="5"/>
  <c r="D139" i="5"/>
  <c r="D142" i="5"/>
  <c r="D143" i="5"/>
  <c r="D144" i="5"/>
  <c r="D149" i="5"/>
  <c r="D151" i="5"/>
  <c r="D152" i="5"/>
  <c r="D156" i="5"/>
  <c r="D159" i="5"/>
  <c r="D166" i="5"/>
  <c r="D167" i="5"/>
  <c r="D168" i="5"/>
  <c r="D173" i="5"/>
  <c r="D175" i="5"/>
  <c r="D180" i="5"/>
  <c r="D183" i="5"/>
  <c r="D184" i="5"/>
  <c r="D188" i="5"/>
  <c r="D191" i="5"/>
  <c r="D192" i="5"/>
  <c r="D198" i="5"/>
  <c r="D199" i="5"/>
  <c r="D200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3" i="5"/>
  <c r="O33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F3" i="4" s="1" a="1"/>
  <c r="E4" i="4"/>
  <c r="E3" i="4"/>
  <c r="G37" i="1"/>
  <c r="G38" i="1" s="1"/>
  <c r="G31" i="1"/>
  <c r="G36" i="1" s="1"/>
  <c r="G30" i="1"/>
  <c r="G29" i="1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4" i="7"/>
  <c r="A13" i="7"/>
  <c r="A12" i="7"/>
  <c r="A11" i="7"/>
  <c r="A10" i="7"/>
  <c r="A9" i="7"/>
  <c r="A8" i="7"/>
  <c r="A7" i="7"/>
  <c r="A6" i="7"/>
  <c r="A5" i="7"/>
  <c r="A4" i="7"/>
  <c r="A3" i="7"/>
  <c r="B3" i="7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B2" i="3" l="1"/>
  <c r="C2" i="3" s="1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D196" i="5"/>
  <c r="D172" i="5"/>
  <c r="D164" i="5"/>
  <c r="D148" i="5"/>
  <c r="D140" i="5"/>
  <c r="D124" i="5"/>
  <c r="D108" i="5"/>
  <c r="D92" i="5"/>
  <c r="D84" i="5"/>
  <c r="D76" i="5"/>
  <c r="D60" i="5"/>
  <c r="D36" i="5"/>
  <c r="D197" i="5"/>
  <c r="D181" i="5"/>
  <c r="D157" i="5"/>
  <c r="D141" i="5"/>
  <c r="D133" i="5"/>
  <c r="D109" i="5"/>
  <c r="D101" i="5"/>
  <c r="D69" i="5"/>
  <c r="D195" i="5"/>
  <c r="D187" i="5"/>
  <c r="D179" i="5"/>
  <c r="D171" i="5"/>
  <c r="D163" i="5"/>
  <c r="D155" i="5"/>
  <c r="D147" i="5"/>
  <c r="D202" i="5"/>
  <c r="D194" i="5"/>
  <c r="D186" i="5"/>
  <c r="D178" i="5"/>
  <c r="D170" i="5"/>
  <c r="D162" i="5"/>
  <c r="D154" i="5"/>
  <c r="D146" i="5"/>
  <c r="D138" i="5"/>
  <c r="D130" i="5"/>
  <c r="D122" i="5"/>
  <c r="D114" i="5"/>
  <c r="D106" i="5"/>
  <c r="D98" i="5"/>
  <c r="D90" i="5"/>
  <c r="D82" i="5"/>
  <c r="D74" i="5"/>
  <c r="D66" i="5"/>
  <c r="D58" i="5"/>
  <c r="D50" i="5"/>
  <c r="D42" i="5"/>
  <c r="D34" i="5"/>
  <c r="D26" i="5"/>
  <c r="D18" i="5"/>
  <c r="D10" i="5"/>
  <c r="D2" i="5"/>
  <c r="F3" i="4"/>
  <c r="I3" i="4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I4" i="4" l="1"/>
  <c r="H4" i="4" s="1"/>
  <c r="I5" i="4"/>
  <c r="H5" i="4" s="1"/>
  <c r="H3" i="4"/>
  <c r="I6" i="4" l="1"/>
  <c r="H6" i="4" l="1"/>
  <c r="I7" i="4"/>
  <c r="H7" i="4" l="1"/>
  <c r="I8" i="4"/>
  <c r="H8" i="4" l="1"/>
  <c r="I9" i="4"/>
  <c r="H9" i="4" l="1"/>
  <c r="I10" i="4"/>
  <c r="H10" i="4" l="1"/>
  <c r="I11" i="4"/>
  <c r="H11" i="4" l="1"/>
  <c r="I12" i="4"/>
  <c r="H12" i="4" l="1"/>
  <c r="I13" i="4"/>
  <c r="H13" i="4" l="1"/>
  <c r="I14" i="4"/>
  <c r="H14" i="4" l="1"/>
  <c r="I15" i="4"/>
  <c r="H15" i="4" l="1"/>
  <c r="I16" i="4"/>
  <c r="H16" i="4" l="1"/>
  <c r="I17" i="4"/>
  <c r="H17" i="4" l="1"/>
  <c r="I18" i="4"/>
  <c r="H18" i="4" l="1"/>
  <c r="I19" i="4"/>
  <c r="H19" i="4" l="1"/>
  <c r="I20" i="4"/>
  <c r="H20" i="4" l="1"/>
  <c r="I21" i="4"/>
  <c r="H21" i="4" l="1"/>
  <c r="I22" i="4"/>
  <c r="H22" i="4" l="1"/>
  <c r="I23" i="4"/>
  <c r="H23" i="4" l="1"/>
  <c r="I24" i="4"/>
  <c r="H24" i="4" l="1"/>
  <c r="I25" i="4"/>
  <c r="H25" i="4" l="1"/>
  <c r="I26" i="4"/>
  <c r="H26" i="4" l="1"/>
  <c r="I27" i="4"/>
  <c r="H27" i="4" l="1"/>
  <c r="I28" i="4"/>
  <c r="H28" i="4" l="1"/>
  <c r="I29" i="4"/>
  <c r="H29" i="4" l="1"/>
  <c r="I30" i="4"/>
  <c r="H30" i="4" l="1"/>
  <c r="I31" i="4"/>
  <c r="H31" i="4" l="1"/>
  <c r="I32" i="4"/>
  <c r="H32" i="4" l="1"/>
  <c r="I33" i="4"/>
  <c r="H33" i="4" l="1"/>
  <c r="I34" i="4"/>
  <c r="H34" i="4" l="1"/>
  <c r="I35" i="4"/>
  <c r="H35" i="4" l="1"/>
  <c r="I36" i="4"/>
  <c r="H36" i="4" l="1"/>
  <c r="I37" i="4"/>
  <c r="H37" i="4" l="1"/>
  <c r="I38" i="4"/>
  <c r="H38" i="4" l="1"/>
  <c r="I39" i="4"/>
  <c r="H39" i="4" l="1"/>
  <c r="I40" i="4"/>
  <c r="H40" i="4" l="1"/>
  <c r="I41" i="4"/>
  <c r="H41" i="4" l="1"/>
  <c r="I42" i="4"/>
  <c r="H42" i="4" l="1"/>
  <c r="I43" i="4"/>
  <c r="H43" i="4" l="1"/>
  <c r="I44" i="4"/>
  <c r="H44" i="4" l="1"/>
  <c r="I45" i="4"/>
  <c r="H45" i="4" l="1"/>
  <c r="I46" i="4"/>
  <c r="H46" i="4" l="1"/>
  <c r="I47" i="4"/>
  <c r="H47" i="4" l="1"/>
  <c r="I48" i="4"/>
  <c r="H48" i="4" l="1"/>
  <c r="I49" i="4"/>
  <c r="H49" i="4" l="1"/>
  <c r="I50" i="4"/>
  <c r="H50" i="4" l="1"/>
  <c r="I51" i="4"/>
  <c r="H51" i="4" l="1"/>
  <c r="I52" i="4"/>
  <c r="H52" i="4" l="1"/>
  <c r="I53" i="4"/>
  <c r="H53" i="4" l="1"/>
  <c r="I54" i="4"/>
  <c r="H54" i="4" l="1"/>
  <c r="I55" i="4"/>
  <c r="H55" i="4" l="1"/>
  <c r="I56" i="4"/>
  <c r="H56" i="4" l="1"/>
  <c r="I57" i="4"/>
  <c r="H57" i="4" l="1"/>
  <c r="I58" i="4"/>
  <c r="H58" i="4" l="1"/>
  <c r="I59" i="4"/>
  <c r="H59" i="4" l="1"/>
  <c r="I60" i="4"/>
  <c r="H60" i="4" l="1"/>
  <c r="I61" i="4"/>
  <c r="H61" i="4" l="1"/>
  <c r="I62" i="4"/>
  <c r="H62" i="4" l="1"/>
  <c r="I63" i="4"/>
  <c r="H63" i="4" l="1"/>
  <c r="I64" i="4"/>
  <c r="H64" i="4" l="1"/>
  <c r="I65" i="4"/>
  <c r="H65" i="4" l="1"/>
  <c r="I66" i="4"/>
  <c r="H66" i="4" l="1"/>
  <c r="I67" i="4"/>
  <c r="H67" i="4" l="1"/>
  <c r="I68" i="4"/>
  <c r="H68" i="4" l="1"/>
  <c r="I69" i="4"/>
  <c r="H69" i="4" l="1"/>
  <c r="I70" i="4"/>
  <c r="H70" i="4" l="1"/>
  <c r="I71" i="4"/>
  <c r="H71" i="4" l="1"/>
  <c r="I72" i="4"/>
  <c r="H72" i="4" l="1"/>
  <c r="I73" i="4"/>
  <c r="H73" i="4" l="1"/>
  <c r="I74" i="4"/>
  <c r="H74" i="4" l="1"/>
  <c r="I75" i="4"/>
  <c r="H75" i="4" l="1"/>
  <c r="I76" i="4"/>
  <c r="H76" i="4" l="1"/>
  <c r="I77" i="4"/>
  <c r="H77" i="4" l="1"/>
  <c r="I78" i="4"/>
  <c r="H78" i="4" l="1"/>
  <c r="I79" i="4"/>
  <c r="H79" i="4" l="1"/>
  <c r="I80" i="4"/>
  <c r="H80" i="4" l="1"/>
  <c r="I81" i="4"/>
  <c r="H81" i="4" l="1"/>
  <c r="I82" i="4"/>
  <c r="H82" i="4" l="1"/>
  <c r="I83" i="4"/>
  <c r="H83" i="4" l="1"/>
  <c r="I84" i="4"/>
  <c r="H84" i="4" l="1"/>
  <c r="I85" i="4"/>
  <c r="H85" i="4" l="1"/>
  <c r="I86" i="4"/>
  <c r="H86" i="4" l="1"/>
  <c r="I87" i="4"/>
  <c r="H87" i="4" l="1"/>
  <c r="I88" i="4"/>
  <c r="H88" i="4" l="1"/>
  <c r="I89" i="4"/>
  <c r="H89" i="4" l="1"/>
  <c r="I90" i="4"/>
  <c r="H90" i="4" l="1"/>
  <c r="I91" i="4"/>
  <c r="H91" i="4" l="1"/>
  <c r="I92" i="4"/>
  <c r="H92" i="4" l="1"/>
  <c r="I93" i="4"/>
  <c r="H93" i="4" l="1"/>
  <c r="I94" i="4"/>
  <c r="H94" i="4" l="1"/>
  <c r="I95" i="4"/>
  <c r="H95" i="4" l="1"/>
  <c r="I96" i="4"/>
  <c r="H96" i="4" l="1"/>
  <c r="I97" i="4"/>
  <c r="H97" i="4" l="1"/>
  <c r="I98" i="4"/>
  <c r="H98" i="4" l="1"/>
  <c r="I99" i="4"/>
  <c r="H99" i="4" l="1"/>
  <c r="I100" i="4"/>
  <c r="H100" i="4" l="1"/>
  <c r="I101" i="4"/>
  <c r="H101" i="4" l="1"/>
  <c r="I102" i="4"/>
  <c r="H102" i="4" l="1"/>
  <c r="I103" i="4"/>
  <c r="H103" i="4" l="1"/>
  <c r="I104" i="4"/>
  <c r="H104" i="4" l="1"/>
  <c r="I105" i="4"/>
  <c r="H105" i="4" l="1"/>
  <c r="I106" i="4"/>
  <c r="H106" i="4" l="1"/>
  <c r="I107" i="4"/>
  <c r="H107" i="4" l="1"/>
  <c r="I108" i="4"/>
  <c r="H108" i="4" l="1"/>
  <c r="I109" i="4"/>
  <c r="H109" i="4" l="1"/>
  <c r="I110" i="4"/>
  <c r="H110" i="4" l="1"/>
  <c r="I111" i="4"/>
  <c r="H111" i="4" l="1"/>
  <c r="I112" i="4"/>
  <c r="H112" i="4" l="1"/>
  <c r="I113" i="4"/>
  <c r="H113" i="4" l="1"/>
  <c r="I114" i="4"/>
  <c r="H114" i="4" l="1"/>
  <c r="I115" i="4"/>
  <c r="H115" i="4" l="1"/>
  <c r="I116" i="4"/>
  <c r="H116" i="4" l="1"/>
  <c r="I117" i="4"/>
  <c r="H117" i="4" l="1"/>
  <c r="I118" i="4"/>
  <c r="H118" i="4" l="1"/>
  <c r="I119" i="4"/>
  <c r="H119" i="4" l="1"/>
  <c r="I120" i="4"/>
  <c r="H120" i="4" l="1"/>
  <c r="I121" i="4"/>
  <c r="H121" i="4" l="1"/>
  <c r="I122" i="4"/>
  <c r="H122" i="4" l="1"/>
  <c r="I123" i="4"/>
  <c r="H123" i="4" l="1"/>
  <c r="I124" i="4"/>
  <c r="H124" i="4" l="1"/>
  <c r="I125" i="4"/>
  <c r="H125" i="4" l="1"/>
  <c r="I126" i="4"/>
  <c r="H126" i="4" l="1"/>
  <c r="I127" i="4"/>
  <c r="H127" i="4" l="1"/>
  <c r="I128" i="4"/>
  <c r="H128" i="4" l="1"/>
  <c r="I129" i="4"/>
  <c r="H129" i="4" l="1"/>
  <c r="I130" i="4"/>
  <c r="H130" i="4" l="1"/>
  <c r="I131" i="4"/>
  <c r="H131" i="4" l="1"/>
  <c r="I132" i="4"/>
  <c r="H132" i="4" l="1"/>
  <c r="I133" i="4"/>
  <c r="H133" i="4" l="1"/>
  <c r="I134" i="4"/>
  <c r="H134" i="4" l="1"/>
  <c r="I135" i="4"/>
  <c r="H135" i="4" l="1"/>
  <c r="I136" i="4"/>
  <c r="H136" i="4" l="1"/>
  <c r="I137" i="4"/>
  <c r="H137" i="4" l="1"/>
  <c r="I138" i="4"/>
  <c r="H138" i="4" l="1"/>
  <c r="I139" i="4"/>
  <c r="H139" i="4" l="1"/>
  <c r="I140" i="4"/>
  <c r="H140" i="4" l="1"/>
  <c r="I141" i="4"/>
  <c r="H141" i="4" l="1"/>
  <c r="I142" i="4"/>
  <c r="H142" i="4" l="1"/>
  <c r="I143" i="4"/>
  <c r="H143" i="4" l="1"/>
  <c r="I144" i="4"/>
  <c r="H144" i="4" l="1"/>
  <c r="I145" i="4"/>
  <c r="H145" i="4" l="1"/>
  <c r="I146" i="4"/>
  <c r="H146" i="4" l="1"/>
  <c r="I147" i="4"/>
  <c r="H147" i="4" l="1"/>
  <c r="I148" i="4"/>
  <c r="H148" i="4" l="1"/>
  <c r="I149" i="4"/>
  <c r="H149" i="4" l="1"/>
  <c r="I150" i="4"/>
  <c r="H150" i="4" l="1"/>
  <c r="I151" i="4"/>
  <c r="H151" i="4" l="1"/>
  <c r="I152" i="4"/>
  <c r="H152" i="4" l="1"/>
  <c r="I153" i="4"/>
  <c r="H153" i="4" l="1"/>
  <c r="I154" i="4"/>
  <c r="H154" i="4" l="1"/>
  <c r="I155" i="4"/>
  <c r="H155" i="4" l="1"/>
  <c r="I156" i="4"/>
  <c r="H156" i="4" l="1"/>
  <c r="I157" i="4"/>
  <c r="H157" i="4" l="1"/>
  <c r="I158" i="4"/>
  <c r="H158" i="4" l="1"/>
  <c r="I159" i="4"/>
  <c r="H159" i="4" l="1"/>
  <c r="I160" i="4"/>
  <c r="H160" i="4" l="1"/>
  <c r="I161" i="4"/>
  <c r="H161" i="4" l="1"/>
  <c r="I162" i="4"/>
  <c r="H162" i="4" l="1"/>
  <c r="I163" i="4"/>
  <c r="H163" i="4" l="1"/>
  <c r="I164" i="4"/>
  <c r="H164" i="4" l="1"/>
  <c r="I165" i="4"/>
  <c r="H165" i="4" l="1"/>
  <c r="I166" i="4"/>
  <c r="H166" i="4" l="1"/>
  <c r="I167" i="4"/>
  <c r="H167" i="4" l="1"/>
  <c r="I168" i="4"/>
  <c r="H168" i="4" l="1"/>
  <c r="I169" i="4"/>
  <c r="H169" i="4" l="1"/>
  <c r="I170" i="4"/>
  <c r="H170" i="4" l="1"/>
  <c r="I171" i="4"/>
  <c r="H171" i="4" l="1"/>
  <c r="I172" i="4"/>
  <c r="H172" i="4" l="1"/>
  <c r="I173" i="4"/>
  <c r="H173" i="4" l="1"/>
  <c r="I174" i="4"/>
  <c r="H174" i="4" l="1"/>
  <c r="I175" i="4"/>
  <c r="H175" i="4" l="1"/>
  <c r="I176" i="4"/>
  <c r="H176" i="4" l="1"/>
  <c r="I177" i="4"/>
  <c r="H177" i="4" l="1"/>
  <c r="I178" i="4"/>
  <c r="H178" i="4" l="1"/>
  <c r="I179" i="4"/>
  <c r="H179" i="4" l="1"/>
  <c r="I180" i="4"/>
  <c r="H180" i="4" l="1"/>
  <c r="I181" i="4"/>
  <c r="H181" i="4" l="1"/>
  <c r="I182" i="4"/>
  <c r="H182" i="4" l="1"/>
  <c r="I183" i="4"/>
  <c r="H183" i="4" l="1"/>
  <c r="I184" i="4"/>
  <c r="H184" i="4" l="1"/>
  <c r="I185" i="4"/>
  <c r="H185" i="4" l="1"/>
  <c r="I186" i="4"/>
  <c r="H186" i="4" l="1"/>
  <c r="I187" i="4"/>
  <c r="H187" i="4" l="1"/>
  <c r="I188" i="4"/>
  <c r="H188" i="4" l="1"/>
  <c r="I189" i="4"/>
  <c r="H189" i="4" l="1"/>
  <c r="I190" i="4"/>
  <c r="H190" i="4" l="1"/>
  <c r="I191" i="4"/>
  <c r="H191" i="4" l="1"/>
  <c r="I192" i="4"/>
  <c r="H192" i="4" l="1"/>
  <c r="I193" i="4"/>
  <c r="H193" i="4" l="1"/>
  <c r="I194" i="4"/>
  <c r="H194" i="4" l="1"/>
  <c r="I195" i="4"/>
  <c r="H195" i="4" l="1"/>
  <c r="I196" i="4"/>
  <c r="H196" i="4" l="1"/>
  <c r="I197" i="4"/>
  <c r="H197" i="4" l="1"/>
  <c r="I198" i="4"/>
  <c r="H198" i="4" l="1"/>
  <c r="I199" i="4"/>
  <c r="H199" i="4" l="1"/>
  <c r="I200" i="4"/>
  <c r="H200" i="4" l="1"/>
  <c r="I201" i="4"/>
  <c r="H201" i="4" l="1"/>
  <c r="I202" i="4"/>
  <c r="H202" i="4" l="1"/>
  <c r="I203" i="4"/>
  <c r="H203" i="4" l="1"/>
  <c r="I204" i="4"/>
  <c r="H204" i="4" l="1"/>
  <c r="I205" i="4"/>
  <c r="H205" i="4" l="1"/>
  <c r="I206" i="4"/>
  <c r="H206" i="4" l="1"/>
  <c r="I207" i="4"/>
  <c r="H207" i="4" l="1"/>
  <c r="I208" i="4"/>
  <c r="H208" i="4" l="1"/>
  <c r="I209" i="4"/>
  <c r="H209" i="4" l="1"/>
  <c r="I210" i="4"/>
  <c r="H210" i="4" l="1"/>
  <c r="I211" i="4"/>
  <c r="H211" i="4" l="1"/>
  <c r="I212" i="4"/>
  <c r="H212" i="4" l="1"/>
  <c r="I213" i="4"/>
  <c r="H213" i="4" l="1"/>
  <c r="I214" i="4"/>
  <c r="H214" i="4" l="1"/>
  <c r="I215" i="4"/>
  <c r="H215" i="4" l="1"/>
  <c r="I216" i="4"/>
  <c r="H216" i="4" l="1"/>
  <c r="I217" i="4"/>
  <c r="H217" i="4" l="1"/>
  <c r="I218" i="4"/>
  <c r="H218" i="4" l="1"/>
  <c r="I219" i="4"/>
  <c r="H219" i="4" l="1"/>
  <c r="I220" i="4"/>
  <c r="H220" i="4" l="1"/>
  <c r="I221" i="4"/>
  <c r="H221" i="4" l="1"/>
  <c r="I222" i="4"/>
  <c r="H222" i="4" l="1"/>
  <c r="I223" i="4"/>
  <c r="H223" i="4" l="1"/>
  <c r="I224" i="4"/>
  <c r="H224" i="4" l="1"/>
  <c r="I225" i="4"/>
  <c r="H225" i="4" l="1"/>
  <c r="I226" i="4"/>
  <c r="H226" i="4" l="1"/>
  <c r="I227" i="4"/>
  <c r="H227" i="4" l="1"/>
  <c r="I228" i="4"/>
  <c r="H228" i="4" l="1"/>
  <c r="I229" i="4"/>
  <c r="H229" i="4" l="1"/>
  <c r="I230" i="4"/>
  <c r="H230" i="4" l="1"/>
  <c r="I231" i="4"/>
  <c r="H231" i="4" l="1"/>
  <c r="I232" i="4"/>
  <c r="H232" i="4" l="1"/>
  <c r="I233" i="4"/>
  <c r="H233" i="4" l="1"/>
  <c r="I234" i="4"/>
  <c r="H234" i="4" l="1"/>
  <c r="I235" i="4"/>
  <c r="H235" i="4" l="1"/>
  <c r="I236" i="4"/>
  <c r="H236" i="4" l="1"/>
  <c r="I237" i="4"/>
  <c r="H237" i="4" l="1"/>
  <c r="I238" i="4"/>
  <c r="H238" i="4" l="1"/>
  <c r="I239" i="4"/>
  <c r="H239" i="4" l="1"/>
  <c r="I240" i="4"/>
  <c r="H240" i="4" l="1"/>
  <c r="I241" i="4"/>
  <c r="H241" i="4" l="1"/>
  <c r="I242" i="4"/>
  <c r="H242" i="4" l="1"/>
  <c r="I243" i="4"/>
  <c r="H243" i="4" l="1"/>
  <c r="I244" i="4"/>
  <c r="H244" i="4" l="1"/>
  <c r="I245" i="4"/>
  <c r="H245" i="4" l="1"/>
  <c r="I246" i="4"/>
  <c r="H246" i="4" l="1"/>
  <c r="I247" i="4"/>
  <c r="H247" i="4" l="1"/>
  <c r="I248" i="4"/>
  <c r="H248" i="4" l="1"/>
  <c r="I249" i="4"/>
  <c r="H249" i="4" l="1"/>
  <c r="I250" i="4"/>
  <c r="H250" i="4" l="1"/>
  <c r="I251" i="4"/>
  <c r="H251" i="4" l="1"/>
  <c r="I252" i="4"/>
  <c r="H252" i="4" l="1"/>
  <c r="I253" i="4"/>
  <c r="H253" i="4" l="1"/>
  <c r="I254" i="4"/>
  <c r="H254" i="4" l="1"/>
  <c r="I255" i="4"/>
  <c r="H255" i="4" l="1"/>
  <c r="I256" i="4"/>
  <c r="H256" i="4" l="1"/>
  <c r="I257" i="4"/>
  <c r="H257" i="4" l="1"/>
  <c r="I258" i="4"/>
  <c r="H258" i="4" l="1"/>
  <c r="I259" i="4"/>
  <c r="H259" i="4" l="1"/>
  <c r="I260" i="4"/>
  <c r="H260" i="4" l="1"/>
  <c r="I261" i="4"/>
  <c r="H261" i="4" l="1"/>
  <c r="I262" i="4"/>
  <c r="H262" i="4" l="1"/>
  <c r="I263" i="4"/>
  <c r="H263" i="4" l="1"/>
  <c r="I264" i="4"/>
  <c r="H264" i="4" l="1"/>
  <c r="I265" i="4"/>
  <c r="H265" i="4" l="1"/>
  <c r="I266" i="4"/>
  <c r="H266" i="4" l="1"/>
  <c r="I267" i="4"/>
  <c r="H267" i="4" l="1"/>
  <c r="I268" i="4"/>
  <c r="H268" i="4" l="1"/>
  <c r="I269" i="4"/>
  <c r="H269" i="4" l="1"/>
  <c r="I270" i="4"/>
  <c r="H270" i="4" l="1"/>
  <c r="I271" i="4"/>
  <c r="H271" i="4" l="1"/>
  <c r="I272" i="4"/>
  <c r="H272" i="4" l="1"/>
  <c r="I273" i="4"/>
  <c r="H273" i="4" l="1"/>
  <c r="I274" i="4"/>
  <c r="H274" i="4" l="1"/>
  <c r="I275" i="4"/>
  <c r="H275" i="4" l="1"/>
  <c r="I276" i="4"/>
  <c r="H276" i="4" l="1"/>
  <c r="I277" i="4"/>
  <c r="H277" i="4" l="1"/>
  <c r="I278" i="4"/>
  <c r="H278" i="4" l="1"/>
  <c r="I279" i="4"/>
  <c r="H279" i="4" l="1"/>
  <c r="I280" i="4"/>
  <c r="H280" i="4" l="1"/>
  <c r="I281" i="4"/>
  <c r="H281" i="4" l="1"/>
  <c r="I282" i="4"/>
  <c r="H282" i="4" l="1"/>
  <c r="I283" i="4"/>
  <c r="H283" i="4" l="1"/>
  <c r="I284" i="4"/>
  <c r="H284" i="4" l="1"/>
  <c r="I285" i="4"/>
  <c r="H285" i="4" l="1"/>
  <c r="I286" i="4"/>
  <c r="H286" i="4" l="1"/>
  <c r="I287" i="4"/>
  <c r="H287" i="4" l="1"/>
  <c r="I288" i="4"/>
  <c r="H288" i="4" l="1"/>
  <c r="I289" i="4"/>
  <c r="H289" i="4" l="1"/>
  <c r="I290" i="4"/>
  <c r="H290" i="4" l="1"/>
  <c r="I291" i="4"/>
  <c r="H291" i="4" l="1"/>
  <c r="I292" i="4"/>
  <c r="H292" i="4" l="1"/>
  <c r="I293" i="4"/>
  <c r="H293" i="4" l="1"/>
  <c r="I294" i="4"/>
  <c r="H294" i="4" l="1"/>
  <c r="I295" i="4"/>
  <c r="H295" i="4" l="1"/>
  <c r="I296" i="4"/>
  <c r="H296" i="4" l="1"/>
  <c r="I297" i="4"/>
  <c r="H297" i="4" l="1"/>
  <c r="I298" i="4"/>
  <c r="H298" i="4" l="1"/>
  <c r="I299" i="4"/>
  <c r="H299" i="4" l="1"/>
  <c r="I300" i="4"/>
  <c r="H300" i="4" l="1"/>
  <c r="I301" i="4"/>
  <c r="H301" i="4" l="1"/>
  <c r="I302" i="4"/>
  <c r="H302" i="4" l="1"/>
  <c r="I303" i="4"/>
  <c r="H303" i="4" l="1"/>
  <c r="I304" i="4"/>
  <c r="H304" i="4" l="1"/>
  <c r="I305" i="4"/>
  <c r="H305" i="4" l="1"/>
  <c r="I306" i="4"/>
  <c r="H306" i="4" l="1"/>
  <c r="I307" i="4"/>
  <c r="H307" i="4" l="1"/>
  <c r="I308" i="4"/>
  <c r="H308" i="4" l="1"/>
  <c r="I309" i="4"/>
  <c r="H309" i="4" l="1"/>
  <c r="I310" i="4"/>
  <c r="H310" i="4" l="1"/>
  <c r="I311" i="4"/>
  <c r="H311" i="4" l="1"/>
  <c r="I312" i="4"/>
  <c r="H312" i="4" l="1"/>
  <c r="I313" i="4"/>
  <c r="H313" i="4" l="1"/>
  <c r="I314" i="4"/>
  <c r="H314" i="4" l="1"/>
  <c r="I315" i="4"/>
  <c r="H315" i="4" l="1"/>
  <c r="I316" i="4"/>
  <c r="H316" i="4" l="1"/>
  <c r="I317" i="4"/>
  <c r="H317" i="4" l="1"/>
  <c r="I318" i="4"/>
  <c r="H318" i="4" l="1"/>
  <c r="I319" i="4"/>
  <c r="H319" i="4" l="1"/>
  <c r="I320" i="4"/>
  <c r="H320" i="4" l="1"/>
  <c r="I321" i="4"/>
  <c r="H321" i="4" l="1"/>
  <c r="I322" i="4"/>
  <c r="H322" i="4" l="1"/>
  <c r="I323" i="4"/>
  <c r="H323" i="4" l="1"/>
  <c r="I324" i="4"/>
  <c r="H324" i="4" l="1"/>
  <c r="I325" i="4"/>
  <c r="H325" i="4" l="1"/>
  <c r="I326" i="4"/>
  <c r="H326" i="4" l="1"/>
  <c r="I327" i="4"/>
  <c r="H327" i="4" l="1"/>
  <c r="I328" i="4"/>
  <c r="H328" i="4" l="1"/>
  <c r="I329" i="4"/>
  <c r="H329" i="4" l="1"/>
  <c r="I330" i="4"/>
  <c r="H330" i="4" l="1"/>
  <c r="I331" i="4"/>
  <c r="H331" i="4" l="1"/>
  <c r="I332" i="4"/>
  <c r="H332" i="4" l="1"/>
  <c r="I333" i="4"/>
  <c r="H333" i="4" l="1"/>
  <c r="I334" i="4"/>
  <c r="H334" i="4" l="1"/>
  <c r="I335" i="4"/>
  <c r="H335" i="4" l="1"/>
  <c r="I336" i="4"/>
  <c r="H336" i="4" l="1"/>
  <c r="I337" i="4"/>
  <c r="H337" i="4" l="1"/>
  <c r="I338" i="4"/>
  <c r="H338" i="4" l="1"/>
  <c r="I339" i="4"/>
  <c r="H339" i="4" l="1"/>
  <c r="I340" i="4"/>
  <c r="H340" i="4" l="1"/>
  <c r="I341" i="4"/>
  <c r="H341" i="4" l="1"/>
  <c r="I342" i="4"/>
  <c r="H342" i="4" l="1"/>
  <c r="I343" i="4"/>
  <c r="H343" i="4" l="1"/>
  <c r="I344" i="4"/>
  <c r="H344" i="4" l="1"/>
  <c r="I345" i="4"/>
  <c r="H345" i="4" l="1"/>
  <c r="I346" i="4"/>
  <c r="H346" i="4" l="1"/>
  <c r="I347" i="4"/>
  <c r="H347" i="4" l="1"/>
  <c r="I348" i="4"/>
  <c r="H348" i="4" l="1"/>
  <c r="I349" i="4"/>
  <c r="H349" i="4" l="1"/>
  <c r="I350" i="4"/>
  <c r="H350" i="4" l="1"/>
  <c r="I351" i="4"/>
  <c r="H351" i="4" l="1"/>
  <c r="I352" i="4"/>
  <c r="H352" i="4" l="1"/>
  <c r="I353" i="4"/>
  <c r="H353" i="4" l="1"/>
  <c r="I354" i="4"/>
  <c r="H354" i="4" l="1"/>
  <c r="I355" i="4"/>
  <c r="H355" i="4" l="1"/>
  <c r="I356" i="4"/>
  <c r="H356" i="4" l="1"/>
  <c r="I357" i="4"/>
  <c r="H357" i="4" l="1"/>
  <c r="I358" i="4"/>
  <c r="H358" i="4" l="1"/>
  <c r="I359" i="4"/>
  <c r="H359" i="4" l="1"/>
  <c r="I360" i="4"/>
  <c r="H360" i="4" l="1"/>
  <c r="I361" i="4"/>
  <c r="H361" i="4" l="1"/>
  <c r="I362" i="4"/>
  <c r="H362" i="4" l="1"/>
  <c r="I363" i="4"/>
  <c r="H363" i="4" l="1"/>
  <c r="I364" i="4"/>
  <c r="H364" i="4" l="1"/>
  <c r="I365" i="4"/>
  <c r="H365" i="4" l="1"/>
  <c r="I366" i="4"/>
  <c r="H366" i="4" l="1"/>
  <c r="I367" i="4"/>
  <c r="H367" i="4" l="1"/>
  <c r="I368" i="4"/>
  <c r="H368" i="4" l="1"/>
  <c r="I369" i="4"/>
  <c r="H369" i="4" l="1"/>
  <c r="I370" i="4"/>
  <c r="H370" i="4" l="1"/>
  <c r="I371" i="4"/>
  <c r="H371" i="4" l="1"/>
  <c r="I372" i="4"/>
  <c r="H372" i="4" l="1"/>
  <c r="I373" i="4"/>
  <c r="H373" i="4" l="1"/>
  <c r="I374" i="4"/>
  <c r="H374" i="4" l="1"/>
  <c r="I375" i="4"/>
  <c r="H375" i="4" l="1"/>
  <c r="I376" i="4"/>
  <c r="H376" i="4" l="1"/>
  <c r="I377" i="4"/>
  <c r="H377" i="4" l="1"/>
  <c r="I378" i="4"/>
  <c r="H378" i="4" l="1"/>
  <c r="I379" i="4"/>
  <c r="H379" i="4" l="1"/>
  <c r="I380" i="4"/>
  <c r="H380" i="4" l="1"/>
  <c r="I381" i="4"/>
  <c r="H381" i="4" l="1"/>
  <c r="I382" i="4"/>
  <c r="H382" i="4" l="1"/>
  <c r="I383" i="4"/>
  <c r="H383" i="4" l="1"/>
  <c r="I384" i="4"/>
  <c r="H384" i="4" l="1"/>
  <c r="I385" i="4"/>
  <c r="H385" i="4" l="1"/>
  <c r="I386" i="4"/>
  <c r="H386" i="4" l="1"/>
  <c r="I387" i="4"/>
  <c r="H387" i="4" l="1"/>
  <c r="I388" i="4"/>
  <c r="H388" i="4" l="1"/>
  <c r="I389" i="4"/>
  <c r="H389" i="4" l="1"/>
  <c r="I390" i="4"/>
  <c r="H390" i="4" l="1"/>
  <c r="I391" i="4"/>
  <c r="H391" i="4" l="1"/>
  <c r="I392" i="4"/>
  <c r="H392" i="4" l="1"/>
  <c r="I393" i="4"/>
  <c r="H393" i="4" l="1"/>
  <c r="I394" i="4"/>
  <c r="H394" i="4" l="1"/>
  <c r="I395" i="4"/>
  <c r="H395" i="4" l="1"/>
  <c r="I396" i="4"/>
  <c r="H396" i="4" l="1"/>
  <c r="I397" i="4"/>
  <c r="H397" i="4" l="1"/>
  <c r="I398" i="4"/>
  <c r="H398" i="4" l="1"/>
  <c r="I399" i="4"/>
  <c r="H399" i="4" l="1"/>
  <c r="I400" i="4"/>
  <c r="H400" i="4" l="1"/>
  <c r="I401" i="4"/>
  <c r="H401" i="4" l="1"/>
  <c r="I402" i="4"/>
  <c r="H402" i="4" l="1"/>
  <c r="I403" i="4"/>
  <c r="H403" i="4" l="1"/>
  <c r="I404" i="4"/>
  <c r="H404" i="4" l="1"/>
  <c r="I405" i="4"/>
  <c r="H405" i="4" l="1"/>
  <c r="I406" i="4"/>
  <c r="H406" i="4" l="1"/>
  <c r="I407" i="4"/>
  <c r="H407" i="4" l="1"/>
  <c r="I408" i="4"/>
  <c r="H408" i="4" l="1"/>
  <c r="I409" i="4"/>
  <c r="H409" i="4" l="1"/>
  <c r="I410" i="4"/>
  <c r="H410" i="4" l="1"/>
  <c r="I411" i="4"/>
  <c r="H411" i="4" l="1"/>
  <c r="I412" i="4"/>
  <c r="H412" i="4" l="1"/>
  <c r="I413" i="4"/>
  <c r="H413" i="4" l="1"/>
  <c r="I414" i="4"/>
  <c r="H414" i="4" l="1"/>
  <c r="I415" i="4"/>
  <c r="H415" i="4" l="1"/>
  <c r="I416" i="4"/>
  <c r="H416" i="4" l="1"/>
  <c r="I417" i="4"/>
  <c r="H417" i="4" l="1"/>
  <c r="I418" i="4"/>
  <c r="H418" i="4" l="1"/>
  <c r="I419" i="4"/>
  <c r="H419" i="4" l="1"/>
  <c r="I420" i="4"/>
  <c r="H420" i="4" l="1"/>
  <c r="I421" i="4"/>
  <c r="H421" i="4" l="1"/>
  <c r="I422" i="4"/>
  <c r="H422" i="4" l="1"/>
  <c r="I423" i="4"/>
  <c r="H423" i="4" l="1"/>
  <c r="I424" i="4"/>
  <c r="H424" i="4" l="1"/>
  <c r="I425" i="4"/>
  <c r="H425" i="4" l="1"/>
  <c r="I426" i="4"/>
  <c r="H426" i="4" l="1"/>
  <c r="I427" i="4"/>
  <c r="H427" i="4" l="1"/>
  <c r="I428" i="4"/>
  <c r="H428" i="4" l="1"/>
  <c r="I429" i="4"/>
  <c r="H429" i="4" l="1"/>
  <c r="I430" i="4"/>
  <c r="H430" i="4" l="1"/>
  <c r="I431" i="4"/>
  <c r="H431" i="4" l="1"/>
  <c r="I432" i="4"/>
  <c r="H432" i="4" l="1"/>
  <c r="I433" i="4"/>
  <c r="H433" i="4" l="1"/>
  <c r="I434" i="4"/>
  <c r="H434" i="4" l="1"/>
  <c r="I435" i="4"/>
  <c r="H435" i="4" l="1"/>
  <c r="I436" i="4"/>
  <c r="H436" i="4" l="1"/>
  <c r="I437" i="4"/>
  <c r="H437" i="4" l="1"/>
  <c r="I438" i="4"/>
  <c r="H438" i="4" l="1"/>
  <c r="I439" i="4"/>
  <c r="H439" i="4" l="1"/>
  <c r="I440" i="4"/>
  <c r="H440" i="4" l="1"/>
  <c r="I441" i="4"/>
  <c r="H441" i="4" l="1"/>
  <c r="I442" i="4"/>
  <c r="H442" i="4" l="1"/>
  <c r="I443" i="4"/>
  <c r="H443" i="4" l="1"/>
  <c r="I444" i="4"/>
  <c r="H444" i="4" l="1"/>
  <c r="I445" i="4"/>
  <c r="H445" i="4" l="1"/>
  <c r="I446" i="4"/>
  <c r="H446" i="4" l="1"/>
  <c r="I447" i="4"/>
  <c r="H447" i="4" l="1"/>
  <c r="I448" i="4"/>
  <c r="H448" i="4" l="1"/>
  <c r="I449" i="4"/>
  <c r="H449" i="4" l="1"/>
  <c r="I450" i="4"/>
  <c r="H450" i="4" l="1"/>
  <c r="I451" i="4"/>
  <c r="H451" i="4" l="1"/>
  <c r="I452" i="4"/>
  <c r="H452" i="4" l="1"/>
  <c r="I453" i="4"/>
  <c r="H453" i="4" l="1"/>
  <c r="I454" i="4"/>
  <c r="H454" i="4" l="1"/>
  <c r="I455" i="4"/>
  <c r="H455" i="4" l="1"/>
  <c r="I456" i="4"/>
  <c r="H456" i="4" l="1"/>
  <c r="I457" i="4"/>
  <c r="H457" i="4" l="1"/>
  <c r="I458" i="4"/>
  <c r="H458" i="4" l="1"/>
  <c r="I459" i="4"/>
  <c r="H459" i="4" l="1"/>
  <c r="I460" i="4"/>
  <c r="H460" i="4" l="1"/>
  <c r="I461" i="4"/>
  <c r="H461" i="4" l="1"/>
  <c r="I462" i="4"/>
  <c r="H462" i="4" l="1"/>
  <c r="I463" i="4"/>
  <c r="H463" i="4" l="1"/>
  <c r="I464" i="4"/>
  <c r="H464" i="4" l="1"/>
  <c r="I465" i="4"/>
  <c r="H465" i="4" l="1"/>
  <c r="I466" i="4"/>
  <c r="H466" i="4" l="1"/>
  <c r="I467" i="4"/>
  <c r="H467" i="4" l="1"/>
  <c r="I468" i="4"/>
  <c r="H468" i="4" l="1"/>
  <c r="I469" i="4"/>
  <c r="H469" i="4" l="1"/>
  <c r="I470" i="4"/>
  <c r="H470" i="4" l="1"/>
  <c r="I471" i="4"/>
  <c r="H471" i="4" l="1"/>
  <c r="I472" i="4"/>
  <c r="H472" i="4" l="1"/>
  <c r="I473" i="4"/>
  <c r="H473" i="4" l="1"/>
  <c r="I474" i="4"/>
  <c r="H474" i="4" l="1"/>
  <c r="I475" i="4"/>
  <c r="H475" i="4" l="1"/>
  <c r="I476" i="4"/>
  <c r="H476" i="4" l="1"/>
  <c r="I477" i="4"/>
  <c r="H477" i="4" l="1"/>
  <c r="I478" i="4"/>
  <c r="H478" i="4" l="1"/>
  <c r="I479" i="4"/>
  <c r="H479" i="4" l="1"/>
  <c r="I480" i="4"/>
  <c r="H480" i="4" l="1"/>
  <c r="I481" i="4"/>
  <c r="H481" i="4" l="1"/>
  <c r="I482" i="4"/>
  <c r="H482" i="4" l="1"/>
  <c r="I483" i="4"/>
  <c r="H483" i="4" l="1"/>
  <c r="I484" i="4"/>
  <c r="H484" i="4" l="1"/>
  <c r="I485" i="4"/>
  <c r="H485" i="4" l="1"/>
  <c r="I486" i="4"/>
  <c r="H486" i="4" l="1"/>
  <c r="I487" i="4"/>
  <c r="H487" i="4" l="1"/>
  <c r="I488" i="4"/>
  <c r="H488" i="4" l="1"/>
  <c r="I489" i="4"/>
  <c r="H489" i="4" l="1"/>
  <c r="I490" i="4"/>
  <c r="H490" i="4" l="1"/>
  <c r="I491" i="4"/>
  <c r="H491" i="4" l="1"/>
  <c r="I492" i="4"/>
  <c r="H492" i="4" l="1"/>
  <c r="I493" i="4"/>
  <c r="H493" i="4" l="1"/>
  <c r="I494" i="4"/>
  <c r="H494" i="4" l="1"/>
  <c r="I495" i="4"/>
  <c r="H495" i="4" l="1"/>
  <c r="I496" i="4"/>
  <c r="H496" i="4" l="1"/>
  <c r="I497" i="4"/>
  <c r="H497" i="4" l="1"/>
  <c r="I498" i="4"/>
  <c r="H498" i="4" l="1"/>
  <c r="I499" i="4"/>
  <c r="H499" i="4" l="1"/>
  <c r="I500" i="4"/>
  <c r="H500" i="4" l="1"/>
  <c r="I501" i="4"/>
  <c r="H501" i="4" l="1"/>
  <c r="I502" i="4"/>
  <c r="H502" i="4" l="1"/>
  <c r="I503" i="4"/>
  <c r="H503" i="4" l="1"/>
  <c r="I504" i="4"/>
  <c r="H504" i="4" l="1"/>
  <c r="I505" i="4"/>
  <c r="H505" i="4" l="1"/>
  <c r="I506" i="4"/>
  <c r="H506" i="4" l="1"/>
  <c r="I507" i="4"/>
  <c r="H507" i="4" l="1"/>
  <c r="I508" i="4"/>
  <c r="H508" i="4" l="1"/>
  <c r="I509" i="4"/>
  <c r="H509" i="4" l="1"/>
  <c r="I510" i="4"/>
  <c r="H510" i="4" l="1"/>
  <c r="I511" i="4"/>
  <c r="H511" i="4" l="1"/>
  <c r="I512" i="4"/>
  <c r="H512" i="4" l="1"/>
  <c r="I513" i="4"/>
  <c r="H513" i="4" l="1"/>
  <c r="I514" i="4"/>
  <c r="H514" i="4" l="1"/>
  <c r="I515" i="4"/>
  <c r="H515" i="4" l="1"/>
  <c r="I516" i="4"/>
  <c r="H516" i="4" l="1"/>
  <c r="I517" i="4"/>
  <c r="H517" i="4" l="1"/>
  <c r="I518" i="4"/>
  <c r="H518" i="4" l="1"/>
  <c r="I519" i="4"/>
  <c r="H519" i="4" l="1"/>
  <c r="I520" i="4"/>
  <c r="H520" i="4" l="1"/>
  <c r="I521" i="4"/>
  <c r="H521" i="4" l="1"/>
  <c r="I522" i="4"/>
  <c r="H522" i="4" l="1"/>
  <c r="I523" i="4"/>
  <c r="H523" i="4" l="1"/>
  <c r="I524" i="4"/>
  <c r="H524" i="4" l="1"/>
  <c r="I525" i="4"/>
  <c r="H525" i="4" l="1"/>
  <c r="I526" i="4"/>
  <c r="H526" i="4" l="1"/>
  <c r="I527" i="4"/>
  <c r="H527" i="4" l="1"/>
  <c r="I528" i="4"/>
  <c r="H528" i="4" l="1"/>
  <c r="I529" i="4"/>
  <c r="H529" i="4" l="1"/>
  <c r="I530" i="4"/>
  <c r="H530" i="4" l="1"/>
  <c r="I531" i="4"/>
  <c r="H531" i="4" l="1"/>
  <c r="I532" i="4"/>
  <c r="H532" i="4" l="1"/>
  <c r="I533" i="4"/>
  <c r="H533" i="4" l="1"/>
  <c r="I534" i="4"/>
  <c r="H534" i="4" l="1"/>
  <c r="I535" i="4"/>
  <c r="H535" i="4" l="1"/>
  <c r="I536" i="4"/>
  <c r="H536" i="4" l="1"/>
  <c r="I537" i="4"/>
  <c r="H537" i="4" l="1"/>
  <c r="I538" i="4"/>
  <c r="H538" i="4" l="1"/>
  <c r="I539" i="4"/>
  <c r="H539" i="4" l="1"/>
  <c r="I540" i="4"/>
  <c r="H540" i="4" l="1"/>
  <c r="I541" i="4"/>
  <c r="H541" i="4" l="1"/>
  <c r="I542" i="4"/>
  <c r="H542" i="4" l="1"/>
  <c r="I543" i="4"/>
  <c r="H543" i="4" l="1"/>
  <c r="I544" i="4"/>
  <c r="H544" i="4" l="1"/>
  <c r="I545" i="4"/>
  <c r="H545" i="4" l="1"/>
  <c r="I546" i="4"/>
  <c r="H546" i="4" l="1"/>
  <c r="I547" i="4"/>
  <c r="H547" i="4" l="1"/>
  <c r="I548" i="4"/>
  <c r="H548" i="4" l="1"/>
  <c r="I549" i="4"/>
  <c r="H549" i="4" l="1"/>
  <c r="I550" i="4"/>
  <c r="H550" i="4" l="1"/>
  <c r="I551" i="4"/>
  <c r="H551" i="4" l="1"/>
  <c r="I552" i="4"/>
  <c r="H552" i="4" l="1"/>
  <c r="I553" i="4"/>
  <c r="H553" i="4" l="1"/>
  <c r="I554" i="4"/>
  <c r="H554" i="4" l="1"/>
  <c r="I555" i="4"/>
  <c r="H555" i="4" l="1"/>
  <c r="I556" i="4"/>
  <c r="H556" i="4" l="1"/>
  <c r="I557" i="4"/>
  <c r="H557" i="4" l="1"/>
  <c r="I558" i="4"/>
  <c r="H558" i="4" l="1"/>
  <c r="I559" i="4"/>
  <c r="H559" i="4" l="1"/>
  <c r="I560" i="4"/>
  <c r="H560" i="4" l="1"/>
  <c r="I561" i="4"/>
  <c r="H561" i="4" l="1"/>
  <c r="I562" i="4"/>
  <c r="H562" i="4" l="1"/>
  <c r="I563" i="4"/>
  <c r="H563" i="4" l="1"/>
  <c r="I564" i="4"/>
  <c r="H564" i="4" l="1"/>
  <c r="I565" i="4"/>
  <c r="H565" i="4" l="1"/>
  <c r="I566" i="4"/>
  <c r="H566" i="4" l="1"/>
  <c r="I567" i="4"/>
  <c r="H567" i="4" l="1"/>
  <c r="I568" i="4"/>
  <c r="H568" i="4" l="1"/>
  <c r="I569" i="4"/>
  <c r="H569" i="4" l="1"/>
  <c r="I570" i="4"/>
  <c r="H570" i="4" l="1"/>
  <c r="I571" i="4"/>
  <c r="H571" i="4" l="1"/>
  <c r="I572" i="4"/>
  <c r="H572" i="4" l="1"/>
  <c r="I573" i="4"/>
  <c r="H573" i="4" l="1"/>
  <c r="I574" i="4"/>
  <c r="H574" i="4" l="1"/>
  <c r="I575" i="4"/>
  <c r="H575" i="4" l="1"/>
  <c r="I576" i="4"/>
  <c r="H576" i="4" l="1"/>
  <c r="I577" i="4"/>
  <c r="H577" i="4" l="1"/>
  <c r="I578" i="4"/>
  <c r="H578" i="4" l="1"/>
  <c r="I579" i="4"/>
  <c r="H579" i="4" l="1"/>
  <c r="I580" i="4"/>
  <c r="H580" i="4" l="1"/>
  <c r="I581" i="4"/>
  <c r="H581" i="4" l="1"/>
  <c r="I582" i="4"/>
  <c r="H582" i="4" l="1"/>
  <c r="I583" i="4"/>
  <c r="H583" i="4" l="1"/>
  <c r="I584" i="4"/>
  <c r="H584" i="4" l="1"/>
  <c r="I585" i="4"/>
  <c r="H585" i="4" l="1"/>
  <c r="I586" i="4"/>
  <c r="H586" i="4" l="1"/>
  <c r="I587" i="4"/>
  <c r="H587" i="4" l="1"/>
  <c r="I588" i="4"/>
  <c r="H588" i="4" l="1"/>
  <c r="I589" i="4"/>
  <c r="H589" i="4" l="1"/>
  <c r="I590" i="4"/>
  <c r="H590" i="4" l="1"/>
  <c r="I591" i="4"/>
  <c r="H591" i="4" l="1"/>
  <c r="I592" i="4"/>
  <c r="H592" i="4" l="1"/>
  <c r="I593" i="4"/>
  <c r="H593" i="4" l="1"/>
  <c r="I594" i="4"/>
  <c r="H594" i="4" l="1"/>
  <c r="I595" i="4"/>
  <c r="H595" i="4" l="1"/>
  <c r="I596" i="4"/>
  <c r="H596" i="4" l="1"/>
  <c r="I597" i="4"/>
  <c r="H597" i="4" l="1"/>
  <c r="I598" i="4"/>
  <c r="H598" i="4" l="1"/>
  <c r="I599" i="4"/>
  <c r="H599" i="4" l="1"/>
  <c r="I600" i="4"/>
  <c r="H600" i="4" l="1"/>
  <c r="I601" i="4"/>
  <c r="H601" i="4" l="1"/>
  <c r="I602" i="4"/>
  <c r="H602" i="4" l="1"/>
  <c r="I603" i="4"/>
  <c r="H603" i="4" l="1"/>
  <c r="I604" i="4"/>
  <c r="H604" i="4" l="1"/>
  <c r="I605" i="4"/>
  <c r="H605" i="4" l="1"/>
  <c r="I606" i="4"/>
  <c r="H606" i="4" l="1"/>
  <c r="I607" i="4"/>
  <c r="H607" i="4" l="1"/>
  <c r="I608" i="4"/>
  <c r="H608" i="4" l="1"/>
  <c r="I609" i="4"/>
  <c r="H609" i="4" l="1"/>
  <c r="I610" i="4"/>
  <c r="H610" i="4" l="1"/>
  <c r="I611" i="4"/>
  <c r="H611" i="4" l="1"/>
  <c r="I612" i="4"/>
  <c r="H612" i="4" l="1"/>
  <c r="I613" i="4"/>
  <c r="H613" i="4" l="1"/>
  <c r="I614" i="4"/>
  <c r="H614" i="4" l="1"/>
  <c r="I615" i="4"/>
  <c r="H615" i="4" l="1"/>
  <c r="I616" i="4"/>
  <c r="H616" i="4" l="1"/>
  <c r="I617" i="4"/>
  <c r="H617" i="4" l="1"/>
  <c r="I618" i="4"/>
  <c r="H618" i="4" l="1"/>
  <c r="I619" i="4"/>
  <c r="H619" i="4" l="1"/>
  <c r="I620" i="4"/>
  <c r="H620" i="4" l="1"/>
  <c r="I621" i="4"/>
  <c r="H621" i="4" l="1"/>
  <c r="I622" i="4"/>
  <c r="H622" i="4" l="1"/>
  <c r="I623" i="4"/>
  <c r="H623" i="4" l="1"/>
  <c r="I624" i="4"/>
  <c r="H624" i="4" l="1"/>
  <c r="I625" i="4"/>
  <c r="H625" i="4" l="1"/>
  <c r="I626" i="4"/>
  <c r="H626" i="4" l="1"/>
  <c r="I627" i="4"/>
  <c r="H627" i="4" l="1"/>
  <c r="I628" i="4"/>
  <c r="H628" i="4" l="1"/>
  <c r="I629" i="4"/>
  <c r="H629" i="4" l="1"/>
  <c r="I630" i="4"/>
  <c r="H630" i="4" l="1"/>
  <c r="I631" i="4"/>
  <c r="H631" i="4" l="1"/>
  <c r="I632" i="4"/>
  <c r="H632" i="4" l="1"/>
  <c r="I633" i="4"/>
  <c r="H633" i="4" l="1"/>
  <c r="I634" i="4"/>
  <c r="H634" i="4" l="1"/>
  <c r="I635" i="4"/>
  <c r="H635" i="4" l="1"/>
  <c r="I636" i="4"/>
  <c r="H636" i="4" l="1"/>
  <c r="I637" i="4"/>
  <c r="H637" i="4" l="1"/>
  <c r="I638" i="4"/>
  <c r="H638" i="4" l="1"/>
  <c r="I639" i="4"/>
  <c r="H639" i="4" l="1"/>
  <c r="I640" i="4"/>
  <c r="H640" i="4" l="1"/>
  <c r="I641" i="4"/>
  <c r="H641" i="4" l="1"/>
  <c r="I642" i="4"/>
  <c r="H642" i="4" l="1"/>
  <c r="I643" i="4"/>
  <c r="H643" i="4" l="1"/>
  <c r="I644" i="4"/>
  <c r="H644" i="4" l="1"/>
  <c r="I645" i="4"/>
  <c r="H645" i="4" l="1"/>
  <c r="I646" i="4"/>
  <c r="H646" i="4" l="1"/>
  <c r="I647" i="4"/>
  <c r="H647" i="4" l="1"/>
  <c r="I648" i="4"/>
  <c r="H648" i="4" l="1"/>
  <c r="I649" i="4"/>
  <c r="H649" i="4" l="1"/>
  <c r="I650" i="4"/>
  <c r="H650" i="4" l="1"/>
  <c r="I651" i="4"/>
  <c r="H651" i="4" l="1"/>
  <c r="I652" i="4"/>
  <c r="H652" i="4" l="1"/>
  <c r="I653" i="4"/>
  <c r="H653" i="4" l="1"/>
  <c r="I654" i="4"/>
  <c r="H654" i="4" l="1"/>
  <c r="I655" i="4"/>
  <c r="H655" i="4" l="1"/>
  <c r="I656" i="4"/>
  <c r="H656" i="4" l="1"/>
  <c r="I657" i="4"/>
  <c r="H657" i="4" l="1"/>
  <c r="I658" i="4"/>
  <c r="H658" i="4" l="1"/>
  <c r="I659" i="4"/>
  <c r="H659" i="4" l="1"/>
  <c r="I660" i="4"/>
  <c r="H660" i="4" l="1"/>
  <c r="I661" i="4"/>
  <c r="H661" i="4" l="1"/>
  <c r="I662" i="4"/>
  <c r="H662" i="4" l="1"/>
  <c r="I663" i="4"/>
  <c r="H663" i="4" l="1"/>
  <c r="I664" i="4"/>
  <c r="H664" i="4" l="1"/>
  <c r="I665" i="4"/>
  <c r="H665" i="4" l="1"/>
  <c r="I666" i="4"/>
  <c r="H666" i="4" l="1"/>
  <c r="I667" i="4"/>
  <c r="H667" i="4" l="1"/>
  <c r="I668" i="4"/>
  <c r="H668" i="4" l="1"/>
  <c r="I669" i="4"/>
  <c r="H669" i="4" l="1"/>
  <c r="I670" i="4"/>
  <c r="H670" i="4" l="1"/>
  <c r="I671" i="4"/>
  <c r="H671" i="4" l="1"/>
  <c r="I672" i="4"/>
  <c r="H672" i="4" l="1"/>
  <c r="I673" i="4"/>
  <c r="H673" i="4" l="1"/>
  <c r="I674" i="4"/>
  <c r="H674" i="4" l="1"/>
  <c r="I675" i="4"/>
  <c r="H675" i="4" l="1"/>
  <c r="I676" i="4"/>
  <c r="H676" i="4" l="1"/>
  <c r="I677" i="4"/>
  <c r="H677" i="4" l="1"/>
  <c r="I678" i="4"/>
  <c r="H678" i="4" l="1"/>
  <c r="I679" i="4"/>
  <c r="H679" i="4" l="1"/>
  <c r="I680" i="4"/>
  <c r="H680" i="4" l="1"/>
  <c r="I681" i="4"/>
  <c r="H681" i="4" l="1"/>
  <c r="I682" i="4"/>
  <c r="H682" i="4" l="1"/>
  <c r="I683" i="4"/>
  <c r="H683" i="4" l="1"/>
  <c r="I684" i="4"/>
  <c r="H684" i="4" l="1"/>
  <c r="I685" i="4"/>
  <c r="H685" i="4" l="1"/>
  <c r="I686" i="4"/>
  <c r="H686" i="4" l="1"/>
  <c r="I687" i="4"/>
  <c r="H687" i="4" l="1"/>
  <c r="I688" i="4"/>
  <c r="H688" i="4" l="1"/>
  <c r="I689" i="4"/>
  <c r="H689" i="4" l="1"/>
  <c r="I690" i="4"/>
  <c r="H690" i="4" l="1"/>
  <c r="I691" i="4"/>
  <c r="H691" i="4" l="1"/>
  <c r="I692" i="4"/>
  <c r="H692" i="4" l="1"/>
  <c r="I693" i="4"/>
  <c r="H693" i="4" l="1"/>
  <c r="I694" i="4"/>
  <c r="H694" i="4" l="1"/>
  <c r="I695" i="4"/>
  <c r="H695" i="4" l="1"/>
  <c r="I696" i="4"/>
  <c r="H696" i="4" l="1"/>
  <c r="I697" i="4"/>
  <c r="H697" i="4" l="1"/>
  <c r="I698" i="4"/>
  <c r="H698" i="4" l="1"/>
  <c r="I699" i="4"/>
  <c r="H699" i="4" l="1"/>
  <c r="I700" i="4"/>
  <c r="H700" i="4" l="1"/>
  <c r="I701" i="4"/>
  <c r="H701" i="4" l="1"/>
  <c r="I702" i="4"/>
  <c r="H702" i="4" l="1"/>
  <c r="I703" i="4"/>
  <c r="H703" i="4" l="1"/>
  <c r="I704" i="4"/>
  <c r="H704" i="4" l="1"/>
  <c r="I705" i="4"/>
  <c r="H705" i="4" l="1"/>
  <c r="I706" i="4"/>
  <c r="H706" i="4" l="1"/>
  <c r="I707" i="4"/>
  <c r="H707" i="4" l="1"/>
  <c r="I708" i="4"/>
  <c r="H708" i="4" l="1"/>
  <c r="I709" i="4"/>
  <c r="H709" i="4" l="1"/>
  <c r="I710" i="4"/>
  <c r="H710" i="4" l="1"/>
  <c r="I711" i="4"/>
  <c r="H711" i="4" l="1"/>
  <c r="I712" i="4"/>
  <c r="H712" i="4" l="1"/>
  <c r="I713" i="4"/>
  <c r="H713" i="4" l="1"/>
  <c r="I714" i="4"/>
  <c r="H714" i="4" l="1"/>
  <c r="I715" i="4"/>
  <c r="H715" i="4" l="1"/>
  <c r="I716" i="4"/>
  <c r="H716" i="4" l="1"/>
  <c r="I717" i="4"/>
  <c r="H717" i="4" l="1"/>
  <c r="I718" i="4"/>
  <c r="H718" i="4" l="1"/>
  <c r="I719" i="4"/>
  <c r="H719" i="4" l="1"/>
  <c r="I720" i="4"/>
  <c r="H720" i="4" l="1"/>
  <c r="I721" i="4"/>
  <c r="H721" i="4" l="1"/>
  <c r="I722" i="4"/>
  <c r="H722" i="4" l="1"/>
  <c r="I723" i="4"/>
  <c r="H723" i="4" l="1"/>
  <c r="I724" i="4"/>
  <c r="H724" i="4" l="1"/>
  <c r="I725" i="4"/>
  <c r="H725" i="4" l="1"/>
  <c r="I726" i="4"/>
  <c r="H726" i="4" l="1"/>
  <c r="I727" i="4"/>
  <c r="H727" i="4" l="1"/>
  <c r="I728" i="4"/>
  <c r="H728" i="4" l="1"/>
  <c r="I729" i="4"/>
  <c r="H729" i="4" l="1"/>
  <c r="I730" i="4"/>
  <c r="H730" i="4" l="1"/>
  <c r="I731" i="4"/>
  <c r="H731" i="4" l="1"/>
  <c r="I732" i="4"/>
  <c r="H732" i="4" l="1"/>
  <c r="I733" i="4"/>
  <c r="H733" i="4" l="1"/>
  <c r="I734" i="4"/>
  <c r="H734" i="4" l="1"/>
  <c r="I735" i="4"/>
  <c r="H735" i="4" l="1"/>
  <c r="I736" i="4"/>
  <c r="H736" i="4" l="1"/>
  <c r="I737" i="4"/>
  <c r="H737" i="4" l="1"/>
  <c r="I738" i="4"/>
  <c r="H738" i="4" l="1"/>
  <c r="I739" i="4"/>
  <c r="H739" i="4" l="1"/>
  <c r="I740" i="4"/>
  <c r="H740" i="4" l="1"/>
  <c r="I741" i="4"/>
  <c r="H741" i="4" l="1"/>
  <c r="I742" i="4"/>
  <c r="H742" i="4" l="1"/>
  <c r="I743" i="4"/>
  <c r="H743" i="4" l="1"/>
  <c r="I744" i="4"/>
  <c r="H744" i="4" l="1"/>
  <c r="I745" i="4"/>
  <c r="H745" i="4" l="1"/>
  <c r="I746" i="4"/>
  <c r="H746" i="4" l="1"/>
  <c r="I747" i="4"/>
  <c r="H747" i="4" l="1"/>
  <c r="I748" i="4"/>
  <c r="H748" i="4" l="1"/>
  <c r="I749" i="4"/>
  <c r="H749" i="4" l="1"/>
  <c r="I750" i="4"/>
  <c r="H750" i="4" l="1"/>
  <c r="I751" i="4"/>
  <c r="H751" i="4" l="1"/>
  <c r="I752" i="4"/>
  <c r="H752" i="4" l="1"/>
  <c r="I753" i="4"/>
  <c r="H753" i="4" l="1"/>
  <c r="I754" i="4"/>
  <c r="H754" i="4" l="1"/>
  <c r="I755" i="4"/>
  <c r="H755" i="4" l="1"/>
  <c r="I756" i="4"/>
  <c r="H756" i="4" l="1"/>
  <c r="I757" i="4"/>
  <c r="H757" i="4" l="1"/>
  <c r="I758" i="4"/>
  <c r="H758" i="4" l="1"/>
  <c r="I759" i="4"/>
  <c r="H759" i="4" l="1"/>
  <c r="I760" i="4"/>
  <c r="H760" i="4" l="1"/>
  <c r="I761" i="4"/>
  <c r="H761" i="4" l="1"/>
  <c r="I762" i="4"/>
  <c r="H762" i="4" l="1"/>
  <c r="I763" i="4"/>
  <c r="H763" i="4" l="1"/>
  <c r="I764" i="4"/>
  <c r="H764" i="4" l="1"/>
  <c r="I765" i="4"/>
  <c r="H765" i="4" l="1"/>
  <c r="I766" i="4"/>
  <c r="H766" i="4" l="1"/>
  <c r="I767" i="4"/>
  <c r="H767" i="4" l="1"/>
  <c r="I768" i="4"/>
  <c r="H768" i="4" l="1"/>
  <c r="I769" i="4"/>
  <c r="H769" i="4" l="1"/>
  <c r="I770" i="4"/>
  <c r="H770" i="4" l="1"/>
  <c r="I771" i="4"/>
  <c r="H771" i="4" l="1"/>
  <c r="I772" i="4"/>
  <c r="H772" i="4" l="1"/>
  <c r="I773" i="4"/>
  <c r="H773" i="4" l="1"/>
  <c r="I774" i="4"/>
  <c r="H774" i="4" l="1"/>
  <c r="I775" i="4"/>
  <c r="H775" i="4" l="1"/>
  <c r="I776" i="4"/>
  <c r="H776" i="4" l="1"/>
  <c r="I777" i="4"/>
  <c r="H777" i="4" l="1"/>
  <c r="I778" i="4"/>
  <c r="H778" i="4" l="1"/>
  <c r="I779" i="4"/>
  <c r="H779" i="4" l="1"/>
  <c r="I780" i="4"/>
  <c r="H780" i="4" l="1"/>
  <c r="I781" i="4"/>
  <c r="H781" i="4" l="1"/>
  <c r="I782" i="4"/>
  <c r="H782" i="4" l="1"/>
  <c r="I783" i="4"/>
  <c r="H783" i="4" l="1"/>
  <c r="I784" i="4"/>
  <c r="H784" i="4" l="1"/>
  <c r="I785" i="4"/>
  <c r="H785" i="4" l="1"/>
  <c r="I786" i="4"/>
  <c r="H786" i="4" l="1"/>
  <c r="I787" i="4"/>
  <c r="H787" i="4" l="1"/>
  <c r="I788" i="4"/>
  <c r="H788" i="4" l="1"/>
  <c r="I789" i="4"/>
  <c r="H789" i="4" l="1"/>
  <c r="I790" i="4"/>
  <c r="H790" i="4" l="1"/>
  <c r="I791" i="4"/>
  <c r="H791" i="4" l="1"/>
  <c r="I792" i="4"/>
  <c r="H792" i="4" l="1"/>
  <c r="I793" i="4"/>
  <c r="H793" i="4" l="1"/>
  <c r="I794" i="4"/>
  <c r="H794" i="4" l="1"/>
  <c r="I795" i="4"/>
  <c r="H795" i="4" l="1"/>
  <c r="I796" i="4"/>
  <c r="H796" i="4" l="1"/>
  <c r="I797" i="4"/>
  <c r="H797" i="4" l="1"/>
  <c r="I798" i="4"/>
  <c r="H798" i="4" l="1"/>
  <c r="I799" i="4"/>
  <c r="H799" i="4" l="1"/>
  <c r="I800" i="4"/>
  <c r="H800" i="4" l="1"/>
  <c r="I801" i="4"/>
  <c r="H801" i="4" l="1"/>
  <c r="I802" i="4"/>
  <c r="H802" i="4" l="1"/>
  <c r="I803" i="4"/>
  <c r="H803" i="4" l="1"/>
  <c r="I804" i="4"/>
  <c r="H804" i="4" l="1"/>
  <c r="I805" i="4"/>
  <c r="H805" i="4" l="1"/>
  <c r="I806" i="4"/>
  <c r="H806" i="4" l="1"/>
  <c r="I807" i="4"/>
  <c r="H807" i="4" l="1"/>
  <c r="I808" i="4"/>
  <c r="H808" i="4" l="1"/>
  <c r="I809" i="4"/>
  <c r="H809" i="4" l="1"/>
  <c r="I810" i="4"/>
  <c r="H810" i="4" l="1"/>
  <c r="I811" i="4"/>
  <c r="H811" i="4" l="1"/>
  <c r="I812" i="4"/>
  <c r="H812" i="4" l="1"/>
  <c r="I813" i="4"/>
  <c r="H813" i="4" l="1"/>
  <c r="I814" i="4"/>
  <c r="H814" i="4" l="1"/>
  <c r="I815" i="4"/>
  <c r="H815" i="4" l="1"/>
  <c r="I816" i="4"/>
  <c r="H816" i="4" l="1"/>
  <c r="I817" i="4"/>
  <c r="H817" i="4" l="1"/>
  <c r="I818" i="4"/>
  <c r="H818" i="4" l="1"/>
  <c r="I819" i="4"/>
  <c r="H819" i="4" l="1"/>
  <c r="I820" i="4"/>
  <c r="H820" i="4" l="1"/>
  <c r="I821" i="4"/>
  <c r="H821" i="4" l="1"/>
  <c r="I822" i="4"/>
  <c r="H822" i="4" l="1"/>
  <c r="I823" i="4"/>
  <c r="H823" i="4" l="1"/>
  <c r="I824" i="4"/>
  <c r="H824" i="4" l="1"/>
  <c r="I825" i="4"/>
  <c r="H825" i="4" l="1"/>
  <c r="I826" i="4"/>
  <c r="H826" i="4" l="1"/>
  <c r="I827" i="4"/>
  <c r="H827" i="4" l="1"/>
  <c r="I828" i="4"/>
  <c r="H828" i="4" l="1"/>
  <c r="I829" i="4"/>
  <c r="H829" i="4" l="1"/>
  <c r="I830" i="4"/>
  <c r="H830" i="4" l="1"/>
  <c r="I831" i="4"/>
  <c r="H831" i="4" l="1"/>
  <c r="I832" i="4"/>
  <c r="H832" i="4" l="1"/>
  <c r="I833" i="4"/>
  <c r="H833" i="4" l="1"/>
  <c r="I834" i="4"/>
  <c r="H834" i="4" l="1"/>
  <c r="I835" i="4"/>
  <c r="H835" i="4" l="1"/>
  <c r="I836" i="4"/>
  <c r="H836" i="4" l="1"/>
  <c r="I837" i="4"/>
  <c r="H837" i="4" l="1"/>
  <c r="I838" i="4"/>
  <c r="H838" i="4" l="1"/>
  <c r="I839" i="4"/>
  <c r="H839" i="4" l="1"/>
  <c r="I840" i="4"/>
  <c r="H840" i="4" l="1"/>
  <c r="I841" i="4"/>
  <c r="H841" i="4" l="1"/>
  <c r="I842" i="4"/>
  <c r="H842" i="4" l="1"/>
  <c r="I843" i="4"/>
  <c r="H843" i="4" l="1"/>
  <c r="I844" i="4"/>
  <c r="H844" i="4" l="1"/>
  <c r="I845" i="4"/>
  <c r="H845" i="4" l="1"/>
  <c r="I846" i="4"/>
  <c r="H846" i="4" l="1"/>
  <c r="I847" i="4"/>
  <c r="H847" i="4" l="1"/>
  <c r="I848" i="4"/>
  <c r="H848" i="4" l="1"/>
  <c r="I849" i="4"/>
  <c r="H849" i="4" l="1"/>
  <c r="I850" i="4"/>
  <c r="H850" i="4" l="1"/>
  <c r="I851" i="4"/>
  <c r="H851" i="4" l="1"/>
  <c r="I852" i="4"/>
  <c r="H852" i="4" l="1"/>
  <c r="I853" i="4"/>
  <c r="H853" i="4" l="1"/>
  <c r="I854" i="4"/>
  <c r="H854" i="4" l="1"/>
  <c r="I855" i="4"/>
  <c r="H855" i="4" l="1"/>
  <c r="I856" i="4"/>
  <c r="H856" i="4" l="1"/>
  <c r="I857" i="4"/>
  <c r="H857" i="4" l="1"/>
  <c r="I858" i="4"/>
  <c r="H858" i="4" l="1"/>
  <c r="I859" i="4"/>
  <c r="H859" i="4" l="1"/>
  <c r="I860" i="4"/>
  <c r="H860" i="4" l="1"/>
  <c r="I861" i="4"/>
  <c r="H861" i="4" l="1"/>
  <c r="I862" i="4"/>
  <c r="H862" i="4" l="1"/>
  <c r="I863" i="4"/>
  <c r="H863" i="4" l="1"/>
  <c r="I864" i="4"/>
  <c r="H864" i="4" l="1"/>
  <c r="I865" i="4"/>
  <c r="H865" i="4" l="1"/>
  <c r="I866" i="4"/>
  <c r="H866" i="4" l="1"/>
  <c r="I867" i="4"/>
  <c r="H867" i="4" l="1"/>
  <c r="I868" i="4"/>
  <c r="H868" i="4" l="1"/>
  <c r="I869" i="4"/>
  <c r="H869" i="4" l="1"/>
  <c r="I870" i="4"/>
  <c r="H870" i="4" l="1"/>
  <c r="I871" i="4"/>
  <c r="H871" i="4" l="1"/>
  <c r="I872" i="4"/>
  <c r="H872" i="4" l="1"/>
  <c r="I873" i="4"/>
  <c r="H873" i="4" l="1"/>
  <c r="I874" i="4"/>
  <c r="H874" i="4" l="1"/>
  <c r="I875" i="4"/>
  <c r="H875" i="4" l="1"/>
  <c r="I876" i="4"/>
  <c r="H876" i="4" l="1"/>
  <c r="I877" i="4"/>
  <c r="H877" i="4" l="1"/>
  <c r="I878" i="4"/>
  <c r="H878" i="4" l="1"/>
  <c r="I879" i="4"/>
  <c r="H879" i="4" l="1"/>
  <c r="I880" i="4"/>
  <c r="H880" i="4" l="1"/>
  <c r="I881" i="4"/>
  <c r="H881" i="4" l="1"/>
  <c r="I882" i="4"/>
  <c r="H882" i="4" l="1"/>
  <c r="I883" i="4"/>
  <c r="H883" i="4" l="1"/>
  <c r="I884" i="4"/>
  <c r="H884" i="4" l="1"/>
  <c r="I885" i="4"/>
  <c r="H885" i="4" l="1"/>
  <c r="I886" i="4"/>
  <c r="H886" i="4" l="1"/>
  <c r="I887" i="4"/>
  <c r="H887" i="4" l="1"/>
  <c r="I888" i="4"/>
  <c r="H888" i="4" l="1"/>
  <c r="I889" i="4"/>
  <c r="H889" i="4" l="1"/>
  <c r="I890" i="4"/>
  <c r="H890" i="4" l="1"/>
  <c r="I891" i="4"/>
  <c r="H891" i="4" l="1"/>
  <c r="I892" i="4"/>
  <c r="H892" i="4" l="1"/>
  <c r="I893" i="4"/>
  <c r="H893" i="4" l="1"/>
  <c r="I894" i="4"/>
  <c r="H894" i="4" l="1"/>
  <c r="I895" i="4"/>
  <c r="H895" i="4" l="1"/>
  <c r="I896" i="4"/>
  <c r="H896" i="4" l="1"/>
  <c r="I897" i="4"/>
  <c r="H897" i="4" l="1"/>
  <c r="I898" i="4"/>
  <c r="H898" i="4" l="1"/>
  <c r="I899" i="4"/>
  <c r="H899" i="4" l="1"/>
  <c r="I900" i="4"/>
  <c r="H900" i="4" l="1"/>
  <c r="I901" i="4"/>
  <c r="H901" i="4" l="1"/>
  <c r="I902" i="4"/>
  <c r="H902" i="4" l="1"/>
  <c r="I903" i="4"/>
  <c r="H903" i="4" l="1"/>
  <c r="I904" i="4"/>
  <c r="H904" i="4" l="1"/>
  <c r="I905" i="4"/>
  <c r="H905" i="4" l="1"/>
  <c r="I906" i="4"/>
  <c r="H906" i="4" l="1"/>
  <c r="I907" i="4"/>
  <c r="H907" i="4" l="1"/>
  <c r="I908" i="4"/>
  <c r="H908" i="4" l="1"/>
  <c r="I909" i="4"/>
  <c r="H909" i="4" l="1"/>
  <c r="I910" i="4"/>
  <c r="H910" i="4" l="1"/>
  <c r="I911" i="4"/>
  <c r="H911" i="4" l="1"/>
  <c r="I912" i="4"/>
  <c r="H912" i="4" l="1"/>
  <c r="I913" i="4"/>
  <c r="H913" i="4" l="1"/>
  <c r="I914" i="4"/>
  <c r="H914" i="4" l="1"/>
  <c r="I915" i="4"/>
  <c r="H915" i="4" l="1"/>
  <c r="I916" i="4"/>
  <c r="H916" i="4" l="1"/>
  <c r="I917" i="4"/>
  <c r="H917" i="4" l="1"/>
  <c r="I918" i="4"/>
  <c r="H918" i="4" l="1"/>
  <c r="I919" i="4"/>
  <c r="H919" i="4" l="1"/>
  <c r="I920" i="4"/>
  <c r="H920" i="4" l="1"/>
  <c r="I921" i="4"/>
  <c r="H921" i="4" l="1"/>
  <c r="I922" i="4"/>
  <c r="H922" i="4" l="1"/>
  <c r="I923" i="4"/>
  <c r="H923" i="4" l="1"/>
  <c r="I924" i="4"/>
  <c r="H924" i="4" l="1"/>
  <c r="I925" i="4"/>
  <c r="H925" i="4" l="1"/>
  <c r="I926" i="4"/>
  <c r="H926" i="4" l="1"/>
  <c r="I927" i="4"/>
  <c r="H927" i="4" l="1"/>
  <c r="I928" i="4"/>
  <c r="H928" i="4" l="1"/>
  <c r="I929" i="4"/>
  <c r="H929" i="4" l="1"/>
  <c r="I930" i="4"/>
  <c r="H930" i="4" l="1"/>
  <c r="I931" i="4"/>
  <c r="H931" i="4" l="1"/>
  <c r="I932" i="4"/>
  <c r="H932" i="4" l="1"/>
  <c r="I933" i="4"/>
  <c r="H933" i="4" l="1"/>
  <c r="I934" i="4"/>
  <c r="H934" i="4" l="1"/>
  <c r="I935" i="4"/>
  <c r="H935" i="4" l="1"/>
  <c r="I936" i="4"/>
  <c r="H936" i="4" l="1"/>
  <c r="I937" i="4"/>
  <c r="H937" i="4" l="1"/>
  <c r="I938" i="4"/>
  <c r="H938" i="4" l="1"/>
  <c r="I939" i="4"/>
  <c r="H939" i="4" l="1"/>
  <c r="I940" i="4"/>
  <c r="H940" i="4" l="1"/>
  <c r="I941" i="4"/>
  <c r="H941" i="4" l="1"/>
  <c r="I942" i="4"/>
  <c r="H942" i="4" l="1"/>
  <c r="I943" i="4"/>
  <c r="H943" i="4" l="1"/>
  <c r="I944" i="4"/>
  <c r="H944" i="4" l="1"/>
  <c r="I945" i="4"/>
  <c r="H945" i="4" l="1"/>
  <c r="I946" i="4"/>
  <c r="H946" i="4" l="1"/>
  <c r="I947" i="4"/>
  <c r="H947" i="4" l="1"/>
  <c r="I948" i="4"/>
  <c r="H948" i="4" l="1"/>
  <c r="I949" i="4"/>
  <c r="H949" i="4" l="1"/>
  <c r="I950" i="4"/>
  <c r="H950" i="4" l="1"/>
  <c r="I951" i="4"/>
  <c r="H951" i="4" l="1"/>
  <c r="I952" i="4"/>
  <c r="H952" i="4" l="1"/>
  <c r="I953" i="4"/>
  <c r="H953" i="4" l="1"/>
  <c r="I954" i="4"/>
  <c r="H954" i="4" l="1"/>
  <c r="I955" i="4"/>
  <c r="H955" i="4" l="1"/>
  <c r="I956" i="4"/>
  <c r="H956" i="4" l="1"/>
  <c r="I957" i="4"/>
  <c r="H957" i="4" l="1"/>
  <c r="I958" i="4"/>
  <c r="H958" i="4" l="1"/>
  <c r="I959" i="4"/>
  <c r="H959" i="4" l="1"/>
  <c r="I960" i="4"/>
  <c r="H960" i="4" l="1"/>
  <c r="I961" i="4"/>
  <c r="H961" i="4" l="1"/>
  <c r="I962" i="4"/>
  <c r="H962" i="4" l="1"/>
  <c r="I963" i="4"/>
  <c r="H963" i="4" l="1"/>
  <c r="I964" i="4"/>
  <c r="H964" i="4" l="1"/>
  <c r="I965" i="4"/>
  <c r="H965" i="4" l="1"/>
  <c r="I966" i="4"/>
  <c r="H966" i="4" l="1"/>
  <c r="I967" i="4"/>
  <c r="H967" i="4" l="1"/>
  <c r="I968" i="4"/>
  <c r="H968" i="4" l="1"/>
  <c r="I969" i="4"/>
  <c r="H969" i="4" l="1"/>
  <c r="I970" i="4"/>
  <c r="H970" i="4" l="1"/>
  <c r="I971" i="4"/>
  <c r="H971" i="4" l="1"/>
  <c r="I972" i="4"/>
  <c r="H972" i="4" l="1"/>
  <c r="I973" i="4"/>
  <c r="H973" i="4" l="1"/>
  <c r="I974" i="4"/>
  <c r="H974" i="4" l="1"/>
  <c r="I975" i="4"/>
  <c r="H975" i="4" l="1"/>
  <c r="I976" i="4"/>
  <c r="H976" i="4" l="1"/>
  <c r="I977" i="4"/>
  <c r="H977" i="4" l="1"/>
  <c r="I978" i="4"/>
  <c r="H978" i="4" l="1"/>
  <c r="I979" i="4"/>
  <c r="H979" i="4" l="1"/>
  <c r="I980" i="4"/>
  <c r="H980" i="4" l="1"/>
  <c r="I981" i="4"/>
  <c r="H981" i="4" l="1"/>
  <c r="I982" i="4"/>
  <c r="H982" i="4" l="1"/>
  <c r="I983" i="4"/>
  <c r="H983" i="4" l="1"/>
  <c r="I984" i="4"/>
  <c r="H984" i="4" l="1"/>
  <c r="I985" i="4"/>
  <c r="H985" i="4" l="1"/>
  <c r="I986" i="4"/>
  <c r="H986" i="4" l="1"/>
  <c r="I987" i="4"/>
  <c r="H987" i="4" l="1"/>
  <c r="I988" i="4"/>
  <c r="H988" i="4" l="1"/>
  <c r="I989" i="4"/>
  <c r="H989" i="4" l="1"/>
  <c r="I990" i="4"/>
  <c r="H990" i="4" l="1"/>
  <c r="I991" i="4"/>
  <c r="H991" i="4" l="1"/>
  <c r="I992" i="4"/>
  <c r="H992" i="4" l="1"/>
  <c r="I993" i="4"/>
  <c r="H993" i="4" l="1"/>
  <c r="I994" i="4"/>
  <c r="H994" i="4" l="1"/>
  <c r="I995" i="4"/>
  <c r="H995" i="4" l="1"/>
  <c r="I996" i="4"/>
  <c r="H996" i="4" l="1"/>
  <c r="I997" i="4"/>
  <c r="H997" i="4" l="1"/>
  <c r="I998" i="4"/>
  <c r="H998" i="4" l="1"/>
  <c r="I999" i="4"/>
  <c r="H999" i="4" l="1"/>
  <c r="I1000" i="4"/>
  <c r="H1000" i="4" l="1"/>
  <c r="I1001" i="4"/>
  <c r="H1001" i="4" l="1"/>
  <c r="I1002" i="4"/>
  <c r="H1002" i="4" l="1"/>
  <c r="I1003" i="4"/>
  <c r="H1003" i="4" l="1"/>
  <c r="I1004" i="4"/>
  <c r="H1004" i="4" l="1"/>
  <c r="I1005" i="4"/>
  <c r="H1005" i="4" l="1"/>
  <c r="I1006" i="4"/>
  <c r="H1006" i="4" l="1"/>
  <c r="I1007" i="4"/>
  <c r="H1007" i="4" l="1"/>
  <c r="I1008" i="4"/>
  <c r="H1008" i="4" l="1"/>
  <c r="I1009" i="4"/>
  <c r="H1009" i="4" l="1"/>
  <c r="I1010" i="4"/>
  <c r="H1010" i="4" l="1"/>
  <c r="I1011" i="4"/>
  <c r="H1011" i="4" l="1"/>
  <c r="I1012" i="4"/>
  <c r="H1012" i="4" l="1"/>
  <c r="I1013" i="4"/>
  <c r="H1013" i="4" l="1"/>
  <c r="I1014" i="4"/>
  <c r="H1014" i="4" l="1"/>
  <c r="I1015" i="4"/>
  <c r="H1015" i="4" l="1"/>
  <c r="I1016" i="4"/>
  <c r="H1016" i="4" l="1"/>
  <c r="I1017" i="4"/>
  <c r="H1017" i="4" l="1"/>
  <c r="I1018" i="4"/>
  <c r="H1018" i="4" l="1"/>
  <c r="I1019" i="4"/>
  <c r="H1019" i="4" l="1"/>
  <c r="I1020" i="4"/>
  <c r="H1020" i="4" l="1"/>
  <c r="I1021" i="4"/>
  <c r="H1021" i="4" l="1"/>
  <c r="I1022" i="4"/>
  <c r="H1022" i="4" l="1"/>
  <c r="I1023" i="4"/>
  <c r="H1023" i="4" l="1"/>
  <c r="I1024" i="4"/>
  <c r="H1024" i="4" l="1"/>
  <c r="I1025" i="4"/>
  <c r="H1025" i="4" l="1"/>
  <c r="I1026" i="4"/>
  <c r="H1026" i="4" l="1"/>
  <c r="I1027" i="4"/>
  <c r="H1027" i="4" l="1"/>
  <c r="I1028" i="4"/>
  <c r="H1028" i="4" l="1"/>
  <c r="I1029" i="4"/>
  <c r="H1029" i="4" l="1"/>
  <c r="I1030" i="4"/>
  <c r="H1030" i="4" l="1"/>
  <c r="I1031" i="4"/>
  <c r="H1031" i="4" l="1"/>
  <c r="I1032" i="4"/>
  <c r="H1032" i="4" l="1"/>
  <c r="I1033" i="4"/>
  <c r="H1033" i="4" l="1"/>
  <c r="I1034" i="4"/>
  <c r="H1034" i="4" l="1"/>
  <c r="I1035" i="4"/>
  <c r="H1035" i="4" l="1"/>
  <c r="I1036" i="4"/>
  <c r="H1036" i="4" l="1"/>
  <c r="I1037" i="4"/>
  <c r="H1037" i="4" l="1"/>
  <c r="I1038" i="4"/>
  <c r="H1038" i="4" l="1"/>
  <c r="I1039" i="4"/>
  <c r="H1039" i="4" l="1"/>
  <c r="I1040" i="4"/>
  <c r="H1040" i="4" l="1"/>
  <c r="I1041" i="4"/>
  <c r="H1041" i="4" l="1"/>
  <c r="I1042" i="4"/>
  <c r="H1042" i="4" l="1"/>
  <c r="I1043" i="4"/>
  <c r="H1043" i="4" l="1"/>
  <c r="I1044" i="4"/>
  <c r="H1044" i="4" l="1"/>
  <c r="I1045" i="4"/>
  <c r="H1045" i="4" l="1"/>
  <c r="I1046" i="4"/>
  <c r="H1046" i="4" l="1"/>
  <c r="I1047" i="4"/>
  <c r="H1047" i="4" l="1"/>
  <c r="I1048" i="4"/>
  <c r="H1048" i="4" l="1"/>
  <c r="I1049" i="4"/>
  <c r="H1049" i="4" l="1"/>
  <c r="I1050" i="4"/>
  <c r="H1050" i="4" l="1"/>
  <c r="I1051" i="4"/>
  <c r="H1051" i="4" l="1"/>
  <c r="I1052" i="4"/>
  <c r="H1052" i="4" l="1"/>
  <c r="I1053" i="4"/>
  <c r="H1053" i="4" l="1"/>
  <c r="I1054" i="4"/>
  <c r="H1054" i="4" l="1"/>
  <c r="I1055" i="4"/>
  <c r="H1055" i="4" l="1"/>
  <c r="I1056" i="4"/>
  <c r="H1056" i="4" l="1"/>
  <c r="I1057" i="4"/>
  <c r="H1057" i="4" l="1"/>
  <c r="I1058" i="4"/>
  <c r="H1058" i="4" l="1"/>
  <c r="I1059" i="4"/>
  <c r="H1059" i="4" l="1"/>
  <c r="I1060" i="4"/>
  <c r="H1060" i="4" l="1"/>
  <c r="I1061" i="4"/>
  <c r="H1061" i="4" l="1"/>
  <c r="I1062" i="4"/>
  <c r="H1062" i="4" l="1"/>
  <c r="I1063" i="4"/>
  <c r="H1063" i="4" l="1"/>
  <c r="I1064" i="4"/>
  <c r="H1064" i="4" l="1"/>
  <c r="I1065" i="4"/>
  <c r="H1065" i="4" l="1"/>
  <c r="I1066" i="4"/>
  <c r="H1066" i="4" l="1"/>
  <c r="I1067" i="4"/>
  <c r="H1067" i="4" l="1"/>
  <c r="I1068" i="4"/>
  <c r="H1068" i="4" l="1"/>
  <c r="I1069" i="4"/>
  <c r="H1069" i="4" l="1"/>
  <c r="I1070" i="4"/>
  <c r="H1070" i="4" l="1"/>
  <c r="I1071" i="4"/>
  <c r="H1071" i="4" l="1"/>
  <c r="I1072" i="4"/>
  <c r="H1072" i="4" l="1"/>
  <c r="I1073" i="4"/>
  <c r="H1073" i="4" l="1"/>
  <c r="I1074" i="4"/>
  <c r="H1074" i="4" l="1"/>
  <c r="I1075" i="4"/>
  <c r="H1075" i="4" l="1"/>
  <c r="I1076" i="4"/>
  <c r="H1076" i="4" l="1"/>
  <c r="I1077" i="4"/>
  <c r="H1077" i="4" l="1"/>
  <c r="I1078" i="4"/>
  <c r="H1078" i="4" l="1"/>
  <c r="I1079" i="4"/>
  <c r="H1079" i="4" l="1"/>
  <c r="I1080" i="4"/>
  <c r="H1080" i="4" l="1"/>
  <c r="I1081" i="4"/>
  <c r="H1081" i="4" l="1"/>
  <c r="I1082" i="4"/>
  <c r="H1082" i="4" l="1"/>
  <c r="I1083" i="4"/>
  <c r="H1083" i="4" l="1"/>
  <c r="I1084" i="4"/>
  <c r="H1084" i="4" l="1"/>
  <c r="I1085" i="4"/>
  <c r="H1085" i="4" l="1"/>
  <c r="I1086" i="4"/>
  <c r="H1086" i="4" l="1"/>
  <c r="I1087" i="4"/>
  <c r="H1087" i="4" l="1"/>
  <c r="I1088" i="4"/>
  <c r="H1088" i="4" l="1"/>
  <c r="I1089" i="4"/>
  <c r="H1089" i="4" l="1"/>
  <c r="I1090" i="4"/>
  <c r="H1090" i="4" l="1"/>
  <c r="I1091" i="4"/>
  <c r="H1091" i="4" l="1"/>
  <c r="I1092" i="4"/>
  <c r="H1092" i="4" l="1"/>
  <c r="I1093" i="4"/>
  <c r="H1093" i="4" l="1"/>
  <c r="I1094" i="4"/>
  <c r="H1094" i="4" l="1"/>
  <c r="I1095" i="4"/>
  <c r="H1095" i="4" l="1"/>
  <c r="I1096" i="4"/>
  <c r="H1096" i="4" l="1"/>
  <c r="I1097" i="4"/>
  <c r="H1097" i="4" l="1"/>
  <c r="I1098" i="4"/>
  <c r="H1098" i="4" l="1"/>
  <c r="I1099" i="4"/>
  <c r="H1099" i="4" l="1"/>
  <c r="I1100" i="4"/>
  <c r="H1100" i="4" l="1"/>
  <c r="I1101" i="4"/>
  <c r="H1101" i="4" l="1"/>
  <c r="I1102" i="4"/>
  <c r="H1102" i="4" l="1"/>
  <c r="I1103" i="4"/>
  <c r="H1103" i="4" l="1"/>
  <c r="I1104" i="4"/>
  <c r="H1104" i="4" l="1"/>
  <c r="I1105" i="4"/>
  <c r="H1105" i="4" l="1"/>
  <c r="I1106" i="4"/>
  <c r="H1106" i="4" l="1"/>
  <c r="I1107" i="4"/>
  <c r="H1107" i="4" l="1"/>
  <c r="I1108" i="4"/>
  <c r="H1108" i="4" l="1"/>
  <c r="I1109" i="4"/>
  <c r="H1109" i="4" l="1"/>
  <c r="I1110" i="4"/>
  <c r="H1110" i="4" l="1"/>
  <c r="I1111" i="4"/>
  <c r="H1111" i="4" l="1"/>
  <c r="I1112" i="4"/>
  <c r="H1112" i="4" l="1"/>
  <c r="I1113" i="4"/>
  <c r="H1113" i="4" l="1"/>
  <c r="I1114" i="4"/>
  <c r="H1114" i="4" l="1"/>
  <c r="I1115" i="4"/>
  <c r="H1115" i="4" l="1"/>
  <c r="I1116" i="4"/>
  <c r="H1116" i="4" l="1"/>
  <c r="I1117" i="4"/>
  <c r="H1117" i="4" l="1"/>
  <c r="I1118" i="4"/>
  <c r="H1118" i="4" l="1"/>
  <c r="I1119" i="4"/>
  <c r="H1119" i="4" l="1"/>
  <c r="I1120" i="4"/>
  <c r="H1120" i="4" l="1"/>
  <c r="I1121" i="4"/>
  <c r="H1121" i="4" l="1"/>
  <c r="I1122" i="4"/>
  <c r="H1122" i="4" l="1"/>
  <c r="I1123" i="4"/>
  <c r="H1123" i="4" l="1"/>
  <c r="I1124" i="4"/>
  <c r="H1124" i="4" l="1"/>
  <c r="I1125" i="4"/>
  <c r="H1125" i="4" l="1"/>
  <c r="I1126" i="4"/>
  <c r="H1126" i="4" l="1"/>
  <c r="I1127" i="4"/>
  <c r="H1127" i="4" l="1"/>
  <c r="I1128" i="4"/>
  <c r="H1128" i="4" l="1"/>
  <c r="I1129" i="4"/>
  <c r="H1129" i="4" l="1"/>
  <c r="I1130" i="4"/>
  <c r="H1130" i="4" l="1"/>
  <c r="I1131" i="4"/>
  <c r="H1131" i="4" l="1"/>
  <c r="I1132" i="4"/>
  <c r="H1132" i="4" l="1"/>
  <c r="I1133" i="4"/>
  <c r="H1133" i="4" l="1"/>
  <c r="I1134" i="4"/>
  <c r="H1134" i="4" l="1"/>
  <c r="I1135" i="4"/>
  <c r="H1135" i="4" l="1"/>
  <c r="I1136" i="4"/>
  <c r="H1136" i="4" l="1"/>
  <c r="I1137" i="4"/>
  <c r="H1137" i="4" l="1"/>
  <c r="I1138" i="4"/>
  <c r="H1138" i="4" l="1"/>
  <c r="I1139" i="4"/>
  <c r="H1139" i="4" l="1"/>
  <c r="I1140" i="4"/>
  <c r="H1140" i="4" l="1"/>
  <c r="I1141" i="4"/>
  <c r="H1141" i="4" l="1"/>
  <c r="I1142" i="4"/>
  <c r="H1142" i="4" l="1"/>
  <c r="I1143" i="4"/>
  <c r="H1143" i="4" l="1"/>
  <c r="I1144" i="4"/>
  <c r="H1144" i="4" l="1"/>
  <c r="I1145" i="4"/>
  <c r="H1145" i="4" l="1"/>
  <c r="I1146" i="4"/>
  <c r="H1146" i="4" l="1"/>
  <c r="I1147" i="4"/>
  <c r="H1147" i="4" l="1"/>
  <c r="I1148" i="4"/>
  <c r="H1148" i="4" l="1"/>
  <c r="I1149" i="4"/>
  <c r="H1149" i="4" l="1"/>
  <c r="I1150" i="4"/>
  <c r="H1150" i="4" l="1"/>
  <c r="I1151" i="4"/>
  <c r="H1151" i="4" l="1"/>
  <c r="I1152" i="4"/>
  <c r="H1152" i="4" l="1"/>
  <c r="I1153" i="4"/>
  <c r="H1153" i="4" l="1"/>
  <c r="I1154" i="4"/>
  <c r="H1154" i="4" l="1"/>
  <c r="I1155" i="4"/>
  <c r="H1155" i="4" l="1"/>
  <c r="I1156" i="4"/>
  <c r="H1156" i="4" l="1"/>
  <c r="I1157" i="4"/>
  <c r="H1157" i="4" l="1"/>
  <c r="I1158" i="4"/>
  <c r="H1158" i="4" l="1"/>
  <c r="I1159" i="4"/>
  <c r="H1159" i="4" l="1"/>
  <c r="I1160" i="4"/>
  <c r="H1160" i="4" l="1"/>
  <c r="I1161" i="4"/>
  <c r="H1161" i="4" l="1"/>
  <c r="I1162" i="4"/>
  <c r="H1162" i="4" l="1"/>
  <c r="I1163" i="4"/>
  <c r="H1163" i="4" l="1"/>
  <c r="I1164" i="4"/>
  <c r="H1164" i="4" l="1"/>
  <c r="I1165" i="4"/>
  <c r="H1165" i="4" l="1"/>
  <c r="I1166" i="4"/>
  <c r="H1166" i="4" l="1"/>
  <c r="I1167" i="4"/>
  <c r="H1167" i="4" l="1"/>
  <c r="I1168" i="4"/>
  <c r="H1168" i="4" l="1"/>
  <c r="I1169" i="4"/>
  <c r="H1169" i="4" l="1"/>
  <c r="I1170" i="4"/>
  <c r="H1170" i="4" l="1"/>
  <c r="I1171" i="4"/>
  <c r="H1171" i="4" l="1"/>
  <c r="I1172" i="4"/>
  <c r="H1172" i="4" l="1"/>
  <c r="I1173" i="4"/>
  <c r="H1173" i="4" l="1"/>
  <c r="I1174" i="4"/>
  <c r="H1174" i="4" l="1"/>
  <c r="I1175" i="4"/>
  <c r="H1175" i="4" l="1"/>
  <c r="I1176" i="4"/>
  <c r="H1176" i="4" l="1"/>
  <c r="I1177" i="4"/>
  <c r="H1177" i="4" l="1"/>
  <c r="I1178" i="4"/>
  <c r="H1178" i="4" l="1"/>
  <c r="I1179" i="4"/>
  <c r="H1179" i="4" l="1"/>
  <c r="I1180" i="4"/>
  <c r="H1180" i="4" l="1"/>
  <c r="I1181" i="4"/>
  <c r="H1181" i="4" l="1"/>
  <c r="I1182" i="4"/>
  <c r="H1182" i="4" l="1"/>
  <c r="I1183" i="4"/>
  <c r="H1183" i="4" l="1"/>
  <c r="I1184" i="4"/>
  <c r="H1184" i="4" l="1"/>
  <c r="I1185" i="4"/>
  <c r="H1185" i="4" l="1"/>
  <c r="I1186" i="4"/>
  <c r="H1186" i="4" l="1"/>
  <c r="I1187" i="4"/>
  <c r="H1187" i="4" l="1"/>
  <c r="I1188" i="4"/>
  <c r="H1188" i="4" l="1"/>
  <c r="I1189" i="4"/>
  <c r="H1189" i="4" l="1"/>
  <c r="I1190" i="4"/>
  <c r="H1190" i="4" l="1"/>
  <c r="I1191" i="4"/>
  <c r="H1191" i="4" l="1"/>
  <c r="I1192" i="4"/>
  <c r="H1192" i="4" l="1"/>
  <c r="I1193" i="4"/>
  <c r="H1193" i="4" l="1"/>
  <c r="I1194" i="4"/>
  <c r="H1194" i="4" l="1"/>
  <c r="I1195" i="4"/>
  <c r="H1195" i="4" l="1"/>
  <c r="I1196" i="4"/>
  <c r="H1196" i="4" l="1"/>
  <c r="I1197" i="4"/>
  <c r="H1197" i="4" l="1"/>
  <c r="I1198" i="4"/>
  <c r="H1198" i="4" l="1"/>
  <c r="I1199" i="4"/>
  <c r="H1199" i="4" l="1"/>
  <c r="I1200" i="4"/>
  <c r="H1200" i="4" l="1"/>
  <c r="I1201" i="4"/>
  <c r="H1201" i="4" l="1"/>
  <c r="I1202" i="4"/>
  <c r="H1202" i="4" l="1"/>
  <c r="I1203" i="4"/>
  <c r="H1203" i="4" l="1"/>
  <c r="I1204" i="4"/>
  <c r="H1204" i="4" l="1"/>
  <c r="I1205" i="4"/>
  <c r="H1205" i="4" l="1"/>
  <c r="I1206" i="4"/>
  <c r="H1206" i="4" l="1"/>
  <c r="I1207" i="4"/>
  <c r="H1207" i="4" l="1"/>
  <c r="I1208" i="4"/>
  <c r="H1208" i="4" l="1"/>
  <c r="I1209" i="4"/>
  <c r="H1209" i="4" l="1"/>
  <c r="I1210" i="4"/>
  <c r="H1210" i="4" l="1"/>
  <c r="I1211" i="4"/>
  <c r="H1211" i="4" l="1"/>
  <c r="I1212" i="4"/>
  <c r="H1212" i="4" l="1"/>
  <c r="I1213" i="4"/>
  <c r="H1213" i="4" l="1"/>
  <c r="I1214" i="4"/>
  <c r="H1214" i="4" l="1"/>
  <c r="I1215" i="4"/>
  <c r="H1215" i="4" l="1"/>
  <c r="I1216" i="4"/>
  <c r="H1216" i="4" l="1"/>
  <c r="I1217" i="4"/>
  <c r="H1217" i="4" l="1"/>
  <c r="I1218" i="4"/>
  <c r="H1218" i="4" l="1"/>
  <c r="I1219" i="4"/>
  <c r="H1219" i="4" l="1"/>
  <c r="I1220" i="4"/>
  <c r="H1220" i="4" l="1"/>
  <c r="I1221" i="4"/>
  <c r="H1221" i="4" l="1"/>
  <c r="I1222" i="4"/>
  <c r="H1222" i="4" l="1"/>
  <c r="I1223" i="4"/>
  <c r="H1223" i="4" l="1"/>
  <c r="I1224" i="4"/>
  <c r="H1224" i="4" l="1"/>
  <c r="I1225" i="4"/>
  <c r="H1225" i="4" l="1"/>
  <c r="I1226" i="4"/>
  <c r="H1226" i="4" l="1"/>
  <c r="I1227" i="4"/>
  <c r="H1227" i="4" l="1"/>
  <c r="I1228" i="4"/>
  <c r="H1228" i="4" l="1"/>
  <c r="I1229" i="4"/>
  <c r="H1229" i="4" l="1"/>
  <c r="I1230" i="4"/>
  <c r="H1230" i="4" l="1"/>
  <c r="I1231" i="4"/>
  <c r="H1231" i="4" l="1"/>
  <c r="I1232" i="4"/>
  <c r="H1232" i="4" l="1"/>
  <c r="I1233" i="4"/>
  <c r="H1233" i="4" l="1"/>
  <c r="I1234" i="4"/>
  <c r="H1234" i="4" l="1"/>
  <c r="I1235" i="4"/>
  <c r="H1235" i="4" l="1"/>
  <c r="I1236" i="4"/>
  <c r="H1236" i="4" l="1"/>
  <c r="I1237" i="4"/>
  <c r="H1237" i="4" l="1"/>
  <c r="I1238" i="4"/>
  <c r="H1238" i="4" l="1"/>
  <c r="I1239" i="4"/>
  <c r="H1239" i="4" l="1"/>
  <c r="I1240" i="4"/>
  <c r="H1240" i="4" l="1"/>
  <c r="I1241" i="4"/>
  <c r="H1241" i="4" l="1"/>
  <c r="I1242" i="4"/>
  <c r="H1242" i="4" l="1"/>
  <c r="I1243" i="4"/>
  <c r="H1243" i="4" l="1"/>
  <c r="I1244" i="4"/>
  <c r="H1244" i="4" l="1"/>
  <c r="I1245" i="4"/>
  <c r="H1245" i="4" l="1"/>
  <c r="I1246" i="4"/>
  <c r="H1246" i="4" l="1"/>
  <c r="I1247" i="4"/>
  <c r="H1247" i="4" l="1"/>
  <c r="I1248" i="4"/>
  <c r="H1248" i="4" l="1"/>
  <c r="I1249" i="4"/>
  <c r="H1249" i="4" l="1"/>
  <c r="I1250" i="4"/>
  <c r="H1250" i="4" l="1"/>
  <c r="I1251" i="4"/>
  <c r="H1251" i="4" l="1"/>
  <c r="I1252" i="4"/>
  <c r="H1252" i="4" l="1"/>
  <c r="I1253" i="4"/>
  <c r="H1253" i="4" l="1"/>
  <c r="I1254" i="4"/>
  <c r="H1254" i="4" l="1"/>
  <c r="I1255" i="4"/>
  <c r="H1255" i="4" l="1"/>
  <c r="I1256" i="4"/>
  <c r="H1256" i="4" l="1"/>
  <c r="I1257" i="4"/>
  <c r="H1257" i="4" l="1"/>
  <c r="I1258" i="4"/>
  <c r="H1258" i="4" l="1"/>
  <c r="I1259" i="4"/>
  <c r="H1259" i="4" l="1"/>
  <c r="I1260" i="4"/>
  <c r="H1260" i="4" l="1"/>
  <c r="I1261" i="4"/>
  <c r="H1261" i="4" l="1"/>
  <c r="I1262" i="4"/>
  <c r="H1262" i="4" l="1"/>
  <c r="I1263" i="4"/>
  <c r="H1263" i="4" l="1"/>
  <c r="I1264" i="4"/>
  <c r="H1264" i="4" l="1"/>
  <c r="I1265" i="4"/>
  <c r="H1265" i="4" l="1"/>
  <c r="I1266" i="4"/>
  <c r="H1266" i="4" l="1"/>
  <c r="I1267" i="4"/>
  <c r="H1267" i="4" l="1"/>
  <c r="I1268" i="4"/>
  <c r="H1268" i="4" l="1"/>
  <c r="I1269" i="4"/>
  <c r="H1269" i="4" l="1"/>
  <c r="I1270" i="4"/>
  <c r="H1270" i="4" l="1"/>
  <c r="I1271" i="4"/>
  <c r="H1271" i="4" l="1"/>
  <c r="I1272" i="4"/>
  <c r="H1272" i="4" l="1"/>
  <c r="I1273" i="4"/>
  <c r="H1273" i="4" l="1"/>
  <c r="I1274" i="4"/>
  <c r="H1274" i="4" l="1"/>
  <c r="I1275" i="4"/>
  <c r="H1275" i="4" l="1"/>
  <c r="I1276" i="4"/>
  <c r="H1276" i="4" l="1"/>
  <c r="I1277" i="4"/>
  <c r="H1277" i="4" l="1"/>
  <c r="I1278" i="4"/>
  <c r="H1278" i="4" l="1"/>
  <c r="I1279" i="4"/>
  <c r="H1279" i="4" l="1"/>
  <c r="I1280" i="4"/>
  <c r="H1280" i="4" l="1"/>
  <c r="I1281" i="4"/>
  <c r="H1281" i="4" l="1"/>
  <c r="I1282" i="4"/>
  <c r="H1282" i="4" l="1"/>
  <c r="I1283" i="4"/>
  <c r="H1283" i="4" l="1"/>
  <c r="I1284" i="4"/>
  <c r="H1284" i="4" l="1"/>
  <c r="I1285" i="4"/>
  <c r="H1285" i="4" l="1"/>
  <c r="I1286" i="4"/>
  <c r="H1286" i="4" l="1"/>
  <c r="I1287" i="4"/>
  <c r="H1287" i="4" l="1"/>
  <c r="I1288" i="4"/>
  <c r="H1288" i="4" l="1"/>
  <c r="I1289" i="4"/>
  <c r="H1289" i="4" l="1"/>
  <c r="I1290" i="4"/>
  <c r="H1290" i="4" l="1"/>
  <c r="I1291" i="4"/>
  <c r="H1291" i="4" l="1"/>
  <c r="I1292" i="4"/>
  <c r="H1292" i="4" l="1"/>
  <c r="I1293" i="4"/>
  <c r="H1293" i="4" l="1"/>
  <c r="I1294" i="4"/>
  <c r="H1294" i="4" l="1"/>
  <c r="I1295" i="4"/>
  <c r="H1295" i="4" l="1"/>
  <c r="I1296" i="4"/>
  <c r="H1296" i="4" l="1"/>
  <c r="I1297" i="4"/>
  <c r="H1297" i="4" l="1"/>
  <c r="I1298" i="4"/>
  <c r="H1298" i="4" l="1"/>
  <c r="I1299" i="4"/>
  <c r="H1299" i="4" l="1"/>
  <c r="I1300" i="4"/>
  <c r="H1300" i="4" l="1"/>
  <c r="I1301" i="4"/>
  <c r="H1301" i="4" l="1"/>
  <c r="I1302" i="4"/>
  <c r="H1302" i="4" l="1"/>
  <c r="I1303" i="4"/>
  <c r="H1303" i="4" l="1"/>
  <c r="I1304" i="4"/>
  <c r="H1304" i="4" l="1"/>
  <c r="I1305" i="4"/>
  <c r="H1305" i="4" l="1"/>
  <c r="I1306" i="4"/>
  <c r="H1306" i="4" l="1"/>
  <c r="I1307" i="4"/>
  <c r="H1307" i="4" l="1"/>
  <c r="I1308" i="4"/>
  <c r="H1308" i="4" l="1"/>
  <c r="I1309" i="4"/>
  <c r="H1309" i="4" l="1"/>
  <c r="I1310" i="4"/>
  <c r="H1310" i="4" l="1"/>
  <c r="I1311" i="4"/>
  <c r="H1311" i="4" l="1"/>
  <c r="I1312" i="4"/>
  <c r="H1312" i="4" l="1"/>
  <c r="I1313" i="4"/>
  <c r="H1313" i="4" l="1"/>
  <c r="I1314" i="4"/>
  <c r="H1314" i="4" l="1"/>
  <c r="I1315" i="4"/>
  <c r="H1315" i="4" l="1"/>
  <c r="I1316" i="4"/>
  <c r="H1316" i="4" l="1"/>
  <c r="I1317" i="4"/>
  <c r="H1317" i="4" l="1"/>
  <c r="I1318" i="4"/>
  <c r="H1318" i="4" l="1"/>
  <c r="I1319" i="4"/>
  <c r="H1319" i="4" l="1"/>
  <c r="I1320" i="4"/>
  <c r="H1320" i="4" l="1"/>
  <c r="I1321" i="4"/>
  <c r="H1321" i="4" l="1"/>
  <c r="I1322" i="4"/>
  <c r="H1322" i="4" l="1"/>
  <c r="I1323" i="4"/>
  <c r="H1323" i="4" l="1"/>
  <c r="I1324" i="4"/>
  <c r="H1324" i="4" l="1"/>
  <c r="I1325" i="4"/>
  <c r="H1325" i="4" l="1"/>
  <c r="I1326" i="4"/>
  <c r="H1326" i="4" l="1"/>
  <c r="I1327" i="4"/>
  <c r="H1327" i="4" l="1"/>
  <c r="I1328" i="4"/>
  <c r="H1328" i="4" l="1"/>
  <c r="I1329" i="4"/>
  <c r="H1329" i="4" l="1"/>
  <c r="I1330" i="4"/>
  <c r="H1330" i="4" l="1"/>
  <c r="I1331" i="4"/>
  <c r="H1331" i="4" l="1"/>
  <c r="I1332" i="4"/>
  <c r="H1332" i="4" l="1"/>
  <c r="I1333" i="4"/>
  <c r="H1333" i="4" l="1"/>
  <c r="I1334" i="4"/>
  <c r="H1334" i="4" l="1"/>
  <c r="I1335" i="4"/>
  <c r="H1335" i="4" l="1"/>
  <c r="I1336" i="4"/>
  <c r="H1336" i="4" l="1"/>
  <c r="I1337" i="4"/>
  <c r="H1337" i="4" l="1"/>
  <c r="I1338" i="4"/>
  <c r="H1338" i="4" l="1"/>
  <c r="I1339" i="4"/>
  <c r="H1339" i="4" l="1"/>
  <c r="I1340" i="4"/>
  <c r="H1340" i="4" l="1"/>
  <c r="I1341" i="4"/>
  <c r="H1341" i="4" l="1"/>
  <c r="I1342" i="4"/>
  <c r="H1342" i="4" l="1"/>
  <c r="I1343" i="4"/>
  <c r="H1343" i="4" l="1"/>
  <c r="I1344" i="4"/>
  <c r="H1344" i="4" l="1"/>
  <c r="I1345" i="4"/>
  <c r="H1345" i="4" l="1"/>
  <c r="I1346" i="4"/>
  <c r="H1346" i="4" l="1"/>
  <c r="I1347" i="4"/>
  <c r="H1347" i="4" l="1"/>
  <c r="I1348" i="4"/>
  <c r="H1348" i="4" l="1"/>
  <c r="I1349" i="4"/>
  <c r="H1349" i="4" l="1"/>
  <c r="I1350" i="4"/>
  <c r="H1350" i="4" l="1"/>
  <c r="I1351" i="4"/>
  <c r="H1351" i="4" l="1"/>
  <c r="I1352" i="4"/>
  <c r="H1352" i="4" l="1"/>
  <c r="I1353" i="4"/>
  <c r="H1353" i="4" l="1"/>
  <c r="I1354" i="4"/>
  <c r="H1354" i="4" l="1"/>
  <c r="I1355" i="4"/>
  <c r="H1355" i="4" l="1"/>
  <c r="I1356" i="4"/>
  <c r="H1356" i="4" l="1"/>
  <c r="I1357" i="4"/>
  <c r="H1357" i="4" l="1"/>
  <c r="I1358" i="4"/>
  <c r="H1358" i="4" l="1"/>
  <c r="I1359" i="4"/>
  <c r="H1359" i="4" l="1"/>
  <c r="I1360" i="4"/>
  <c r="H1360" i="4" l="1"/>
  <c r="I1361" i="4"/>
  <c r="H1361" i="4" l="1"/>
  <c r="I1362" i="4"/>
  <c r="H1362" i="4" l="1"/>
  <c r="I1363" i="4"/>
  <c r="H1363" i="4" l="1"/>
  <c r="I1364" i="4"/>
  <c r="H1364" i="4" l="1"/>
  <c r="I1365" i="4"/>
  <c r="H1365" i="4" l="1"/>
  <c r="I1366" i="4"/>
  <c r="H1366" i="4" l="1"/>
  <c r="I1367" i="4"/>
  <c r="H1367" i="4" l="1"/>
  <c r="I1368" i="4"/>
  <c r="H1368" i="4" l="1"/>
  <c r="I1369" i="4"/>
  <c r="H1369" i="4" l="1"/>
  <c r="I1370" i="4"/>
  <c r="H1370" i="4" l="1"/>
  <c r="I1371" i="4"/>
  <c r="H1371" i="4" l="1"/>
  <c r="I1372" i="4"/>
  <c r="H1372" i="4" l="1"/>
  <c r="I1373" i="4"/>
  <c r="H1373" i="4" l="1"/>
  <c r="I1374" i="4"/>
  <c r="H1374" i="4" l="1"/>
  <c r="I1375" i="4"/>
  <c r="H1375" i="4" l="1"/>
  <c r="I1376" i="4"/>
  <c r="H1376" i="4" l="1"/>
  <c r="I1377" i="4"/>
  <c r="H1377" i="4" l="1"/>
  <c r="I1378" i="4"/>
  <c r="H1378" i="4" l="1"/>
  <c r="I1379" i="4"/>
  <c r="H1379" i="4" l="1"/>
  <c r="I1380" i="4"/>
  <c r="H1380" i="4" l="1"/>
  <c r="I1381" i="4"/>
  <c r="H1381" i="4" l="1"/>
  <c r="I1382" i="4"/>
  <c r="H1382" i="4" l="1"/>
  <c r="I1383" i="4"/>
  <c r="H1383" i="4" l="1"/>
  <c r="I1384" i="4"/>
  <c r="H1384" i="4" l="1"/>
  <c r="I1385" i="4"/>
  <c r="H1385" i="4" l="1"/>
  <c r="I1386" i="4"/>
  <c r="H1386" i="4" l="1"/>
  <c r="I1387" i="4"/>
  <c r="H1387" i="4" l="1"/>
  <c r="I1388" i="4"/>
  <c r="H1388" i="4" l="1"/>
  <c r="I1389" i="4"/>
  <c r="H1389" i="4" l="1"/>
  <c r="I1390" i="4"/>
  <c r="H1390" i="4" l="1"/>
  <c r="I1391" i="4"/>
  <c r="H1391" i="4" l="1"/>
  <c r="I1392" i="4"/>
  <c r="H1392" i="4" l="1"/>
  <c r="I1393" i="4"/>
  <c r="H1393" i="4" l="1"/>
  <c r="I1394" i="4"/>
  <c r="H1394" i="4" l="1"/>
  <c r="I1395" i="4"/>
  <c r="H1395" i="4" l="1"/>
  <c r="I1396" i="4"/>
  <c r="H1396" i="4" l="1"/>
  <c r="I1397" i="4"/>
  <c r="H1397" i="4" l="1"/>
  <c r="I1398" i="4"/>
  <c r="H1398" i="4" l="1"/>
  <c r="I1399" i="4"/>
  <c r="H1399" i="4" l="1"/>
  <c r="I1400" i="4"/>
  <c r="H1400" i="4" l="1"/>
  <c r="I1401" i="4"/>
  <c r="H1401" i="4" l="1"/>
  <c r="I1402" i="4"/>
  <c r="H1402" i="4" l="1"/>
  <c r="I1403" i="4"/>
  <c r="H1403" i="4" l="1"/>
  <c r="I1404" i="4"/>
  <c r="H1404" i="4" l="1"/>
  <c r="I1405" i="4"/>
  <c r="H1405" i="4" l="1"/>
  <c r="I1406" i="4"/>
  <c r="H1406" i="4" l="1"/>
  <c r="I1407" i="4"/>
  <c r="H1407" i="4" l="1"/>
  <c r="I1408" i="4"/>
  <c r="H1408" i="4" l="1"/>
  <c r="I1409" i="4"/>
  <c r="H1409" i="4" l="1"/>
  <c r="I1410" i="4"/>
  <c r="H1410" i="4" l="1"/>
  <c r="I1411" i="4"/>
  <c r="H1411" i="4" l="1"/>
  <c r="I1412" i="4"/>
  <c r="H1412" i="4" l="1"/>
  <c r="I1413" i="4"/>
  <c r="H1413" i="4" l="1"/>
  <c r="I1414" i="4"/>
  <c r="H1414" i="4" l="1"/>
  <c r="I1415" i="4"/>
  <c r="H1415" i="4" l="1"/>
  <c r="I1416" i="4"/>
  <c r="H1416" i="4" l="1"/>
  <c r="I1417" i="4"/>
  <c r="H1417" i="4" l="1"/>
  <c r="I1418" i="4"/>
  <c r="H1418" i="4" l="1"/>
  <c r="I1419" i="4"/>
  <c r="H1419" i="4" l="1"/>
  <c r="I1420" i="4"/>
  <c r="H1420" i="4" l="1"/>
  <c r="I1421" i="4"/>
  <c r="H1421" i="4" l="1"/>
  <c r="I1422" i="4"/>
  <c r="H1422" i="4" l="1"/>
  <c r="I1423" i="4"/>
  <c r="H1423" i="4" l="1"/>
  <c r="I1424" i="4"/>
  <c r="H1424" i="4" l="1"/>
  <c r="I1425" i="4"/>
  <c r="H1425" i="4" l="1"/>
  <c r="I1426" i="4"/>
  <c r="H1426" i="4" l="1"/>
  <c r="I1427" i="4"/>
  <c r="H1427" i="4" l="1"/>
  <c r="I1428" i="4"/>
  <c r="H1428" i="4" l="1"/>
  <c r="I1429" i="4"/>
  <c r="H1429" i="4" l="1"/>
  <c r="I1430" i="4"/>
  <c r="H1430" i="4" l="1"/>
  <c r="I1431" i="4"/>
  <c r="H1431" i="4" l="1"/>
  <c r="I1432" i="4"/>
  <c r="H1432" i="4" l="1"/>
  <c r="I1433" i="4"/>
  <c r="H1433" i="4" l="1"/>
  <c r="I1434" i="4"/>
  <c r="H1434" i="4" l="1"/>
  <c r="I1435" i="4"/>
  <c r="H1435" i="4" l="1"/>
  <c r="I1436" i="4"/>
  <c r="H1436" i="4" l="1"/>
  <c r="I1437" i="4"/>
  <c r="H1437" i="4" l="1"/>
  <c r="I1438" i="4"/>
  <c r="H1438" i="4" l="1"/>
  <c r="I1439" i="4"/>
  <c r="H1439" i="4" l="1"/>
  <c r="I1440" i="4"/>
  <c r="H1440" i="4" l="1"/>
  <c r="I1441" i="4"/>
  <c r="H1441" i="4" l="1"/>
  <c r="I1442" i="4"/>
  <c r="H1442" i="4" l="1"/>
  <c r="I1443" i="4"/>
  <c r="H1443" i="4" l="1"/>
  <c r="I1444" i="4"/>
  <c r="H1444" i="4" l="1"/>
  <c r="I1445" i="4"/>
  <c r="H1445" i="4" l="1"/>
  <c r="I1446" i="4"/>
  <c r="H1446" i="4" l="1"/>
  <c r="I1447" i="4"/>
  <c r="H1447" i="4" l="1"/>
  <c r="I1448" i="4"/>
  <c r="H1448" i="4" l="1"/>
  <c r="I1449" i="4"/>
  <c r="H1449" i="4" l="1"/>
  <c r="I1450" i="4"/>
  <c r="H1450" i="4" l="1"/>
  <c r="I1451" i="4"/>
  <c r="H1451" i="4" l="1"/>
  <c r="I1452" i="4"/>
  <c r="H1452" i="4" l="1"/>
  <c r="I1453" i="4"/>
  <c r="H1453" i="4" l="1"/>
  <c r="I1454" i="4"/>
  <c r="H1454" i="4" l="1"/>
  <c r="I1455" i="4"/>
  <c r="H1455" i="4" l="1"/>
  <c r="I1456" i="4"/>
  <c r="H1456" i="4" l="1"/>
  <c r="I1457" i="4"/>
  <c r="H1457" i="4" l="1"/>
  <c r="I1458" i="4"/>
  <c r="H1458" i="4" l="1"/>
  <c r="I1459" i="4"/>
  <c r="H1459" i="4" l="1"/>
  <c r="I1460" i="4"/>
  <c r="H1460" i="4" l="1"/>
  <c r="I1461" i="4"/>
  <c r="H1461" i="4" l="1"/>
  <c r="I1462" i="4"/>
  <c r="H1462" i="4" l="1"/>
  <c r="I1463" i="4"/>
  <c r="H1463" i="4" l="1"/>
  <c r="I1464" i="4"/>
  <c r="H1464" i="4" l="1"/>
  <c r="I1465" i="4"/>
  <c r="H1465" i="4" l="1"/>
  <c r="I1466" i="4"/>
  <c r="H1466" i="4" l="1"/>
  <c r="I1467" i="4"/>
  <c r="H1467" i="4" l="1"/>
  <c r="I1468" i="4"/>
  <c r="H1468" i="4" l="1"/>
  <c r="I1469" i="4"/>
  <c r="H1469" i="4" l="1"/>
  <c r="I1470" i="4"/>
  <c r="H1470" i="4" l="1"/>
  <c r="I1471" i="4"/>
  <c r="H1471" i="4" l="1"/>
  <c r="I1472" i="4"/>
  <c r="H1472" i="4" l="1"/>
  <c r="I1473" i="4"/>
  <c r="H1473" i="4" l="1"/>
  <c r="I1474" i="4"/>
  <c r="H1474" i="4" l="1"/>
  <c r="I1475" i="4"/>
  <c r="H1475" i="4" l="1"/>
  <c r="I1476" i="4"/>
  <c r="H1476" i="4" l="1"/>
  <c r="I1477" i="4"/>
  <c r="H1477" i="4" l="1"/>
  <c r="I1478" i="4"/>
  <c r="H1478" i="4" l="1"/>
  <c r="I1479" i="4"/>
  <c r="H1479" i="4" l="1"/>
  <c r="I1480" i="4"/>
  <c r="H1480" i="4" l="1"/>
  <c r="I1481" i="4"/>
  <c r="H1481" i="4" l="1"/>
  <c r="I1482" i="4"/>
  <c r="H1482" i="4" l="1"/>
  <c r="I1483" i="4"/>
  <c r="H1483" i="4" l="1"/>
  <c r="I1484" i="4"/>
  <c r="H1484" i="4" l="1"/>
  <c r="I1485" i="4"/>
  <c r="H1485" i="4" l="1"/>
  <c r="I1486" i="4"/>
  <c r="H1486" i="4" l="1"/>
  <c r="I1487" i="4"/>
  <c r="H1487" i="4" l="1"/>
  <c r="I1488" i="4"/>
  <c r="H1488" i="4" l="1"/>
  <c r="I1489" i="4"/>
  <c r="H1489" i="4" l="1"/>
  <c r="I1490" i="4"/>
  <c r="H1490" i="4" l="1"/>
  <c r="I1491" i="4"/>
  <c r="H1491" i="4" l="1"/>
  <c r="I1492" i="4"/>
  <c r="H1492" i="4" l="1"/>
  <c r="I1493" i="4"/>
  <c r="H1493" i="4" l="1"/>
  <c r="I1494" i="4"/>
  <c r="H1494" i="4" l="1"/>
  <c r="I1495" i="4"/>
  <c r="H1495" i="4" l="1"/>
  <c r="I1496" i="4"/>
  <c r="H1496" i="4" l="1"/>
  <c r="I1497" i="4"/>
  <c r="H1497" i="4" l="1"/>
  <c r="I1498" i="4"/>
  <c r="H1498" i="4" l="1"/>
  <c r="I1499" i="4"/>
  <c r="H1499" i="4" l="1"/>
  <c r="I1500" i="4"/>
  <c r="H1500" i="4" l="1"/>
  <c r="I1501" i="4"/>
  <c r="H1501" i="4" l="1"/>
  <c r="I1502" i="4"/>
  <c r="H1502" i="4" l="1"/>
  <c r="I1503" i="4"/>
  <c r="H1503" i="4" l="1"/>
  <c r="I1504" i="4"/>
  <c r="H1504" i="4" l="1"/>
  <c r="I1505" i="4"/>
  <c r="H1505" i="4" l="1"/>
  <c r="I1506" i="4"/>
  <c r="H1506" i="4" l="1"/>
  <c r="I1507" i="4"/>
  <c r="H1507" i="4" l="1"/>
  <c r="I1508" i="4"/>
  <c r="H1508" i="4" l="1"/>
  <c r="I1509" i="4"/>
  <c r="H1509" i="4" l="1"/>
  <c r="I1510" i="4"/>
  <c r="H1510" i="4" l="1"/>
  <c r="I1511" i="4"/>
  <c r="H1511" i="4" l="1"/>
  <c r="I1512" i="4"/>
  <c r="H1512" i="4" l="1"/>
  <c r="I1513" i="4"/>
  <c r="H1513" i="4" l="1"/>
  <c r="I1514" i="4"/>
  <c r="H1514" i="4" l="1"/>
  <c r="I1515" i="4"/>
  <c r="H1515" i="4" l="1"/>
  <c r="I1516" i="4"/>
  <c r="H1516" i="4" l="1"/>
  <c r="I1517" i="4"/>
  <c r="H1517" i="4" l="1"/>
  <c r="I1518" i="4"/>
  <c r="H1518" i="4" l="1"/>
  <c r="I1519" i="4"/>
  <c r="H1519" i="4" l="1"/>
  <c r="I1520" i="4"/>
  <c r="H1520" i="4" l="1"/>
  <c r="I1521" i="4"/>
  <c r="H1521" i="4" l="1"/>
  <c r="I1522" i="4"/>
  <c r="H1522" i="4" l="1"/>
  <c r="I1523" i="4"/>
  <c r="H1523" i="4" l="1"/>
  <c r="I1524" i="4"/>
  <c r="H1524" i="4" l="1"/>
  <c r="I1525" i="4"/>
  <c r="H1525" i="4" l="1"/>
  <c r="I1526" i="4"/>
  <c r="H1526" i="4" l="1"/>
  <c r="I1527" i="4"/>
  <c r="H1527" i="4" l="1"/>
  <c r="I1528" i="4"/>
  <c r="H1528" i="4" l="1"/>
  <c r="I1529" i="4"/>
  <c r="H1529" i="4" l="1"/>
  <c r="I1530" i="4"/>
  <c r="H1530" i="4" l="1"/>
  <c r="I1531" i="4"/>
  <c r="H1531" i="4" l="1"/>
  <c r="I1532" i="4"/>
  <c r="H1532" i="4" l="1"/>
  <c r="I1533" i="4"/>
  <c r="H1533" i="4" l="1"/>
  <c r="I1534" i="4"/>
  <c r="H1534" i="4" l="1"/>
  <c r="I1535" i="4"/>
  <c r="H1535" i="4" l="1"/>
  <c r="I1536" i="4"/>
  <c r="H1536" i="4" l="1"/>
  <c r="I1537" i="4"/>
  <c r="H1537" i="4" l="1"/>
  <c r="I1538" i="4"/>
  <c r="H1538" i="4" l="1"/>
  <c r="I1539" i="4"/>
  <c r="H1539" i="4" l="1"/>
  <c r="I1540" i="4"/>
  <c r="H1540" i="4" l="1"/>
  <c r="I1541" i="4"/>
  <c r="H1541" i="4" l="1"/>
  <c r="I1542" i="4"/>
  <c r="H1542" i="4" l="1"/>
  <c r="I1543" i="4"/>
  <c r="H1543" i="4" l="1"/>
  <c r="I1544" i="4"/>
  <c r="H1544" i="4" l="1"/>
  <c r="I1545" i="4"/>
  <c r="H1545" i="4" l="1"/>
  <c r="I1546" i="4"/>
  <c r="H1546" i="4" l="1"/>
  <c r="I1547" i="4"/>
  <c r="H1547" i="4" l="1"/>
  <c r="I1548" i="4"/>
  <c r="H1548" i="4" l="1"/>
  <c r="I1549" i="4"/>
  <c r="H1549" i="4" l="1"/>
  <c r="I1550" i="4"/>
  <c r="H1550" i="4" l="1"/>
  <c r="I1551" i="4"/>
  <c r="H1551" i="4" l="1"/>
  <c r="I1552" i="4"/>
  <c r="H1552" i="4" l="1"/>
  <c r="I1553" i="4"/>
  <c r="H1553" i="4" l="1"/>
  <c r="I1554" i="4"/>
  <c r="H1554" i="4" l="1"/>
  <c r="I1555" i="4"/>
  <c r="H1555" i="4" l="1"/>
  <c r="I1556" i="4"/>
  <c r="H1556" i="4" l="1"/>
  <c r="I1557" i="4"/>
  <c r="H1557" i="4" l="1"/>
  <c r="I1558" i="4"/>
  <c r="H1558" i="4" l="1"/>
  <c r="I1559" i="4"/>
  <c r="H1559" i="4" l="1"/>
  <c r="I1560" i="4"/>
  <c r="H1560" i="4" l="1"/>
  <c r="I1561" i="4"/>
  <c r="H1561" i="4" l="1"/>
  <c r="I1562" i="4"/>
  <c r="H1562" i="4" l="1"/>
  <c r="I1563" i="4"/>
  <c r="H1563" i="4" l="1"/>
  <c r="I1564" i="4"/>
  <c r="H1564" i="4" l="1"/>
  <c r="I1565" i="4"/>
  <c r="H1565" i="4" l="1"/>
  <c r="I1566" i="4"/>
  <c r="H1566" i="4" l="1"/>
  <c r="I1567" i="4"/>
  <c r="H1567" i="4" l="1"/>
  <c r="I1568" i="4"/>
  <c r="H1568" i="4" l="1"/>
  <c r="I1569" i="4"/>
  <c r="H1569" i="4" l="1"/>
  <c r="I1570" i="4"/>
  <c r="H1570" i="4" l="1"/>
  <c r="I1571" i="4"/>
  <c r="H1571" i="4" l="1"/>
  <c r="I1572" i="4"/>
  <c r="H1572" i="4" l="1"/>
  <c r="I1573" i="4"/>
  <c r="H1573" i="4" l="1"/>
  <c r="I1574" i="4"/>
  <c r="H1574" i="4" l="1"/>
  <c r="I1575" i="4"/>
  <c r="H1575" i="4" l="1"/>
  <c r="I1576" i="4"/>
  <c r="H1576" i="4" l="1"/>
  <c r="I1577" i="4"/>
  <c r="H1577" i="4" l="1"/>
  <c r="I1578" i="4"/>
  <c r="H1578" i="4" l="1"/>
  <c r="I1579" i="4"/>
  <c r="H1579" i="4" l="1"/>
  <c r="I1580" i="4"/>
  <c r="H1580" i="4" l="1"/>
  <c r="I1581" i="4"/>
  <c r="H1581" i="4" l="1"/>
  <c r="I1582" i="4"/>
  <c r="H1582" i="4" l="1"/>
  <c r="I1583" i="4"/>
  <c r="H1583" i="4" l="1"/>
  <c r="I1584" i="4"/>
  <c r="H1584" i="4" l="1"/>
  <c r="I1585" i="4"/>
  <c r="H1585" i="4" l="1"/>
  <c r="I1586" i="4"/>
  <c r="H1586" i="4" l="1"/>
  <c r="I1587" i="4"/>
  <c r="H1587" i="4" l="1"/>
  <c r="I1588" i="4"/>
  <c r="H1588" i="4" l="1"/>
  <c r="I1589" i="4"/>
  <c r="H1589" i="4" l="1"/>
  <c r="I1590" i="4"/>
  <c r="H1590" i="4" l="1"/>
  <c r="I1591" i="4"/>
  <c r="H1591" i="4" l="1"/>
  <c r="I1592" i="4"/>
  <c r="H1592" i="4" l="1"/>
  <c r="I1593" i="4"/>
  <c r="H1593" i="4" l="1"/>
  <c r="I1594" i="4"/>
  <c r="H1594" i="4" l="1"/>
  <c r="I1595" i="4"/>
  <c r="H1595" i="4" l="1"/>
  <c r="I1596" i="4"/>
  <c r="H1596" i="4" l="1"/>
  <c r="I1597" i="4"/>
  <c r="H1597" i="4" l="1"/>
  <c r="I1598" i="4"/>
  <c r="H1598" i="4" l="1"/>
  <c r="I1599" i="4"/>
  <c r="H1599" i="4" l="1"/>
  <c r="I1600" i="4"/>
  <c r="H1600" i="4" l="1"/>
  <c r="I1601" i="4"/>
  <c r="H1601" i="4" l="1"/>
  <c r="I1602" i="4"/>
  <c r="H1602" i="4" l="1"/>
  <c r="I1603" i="4"/>
  <c r="H1603" i="4" l="1"/>
  <c r="I1604" i="4"/>
  <c r="H1604" i="4" l="1"/>
  <c r="I1605" i="4"/>
  <c r="H1605" i="4" l="1"/>
  <c r="I1606" i="4"/>
  <c r="H1606" i="4" l="1"/>
  <c r="I1607" i="4"/>
  <c r="H1607" i="4" l="1"/>
  <c r="I1608" i="4"/>
  <c r="H1608" i="4" l="1"/>
  <c r="I1609" i="4"/>
  <c r="H1609" i="4" l="1"/>
  <c r="I1610" i="4"/>
  <c r="H1610" i="4" l="1"/>
  <c r="I1611" i="4"/>
  <c r="H1611" i="4" l="1"/>
  <c r="I1612" i="4"/>
  <c r="H1612" i="4" l="1"/>
  <c r="I1613" i="4"/>
  <c r="H1613" i="4" l="1"/>
  <c r="I1614" i="4"/>
  <c r="H1614" i="4" l="1"/>
  <c r="I1615" i="4"/>
  <c r="H1615" i="4" l="1"/>
  <c r="I1616" i="4"/>
  <c r="H1616" i="4" l="1"/>
  <c r="I1617" i="4"/>
  <c r="H1617" i="4" l="1"/>
  <c r="I1618" i="4"/>
  <c r="H1618" i="4" l="1"/>
  <c r="I1619" i="4"/>
  <c r="H1619" i="4" l="1"/>
  <c r="I1620" i="4"/>
  <c r="H1620" i="4" l="1"/>
  <c r="I1621" i="4"/>
  <c r="H1621" i="4" l="1"/>
  <c r="I1622" i="4"/>
  <c r="H1622" i="4" l="1"/>
  <c r="I1623" i="4"/>
  <c r="H1623" i="4" l="1"/>
  <c r="I1624" i="4"/>
  <c r="H1624" i="4" l="1"/>
  <c r="I1625" i="4"/>
  <c r="H1625" i="4" l="1"/>
  <c r="I1626" i="4"/>
  <c r="H1626" i="4" l="1"/>
  <c r="I1627" i="4"/>
  <c r="H1627" i="4" l="1"/>
  <c r="I1628" i="4"/>
  <c r="H1628" i="4" l="1"/>
  <c r="I1629" i="4"/>
  <c r="H1629" i="4" l="1"/>
  <c r="I1630" i="4"/>
  <c r="H1630" i="4" l="1"/>
  <c r="I1631" i="4"/>
  <c r="H1631" i="4" l="1"/>
  <c r="I1632" i="4"/>
  <c r="H1632" i="4" l="1"/>
  <c r="I1633" i="4"/>
  <c r="H1633" i="4" l="1"/>
  <c r="I1634" i="4"/>
  <c r="H1634" i="4" l="1"/>
  <c r="I1635" i="4"/>
  <c r="H1635" i="4" l="1"/>
  <c r="I1636" i="4"/>
  <c r="H1636" i="4" l="1"/>
  <c r="I1637" i="4"/>
  <c r="H1637" i="4" l="1"/>
  <c r="I1638" i="4"/>
  <c r="H1638" i="4" l="1"/>
  <c r="I1639" i="4"/>
  <c r="H1639" i="4" l="1"/>
  <c r="I1640" i="4"/>
  <c r="H1640" i="4" l="1"/>
  <c r="I1641" i="4"/>
  <c r="H1641" i="4" l="1"/>
  <c r="I1642" i="4"/>
  <c r="H1642" i="4" l="1"/>
  <c r="I1643" i="4"/>
  <c r="H1643" i="4" l="1"/>
  <c r="I1644" i="4"/>
  <c r="H1644" i="4" l="1"/>
  <c r="I1645" i="4"/>
  <c r="H1645" i="4" l="1"/>
  <c r="I1646" i="4"/>
  <c r="H1646" i="4" l="1"/>
  <c r="I1647" i="4"/>
  <c r="H1647" i="4" l="1"/>
  <c r="I1648" i="4"/>
  <c r="H1648" i="4" l="1"/>
  <c r="I1649" i="4"/>
  <c r="H1649" i="4" l="1"/>
  <c r="I1650" i="4"/>
  <c r="H1650" i="4" l="1"/>
  <c r="I1651" i="4"/>
  <c r="H1651" i="4" l="1"/>
  <c r="I1652" i="4"/>
  <c r="H1652" i="4" l="1"/>
  <c r="I1653" i="4"/>
  <c r="H1653" i="4" l="1"/>
  <c r="I1654" i="4"/>
  <c r="H1654" i="4" l="1"/>
  <c r="I1655" i="4"/>
  <c r="H1655" i="4" l="1"/>
  <c r="I1656" i="4"/>
  <c r="H1656" i="4" l="1"/>
  <c r="I1657" i="4"/>
  <c r="H1657" i="4" l="1"/>
  <c r="I1658" i="4"/>
  <c r="H1658" i="4" l="1"/>
  <c r="I1659" i="4"/>
  <c r="H1659" i="4" l="1"/>
  <c r="I1660" i="4"/>
  <c r="H1660" i="4" l="1"/>
  <c r="I1661" i="4"/>
  <c r="H1661" i="4" l="1"/>
  <c r="I1662" i="4"/>
  <c r="H1662" i="4" l="1"/>
  <c r="I1663" i="4"/>
  <c r="H1663" i="4" l="1"/>
  <c r="I1664" i="4"/>
  <c r="H1664" i="4" l="1"/>
  <c r="I1665" i="4"/>
  <c r="H1665" i="4" l="1"/>
  <c r="I1666" i="4"/>
  <c r="H1666" i="4" l="1"/>
  <c r="I1667" i="4"/>
  <c r="H1667" i="4" l="1"/>
  <c r="I1668" i="4"/>
  <c r="H1668" i="4" l="1"/>
  <c r="I1669" i="4"/>
  <c r="H1669" i="4" l="1"/>
  <c r="I1670" i="4"/>
  <c r="H1670" i="4" l="1"/>
  <c r="I1671" i="4"/>
  <c r="H1671" i="4" l="1"/>
  <c r="I1672" i="4"/>
  <c r="H1672" i="4" l="1"/>
  <c r="I1673" i="4"/>
  <c r="H1673" i="4" l="1"/>
  <c r="I1674" i="4"/>
  <c r="H1674" i="4" l="1"/>
  <c r="I1675" i="4"/>
  <c r="H1675" i="4" l="1"/>
  <c r="I1676" i="4"/>
  <c r="H1676" i="4" l="1"/>
  <c r="I1677" i="4"/>
  <c r="H1677" i="4" l="1"/>
  <c r="I1678" i="4"/>
  <c r="H1678" i="4" l="1"/>
  <c r="I1679" i="4"/>
  <c r="H1679" i="4" l="1"/>
  <c r="I1680" i="4"/>
  <c r="H1680" i="4" l="1"/>
  <c r="I1681" i="4"/>
  <c r="H1681" i="4" l="1"/>
  <c r="I1682" i="4"/>
  <c r="H1682" i="4" l="1"/>
  <c r="I1683" i="4"/>
  <c r="H1683" i="4" l="1"/>
  <c r="I1684" i="4"/>
  <c r="H1684" i="4" l="1"/>
  <c r="I1685" i="4"/>
  <c r="H1685" i="4" l="1"/>
  <c r="I1686" i="4"/>
  <c r="H1686" i="4" l="1"/>
  <c r="I1687" i="4"/>
  <c r="H1687" i="4" l="1"/>
  <c r="I1688" i="4"/>
  <c r="H1688" i="4" l="1"/>
  <c r="I1689" i="4"/>
  <c r="H1689" i="4" l="1"/>
  <c r="I1690" i="4"/>
  <c r="H1690" i="4" l="1"/>
  <c r="I1691" i="4"/>
  <c r="H1691" i="4" l="1"/>
  <c r="I1692" i="4"/>
  <c r="H1692" i="4" l="1"/>
  <c r="I1693" i="4"/>
  <c r="H1693" i="4" l="1"/>
  <c r="I1694" i="4"/>
  <c r="H1694" i="4" l="1"/>
  <c r="I1695" i="4"/>
  <c r="H1695" i="4" l="1"/>
  <c r="I1696" i="4"/>
  <c r="H1696" i="4" l="1"/>
  <c r="I1697" i="4"/>
  <c r="H1697" i="4" l="1"/>
  <c r="I1698" i="4"/>
  <c r="H1698" i="4" l="1"/>
  <c r="I1699" i="4"/>
  <c r="H1699" i="4" l="1"/>
  <c r="I1700" i="4"/>
  <c r="H1700" i="4" l="1"/>
  <c r="I1701" i="4"/>
  <c r="H1701" i="4" l="1"/>
  <c r="I1702" i="4"/>
  <c r="H1702" i="4" l="1"/>
  <c r="I1703" i="4"/>
  <c r="H1703" i="4" l="1"/>
  <c r="I1704" i="4"/>
  <c r="H1704" i="4" l="1"/>
  <c r="I1705" i="4"/>
  <c r="H1705" i="4" l="1"/>
  <c r="I1706" i="4"/>
  <c r="H1706" i="4" l="1"/>
  <c r="I1707" i="4"/>
  <c r="H1707" i="4" l="1"/>
  <c r="I1708" i="4"/>
  <c r="H1708" i="4" l="1"/>
  <c r="I1709" i="4"/>
  <c r="H1709" i="4" l="1"/>
  <c r="I1710" i="4"/>
  <c r="H1710" i="4" l="1"/>
  <c r="I1711" i="4"/>
  <c r="H1711" i="4" l="1"/>
  <c r="I1712" i="4"/>
  <c r="H1712" i="4" l="1"/>
  <c r="I1713" i="4"/>
  <c r="H1713" i="4" l="1"/>
  <c r="I1714" i="4"/>
  <c r="H1714" i="4" l="1"/>
  <c r="I1715" i="4"/>
  <c r="H1715" i="4" l="1"/>
  <c r="I1716" i="4"/>
  <c r="H1716" i="4" l="1"/>
  <c r="I1717" i="4"/>
  <c r="H1717" i="4" l="1"/>
  <c r="I1718" i="4"/>
  <c r="H1718" i="4" l="1"/>
  <c r="I1719" i="4"/>
  <c r="H1719" i="4" l="1"/>
  <c r="I1720" i="4"/>
  <c r="H1720" i="4" l="1"/>
  <c r="I1721" i="4"/>
  <c r="H1721" i="4" l="1"/>
  <c r="I1722" i="4"/>
  <c r="H1722" i="4" l="1"/>
  <c r="I1723" i="4"/>
  <c r="H1723" i="4" l="1"/>
  <c r="I1724" i="4"/>
  <c r="H1724" i="4" l="1"/>
  <c r="I1725" i="4"/>
  <c r="H1725" i="4" l="1"/>
  <c r="I1726" i="4"/>
  <c r="H1726" i="4" l="1"/>
  <c r="I1727" i="4"/>
  <c r="H1727" i="4" l="1"/>
  <c r="I1728" i="4"/>
  <c r="H1728" i="4" l="1"/>
  <c r="I1729" i="4"/>
  <c r="H1729" i="4" l="1"/>
  <c r="I1730" i="4"/>
  <c r="H1730" i="4" l="1"/>
  <c r="I1731" i="4"/>
  <c r="H1731" i="4" l="1"/>
  <c r="I1732" i="4"/>
  <c r="H1732" i="4" l="1"/>
  <c r="I1733" i="4"/>
  <c r="H1733" i="4" l="1"/>
  <c r="I1734" i="4"/>
  <c r="H1734" i="4" l="1"/>
  <c r="I1735" i="4"/>
  <c r="H1735" i="4" l="1"/>
  <c r="I1736" i="4"/>
  <c r="H1736" i="4" l="1"/>
  <c r="I1737" i="4"/>
  <c r="H1737" i="4" l="1"/>
  <c r="I1738" i="4"/>
  <c r="H1738" i="4" l="1"/>
  <c r="I1739" i="4"/>
  <c r="H1739" i="4" l="1"/>
  <c r="I1740" i="4"/>
  <c r="H1740" i="4" l="1"/>
  <c r="I1741" i="4"/>
  <c r="H1741" i="4" l="1"/>
  <c r="I1742" i="4"/>
  <c r="H1742" i="4" l="1"/>
  <c r="I1743" i="4"/>
  <c r="H1743" i="4" l="1"/>
  <c r="I1744" i="4"/>
  <c r="H1744" i="4" l="1"/>
  <c r="I1745" i="4"/>
  <c r="H1745" i="4" l="1"/>
  <c r="I1746" i="4"/>
  <c r="H1746" i="4" l="1"/>
  <c r="I1747" i="4"/>
  <c r="H1747" i="4" l="1"/>
  <c r="I1748" i="4"/>
  <c r="H1748" i="4" l="1"/>
  <c r="I1749" i="4"/>
  <c r="H1749" i="4" l="1"/>
  <c r="I1750" i="4"/>
  <c r="H1750" i="4" l="1"/>
  <c r="I1751" i="4"/>
  <c r="H1751" i="4" l="1"/>
  <c r="I1752" i="4"/>
  <c r="H1752" i="4" l="1"/>
  <c r="I1753" i="4"/>
  <c r="H1753" i="4" l="1"/>
  <c r="I1754" i="4"/>
  <c r="H1754" i="4" l="1"/>
  <c r="I1755" i="4"/>
  <c r="H1755" i="4" l="1"/>
  <c r="I1756" i="4"/>
  <c r="H1756" i="4" l="1"/>
  <c r="I1757" i="4"/>
  <c r="H1757" i="4" l="1"/>
  <c r="I1758" i="4"/>
  <c r="H1758" i="4" l="1"/>
  <c r="I1759" i="4"/>
  <c r="H1759" i="4" l="1"/>
  <c r="I1760" i="4"/>
  <c r="H1760" i="4" l="1"/>
  <c r="I1761" i="4"/>
  <c r="H1761" i="4" l="1"/>
  <c r="I1762" i="4"/>
  <c r="H1762" i="4" l="1"/>
  <c r="I1763" i="4"/>
  <c r="H1763" i="4" l="1"/>
  <c r="I1764" i="4"/>
  <c r="H1764" i="4" l="1"/>
  <c r="I1765" i="4"/>
  <c r="H1765" i="4" l="1"/>
  <c r="I1766" i="4"/>
  <c r="H1766" i="4" l="1"/>
  <c r="I1767" i="4"/>
  <c r="H1767" i="4" l="1"/>
  <c r="I1768" i="4"/>
  <c r="H1768" i="4" l="1"/>
  <c r="I1769" i="4"/>
  <c r="H1769" i="4" l="1"/>
  <c r="I1770" i="4"/>
  <c r="H1770" i="4" l="1"/>
  <c r="I1771" i="4"/>
  <c r="H1771" i="4" l="1"/>
  <c r="I1772" i="4"/>
  <c r="H1772" i="4" l="1"/>
  <c r="I1773" i="4"/>
  <c r="H1773" i="4" l="1"/>
  <c r="I1774" i="4"/>
  <c r="H1774" i="4" l="1"/>
  <c r="I1775" i="4"/>
  <c r="H1775" i="4" l="1"/>
  <c r="I1776" i="4"/>
  <c r="H1776" i="4" l="1"/>
  <c r="I1777" i="4"/>
  <c r="H1777" i="4" l="1"/>
  <c r="I1778" i="4"/>
  <c r="H1778" i="4" l="1"/>
  <c r="I1779" i="4"/>
  <c r="H1779" i="4" l="1"/>
  <c r="I1780" i="4"/>
  <c r="H1780" i="4" l="1"/>
  <c r="I1781" i="4"/>
  <c r="H1781" i="4" l="1"/>
  <c r="I1782" i="4"/>
  <c r="H1782" i="4" l="1"/>
  <c r="I1783" i="4"/>
  <c r="H1783" i="4" l="1"/>
  <c r="I1784" i="4"/>
  <c r="H1784" i="4" l="1"/>
  <c r="I1785" i="4"/>
  <c r="H1785" i="4" l="1"/>
  <c r="I1786" i="4"/>
  <c r="H1786" i="4" l="1"/>
  <c r="I1787" i="4"/>
  <c r="H1787" i="4" l="1"/>
  <c r="I1788" i="4"/>
  <c r="H1788" i="4" l="1"/>
  <c r="I1789" i="4"/>
  <c r="H1789" i="4" l="1"/>
  <c r="I1790" i="4"/>
  <c r="H1790" i="4" l="1"/>
  <c r="I1791" i="4"/>
  <c r="H1791" i="4" l="1"/>
  <c r="I1792" i="4"/>
  <c r="H1792" i="4" l="1"/>
  <c r="I1793" i="4"/>
  <c r="H1793" i="4" l="1"/>
  <c r="I1794" i="4"/>
  <c r="H1794" i="4" l="1"/>
  <c r="I1795" i="4"/>
  <c r="H1795" i="4" l="1"/>
  <c r="I1796" i="4"/>
  <c r="H1796" i="4" l="1"/>
  <c r="I1797" i="4"/>
  <c r="H1797" i="4" l="1"/>
  <c r="I1798" i="4"/>
  <c r="H1798" i="4" l="1"/>
  <c r="I1799" i="4"/>
  <c r="H1799" i="4" l="1"/>
  <c r="I1800" i="4"/>
  <c r="H1800" i="4" l="1"/>
  <c r="I1801" i="4"/>
  <c r="H1801" i="4" l="1"/>
  <c r="I1802" i="4"/>
  <c r="H1802" i="4" l="1"/>
  <c r="I1803" i="4"/>
  <c r="H1803" i="4" l="1"/>
  <c r="I1804" i="4"/>
  <c r="H1804" i="4" l="1"/>
  <c r="I1805" i="4"/>
  <c r="H1805" i="4" l="1"/>
  <c r="I1806" i="4"/>
  <c r="H1806" i="4" l="1"/>
  <c r="I1807" i="4"/>
  <c r="H1807" i="4" l="1"/>
  <c r="I1808" i="4"/>
  <c r="H1808" i="4" l="1"/>
  <c r="I1809" i="4"/>
  <c r="H1809" i="4" l="1"/>
  <c r="I1810" i="4"/>
  <c r="H1810" i="4" l="1"/>
  <c r="I1811" i="4"/>
  <c r="H1811" i="4" l="1"/>
  <c r="I1812" i="4"/>
  <c r="H1812" i="4" l="1"/>
  <c r="I1813" i="4"/>
  <c r="H1813" i="4" l="1"/>
  <c r="I1814" i="4"/>
  <c r="H1814" i="4" l="1"/>
  <c r="I1815" i="4"/>
  <c r="H1815" i="4" l="1"/>
  <c r="I1816" i="4"/>
  <c r="H1816" i="4" l="1"/>
  <c r="I1817" i="4"/>
  <c r="H1817" i="4" l="1"/>
  <c r="I1818" i="4"/>
  <c r="H1818" i="4" l="1"/>
  <c r="I1819" i="4"/>
  <c r="H1819" i="4" l="1"/>
  <c r="I1820" i="4"/>
  <c r="H1820" i="4" l="1"/>
  <c r="I1821" i="4"/>
  <c r="H1821" i="4" l="1"/>
  <c r="I1822" i="4"/>
  <c r="H1822" i="4" l="1"/>
  <c r="I1823" i="4"/>
  <c r="H1823" i="4" l="1"/>
  <c r="I1824" i="4"/>
  <c r="H1824" i="4" l="1"/>
  <c r="I1825" i="4"/>
  <c r="H1825" i="4" l="1"/>
  <c r="I1826" i="4"/>
  <c r="H1826" i="4" l="1"/>
  <c r="I1827" i="4"/>
  <c r="H1827" i="4" l="1"/>
  <c r="I1828" i="4"/>
  <c r="H1828" i="4" l="1"/>
  <c r="I1829" i="4"/>
  <c r="H1829" i="4" l="1"/>
  <c r="I1830" i="4"/>
  <c r="H1830" i="4" l="1"/>
  <c r="I1831" i="4"/>
  <c r="H1831" i="4" l="1"/>
  <c r="I1832" i="4"/>
  <c r="H1832" i="4" l="1"/>
  <c r="I1833" i="4"/>
  <c r="H1833" i="4" l="1"/>
  <c r="I1834" i="4"/>
  <c r="H1834" i="4" l="1"/>
  <c r="I1835" i="4"/>
  <c r="H1835" i="4" l="1"/>
  <c r="I1836" i="4"/>
  <c r="H1836" i="4" l="1"/>
  <c r="I1837" i="4"/>
  <c r="H1837" i="4" l="1"/>
  <c r="I1838" i="4"/>
  <c r="H1838" i="4" l="1"/>
  <c r="I1839" i="4"/>
  <c r="H1839" i="4" l="1"/>
  <c r="I1840" i="4"/>
  <c r="H1840" i="4" l="1"/>
  <c r="I1841" i="4"/>
  <c r="H1841" i="4" l="1"/>
  <c r="I1842" i="4"/>
  <c r="H1842" i="4" l="1"/>
  <c r="I1843" i="4"/>
  <c r="H1843" i="4" l="1"/>
  <c r="I1844" i="4"/>
  <c r="H1844" i="4" l="1"/>
  <c r="I1845" i="4"/>
  <c r="H1845" i="4" l="1"/>
  <c r="I1846" i="4"/>
  <c r="H1846" i="4" l="1"/>
  <c r="I1847" i="4"/>
  <c r="H1847" i="4" l="1"/>
  <c r="I1848" i="4"/>
  <c r="H1848" i="4" l="1"/>
  <c r="I1849" i="4"/>
  <c r="H1849" i="4" l="1"/>
  <c r="I1850" i="4"/>
  <c r="H1850" i="4" l="1"/>
  <c r="I1851" i="4"/>
  <c r="H1851" i="4" l="1"/>
  <c r="I1852" i="4"/>
  <c r="H1852" i="4" l="1"/>
  <c r="I1853" i="4"/>
  <c r="H1853" i="4" l="1"/>
  <c r="I1854" i="4"/>
  <c r="H1854" i="4" l="1"/>
  <c r="I1855" i="4"/>
  <c r="H1855" i="4" l="1"/>
  <c r="I1856" i="4"/>
  <c r="H1856" i="4" l="1"/>
  <c r="I1857" i="4"/>
  <c r="H1857" i="4" l="1"/>
  <c r="I1858" i="4"/>
  <c r="H1858" i="4" l="1"/>
  <c r="I1859" i="4"/>
  <c r="H1859" i="4" l="1"/>
  <c r="I1860" i="4"/>
  <c r="H1860" i="4" l="1"/>
  <c r="I1861" i="4"/>
  <c r="H1861" i="4" l="1"/>
  <c r="I1862" i="4"/>
  <c r="H1862" i="4" l="1"/>
  <c r="I1863" i="4"/>
  <c r="H1863" i="4" l="1"/>
  <c r="I1864" i="4"/>
  <c r="H1864" i="4" l="1"/>
  <c r="I1865" i="4"/>
  <c r="H1865" i="4" l="1"/>
  <c r="I1866" i="4"/>
  <c r="H1866" i="4" l="1"/>
  <c r="I1867" i="4"/>
  <c r="H1867" i="4" l="1"/>
  <c r="I1868" i="4"/>
  <c r="H1868" i="4" l="1"/>
  <c r="I1869" i="4"/>
  <c r="H1869" i="4" l="1"/>
  <c r="I1870" i="4"/>
  <c r="H1870" i="4" l="1"/>
  <c r="I1871" i="4"/>
  <c r="H1871" i="4" l="1"/>
  <c r="I1872" i="4"/>
  <c r="H1872" i="4" l="1"/>
  <c r="I1873" i="4"/>
  <c r="H1873" i="4" l="1"/>
  <c r="I1874" i="4"/>
  <c r="H1874" i="4" l="1"/>
  <c r="I1875" i="4"/>
  <c r="H1875" i="4" l="1"/>
  <c r="I1876" i="4"/>
  <c r="H1876" i="4" l="1"/>
  <c r="I1877" i="4"/>
  <c r="H1877" i="4" l="1"/>
  <c r="I1878" i="4"/>
  <c r="H1878" i="4" l="1"/>
  <c r="I1879" i="4"/>
  <c r="H1879" i="4" l="1"/>
  <c r="I1880" i="4"/>
  <c r="H1880" i="4" l="1"/>
  <c r="I1881" i="4"/>
  <c r="H1881" i="4" l="1"/>
  <c r="I1882" i="4"/>
  <c r="H1882" i="4" l="1"/>
  <c r="I1883" i="4"/>
  <c r="H1883" i="4" l="1"/>
  <c r="I1884" i="4"/>
  <c r="H1884" i="4" l="1"/>
  <c r="I1885" i="4"/>
  <c r="H1885" i="4" l="1"/>
  <c r="I1886" i="4"/>
  <c r="H1886" i="4" l="1"/>
  <c r="I1887" i="4"/>
  <c r="H1887" i="4" l="1"/>
  <c r="I1888" i="4"/>
  <c r="H1888" i="4" l="1"/>
  <c r="I1889" i="4"/>
  <c r="H1889" i="4" l="1"/>
  <c r="I1890" i="4"/>
  <c r="H1890" i="4" l="1"/>
  <c r="I1891" i="4"/>
  <c r="H1891" i="4" l="1"/>
  <c r="I1892" i="4"/>
  <c r="H1892" i="4" l="1"/>
  <c r="I1893" i="4"/>
  <c r="H1893" i="4" l="1"/>
  <c r="I1894" i="4"/>
  <c r="H1894" i="4" l="1"/>
  <c r="I1895" i="4"/>
  <c r="H1895" i="4" l="1"/>
  <c r="I1896" i="4"/>
  <c r="H1896" i="4" l="1"/>
  <c r="I1897" i="4"/>
  <c r="H1897" i="4" l="1"/>
  <c r="I1898" i="4"/>
  <c r="H1898" i="4" l="1"/>
  <c r="I1899" i="4"/>
  <c r="H1899" i="4" l="1"/>
  <c r="I1900" i="4"/>
  <c r="H1900" i="4" l="1"/>
  <c r="I1901" i="4"/>
  <c r="H1901" i="4" l="1"/>
  <c r="I1902" i="4"/>
  <c r="H1902" i="4" l="1"/>
  <c r="I1903" i="4"/>
  <c r="H1903" i="4" l="1"/>
  <c r="I1904" i="4"/>
  <c r="H1904" i="4" l="1"/>
  <c r="I1905" i="4"/>
  <c r="H1905" i="4" l="1"/>
  <c r="I1906" i="4"/>
  <c r="H1906" i="4" l="1"/>
  <c r="I1907" i="4"/>
  <c r="H1907" i="4" l="1"/>
  <c r="I1908" i="4"/>
  <c r="H1908" i="4" l="1"/>
  <c r="I1909" i="4"/>
  <c r="H1909" i="4" l="1"/>
  <c r="I1910" i="4"/>
  <c r="H1910" i="4" l="1"/>
  <c r="I1911" i="4"/>
  <c r="H1911" i="4" l="1"/>
  <c r="I1912" i="4"/>
  <c r="H1912" i="4" l="1"/>
  <c r="I1913" i="4"/>
  <c r="H1913" i="4" l="1"/>
  <c r="I1914" i="4"/>
  <c r="H1914" i="4" l="1"/>
  <c r="I1915" i="4"/>
  <c r="H1915" i="4" l="1"/>
  <c r="I1916" i="4"/>
  <c r="H1916" i="4" l="1"/>
  <c r="I1917" i="4"/>
  <c r="H1917" i="4" l="1"/>
  <c r="I1918" i="4"/>
  <c r="H1918" i="4" l="1"/>
  <c r="I1919" i="4"/>
  <c r="H1919" i="4" l="1"/>
  <c r="I1920" i="4"/>
  <c r="H1920" i="4" l="1"/>
  <c r="I1921" i="4"/>
  <c r="H1921" i="4" l="1"/>
  <c r="I1922" i="4"/>
  <c r="H1922" i="4" l="1"/>
  <c r="I1923" i="4"/>
  <c r="H1923" i="4" l="1"/>
  <c r="I1924" i="4"/>
  <c r="H1924" i="4" l="1"/>
  <c r="I1925" i="4"/>
  <c r="H1925" i="4" l="1"/>
  <c r="I1926" i="4"/>
  <c r="H1926" i="4" l="1"/>
  <c r="I1927" i="4"/>
  <c r="H1927" i="4" l="1"/>
  <c r="I1928" i="4"/>
  <c r="H1928" i="4" l="1"/>
  <c r="I1929" i="4"/>
  <c r="H1929" i="4" l="1"/>
  <c r="I1930" i="4"/>
  <c r="H1930" i="4" l="1"/>
  <c r="I1931" i="4"/>
  <c r="H1931" i="4" l="1"/>
  <c r="I1932" i="4"/>
  <c r="H1932" i="4" l="1"/>
  <c r="I1933" i="4"/>
  <c r="H1933" i="4" l="1"/>
  <c r="I1934" i="4"/>
  <c r="H1934" i="4" l="1"/>
  <c r="I1935" i="4"/>
  <c r="H1935" i="4" l="1"/>
  <c r="I1936" i="4"/>
  <c r="H1936" i="4" l="1"/>
  <c r="I1937" i="4"/>
  <c r="H1937" i="4" l="1"/>
  <c r="I1938" i="4"/>
  <c r="H1938" i="4" l="1"/>
  <c r="I1939" i="4"/>
  <c r="H1939" i="4" l="1"/>
  <c r="I1940" i="4"/>
  <c r="H1940" i="4" l="1"/>
  <c r="I1941" i="4"/>
  <c r="H1941" i="4" l="1"/>
  <c r="I1942" i="4"/>
  <c r="H1942" i="4" l="1"/>
  <c r="I1943" i="4"/>
  <c r="H1943" i="4" l="1"/>
  <c r="I1944" i="4"/>
  <c r="H1944" i="4" l="1"/>
  <c r="I1945" i="4"/>
  <c r="H1945" i="4" l="1"/>
  <c r="I1946" i="4"/>
  <c r="H1946" i="4" l="1"/>
  <c r="I1947" i="4"/>
  <c r="H1947" i="4" l="1"/>
  <c r="I1948" i="4"/>
  <c r="H1948" i="4" l="1"/>
  <c r="I1949" i="4"/>
  <c r="H1949" i="4" l="1"/>
  <c r="I1950" i="4"/>
  <c r="H1950" i="4" l="1"/>
  <c r="I1951" i="4"/>
  <c r="H1951" i="4" l="1"/>
  <c r="I1952" i="4"/>
  <c r="H1952" i="4" l="1"/>
  <c r="I1953" i="4"/>
  <c r="H1953" i="4" l="1"/>
  <c r="I1954" i="4"/>
  <c r="H1954" i="4" l="1"/>
  <c r="I1955" i="4"/>
  <c r="H1955" i="4" l="1"/>
  <c r="I1956" i="4"/>
  <c r="H1956" i="4" l="1"/>
  <c r="I1957" i="4"/>
  <c r="H1957" i="4" l="1"/>
  <c r="I1958" i="4"/>
  <c r="H1958" i="4" l="1"/>
  <c r="I1959" i="4"/>
  <c r="H1959" i="4" l="1"/>
  <c r="I1960" i="4"/>
  <c r="H1960" i="4" l="1"/>
  <c r="I1961" i="4"/>
  <c r="H1961" i="4" l="1"/>
  <c r="I1962" i="4"/>
  <c r="H1962" i="4" l="1"/>
  <c r="I1963" i="4"/>
  <c r="H1963" i="4" l="1"/>
  <c r="I1964" i="4"/>
  <c r="H1964" i="4" l="1"/>
  <c r="I1965" i="4"/>
  <c r="H1965" i="4" l="1"/>
  <c r="I1966" i="4"/>
  <c r="H1966" i="4" l="1"/>
  <c r="I1967" i="4"/>
  <c r="H1967" i="4" l="1"/>
  <c r="I1968" i="4"/>
  <c r="H1968" i="4" l="1"/>
  <c r="I1969" i="4"/>
  <c r="H1969" i="4" l="1"/>
  <c r="I1970" i="4"/>
  <c r="H1970" i="4" l="1"/>
  <c r="I1971" i="4"/>
  <c r="H1971" i="4" l="1"/>
  <c r="I1972" i="4"/>
  <c r="H1972" i="4" l="1"/>
  <c r="I1973" i="4"/>
  <c r="H1973" i="4" l="1"/>
  <c r="I1974" i="4"/>
  <c r="H1974" i="4" l="1"/>
  <c r="I1975" i="4"/>
  <c r="H1975" i="4" l="1"/>
  <c r="I1976" i="4"/>
  <c r="H1976" i="4" l="1"/>
  <c r="I1977" i="4"/>
  <c r="H1977" i="4" l="1"/>
  <c r="I1978" i="4"/>
  <c r="H1978" i="4" l="1"/>
  <c r="I1979" i="4"/>
  <c r="H1979" i="4" l="1"/>
  <c r="I1980" i="4"/>
  <c r="H1980" i="4" l="1"/>
  <c r="I1981" i="4"/>
  <c r="H1981" i="4" l="1"/>
  <c r="I1982" i="4"/>
  <c r="H1982" i="4" l="1"/>
  <c r="I1983" i="4"/>
  <c r="H1983" i="4" l="1"/>
  <c r="I1984" i="4"/>
  <c r="H1984" i="4" l="1"/>
  <c r="I1985" i="4"/>
  <c r="H1985" i="4" l="1"/>
  <c r="I1986" i="4"/>
  <c r="H1986" i="4" l="1"/>
  <c r="I1987" i="4"/>
  <c r="H1987" i="4" l="1"/>
  <c r="I1988" i="4"/>
  <c r="H1988" i="4" l="1"/>
  <c r="I1989" i="4"/>
  <c r="H1989" i="4" l="1"/>
  <c r="I1990" i="4"/>
  <c r="H1990" i="4" l="1"/>
  <c r="I1991" i="4"/>
  <c r="H1991" i="4" l="1"/>
  <c r="I1992" i="4"/>
  <c r="H1992" i="4" l="1"/>
  <c r="I1993" i="4"/>
  <c r="H1993" i="4" l="1"/>
  <c r="I1994" i="4"/>
  <c r="H1994" i="4" l="1"/>
  <c r="I1995" i="4"/>
  <c r="H1995" i="4" l="1"/>
  <c r="I1996" i="4"/>
  <c r="H1996" i="4" l="1"/>
  <c r="I1997" i="4"/>
  <c r="H1997" i="4" l="1"/>
  <c r="I1998" i="4"/>
  <c r="H1998" i="4" l="1"/>
  <c r="I1999" i="4"/>
  <c r="H1999" i="4" l="1"/>
  <c r="I2000" i="4"/>
  <c r="H2000" i="4" l="1"/>
  <c r="I2001" i="4"/>
  <c r="H2001" i="4" l="1"/>
  <c r="I2002" i="4"/>
  <c r="H2002" i="4" l="1"/>
  <c r="I2003" i="4"/>
  <c r="H2003" i="4" l="1"/>
  <c r="I2004" i="4"/>
  <c r="H2004" i="4" l="1"/>
  <c r="I2005" i="4"/>
  <c r="H2005" i="4" l="1"/>
  <c r="I2006" i="4"/>
  <c r="H2006" i="4" l="1"/>
  <c r="I2007" i="4"/>
  <c r="H2007" i="4" l="1"/>
  <c r="I2008" i="4"/>
  <c r="H2008" i="4" l="1"/>
  <c r="I2009" i="4"/>
  <c r="H2009" i="4" l="1"/>
  <c r="I2010" i="4"/>
  <c r="H2010" i="4" l="1"/>
  <c r="I2011" i="4"/>
  <c r="H2011" i="4" l="1"/>
  <c r="I2012" i="4"/>
  <c r="H2012" i="4" l="1"/>
  <c r="I2013" i="4"/>
  <c r="H2013" i="4" l="1"/>
  <c r="I2014" i="4"/>
  <c r="H2014" i="4" l="1"/>
  <c r="I2015" i="4"/>
  <c r="H2015" i="4" l="1"/>
  <c r="I2016" i="4"/>
  <c r="H2016" i="4" l="1"/>
  <c r="I2017" i="4"/>
  <c r="H2017" i="4" l="1"/>
  <c r="I2018" i="4"/>
  <c r="H2018" i="4" l="1"/>
  <c r="I2019" i="4"/>
  <c r="H2019" i="4" l="1"/>
  <c r="I2020" i="4"/>
  <c r="H2020" i="4" l="1"/>
  <c r="I2021" i="4"/>
  <c r="H2021" i="4" l="1"/>
  <c r="I2022" i="4"/>
  <c r="H2022" i="4" l="1"/>
  <c r="I2023" i="4"/>
  <c r="H2023" i="4" l="1"/>
  <c r="I2024" i="4"/>
  <c r="H2024" i="4" l="1"/>
  <c r="I2025" i="4"/>
  <c r="H2025" i="4" l="1"/>
  <c r="I2026" i="4"/>
  <c r="H2026" i="4" l="1"/>
  <c r="I2027" i="4"/>
  <c r="H2027" i="4" l="1"/>
  <c r="I2028" i="4"/>
  <c r="H2028" i="4" l="1"/>
  <c r="I2029" i="4"/>
  <c r="H2029" i="4" l="1"/>
  <c r="I2030" i="4"/>
  <c r="H2030" i="4" l="1"/>
  <c r="I2031" i="4"/>
  <c r="H2031" i="4" l="1"/>
  <c r="I2032" i="4"/>
  <c r="H2032" i="4" l="1"/>
  <c r="I2033" i="4"/>
  <c r="H2033" i="4" l="1"/>
  <c r="I2034" i="4"/>
  <c r="H2034" i="4" l="1"/>
  <c r="I2035" i="4"/>
  <c r="H2035" i="4" l="1"/>
  <c r="I2036" i="4"/>
  <c r="H2036" i="4" l="1"/>
  <c r="I2037" i="4"/>
  <c r="H2037" i="4" l="1"/>
  <c r="I2038" i="4"/>
  <c r="H2038" i="4" l="1"/>
  <c r="I2039" i="4"/>
  <c r="H2039" i="4" l="1"/>
  <c r="I2040" i="4"/>
  <c r="H2040" i="4" l="1"/>
  <c r="I2041" i="4"/>
  <c r="H2041" i="4" l="1"/>
  <c r="I2042" i="4"/>
  <c r="H2042" i="4" l="1"/>
  <c r="I2043" i="4"/>
  <c r="H2043" i="4" l="1"/>
  <c r="I2044" i="4"/>
  <c r="H2044" i="4" l="1"/>
  <c r="I2045" i="4"/>
  <c r="H2045" i="4" l="1"/>
  <c r="I2046" i="4"/>
  <c r="H2046" i="4" l="1"/>
  <c r="I2047" i="4"/>
  <c r="H2047" i="4" l="1"/>
  <c r="I2048" i="4"/>
  <c r="H2048" i="4" l="1"/>
  <c r="I2049" i="4"/>
  <c r="H2049" i="4" l="1"/>
  <c r="I2050" i="4"/>
  <c r="H2050" i="4" l="1"/>
  <c r="I2051" i="4"/>
  <c r="H2051" i="4" l="1"/>
  <c r="I2052" i="4"/>
  <c r="H2052" i="4" l="1"/>
  <c r="I2053" i="4"/>
  <c r="H2053" i="4" l="1"/>
  <c r="I2054" i="4"/>
  <c r="H2054" i="4" l="1"/>
  <c r="I2055" i="4"/>
  <c r="H2055" i="4" l="1"/>
  <c r="I2056" i="4"/>
  <c r="H2056" i="4" l="1"/>
  <c r="I2057" i="4"/>
  <c r="H2057" i="4" l="1"/>
  <c r="I2058" i="4"/>
  <c r="H2058" i="4" l="1"/>
  <c r="I2059" i="4"/>
  <c r="H2059" i="4" l="1"/>
  <c r="I2060" i="4"/>
  <c r="H2060" i="4" l="1"/>
  <c r="I2061" i="4"/>
  <c r="H2061" i="4" l="1"/>
  <c r="I2062" i="4"/>
  <c r="H2062" i="4" l="1"/>
  <c r="I2063" i="4"/>
  <c r="H2063" i="4" l="1"/>
  <c r="I2064" i="4"/>
  <c r="H2064" i="4" l="1"/>
  <c r="I2065" i="4"/>
  <c r="H2065" i="4" l="1"/>
  <c r="I2066" i="4"/>
  <c r="H2066" i="4" l="1"/>
  <c r="I2067" i="4"/>
  <c r="H2067" i="4" l="1"/>
  <c r="I2068" i="4"/>
  <c r="H2068" i="4" l="1"/>
  <c r="I2069" i="4"/>
  <c r="H2069" i="4" l="1"/>
  <c r="I2070" i="4"/>
  <c r="H2070" i="4" l="1"/>
  <c r="I2071" i="4"/>
  <c r="H2071" i="4" l="1"/>
  <c r="I2072" i="4"/>
  <c r="H2072" i="4" l="1"/>
  <c r="I2073" i="4"/>
  <c r="H2073" i="4" l="1"/>
  <c r="I2074" i="4"/>
  <c r="H2074" i="4" l="1"/>
  <c r="I2075" i="4"/>
  <c r="H2075" i="4" l="1"/>
  <c r="I2076" i="4"/>
  <c r="H2076" i="4" l="1"/>
  <c r="I2077" i="4"/>
  <c r="H2077" i="4" l="1"/>
  <c r="I2078" i="4"/>
  <c r="H2078" i="4" l="1"/>
  <c r="I2079" i="4"/>
  <c r="H2079" i="4" l="1"/>
  <c r="I2080" i="4"/>
  <c r="H2080" i="4" l="1"/>
  <c r="I2081" i="4"/>
  <c r="H2081" i="4" l="1"/>
  <c r="I2082" i="4"/>
  <c r="H2082" i="4" l="1"/>
  <c r="I2083" i="4"/>
  <c r="H2083" i="4" l="1"/>
  <c r="I2084" i="4"/>
  <c r="H2084" i="4" l="1"/>
  <c r="I2085" i="4"/>
  <c r="H2085" i="4" l="1"/>
  <c r="I2086" i="4"/>
  <c r="H2086" i="4" l="1"/>
  <c r="I2087" i="4"/>
  <c r="H2087" i="4" l="1"/>
  <c r="I2088" i="4"/>
  <c r="H2088" i="4" l="1"/>
  <c r="I2089" i="4"/>
  <c r="H2089" i="4" l="1"/>
  <c r="I2090" i="4"/>
  <c r="H2090" i="4" l="1"/>
  <c r="I2091" i="4"/>
  <c r="H2091" i="4" l="1"/>
  <c r="I2092" i="4"/>
  <c r="H2092" i="4" l="1"/>
  <c r="I2093" i="4"/>
  <c r="H2093" i="4" l="1"/>
  <c r="I2094" i="4"/>
  <c r="H2094" i="4" l="1"/>
  <c r="I2095" i="4"/>
  <c r="H2095" i="4" l="1"/>
  <c r="I2096" i="4"/>
  <c r="H2096" i="4" l="1"/>
  <c r="I2097" i="4"/>
  <c r="H2097" i="4" l="1"/>
  <c r="I2098" i="4"/>
  <c r="H2098" i="4" l="1"/>
  <c r="I2099" i="4"/>
  <c r="H2099" i="4" l="1"/>
  <c r="I2100" i="4"/>
  <c r="H2100" i="4" l="1"/>
  <c r="I2101" i="4"/>
  <c r="H2101" i="4" l="1"/>
  <c r="I2102" i="4"/>
  <c r="H2102" i="4" l="1"/>
  <c r="I2103" i="4"/>
  <c r="H2103" i="4" l="1"/>
  <c r="I2104" i="4"/>
  <c r="H2104" i="4" l="1"/>
  <c r="I2105" i="4"/>
  <c r="H2105" i="4" l="1"/>
  <c r="I2106" i="4"/>
  <c r="H2106" i="4" l="1"/>
  <c r="I2107" i="4"/>
  <c r="H2107" i="4" l="1"/>
  <c r="I2108" i="4"/>
  <c r="H2108" i="4" l="1"/>
  <c r="I2109" i="4"/>
  <c r="H2109" i="4" l="1"/>
  <c r="I2110" i="4"/>
  <c r="H2110" i="4" l="1"/>
  <c r="I2111" i="4"/>
  <c r="H2111" i="4" l="1"/>
  <c r="I2112" i="4"/>
  <c r="H2112" i="4" l="1"/>
  <c r="I2113" i="4"/>
  <c r="H2113" i="4" l="1"/>
  <c r="I2114" i="4"/>
  <c r="H2114" i="4" l="1"/>
  <c r="I2115" i="4"/>
  <c r="H2115" i="4" l="1"/>
  <c r="I2116" i="4"/>
  <c r="H2116" i="4" l="1"/>
  <c r="I2117" i="4"/>
  <c r="H2117" i="4" l="1"/>
  <c r="I2118" i="4"/>
  <c r="H2118" i="4" l="1"/>
  <c r="I2119" i="4"/>
  <c r="H2119" i="4" l="1"/>
  <c r="I2120" i="4"/>
  <c r="H2120" i="4" l="1"/>
  <c r="I2121" i="4"/>
  <c r="H2121" i="4" l="1"/>
  <c r="I2122" i="4"/>
  <c r="H2122" i="4" l="1"/>
  <c r="I2123" i="4"/>
  <c r="H2123" i="4" l="1"/>
  <c r="I2124" i="4"/>
  <c r="H2124" i="4" l="1"/>
  <c r="I2125" i="4"/>
  <c r="H2125" i="4" l="1"/>
  <c r="I2126" i="4"/>
  <c r="H2126" i="4" l="1"/>
  <c r="I2127" i="4"/>
  <c r="H2127" i="4" l="1"/>
  <c r="I2128" i="4"/>
  <c r="H2128" i="4" l="1"/>
  <c r="I2129" i="4"/>
  <c r="H2129" i="4" l="1"/>
  <c r="I2130" i="4"/>
  <c r="H2130" i="4" l="1"/>
  <c r="I2131" i="4"/>
  <c r="H2131" i="4" l="1"/>
  <c r="I2132" i="4"/>
  <c r="H2132" i="4" l="1"/>
  <c r="I2133" i="4"/>
  <c r="H2133" i="4" l="1"/>
  <c r="I2134" i="4"/>
  <c r="H2134" i="4" l="1"/>
  <c r="I2135" i="4"/>
  <c r="H2135" i="4" l="1"/>
  <c r="I2136" i="4"/>
  <c r="H2136" i="4" l="1"/>
  <c r="I2137" i="4"/>
  <c r="H2137" i="4" l="1"/>
  <c r="I2138" i="4"/>
  <c r="H2138" i="4" l="1"/>
  <c r="I2139" i="4"/>
  <c r="H2139" i="4" l="1"/>
  <c r="I2140" i="4"/>
  <c r="H2140" i="4" l="1"/>
  <c r="I2141" i="4"/>
  <c r="H2141" i="4" l="1"/>
  <c r="I2142" i="4"/>
  <c r="H2142" i="4" l="1"/>
  <c r="I2143" i="4"/>
  <c r="H2143" i="4" l="1"/>
  <c r="I2144" i="4"/>
  <c r="H2144" i="4" l="1"/>
  <c r="I2145" i="4"/>
  <c r="H2145" i="4" l="1"/>
  <c r="I2146" i="4"/>
  <c r="H2146" i="4" l="1"/>
  <c r="I2147" i="4"/>
  <c r="H2147" i="4" l="1"/>
  <c r="I2148" i="4"/>
  <c r="H2148" i="4" l="1"/>
  <c r="I2149" i="4"/>
  <c r="H2149" i="4" l="1"/>
  <c r="I2150" i="4"/>
  <c r="H2150" i="4" l="1"/>
  <c r="I2151" i="4"/>
  <c r="H2151" i="4" l="1"/>
  <c r="I2152" i="4"/>
  <c r="H2152" i="4" l="1"/>
  <c r="I2153" i="4"/>
  <c r="H2153" i="4" l="1"/>
  <c r="I2154" i="4"/>
  <c r="H2154" i="4" l="1"/>
  <c r="I2155" i="4"/>
  <c r="H2155" i="4" l="1"/>
  <c r="I2156" i="4"/>
  <c r="H2156" i="4" l="1"/>
  <c r="I2157" i="4"/>
  <c r="H2157" i="4" l="1"/>
  <c r="I2158" i="4"/>
  <c r="H2158" i="4" l="1"/>
  <c r="I2159" i="4"/>
  <c r="H2159" i="4" l="1"/>
  <c r="I2160" i="4"/>
  <c r="H2160" i="4" l="1"/>
  <c r="I2161" i="4"/>
  <c r="H2161" i="4" l="1"/>
  <c r="I2162" i="4"/>
  <c r="H2162" i="4" l="1"/>
  <c r="I2163" i="4"/>
  <c r="H2163" i="4" l="1"/>
  <c r="I2164" i="4"/>
  <c r="H2164" i="4" l="1"/>
  <c r="I2165" i="4"/>
  <c r="H2165" i="4" l="1"/>
  <c r="I2166" i="4"/>
  <c r="H2166" i="4" l="1"/>
  <c r="I2167" i="4"/>
  <c r="H2167" i="4" l="1"/>
  <c r="I2168" i="4"/>
  <c r="H2168" i="4" l="1"/>
  <c r="I2169" i="4"/>
  <c r="H2169" i="4" l="1"/>
  <c r="I2170" i="4"/>
  <c r="H2170" i="4" l="1"/>
  <c r="I2171" i="4"/>
  <c r="H2171" i="4" l="1"/>
  <c r="I2172" i="4"/>
  <c r="H2172" i="4" l="1"/>
  <c r="I2173" i="4"/>
  <c r="H2173" i="4" l="1"/>
  <c r="I2174" i="4"/>
  <c r="H2174" i="4" l="1"/>
  <c r="I2175" i="4"/>
  <c r="H2175" i="4" l="1"/>
  <c r="I2176" i="4"/>
  <c r="H2176" i="4" l="1"/>
  <c r="I2177" i="4"/>
  <c r="H2177" i="4" l="1"/>
  <c r="I2178" i="4"/>
  <c r="H2178" i="4" l="1"/>
  <c r="I2179" i="4"/>
  <c r="H2179" i="4" l="1"/>
  <c r="I2180" i="4"/>
  <c r="H2180" i="4" l="1"/>
  <c r="I2181" i="4"/>
  <c r="H2181" i="4" l="1"/>
  <c r="I2182" i="4"/>
  <c r="H2182" i="4" l="1"/>
  <c r="I2183" i="4"/>
  <c r="H2183" i="4" l="1"/>
  <c r="I2184" i="4"/>
  <c r="H2184" i="4" l="1"/>
  <c r="I2185" i="4"/>
  <c r="H2185" i="4" l="1"/>
  <c r="I2186" i="4"/>
  <c r="H2186" i="4" l="1"/>
  <c r="I2187" i="4"/>
  <c r="H2187" i="4" l="1"/>
  <c r="I2188" i="4"/>
  <c r="H2188" i="4" l="1"/>
  <c r="I2189" i="4"/>
  <c r="H2189" i="4" l="1"/>
  <c r="I2190" i="4"/>
  <c r="H2190" i="4" l="1"/>
  <c r="I2191" i="4"/>
  <c r="H2191" i="4" l="1"/>
  <c r="I2192" i="4"/>
  <c r="H2192" i="4" l="1"/>
  <c r="I2193" i="4"/>
  <c r="H2193" i="4" l="1"/>
  <c r="I2194" i="4"/>
  <c r="H2194" i="4" l="1"/>
  <c r="I2195" i="4"/>
  <c r="H2195" i="4" l="1"/>
  <c r="I2196" i="4"/>
  <c r="H2196" i="4" l="1"/>
  <c r="I2197" i="4"/>
  <c r="H2197" i="4" l="1"/>
  <c r="I2198" i="4"/>
  <c r="H2198" i="4" l="1"/>
  <c r="I2199" i="4"/>
  <c r="H2199" i="4" l="1"/>
  <c r="I2200" i="4"/>
  <c r="H2200" i="4" l="1"/>
  <c r="I2201" i="4"/>
  <c r="H2201" i="4" l="1"/>
  <c r="I2202" i="4"/>
  <c r="H2202" i="4" l="1"/>
  <c r="I2203" i="4"/>
  <c r="H2203" i="4" l="1"/>
  <c r="I2204" i="4"/>
  <c r="H2204" i="4" l="1"/>
  <c r="I2205" i="4"/>
  <c r="H2205" i="4" l="1"/>
  <c r="I2206" i="4"/>
  <c r="H2206" i="4" l="1"/>
  <c r="I2207" i="4"/>
  <c r="H2207" i="4" l="1"/>
  <c r="I2208" i="4"/>
  <c r="H2208" i="4" l="1"/>
  <c r="I2209" i="4"/>
  <c r="H2209" i="4" l="1"/>
  <c r="I2210" i="4"/>
  <c r="H2210" i="4" l="1"/>
  <c r="I2211" i="4"/>
  <c r="H2211" i="4" l="1"/>
  <c r="I2212" i="4"/>
  <c r="H2212" i="4" l="1"/>
  <c r="I2213" i="4"/>
  <c r="H2213" i="4" l="1"/>
  <c r="I2214" i="4"/>
  <c r="H2214" i="4" l="1"/>
  <c r="I2215" i="4"/>
  <c r="H2215" i="4" l="1"/>
  <c r="I2216" i="4"/>
  <c r="H2216" i="4" l="1"/>
  <c r="I2217" i="4"/>
  <c r="H2217" i="4" l="1"/>
  <c r="I2218" i="4"/>
  <c r="H2218" i="4" l="1"/>
  <c r="I2219" i="4"/>
  <c r="H2219" i="4" l="1"/>
  <c r="I2220" i="4"/>
  <c r="H2220" i="4" l="1"/>
  <c r="I2221" i="4"/>
  <c r="H2221" i="4" l="1"/>
  <c r="I2222" i="4"/>
  <c r="H2222" i="4" l="1"/>
  <c r="I2223" i="4"/>
  <c r="H2223" i="4" l="1"/>
  <c r="I2224" i="4"/>
  <c r="H2224" i="4" l="1"/>
  <c r="I2225" i="4"/>
  <c r="H2225" i="4" l="1"/>
  <c r="I2226" i="4"/>
  <c r="H2226" i="4" l="1"/>
  <c r="I2227" i="4"/>
  <c r="H2227" i="4" l="1"/>
  <c r="I2228" i="4"/>
  <c r="H2228" i="4" l="1"/>
  <c r="I2229" i="4"/>
  <c r="H2229" i="4" l="1"/>
  <c r="I2230" i="4"/>
  <c r="H2230" i="4" l="1"/>
  <c r="I2231" i="4"/>
  <c r="H2231" i="4" l="1"/>
  <c r="I2232" i="4"/>
  <c r="H2232" i="4" l="1"/>
  <c r="I2233" i="4"/>
  <c r="H2233" i="4" l="1"/>
  <c r="I2234" i="4"/>
  <c r="H2234" i="4" l="1"/>
  <c r="I2235" i="4"/>
  <c r="H2235" i="4" l="1"/>
  <c r="I2236" i="4"/>
  <c r="H2236" i="4" l="1"/>
  <c r="I2237" i="4"/>
  <c r="H2237" i="4" l="1"/>
  <c r="I2238" i="4"/>
  <c r="H2238" i="4" l="1"/>
  <c r="I2239" i="4"/>
  <c r="H2239" i="4" l="1"/>
  <c r="I2240" i="4"/>
  <c r="H2240" i="4" l="1"/>
  <c r="I2241" i="4"/>
  <c r="H2241" i="4" l="1"/>
  <c r="I2242" i="4"/>
  <c r="H2242" i="4" l="1"/>
  <c r="I2243" i="4"/>
  <c r="H2243" i="4" l="1"/>
  <c r="I2244" i="4"/>
  <c r="H2244" i="4" l="1"/>
  <c r="I2245" i="4"/>
  <c r="H2245" i="4" l="1"/>
  <c r="I2246" i="4"/>
  <c r="H2246" i="4" l="1"/>
  <c r="I2247" i="4"/>
  <c r="H2247" i="4" l="1"/>
  <c r="I2248" i="4"/>
  <c r="H2248" i="4" l="1"/>
  <c r="I2249" i="4"/>
  <c r="H2249" i="4" l="1"/>
  <c r="I2250" i="4"/>
  <c r="H2250" i="4" l="1"/>
  <c r="I2251" i="4"/>
  <c r="H2251" i="4" l="1"/>
  <c r="I2252" i="4"/>
  <c r="H2252" i="4" l="1"/>
  <c r="I2253" i="4"/>
  <c r="H2253" i="4" l="1"/>
  <c r="I2254" i="4"/>
  <c r="H2254" i="4" l="1"/>
  <c r="I2255" i="4"/>
  <c r="H2255" i="4" l="1"/>
  <c r="I2256" i="4"/>
  <c r="H2256" i="4" l="1"/>
  <c r="I2257" i="4"/>
  <c r="H2257" i="4" l="1"/>
  <c r="I2258" i="4"/>
  <c r="H2258" i="4" l="1"/>
  <c r="I2259" i="4"/>
  <c r="H2259" i="4" l="1"/>
  <c r="I2260" i="4"/>
  <c r="H2260" i="4" l="1"/>
  <c r="I2261" i="4"/>
  <c r="H2261" i="4" l="1"/>
  <c r="I2262" i="4"/>
  <c r="H2262" i="4" l="1"/>
  <c r="I2263" i="4"/>
  <c r="H2263" i="4" l="1"/>
  <c r="I2264" i="4"/>
  <c r="H2264" i="4" l="1"/>
  <c r="I2265" i="4"/>
  <c r="H2265" i="4" l="1"/>
  <c r="I2266" i="4"/>
  <c r="H2266" i="4" l="1"/>
  <c r="I2267" i="4"/>
  <c r="H2267" i="4" l="1"/>
  <c r="I2268" i="4"/>
  <c r="H2268" i="4" l="1"/>
  <c r="I2269" i="4"/>
  <c r="H2269" i="4" l="1"/>
  <c r="I2270" i="4"/>
  <c r="H2270" i="4" l="1"/>
  <c r="I2271" i="4"/>
  <c r="H2271" i="4" l="1"/>
  <c r="I2272" i="4"/>
  <c r="H2272" i="4" l="1"/>
  <c r="I2273" i="4"/>
  <c r="H2273" i="4" l="1"/>
  <c r="I2274" i="4"/>
  <c r="H2274" i="4" l="1"/>
  <c r="I2275" i="4"/>
  <c r="H2275" i="4" l="1"/>
  <c r="I2276" i="4"/>
  <c r="H2276" i="4" l="1"/>
  <c r="I2277" i="4"/>
  <c r="H2277" i="4" l="1"/>
  <c r="I2278" i="4"/>
  <c r="H2278" i="4" l="1"/>
  <c r="I2279" i="4"/>
  <c r="H2279" i="4" l="1"/>
  <c r="I2280" i="4"/>
  <c r="H2280" i="4" l="1"/>
  <c r="I2281" i="4"/>
  <c r="H2281" i="4" l="1"/>
  <c r="I2282" i="4"/>
  <c r="H2282" i="4" l="1"/>
  <c r="I2283" i="4"/>
  <c r="H2283" i="4" l="1"/>
  <c r="I2284" i="4"/>
  <c r="H2284" i="4" l="1"/>
  <c r="I2285" i="4"/>
  <c r="H2285" i="4" l="1"/>
  <c r="I2286" i="4"/>
  <c r="H2286" i="4" l="1"/>
  <c r="I2287" i="4"/>
  <c r="H2287" i="4" l="1"/>
  <c r="I2288" i="4"/>
  <c r="H2288" i="4" l="1"/>
  <c r="I2289" i="4"/>
  <c r="H2289" i="4" l="1"/>
  <c r="I2290" i="4"/>
  <c r="H2290" i="4" l="1"/>
  <c r="I2291" i="4"/>
  <c r="H2291" i="4" l="1"/>
  <c r="I2292" i="4"/>
  <c r="H2292" i="4" l="1"/>
  <c r="I2293" i="4"/>
  <c r="H2293" i="4" l="1"/>
  <c r="I2294" i="4"/>
  <c r="H2294" i="4" l="1"/>
  <c r="I2295" i="4"/>
  <c r="H2295" i="4" l="1"/>
  <c r="I2296" i="4"/>
  <c r="H2296" i="4" l="1"/>
  <c r="I2297" i="4"/>
  <c r="H2297" i="4" l="1"/>
  <c r="I2298" i="4"/>
  <c r="H2298" i="4" l="1"/>
  <c r="I2299" i="4"/>
  <c r="H2299" i="4" l="1"/>
  <c r="I2300" i="4"/>
  <c r="H2300" i="4" l="1"/>
  <c r="I2301" i="4"/>
  <c r="H2301" i="4" l="1"/>
  <c r="I2302" i="4"/>
  <c r="H2302" i="4" l="1"/>
  <c r="I2303" i="4"/>
  <c r="H2303" i="4" l="1"/>
  <c r="I2304" i="4"/>
  <c r="H2304" i="4" l="1"/>
  <c r="I2305" i="4"/>
  <c r="H2305" i="4" l="1"/>
  <c r="I2306" i="4"/>
  <c r="H2306" i="4" l="1"/>
  <c r="I2307" i="4"/>
  <c r="H2307" i="4" l="1"/>
  <c r="I2308" i="4"/>
  <c r="H2308" i="4" l="1"/>
  <c r="I2309" i="4"/>
  <c r="H2309" i="4" l="1"/>
  <c r="I2310" i="4"/>
  <c r="H2310" i="4" l="1"/>
  <c r="I2311" i="4"/>
  <c r="H2311" i="4" l="1"/>
  <c r="I2312" i="4"/>
  <c r="H2312" i="4" l="1"/>
  <c r="I2313" i="4"/>
  <c r="H2313" i="4" l="1"/>
  <c r="I2314" i="4"/>
  <c r="H2314" i="4" l="1"/>
  <c r="I2315" i="4"/>
  <c r="H2315" i="4" l="1"/>
  <c r="I2316" i="4"/>
  <c r="H2316" i="4" l="1"/>
  <c r="I2317" i="4"/>
  <c r="H2317" i="4" l="1"/>
  <c r="I2318" i="4"/>
  <c r="H2318" i="4" l="1"/>
  <c r="I2319" i="4"/>
  <c r="H2319" i="4" l="1"/>
  <c r="I2320" i="4"/>
  <c r="H2320" i="4" l="1"/>
  <c r="I2321" i="4"/>
  <c r="H2321" i="4" l="1"/>
  <c r="I2322" i="4"/>
  <c r="H2322" i="4" l="1"/>
  <c r="I2323" i="4"/>
  <c r="H2323" i="4" l="1"/>
  <c r="I2324" i="4"/>
  <c r="H2324" i="4" l="1"/>
  <c r="I2325" i="4"/>
  <c r="H2325" i="4" l="1"/>
  <c r="I2326" i="4"/>
  <c r="H2326" i="4" l="1"/>
  <c r="I2327" i="4"/>
  <c r="H2327" i="4" l="1"/>
  <c r="I2328" i="4"/>
  <c r="H2328" i="4" l="1"/>
  <c r="I2329" i="4"/>
  <c r="H2329" i="4" l="1"/>
  <c r="I2330" i="4"/>
  <c r="H2330" i="4" l="1"/>
  <c r="I2331" i="4"/>
  <c r="H2331" i="4" l="1"/>
  <c r="I2332" i="4"/>
  <c r="H2332" i="4" l="1"/>
  <c r="I2333" i="4"/>
  <c r="H2333" i="4" l="1"/>
  <c r="I2334" i="4"/>
  <c r="H2334" i="4" l="1"/>
  <c r="I2335" i="4"/>
  <c r="H2335" i="4" l="1"/>
  <c r="I2336" i="4"/>
  <c r="H2336" i="4" l="1"/>
  <c r="I2337" i="4"/>
  <c r="H2337" i="4" l="1"/>
  <c r="I2338" i="4"/>
  <c r="H2338" i="4" l="1"/>
  <c r="I2339" i="4"/>
  <c r="H2339" i="4" l="1"/>
  <c r="I2340" i="4"/>
  <c r="H2340" i="4" l="1"/>
  <c r="I2341" i="4"/>
  <c r="H2341" i="4" l="1"/>
  <c r="I2342" i="4"/>
  <c r="H2342" i="4" l="1"/>
  <c r="I2343" i="4"/>
  <c r="H2343" i="4" l="1"/>
  <c r="I2344" i="4"/>
  <c r="H2344" i="4" l="1"/>
  <c r="I2345" i="4"/>
  <c r="H2345" i="4" l="1"/>
  <c r="I2346" i="4"/>
  <c r="H2346" i="4" l="1"/>
  <c r="I2347" i="4"/>
  <c r="H2347" i="4" l="1"/>
  <c r="I2348" i="4"/>
  <c r="H2348" i="4" l="1"/>
  <c r="I2349" i="4"/>
  <c r="H2349" i="4" l="1"/>
  <c r="I2350" i="4"/>
  <c r="H2350" i="4" l="1"/>
  <c r="I2351" i="4"/>
  <c r="H2351" i="4" l="1"/>
  <c r="I2352" i="4"/>
  <c r="H2352" i="4" l="1"/>
  <c r="I2353" i="4"/>
  <c r="H2353" i="4" l="1"/>
  <c r="I2354" i="4"/>
  <c r="H2354" i="4" l="1"/>
  <c r="I2355" i="4"/>
  <c r="H2355" i="4" l="1"/>
  <c r="I2356" i="4"/>
  <c r="H2356" i="4" l="1"/>
  <c r="I2357" i="4"/>
  <c r="H2357" i="4" l="1"/>
  <c r="I2358" i="4"/>
  <c r="H2358" i="4" l="1"/>
  <c r="I2359" i="4"/>
  <c r="H2359" i="4" l="1"/>
  <c r="I2360" i="4"/>
  <c r="H2360" i="4" l="1"/>
  <c r="I2361" i="4"/>
  <c r="H2361" i="4" l="1"/>
  <c r="I2362" i="4"/>
  <c r="H2362" i="4" l="1"/>
  <c r="I2363" i="4"/>
  <c r="H2363" i="4" l="1"/>
  <c r="I2364" i="4"/>
  <c r="H2364" i="4" l="1"/>
  <c r="I2365" i="4"/>
  <c r="H2365" i="4" l="1"/>
  <c r="I2366" i="4"/>
  <c r="H2366" i="4" l="1"/>
  <c r="I2367" i="4"/>
  <c r="H2367" i="4" l="1"/>
  <c r="I2368" i="4"/>
  <c r="H2368" i="4" l="1"/>
  <c r="I2369" i="4"/>
  <c r="H2369" i="4" l="1"/>
  <c r="I2370" i="4"/>
  <c r="H2370" i="4" l="1"/>
  <c r="I2371" i="4"/>
  <c r="H2371" i="4" l="1"/>
  <c r="I2372" i="4"/>
  <c r="H2372" i="4" l="1"/>
  <c r="I2373" i="4"/>
  <c r="H2373" i="4" l="1"/>
  <c r="I2374" i="4"/>
  <c r="H2374" i="4" l="1"/>
  <c r="I2375" i="4"/>
  <c r="H2375" i="4" l="1"/>
  <c r="I2376" i="4"/>
  <c r="H2376" i="4" l="1"/>
  <c r="I2377" i="4"/>
  <c r="H2377" i="4" l="1"/>
  <c r="I2378" i="4"/>
  <c r="H2378" i="4" l="1"/>
  <c r="I2379" i="4"/>
  <c r="H2379" i="4" l="1"/>
  <c r="I2380" i="4"/>
  <c r="H2380" i="4" l="1"/>
  <c r="I2381" i="4"/>
  <c r="H2381" i="4" l="1"/>
  <c r="I2382" i="4"/>
  <c r="H2382" i="4" l="1"/>
  <c r="I2383" i="4"/>
  <c r="H2383" i="4" l="1"/>
  <c r="I2384" i="4"/>
  <c r="H2384" i="4" l="1"/>
  <c r="I2385" i="4"/>
  <c r="H2385" i="4" l="1"/>
  <c r="I2386" i="4"/>
  <c r="H2386" i="4" l="1"/>
  <c r="I2387" i="4"/>
  <c r="H2387" i="4" l="1"/>
  <c r="I2388" i="4"/>
  <c r="H2388" i="4" l="1"/>
  <c r="I2389" i="4"/>
  <c r="H2389" i="4" l="1"/>
  <c r="I2390" i="4"/>
  <c r="H2390" i="4" l="1"/>
  <c r="I2391" i="4"/>
  <c r="H2391" i="4" l="1"/>
  <c r="I2392" i="4"/>
  <c r="H2392" i="4" l="1"/>
  <c r="I2393" i="4"/>
  <c r="H2393" i="4" l="1"/>
  <c r="I2394" i="4"/>
  <c r="H2394" i="4" l="1"/>
  <c r="I2395" i="4"/>
  <c r="H2395" i="4" l="1"/>
  <c r="I2396" i="4"/>
  <c r="H2396" i="4" l="1"/>
  <c r="I2397" i="4"/>
  <c r="H2397" i="4" l="1"/>
  <c r="I2398" i="4"/>
  <c r="H2398" i="4" l="1"/>
  <c r="I2399" i="4"/>
  <c r="H2399" i="4" l="1"/>
  <c r="I2400" i="4"/>
  <c r="H2400" i="4" l="1"/>
  <c r="I2401" i="4"/>
  <c r="H2401" i="4" l="1"/>
  <c r="I2402" i="4"/>
  <c r="H2402" i="4" l="1"/>
  <c r="I2403" i="4"/>
  <c r="H2403" i="4" l="1"/>
  <c r="I2404" i="4"/>
  <c r="H2404" i="4" l="1"/>
  <c r="I2405" i="4"/>
  <c r="H2405" i="4" l="1"/>
  <c r="I2406" i="4"/>
  <c r="H2406" i="4" l="1"/>
  <c r="I2407" i="4"/>
  <c r="H2407" i="4" l="1"/>
  <c r="I2408" i="4"/>
  <c r="H2408" i="4" l="1"/>
  <c r="I2409" i="4"/>
  <c r="H2409" i="4" l="1"/>
  <c r="I2410" i="4"/>
  <c r="H2410" i="4" l="1"/>
  <c r="I2411" i="4"/>
  <c r="H2411" i="4" l="1"/>
  <c r="I2412" i="4"/>
  <c r="H2412" i="4" l="1"/>
  <c r="I2413" i="4"/>
  <c r="H2413" i="4" l="1"/>
  <c r="I2414" i="4"/>
  <c r="H2414" i="4" l="1"/>
  <c r="I2415" i="4"/>
  <c r="H2415" i="4" l="1"/>
  <c r="I2416" i="4"/>
  <c r="H2416" i="4" l="1"/>
  <c r="I2417" i="4"/>
  <c r="H2417" i="4" l="1"/>
  <c r="I2418" i="4"/>
  <c r="H2418" i="4" l="1"/>
  <c r="I2419" i="4"/>
  <c r="H2419" i="4" l="1"/>
  <c r="I2420" i="4"/>
  <c r="H2420" i="4" l="1"/>
  <c r="I2421" i="4"/>
  <c r="H2421" i="4" l="1"/>
  <c r="I2422" i="4"/>
  <c r="H2422" i="4" l="1"/>
  <c r="I2423" i="4"/>
  <c r="H2423" i="4" l="1"/>
  <c r="I2424" i="4"/>
  <c r="H2424" i="4" l="1"/>
  <c r="I2425" i="4"/>
  <c r="H2425" i="4" l="1"/>
  <c r="I2426" i="4"/>
  <c r="H2426" i="4" l="1"/>
  <c r="I2427" i="4"/>
  <c r="H2427" i="4" l="1"/>
  <c r="I2428" i="4"/>
  <c r="H2428" i="4" l="1"/>
  <c r="I2429" i="4"/>
  <c r="H2429" i="4" l="1"/>
  <c r="I2430" i="4"/>
  <c r="H2430" i="4" l="1"/>
  <c r="I2431" i="4"/>
  <c r="H2431" i="4" l="1"/>
  <c r="I2432" i="4"/>
  <c r="H2432" i="4" l="1"/>
  <c r="I2433" i="4"/>
  <c r="H2433" i="4" l="1"/>
  <c r="I2434" i="4"/>
  <c r="H2434" i="4" l="1"/>
  <c r="I2435" i="4"/>
  <c r="H2435" i="4" l="1"/>
  <c r="I2436" i="4"/>
  <c r="H2436" i="4" l="1"/>
  <c r="I2437" i="4"/>
  <c r="H2437" i="4" l="1"/>
  <c r="I2438" i="4"/>
  <c r="H2438" i="4" l="1"/>
  <c r="I2439" i="4"/>
  <c r="H2439" i="4" l="1"/>
  <c r="I2440" i="4"/>
  <c r="H2440" i="4" l="1"/>
  <c r="I2441" i="4"/>
  <c r="H2441" i="4" l="1"/>
  <c r="I2442" i="4"/>
  <c r="H2442" i="4" l="1"/>
  <c r="I2443" i="4"/>
  <c r="H2443" i="4" l="1"/>
  <c r="I2444" i="4"/>
  <c r="H2444" i="4" l="1"/>
  <c r="I2445" i="4"/>
  <c r="H2445" i="4" l="1"/>
  <c r="I2446" i="4"/>
  <c r="H2446" i="4" l="1"/>
  <c r="I2447" i="4"/>
  <c r="H2447" i="4" l="1"/>
  <c r="I2448" i="4"/>
  <c r="H2448" i="4" l="1"/>
  <c r="I2449" i="4"/>
  <c r="H2449" i="4" l="1"/>
  <c r="I2450" i="4"/>
  <c r="H2450" i="4" l="1"/>
  <c r="I2451" i="4"/>
  <c r="H2451" i="4" l="1"/>
  <c r="I2452" i="4"/>
  <c r="H2452" i="4" l="1"/>
  <c r="I2453" i="4"/>
  <c r="H2453" i="4" l="1"/>
  <c r="I2454" i="4"/>
  <c r="H2454" i="4" l="1"/>
  <c r="I2455" i="4"/>
  <c r="H2455" i="4" l="1"/>
  <c r="I2456" i="4"/>
  <c r="H2456" i="4" l="1"/>
  <c r="I2457" i="4"/>
  <c r="H2457" i="4" l="1"/>
  <c r="I2458" i="4"/>
  <c r="H2458" i="4" l="1"/>
  <c r="I2459" i="4"/>
  <c r="H2459" i="4" l="1"/>
  <c r="I2460" i="4"/>
  <c r="H2460" i="4" l="1"/>
  <c r="I2461" i="4"/>
  <c r="H2461" i="4" l="1"/>
  <c r="I2462" i="4"/>
  <c r="H2462" i="4" l="1"/>
  <c r="I2463" i="4"/>
  <c r="H2463" i="4" l="1"/>
  <c r="I2464" i="4"/>
  <c r="H2464" i="4" l="1"/>
  <c r="I2465" i="4"/>
  <c r="H2465" i="4" l="1"/>
  <c r="I2466" i="4"/>
  <c r="H2466" i="4" l="1"/>
  <c r="I2467" i="4"/>
  <c r="H2467" i="4" l="1"/>
  <c r="I2468" i="4"/>
  <c r="H2468" i="4" l="1"/>
  <c r="I2469" i="4"/>
  <c r="H2469" i="4" l="1"/>
  <c r="I2470" i="4"/>
  <c r="H2470" i="4" l="1"/>
  <c r="I2471" i="4"/>
  <c r="H2471" i="4" l="1"/>
  <c r="I2472" i="4"/>
  <c r="H2472" i="4" l="1"/>
  <c r="I2473" i="4"/>
  <c r="H2473" i="4" l="1"/>
  <c r="I2474" i="4"/>
  <c r="H2474" i="4" l="1"/>
  <c r="I2475" i="4"/>
  <c r="H2475" i="4" l="1"/>
  <c r="I2476" i="4"/>
  <c r="H2476" i="4" l="1"/>
  <c r="I2477" i="4"/>
  <c r="H2477" i="4" l="1"/>
  <c r="I2478" i="4"/>
  <c r="H2478" i="4" l="1"/>
  <c r="I2479" i="4"/>
  <c r="H2479" i="4" l="1"/>
  <c r="I2480" i="4"/>
  <c r="H2480" i="4" l="1"/>
  <c r="I2481" i="4"/>
  <c r="H2481" i="4" l="1"/>
  <c r="I2482" i="4"/>
  <c r="H2482" i="4" l="1"/>
  <c r="I2483" i="4"/>
  <c r="H2483" i="4" l="1"/>
  <c r="I2484" i="4"/>
  <c r="H2484" i="4" l="1"/>
  <c r="I2485" i="4"/>
  <c r="H2485" i="4" l="1"/>
  <c r="I2486" i="4"/>
  <c r="H2486" i="4" l="1"/>
  <c r="I2487" i="4"/>
  <c r="H2487" i="4" l="1"/>
  <c r="I2488" i="4"/>
  <c r="H2488" i="4" l="1"/>
  <c r="I2489" i="4"/>
  <c r="H2489" i="4" l="1"/>
  <c r="I2490" i="4"/>
  <c r="D3" i="1"/>
  <c r="D4" i="1"/>
  <c r="D5" i="1"/>
  <c r="D6" i="1"/>
  <c r="F2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2" i="1"/>
  <c r="B3" i="1"/>
  <c r="B4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2" i="1"/>
  <c r="A161" i="1"/>
  <c r="A162" i="1"/>
  <c r="A156" i="1"/>
  <c r="A157" i="1"/>
  <c r="A158" i="1"/>
  <c r="A159" i="1"/>
  <c r="A160" i="1"/>
  <c r="A145" i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71" i="1"/>
  <c r="A72" i="1"/>
  <c r="A73" i="1"/>
  <c r="A74" i="1"/>
  <c r="A75" i="1"/>
  <c r="A76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27" i="1"/>
  <c r="A28" i="1"/>
  <c r="A29" i="1"/>
  <c r="A30" i="1"/>
  <c r="A31" i="1"/>
  <c r="A32" i="1"/>
  <c r="A33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" i="1"/>
  <c r="A5" i="1"/>
  <c r="A6" i="1"/>
  <c r="A7" i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F26" i="1" l="1"/>
  <c r="H2490" i="4"/>
  <c r="I2491" i="4"/>
  <c r="H2491" i="4" l="1"/>
  <c r="I2492" i="4"/>
  <c r="H2492" i="4" l="1"/>
  <c r="I2493" i="4"/>
  <c r="H2493" i="4" l="1"/>
  <c r="I2494" i="4"/>
  <c r="H2494" i="4" l="1"/>
  <c r="I2495" i="4"/>
  <c r="H2495" i="4" l="1"/>
  <c r="I2496" i="4"/>
  <c r="H2496" i="4" l="1"/>
  <c r="I2497" i="4"/>
  <c r="H2497" i="4" l="1"/>
  <c r="I2498" i="4"/>
  <c r="H2498" i="4" l="1"/>
  <c r="I2499" i="4"/>
  <c r="H2499" i="4" l="1"/>
  <c r="I2500" i="4"/>
  <c r="H2500" i="4" l="1"/>
  <c r="I2501" i="4"/>
  <c r="H2501" i="4" l="1"/>
  <c r="I2502" i="4"/>
  <c r="H2502" i="4" l="1"/>
  <c r="I2503" i="4"/>
  <c r="H2503" i="4" l="1"/>
  <c r="I2504" i="4"/>
  <c r="H2504" i="4" l="1"/>
  <c r="I2505" i="4"/>
  <c r="H2505" i="4" l="1"/>
  <c r="I2506" i="4"/>
  <c r="H2506" i="4" l="1"/>
  <c r="I2507" i="4"/>
  <c r="H2507" i="4" l="1"/>
  <c r="I2508" i="4"/>
  <c r="H2508" i="4" l="1"/>
  <c r="I2509" i="4"/>
  <c r="H2509" i="4" l="1"/>
  <c r="I2510" i="4"/>
  <c r="H2510" i="4" l="1"/>
  <c r="I2511" i="4"/>
  <c r="H2511" i="4" l="1"/>
  <c r="I2512" i="4"/>
  <c r="H2512" i="4" l="1"/>
  <c r="I2513" i="4"/>
  <c r="H2513" i="4" l="1"/>
  <c r="I2514" i="4"/>
  <c r="H2514" i="4" l="1"/>
  <c r="I2515" i="4"/>
  <c r="H2515" i="4" l="1"/>
  <c r="I2516" i="4"/>
  <c r="H2516" i="4" l="1"/>
  <c r="I2517" i="4"/>
  <c r="H2517" i="4" l="1"/>
  <c r="I2518" i="4"/>
  <c r="H2518" i="4" l="1"/>
  <c r="I2519" i="4"/>
  <c r="H2519" i="4" l="1"/>
  <c r="I2520" i="4"/>
  <c r="H2520" i="4" l="1"/>
  <c r="I2521" i="4"/>
  <c r="H2521" i="4" l="1"/>
  <c r="I2522" i="4"/>
  <c r="H2522" i="4" l="1"/>
  <c r="I2523" i="4"/>
  <c r="H2523" i="4" l="1"/>
  <c r="I2524" i="4"/>
  <c r="H2524" i="4" l="1"/>
  <c r="I2525" i="4"/>
  <c r="H2525" i="4" l="1"/>
  <c r="I2526" i="4"/>
  <c r="H2526" i="4" l="1"/>
  <c r="I2527" i="4"/>
  <c r="H2527" i="4" l="1"/>
  <c r="I2528" i="4"/>
  <c r="H2528" i="4" l="1"/>
  <c r="I2529" i="4"/>
  <c r="H2529" i="4" l="1"/>
  <c r="I2530" i="4"/>
  <c r="H2530" i="4" l="1"/>
  <c r="I2531" i="4"/>
  <c r="H2531" i="4" l="1"/>
  <c r="I2532" i="4"/>
  <c r="H2532" i="4" l="1"/>
  <c r="I2533" i="4"/>
  <c r="H2533" i="4" l="1"/>
  <c r="I2534" i="4"/>
  <c r="H2534" i="4" l="1"/>
  <c r="I2535" i="4"/>
  <c r="H2535" i="4" l="1"/>
  <c r="I2536" i="4"/>
  <c r="H2536" i="4" l="1"/>
  <c r="I2537" i="4"/>
  <c r="H2537" i="4" l="1"/>
  <c r="I2538" i="4"/>
  <c r="H2538" i="4" l="1"/>
  <c r="I2539" i="4"/>
  <c r="H2539" i="4" l="1"/>
  <c r="I2540" i="4"/>
  <c r="H2540" i="4" l="1"/>
  <c r="I2541" i="4"/>
  <c r="H2541" i="4" l="1"/>
  <c r="I2542" i="4"/>
  <c r="H2542" i="4" l="1"/>
  <c r="I2543" i="4"/>
  <c r="H2543" i="4" l="1"/>
  <c r="I2544" i="4"/>
  <c r="H2544" i="4" l="1"/>
  <c r="I2545" i="4"/>
  <c r="H2545" i="4" l="1"/>
  <c r="I2546" i="4"/>
  <c r="H2546" i="4" l="1"/>
  <c r="I2547" i="4"/>
  <c r="H2547" i="4" l="1"/>
  <c r="I2548" i="4"/>
  <c r="H2548" i="4" l="1"/>
  <c r="I2549" i="4"/>
  <c r="H2549" i="4" l="1"/>
  <c r="I2550" i="4"/>
  <c r="H2550" i="4" l="1"/>
  <c r="I2551" i="4"/>
  <c r="H2551" i="4" l="1"/>
  <c r="I2552" i="4"/>
  <c r="H2552" i="4" l="1"/>
  <c r="I2553" i="4"/>
  <c r="H2553" i="4" l="1"/>
  <c r="I2554" i="4"/>
  <c r="H2554" i="4" l="1"/>
  <c r="I2555" i="4"/>
  <c r="H2555" i="4" l="1"/>
  <c r="I2556" i="4"/>
  <c r="H2556" i="4" l="1"/>
  <c r="I2557" i="4"/>
  <c r="H2557" i="4" l="1"/>
  <c r="I2558" i="4"/>
  <c r="H2558" i="4" l="1"/>
  <c r="I2559" i="4"/>
  <c r="H2559" i="4" l="1"/>
  <c r="I2560" i="4"/>
  <c r="H2560" i="4" l="1"/>
  <c r="I2561" i="4"/>
  <c r="H2561" i="4" l="1"/>
  <c r="I2562" i="4"/>
  <c r="H2562" i="4" l="1"/>
  <c r="I2563" i="4"/>
  <c r="H2563" i="4" l="1"/>
  <c r="I2564" i="4"/>
  <c r="H2564" i="4" l="1"/>
  <c r="I2565" i="4"/>
  <c r="H2565" i="4" l="1"/>
  <c r="I2566" i="4"/>
  <c r="H2566" i="4" l="1"/>
  <c r="I2567" i="4"/>
  <c r="H2567" i="4" l="1"/>
  <c r="I2568" i="4"/>
  <c r="H2568" i="4" l="1"/>
  <c r="I2569" i="4"/>
  <c r="H2569" i="4" l="1"/>
  <c r="I2570" i="4"/>
  <c r="H2570" i="4" l="1"/>
  <c r="I2571" i="4"/>
  <c r="H2571" i="4" l="1"/>
  <c r="I2572" i="4"/>
  <c r="H2572" i="4" l="1"/>
  <c r="I2573" i="4"/>
  <c r="H2573" i="4" l="1"/>
  <c r="I2574" i="4"/>
  <c r="H2574" i="4" l="1"/>
  <c r="I2575" i="4"/>
  <c r="H2575" i="4" l="1"/>
  <c r="I2576" i="4"/>
  <c r="H2576" i="4" l="1"/>
  <c r="I2577" i="4"/>
  <c r="H2577" i="4" l="1"/>
  <c r="I2578" i="4"/>
  <c r="H2578" i="4" l="1"/>
  <c r="I2579" i="4"/>
  <c r="H2579" i="4" l="1"/>
  <c r="I2580" i="4"/>
  <c r="H2580" i="4" l="1"/>
  <c r="I2581" i="4"/>
  <c r="H2581" i="4" l="1"/>
  <c r="I2582" i="4"/>
  <c r="H2582" i="4" l="1"/>
  <c r="I2583" i="4"/>
  <c r="H2583" i="4" l="1"/>
  <c r="I2584" i="4"/>
  <c r="H2584" i="4" l="1"/>
  <c r="I2585" i="4"/>
  <c r="H2585" i="4" l="1"/>
  <c r="I2586" i="4"/>
  <c r="H2586" i="4" l="1"/>
  <c r="I2587" i="4"/>
  <c r="H2587" i="4" l="1"/>
  <c r="I2588" i="4"/>
  <c r="H2588" i="4" l="1"/>
  <c r="I2589" i="4"/>
  <c r="H2589" i="4" l="1"/>
  <c r="I2590" i="4"/>
  <c r="H2590" i="4" l="1"/>
  <c r="I2591" i="4"/>
  <c r="H2591" i="4" l="1"/>
  <c r="I2592" i="4"/>
  <c r="H2592" i="4" l="1"/>
  <c r="I2593" i="4"/>
  <c r="H2593" i="4" l="1"/>
  <c r="I2594" i="4"/>
  <c r="H2594" i="4" l="1"/>
  <c r="I2595" i="4"/>
  <c r="H2595" i="4" l="1"/>
  <c r="I2596" i="4"/>
  <c r="H2596" i="4" l="1"/>
  <c r="I2597" i="4"/>
  <c r="H2597" i="4" l="1"/>
  <c r="I2598" i="4"/>
  <c r="H2598" i="4" l="1"/>
  <c r="I2599" i="4"/>
  <c r="H2599" i="4" l="1"/>
  <c r="I2600" i="4"/>
  <c r="H2600" i="4" l="1"/>
  <c r="I2601" i="4"/>
  <c r="H2601" i="4" l="1"/>
  <c r="I2602" i="4"/>
  <c r="H2602" i="4" l="1"/>
  <c r="I2603" i="4"/>
  <c r="H2603" i="4" l="1"/>
  <c r="I2604" i="4"/>
  <c r="H2604" i="4" l="1"/>
  <c r="I2605" i="4"/>
  <c r="H2605" i="4" l="1"/>
  <c r="I2606" i="4"/>
  <c r="H2606" i="4" l="1"/>
  <c r="I2607" i="4"/>
  <c r="H2607" i="4" l="1"/>
  <c r="I2608" i="4"/>
  <c r="H2608" i="4" l="1"/>
  <c r="I2609" i="4"/>
  <c r="H2609" i="4" l="1"/>
  <c r="I2610" i="4"/>
  <c r="H2610" i="4" l="1"/>
  <c r="I2611" i="4"/>
  <c r="H2611" i="4" l="1"/>
  <c r="I2612" i="4"/>
  <c r="H2612" i="4" l="1"/>
  <c r="I2613" i="4"/>
  <c r="H2613" i="4" l="1"/>
  <c r="I2614" i="4"/>
  <c r="H2614" i="4" l="1"/>
  <c r="I2615" i="4"/>
  <c r="H2615" i="4" l="1"/>
  <c r="I2616" i="4"/>
  <c r="H2616" i="4" l="1"/>
  <c r="I2617" i="4"/>
  <c r="H2617" i="4" l="1"/>
  <c r="I2618" i="4"/>
  <c r="H2618" i="4" l="1"/>
  <c r="I2619" i="4"/>
  <c r="H2619" i="4" l="1"/>
  <c r="I2620" i="4"/>
  <c r="H2620" i="4" l="1"/>
  <c r="I2621" i="4"/>
  <c r="H2621" i="4" l="1"/>
  <c r="I2622" i="4"/>
  <c r="H2622" i="4" l="1"/>
  <c r="I2623" i="4"/>
  <c r="H2623" i="4" l="1"/>
  <c r="I2624" i="4"/>
  <c r="H2624" i="4" l="1"/>
  <c r="I2625" i="4"/>
  <c r="H2625" i="4" l="1"/>
  <c r="I2626" i="4"/>
  <c r="H2626" i="4" l="1"/>
  <c r="I2627" i="4"/>
  <c r="H2627" i="4" l="1"/>
  <c r="I2628" i="4"/>
  <c r="H2628" i="4" l="1"/>
  <c r="I2629" i="4"/>
  <c r="H2629" i="4" l="1"/>
  <c r="I2630" i="4"/>
  <c r="H2630" i="4" l="1"/>
  <c r="I2631" i="4"/>
  <c r="H2631" i="4" l="1"/>
  <c r="I2632" i="4"/>
  <c r="H2632" i="4" l="1"/>
  <c r="I2633" i="4"/>
  <c r="H2633" i="4" l="1"/>
  <c r="I2634" i="4"/>
  <c r="H2634" i="4" l="1"/>
  <c r="I2635" i="4"/>
  <c r="H2635" i="4" l="1"/>
  <c r="I2636" i="4"/>
  <c r="H2636" i="4" l="1"/>
  <c r="I2637" i="4"/>
  <c r="H2637" i="4" l="1"/>
  <c r="I2638" i="4"/>
  <c r="H2638" i="4" l="1"/>
  <c r="I2639" i="4"/>
  <c r="H2639" i="4" l="1"/>
  <c r="I2640" i="4"/>
  <c r="H2640" i="4" l="1"/>
  <c r="I2641" i="4"/>
  <c r="H2641" i="4" l="1"/>
  <c r="I2642" i="4"/>
  <c r="H2642" i="4" l="1"/>
  <c r="I2643" i="4"/>
  <c r="H2643" i="4" l="1"/>
  <c r="I2644" i="4"/>
  <c r="H2644" i="4" l="1"/>
  <c r="I2645" i="4"/>
  <c r="H2645" i="4" l="1"/>
  <c r="I2646" i="4"/>
  <c r="H2646" i="4" l="1"/>
  <c r="I2647" i="4"/>
  <c r="H2647" i="4" l="1"/>
  <c r="I2648" i="4"/>
  <c r="H2648" i="4" l="1"/>
  <c r="I2649" i="4"/>
  <c r="H2649" i="4" l="1"/>
  <c r="I2650" i="4"/>
  <c r="H2650" i="4" l="1"/>
  <c r="I2651" i="4"/>
  <c r="H2651" i="4" l="1"/>
  <c r="I2652" i="4"/>
  <c r="H2652" i="4" l="1"/>
  <c r="I2653" i="4"/>
  <c r="H2653" i="4" l="1"/>
  <c r="I2654" i="4"/>
  <c r="H2654" i="4" l="1"/>
  <c r="I2655" i="4"/>
  <c r="H2655" i="4" l="1"/>
  <c r="I2656" i="4"/>
  <c r="H2656" i="4" l="1"/>
  <c r="I2657" i="4"/>
  <c r="H2657" i="4" l="1"/>
  <c r="I2658" i="4"/>
  <c r="H2658" i="4" l="1"/>
  <c r="I2659" i="4"/>
  <c r="H2659" i="4" l="1"/>
  <c r="I2660" i="4"/>
  <c r="H2660" i="4" l="1"/>
  <c r="I2661" i="4"/>
  <c r="H2661" i="4" l="1"/>
  <c r="I2662" i="4"/>
  <c r="H2662" i="4" l="1"/>
  <c r="I2663" i="4"/>
  <c r="H2663" i="4" l="1"/>
  <c r="I2664" i="4"/>
  <c r="H2664" i="4" l="1"/>
  <c r="I2665" i="4"/>
  <c r="H2665" i="4" l="1"/>
  <c r="I2666" i="4"/>
  <c r="H2666" i="4" l="1"/>
  <c r="I2667" i="4"/>
  <c r="H2667" i="4" l="1"/>
  <c r="I2668" i="4"/>
  <c r="H2668" i="4" l="1"/>
  <c r="I2669" i="4"/>
  <c r="H2669" i="4" l="1"/>
  <c r="I2670" i="4"/>
  <c r="H2670" i="4" l="1"/>
  <c r="I2671" i="4"/>
  <c r="H2671" i="4" l="1"/>
  <c r="I2672" i="4"/>
  <c r="H2672" i="4" l="1"/>
  <c r="I2673" i="4"/>
  <c r="H2673" i="4" l="1"/>
  <c r="I2674" i="4"/>
  <c r="H2674" i="4" l="1"/>
  <c r="I2675" i="4"/>
  <c r="H2675" i="4" l="1"/>
  <c r="I2676" i="4"/>
  <c r="H2676" i="4" l="1"/>
  <c r="I2677" i="4"/>
  <c r="H2677" i="4" l="1"/>
  <c r="I2678" i="4"/>
  <c r="H2678" i="4" l="1"/>
  <c r="I2679" i="4"/>
  <c r="H2679" i="4" l="1"/>
  <c r="I2680" i="4"/>
  <c r="H2680" i="4" l="1"/>
  <c r="I2681" i="4"/>
  <c r="H2681" i="4" l="1"/>
  <c r="I2682" i="4"/>
  <c r="H2682" i="4" l="1"/>
  <c r="I2683" i="4"/>
  <c r="H2683" i="4" l="1"/>
  <c r="I2684" i="4"/>
  <c r="H2684" i="4" l="1"/>
  <c r="I2685" i="4"/>
  <c r="H2685" i="4" l="1"/>
  <c r="I2686" i="4"/>
  <c r="H2686" i="4" l="1"/>
  <c r="I2687" i="4"/>
  <c r="H2687" i="4" l="1"/>
  <c r="I2688" i="4"/>
  <c r="H2688" i="4" l="1"/>
  <c r="I2689" i="4"/>
  <c r="H2689" i="4" l="1"/>
  <c r="I2690" i="4"/>
  <c r="H2690" i="4" l="1"/>
  <c r="I2691" i="4"/>
  <c r="H2691" i="4" l="1"/>
  <c r="I2692" i="4"/>
  <c r="H2692" i="4" l="1"/>
  <c r="I2693" i="4"/>
  <c r="H2693" i="4" l="1"/>
  <c r="I2694" i="4"/>
  <c r="H2694" i="4" l="1"/>
  <c r="I2695" i="4"/>
  <c r="H2695" i="4" l="1"/>
  <c r="I2696" i="4"/>
  <c r="H2696" i="4" l="1"/>
  <c r="I2697" i="4"/>
  <c r="H2697" i="4" l="1"/>
  <c r="I2698" i="4"/>
  <c r="H2698" i="4" l="1"/>
  <c r="I2699" i="4"/>
  <c r="H2699" i="4" l="1"/>
  <c r="I2700" i="4"/>
  <c r="H2700" i="4" l="1"/>
  <c r="I2701" i="4"/>
  <c r="H2701" i="4" l="1"/>
  <c r="I2702" i="4"/>
  <c r="H2702" i="4" l="1"/>
  <c r="I2703" i="4"/>
  <c r="H2703" i="4" l="1"/>
  <c r="I2704" i="4"/>
  <c r="H2704" i="4" l="1"/>
  <c r="I2705" i="4"/>
  <c r="H2705" i="4" l="1"/>
  <c r="I2706" i="4"/>
  <c r="H2706" i="4" l="1"/>
  <c r="I2707" i="4"/>
  <c r="H2707" i="4" l="1"/>
  <c r="I2708" i="4"/>
  <c r="H2708" i="4" l="1"/>
  <c r="I2709" i="4"/>
  <c r="H2709" i="4" l="1"/>
  <c r="I2710" i="4"/>
  <c r="H2710" i="4" l="1"/>
  <c r="I2711" i="4"/>
  <c r="H2711" i="4" l="1"/>
  <c r="I2712" i="4"/>
  <c r="H2712" i="4" l="1"/>
  <c r="I2713" i="4"/>
  <c r="H2713" i="4" l="1"/>
  <c r="I2714" i="4"/>
  <c r="H2714" i="4" l="1"/>
  <c r="I2715" i="4"/>
  <c r="H2715" i="4" l="1"/>
  <c r="I2716" i="4"/>
  <c r="H2716" i="4" l="1"/>
  <c r="I2717" i="4"/>
  <c r="H2717" i="4" l="1"/>
  <c r="I2718" i="4"/>
  <c r="H2718" i="4" l="1"/>
  <c r="I2719" i="4"/>
  <c r="H2719" i="4" l="1"/>
  <c r="I2720" i="4"/>
  <c r="H2720" i="4" l="1"/>
  <c r="I2721" i="4"/>
  <c r="H2721" i="4" l="1"/>
  <c r="I2722" i="4"/>
  <c r="H2722" i="4" l="1"/>
  <c r="I2723" i="4"/>
  <c r="H2723" i="4" l="1"/>
  <c r="I2724" i="4"/>
  <c r="H2724" i="4" l="1"/>
  <c r="I2725" i="4"/>
  <c r="H2725" i="4" l="1"/>
  <c r="I2726" i="4"/>
  <c r="H2726" i="4" l="1"/>
  <c r="I2727" i="4"/>
  <c r="H2727" i="4" l="1"/>
  <c r="I2728" i="4"/>
  <c r="H2728" i="4" l="1"/>
  <c r="I2729" i="4"/>
  <c r="H2729" i="4" l="1"/>
  <c r="I2730" i="4"/>
  <c r="H2730" i="4" l="1"/>
  <c r="I2731" i="4"/>
  <c r="H2731" i="4" l="1"/>
  <c r="I2732" i="4"/>
  <c r="H2732" i="4" l="1"/>
  <c r="I2733" i="4"/>
  <c r="H2733" i="4" l="1"/>
  <c r="I2734" i="4"/>
  <c r="H2734" i="4" l="1"/>
  <c r="I2735" i="4"/>
  <c r="H2735" i="4" l="1"/>
  <c r="I2736" i="4"/>
  <c r="H2736" i="4" l="1"/>
  <c r="I2737" i="4"/>
  <c r="H273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<sst xmlns="http://schemas.openxmlformats.org/spreadsheetml/2006/main" count="108" uniqueCount="98">
  <si>
    <t>pdf N(0,1)</t>
  </si>
  <si>
    <t>pdf N(-1,5;4)</t>
  </si>
  <si>
    <t xml:space="preserve">mixtura </t>
  </si>
  <si>
    <t>La mixtura es asimétrica negativa dado que su media es igual a -0,375 y tiene un peso significativo en el lado negativo</t>
  </si>
  <si>
    <t>asietria</t>
  </si>
  <si>
    <t>asimetria</t>
  </si>
  <si>
    <t>curtosis</t>
  </si>
  <si>
    <t>leptocurtica</t>
  </si>
  <si>
    <t>Esto es lo que te da el wolfram alpha</t>
  </si>
  <si>
    <t>platicurtica</t>
  </si>
  <si>
    <t>Esto es lo que los datos</t>
  </si>
  <si>
    <t>Coef asim</t>
  </si>
  <si>
    <t>kurt</t>
  </si>
  <si>
    <t>White Noise</t>
  </si>
  <si>
    <t>AR1 rho 0.5</t>
  </si>
  <si>
    <t>AR1 rho 0.9</t>
  </si>
  <si>
    <t>No hay cambios importantes despues de apretar varias veces el F9</t>
  </si>
  <si>
    <t>No hay variaciones en términos de medias, todas tienen media igual a 0</t>
  </si>
  <si>
    <t xml:space="preserve">como los podemos escribir como un MA infinito, y cada uno de los epsilon tiene esperanza cero, ambos AR(1) tendrán media </t>
  </si>
  <si>
    <t xml:space="preserve">igual a cero. Noten que si hubiera una constante "c" en el AR(1), la media ya no sería 0. Pero sería constante. Si el  </t>
  </si>
  <si>
    <t>proceso autorregresivo es débilmente estacionario, entonces la media existe.</t>
  </si>
  <si>
    <t>En el gráfico podemos apreciar que estos procesos si bien pueden distanciarse de la media, en el tiempo retornan a la media.</t>
  </si>
  <si>
    <t xml:space="preserve">Los 3 procesos tienen media igual a cero. El ruido blanco, basicamente por definición. Y los dos AR(1), recuerden de la clase, </t>
  </si>
  <si>
    <t>Si Rho=0 es igual a un white noise</t>
  </si>
  <si>
    <t>Si Rho=1 es igual a un random walk</t>
  </si>
  <si>
    <t>Primer momento</t>
  </si>
  <si>
    <t>Segundo momento</t>
  </si>
  <si>
    <t>https://www.wolframalpha.com/input?i2d=true&amp;i=0.75Integrate%5BPower%5Bx%2C2%5DPower%5B%5C%2840%29Divide%5B1%2C2%CF%80%5D%5C%2841%29%2C0.5%5DPower%5Be%2C-0.5Power%5B%5C%2840%29x%5C%2841%29%2C2%5D%5D%2C%7Bx%2C-%E2%88%9E%2C%E2%88%9E%7D%5D%2B0.25Integrate%5BPower%5Bx%2C2%5DPower%5B%5C%2840%29Divide%5B1%2C8%CF%80%5D%5C%2841%29%2C0.5%5DPower%5Be%2C-0.125Power%5B%5C%2840%29x%2B1.5%5C%2841%29%2C2%5D%5D%2C%7Bx%2C-%E2%88%9E%2C%E2%88%9E%7D%5D&amp;lang=es</t>
  </si>
  <si>
    <t>Segundo momento Centrado</t>
  </si>
  <si>
    <t>https://www.wolframalpha.com/input?i2d=true&amp;i=0.75Integrate%5BPower%5Bx%2C2%5DPower%5B%5C%2840%29Divide%5B1%2C2%CF%80%5D%5C%2841%29%2C0.5%5DPower%5Be%2C-Divide%5B1%2C2%5DPower%5B%5C%2840%29x%2B0.375%5C%2841%29%2C2%5D%5D%2C%7Bx%2C-%E2%88%9E%2C%E2%88%9E%7D%5D%2B0.25Integrate%5BPower%5Bx%2C2%5DPower%5B%5C%2840%29Divide%5B1%2C8%CF%80%5D%5C%2841%29%2C0.5%5DPower%5Be%2C-Divide%5B1%2C8%5DPower%5B%5C%2840%29x-0.375%2B1.5%5C%2841%29%2C2%5D%5D%2C%7Bx%2C-%E2%88%9E%2C%E2%88%9E%7D%5D&amp;lang=es</t>
  </si>
  <si>
    <t>Para hacer el centrado en el u tengo que -(-1,5)-0,375(u de la mixtura)</t>
  </si>
  <si>
    <t>Como las normales tiene diferente esperanza, hay que centrarlas a un mismo valor para poder sacar la curtosis y el coef de asimetria</t>
  </si>
  <si>
    <t>Tercer momento centrado</t>
  </si>
  <si>
    <t>https://www.wolframalpha.com/input?i2d=true&amp;i=0.75Integrate%5BPower%5Bx%2C3%5DPower%5B%5C%2840%29Divide%5B1%2C2%CF%80%5D%5C%2841%29%2C0.5%5DPower%5Be%2C-0.5Power%5B%5C%2840%29x-0.375%5C%2841%29%2C2%5D%5D%2C%7Bx%2C-%E2%88%9E%2C%E2%88%9E%7D%5D%2B0.25Integrate%5BPower%5Bx%2C3%5DPower%5B%5C%2840%29Divide%5B1%2C8%CF%80%5D%5C%2841%29%2C0.5%5DPower%5Be%2C-0.125Power%5B%5C%2840%29x%2B1.5-0.375%5C%2841%29%2C2%5D%5D%2C%7Bx%2C-%E2%88%9E%2C%E2%88%9E%7D%5D&amp;lang=es</t>
  </si>
  <si>
    <t>Cuarto momento centrado</t>
  </si>
  <si>
    <t>https://www.wolframalpha.com/input?i2d=true&amp;i=0.75Integrate%5BPower%5Bx%2C4%5DPower%5B%5C%2840%29Divide%5B1%2C2%CF%80%5D%5C%2841%29%2C0.5%5DPower%5Be%2C-0.5Power%5B%5C%2840%29x-0.375%5C%2841%29%2C2%5D%5D%2C%7Bx%2C-%E2%88%9E%2C%E2%88%9E%7D%5D%2B0.25Integrate%5BPower%5Bx%2C4%5DPower%5B%5C%2840%29Divide%5B1%2C8%CF%80%5D%5C%2841%29%2C0.5%5DPower%5Be%2C-0.125Power%5B%5C%2840%29x%2B1.5-0.375%5C%2841%29%2C2%5D%5D%2C%7Bx%2C-%E2%88%9E%2C%E2%88%9E%7D%5D&amp;lang=es</t>
  </si>
  <si>
    <t>Coeficiente de Asimetria</t>
  </si>
  <si>
    <t>Curtosis</t>
  </si>
  <si>
    <t>Curtosis en exceso</t>
  </si>
  <si>
    <t xml:space="preserve">S&amp;P 500 </t>
  </si>
  <si>
    <t>FX ($/£)</t>
  </si>
  <si>
    <t>Retornos</t>
  </si>
  <si>
    <t>rets ordenados</t>
  </si>
  <si>
    <t>Empirica</t>
  </si>
  <si>
    <t>Teorica</t>
  </si>
  <si>
    <t>frec acum</t>
  </si>
  <si>
    <t>Date</t>
  </si>
  <si>
    <t>FTSE 100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</si>
  <si>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</si>
  <si>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</si>
  <si>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</si>
  <si>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</si>
  <si>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</si>
  <si>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</si>
  <si>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</si>
  <si>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Coeficiente de asimetría</t>
  </si>
  <si>
    <t>Rango</t>
  </si>
  <si>
    <t>Mínimo</t>
  </si>
  <si>
    <t>Máximo</t>
  </si>
  <si>
    <t>Suma</t>
  </si>
  <si>
    <t>Cuenta</t>
  </si>
  <si>
    <t>Curtoisis</t>
  </si>
  <si>
    <t>jarquebera</t>
  </si>
  <si>
    <t>No es normal según jarque bera</t>
  </si>
  <si>
    <t>Recordemos que los valores críticos al 5% y 1% de probabilidad de error tipo I eran 6 y 9.2 aproximadamente.</t>
  </si>
  <si>
    <t>𝑁(−1 , 9)</t>
  </si>
  <si>
    <t>𝑁(−1 , 4)</t>
  </si>
  <si>
    <t>mixtura  𝑁(−1.5 , 5.25)</t>
  </si>
  <si>
    <t>Primer momento centrado</t>
  </si>
  <si>
    <t>Segundo momento centrado</t>
  </si>
  <si>
    <t>skew</t>
  </si>
  <si>
    <t>La mixtura es leptocurtica pues la curtosis es mayor a 3</t>
  </si>
  <si>
    <t xml:space="preserve">JB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</si>
  <si>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</si>
  <si>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</si>
  <si>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</si>
  <si>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</si>
  <si>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</si>
  <si>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</si>
  <si>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</si>
  <si>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</si>
  <si>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</si>
  <si>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</si>
  <si>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</si>
  <si>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</si>
  <si>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</si>
  <si>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</si>
  <si>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</si>
  <si>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</si>
  <si>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</si>
  <si>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</si>
  <si>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</si>
  <si>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</si>
  <si>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</si>
  <si>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</si>
  <si>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</si>
  <si>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</si>
  <si>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te lo calcula ya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</si>
</sst>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PDF!$D$1</c:f>
              <c:strCache>
                <c:ptCount val="1"/>
                <c:pt idx="0">
                  <c:v>mixtura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PDF!$A$2:$A$162</c:f>
              <c:numCache>
                <c:formatCode>General</c:formatCode>
                <c:ptCount val="161"/>
                <c:pt idx="0">
                  <c:v>8</c:v>
                </c:pt>
                <c:pt idx="1">
                  <c:v>7.9</c:v>
                </c:pt>
                <c:pt idx="2">
                  <c:v>7.8000000000000007</c:v>
                </c:pt>
                <c:pt idx="3">
                  <c:v>7.7000000000000011</c:v>
                </c:pt>
                <c:pt idx="4">
                  <c:v>7.6000000000000014</c:v>
                </c:pt>
                <c:pt idx="5">
                  <c:v>7.5000000000000018</c:v>
                </c:pt>
                <c:pt idx="6">
                  <c:v>7.4000000000000021</c:v>
                </c:pt>
                <c:pt idx="7">
                  <c:v>7.3000000000000025</c:v>
                </c:pt>
                <c:pt idx="8">
                  <c:v>7.2000000000000028</c:v>
                </c:pt>
                <c:pt idx="9">
                  <c:v>7.1000000000000032</c:v>
                </c:pt>
                <c:pt idx="10">
                  <c:v>7.0000000000000036</c:v>
                </c:pt>
                <c:pt idx="11">
                  <c:v>6.9000000000000039</c:v>
                </c:pt>
                <c:pt idx="12">
                  <c:v>6.8000000000000043</c:v>
                </c:pt>
                <c:pt idx="13">
                  <c:v>6.7000000000000046</c:v>
                </c:pt>
                <c:pt idx="14">
                  <c:v>6.600000000000005</c:v>
                </c:pt>
                <c:pt idx="15">
                  <c:v>6.5000000000000053</c:v>
                </c:pt>
                <c:pt idx="16">
                  <c:v>6.4000000000000057</c:v>
                </c:pt>
                <c:pt idx="17">
                  <c:v>6.300000000000006</c:v>
                </c:pt>
                <c:pt idx="18">
                  <c:v>6.2000000000000064</c:v>
                </c:pt>
                <c:pt idx="19">
                  <c:v>6.1000000000000068</c:v>
                </c:pt>
                <c:pt idx="20">
                  <c:v>6.0000000000000071</c:v>
                </c:pt>
                <c:pt idx="21">
                  <c:v>5.9000000000000075</c:v>
                </c:pt>
                <c:pt idx="22">
                  <c:v>5.8000000000000078</c:v>
                </c:pt>
                <c:pt idx="23">
                  <c:v>5.7000000000000082</c:v>
                </c:pt>
                <c:pt idx="24">
                  <c:v>5.6000000000000085</c:v>
                </c:pt>
                <c:pt idx="25">
                  <c:v>5.5000000000000089</c:v>
                </c:pt>
                <c:pt idx="26">
                  <c:v>5.4000000000000092</c:v>
                </c:pt>
                <c:pt idx="27">
                  <c:v>5.3000000000000096</c:v>
                </c:pt>
                <c:pt idx="28">
                  <c:v>5.2000000000000099</c:v>
                </c:pt>
                <c:pt idx="29">
                  <c:v>5.1000000000000103</c:v>
                </c:pt>
                <c:pt idx="30">
                  <c:v>5.0000000000000107</c:v>
                </c:pt>
                <c:pt idx="31">
                  <c:v>4.900000000000011</c:v>
                </c:pt>
                <c:pt idx="32">
                  <c:v>4.8000000000000114</c:v>
                </c:pt>
                <c:pt idx="33">
                  <c:v>4.7000000000000117</c:v>
                </c:pt>
                <c:pt idx="34">
                  <c:v>4.6000000000000121</c:v>
                </c:pt>
                <c:pt idx="35">
                  <c:v>4.5000000000000124</c:v>
                </c:pt>
                <c:pt idx="36">
                  <c:v>4.4000000000000128</c:v>
                </c:pt>
                <c:pt idx="37">
                  <c:v>4.3000000000000131</c:v>
                </c:pt>
                <c:pt idx="38">
                  <c:v>4.2000000000000135</c:v>
                </c:pt>
                <c:pt idx="39">
                  <c:v>4.1000000000000139</c:v>
                </c:pt>
                <c:pt idx="40">
                  <c:v>4.0000000000000142</c:v>
                </c:pt>
                <c:pt idx="41">
                  <c:v>3.9000000000000141</c:v>
                </c:pt>
                <c:pt idx="42">
                  <c:v>3.800000000000014</c:v>
                </c:pt>
                <c:pt idx="43">
                  <c:v>3.7000000000000139</c:v>
                </c:pt>
                <c:pt idx="44">
                  <c:v>3.6000000000000139</c:v>
                </c:pt>
                <c:pt idx="45">
                  <c:v>3.5000000000000138</c:v>
                </c:pt>
                <c:pt idx="46">
                  <c:v>3.4000000000000137</c:v>
                </c:pt>
                <c:pt idx="47">
                  <c:v>3.3000000000000136</c:v>
                </c:pt>
                <c:pt idx="48">
                  <c:v>3.2000000000000135</c:v>
                </c:pt>
                <c:pt idx="49">
                  <c:v>3.1000000000000134</c:v>
                </c:pt>
                <c:pt idx="50">
                  <c:v>3.0000000000000133</c:v>
                </c:pt>
                <c:pt idx="51">
                  <c:v>2.9000000000000132</c:v>
                </c:pt>
                <c:pt idx="52">
                  <c:v>2.8000000000000131</c:v>
                </c:pt>
                <c:pt idx="53">
                  <c:v>2.7000000000000131</c:v>
                </c:pt>
                <c:pt idx="54">
                  <c:v>2.600000000000013</c:v>
                </c:pt>
                <c:pt idx="55">
                  <c:v>2.5000000000000129</c:v>
                </c:pt>
                <c:pt idx="56">
                  <c:v>2.4000000000000128</c:v>
                </c:pt>
                <c:pt idx="57">
                  <c:v>2.3000000000000127</c:v>
                </c:pt>
                <c:pt idx="58">
                  <c:v>2.2000000000000126</c:v>
                </c:pt>
                <c:pt idx="59">
                  <c:v>2.1000000000000125</c:v>
                </c:pt>
                <c:pt idx="60">
                  <c:v>2.0000000000000124</c:v>
                </c:pt>
                <c:pt idx="61">
                  <c:v>1.9000000000000123</c:v>
                </c:pt>
                <c:pt idx="62">
                  <c:v>1.8000000000000123</c:v>
                </c:pt>
                <c:pt idx="63">
                  <c:v>1.7000000000000122</c:v>
                </c:pt>
                <c:pt idx="64">
                  <c:v>1.6000000000000121</c:v>
                </c:pt>
                <c:pt idx="65">
                  <c:v>1.500000000000012</c:v>
                </c:pt>
                <c:pt idx="66">
                  <c:v>1.4000000000000119</c:v>
                </c:pt>
                <c:pt idx="67">
                  <c:v>1.3000000000000118</c:v>
                </c:pt>
                <c:pt idx="68">
                  <c:v>1.2000000000000117</c:v>
                </c:pt>
                <c:pt idx="69">
                  <c:v>1.1000000000000116</c:v>
                </c:pt>
                <c:pt idx="70">
                  <c:v>1.0000000000000115</c:v>
                </c:pt>
                <c:pt idx="71">
                  <c:v>0.90000000000001157</c:v>
                </c:pt>
                <c:pt idx="72">
                  <c:v>0.80000000000001159</c:v>
                </c:pt>
                <c:pt idx="73">
                  <c:v>0.70000000000001161</c:v>
                </c:pt>
                <c:pt idx="74">
                  <c:v>0.60000000000001164</c:v>
                </c:pt>
                <c:pt idx="75">
                  <c:v>0.50000000000001166</c:v>
                </c:pt>
                <c:pt idx="76">
                  <c:v>0.40000000000001168</c:v>
                </c:pt>
                <c:pt idx="77">
                  <c:v>0.3000000000000117</c:v>
                </c:pt>
                <c:pt idx="78">
                  <c:v>0.2000000000000117</c:v>
                </c:pt>
                <c:pt idx="79">
                  <c:v>0.10000000000001169</c:v>
                </c:pt>
                <c:pt idx="80">
                  <c:v>1.1685097334179773E-14</c:v>
                </c:pt>
                <c:pt idx="81">
                  <c:v>-9.999999999998832E-2</c:v>
                </c:pt>
                <c:pt idx="82">
                  <c:v>-0.19999999999998833</c:v>
                </c:pt>
                <c:pt idx="83">
                  <c:v>-0.29999999999998833</c:v>
                </c:pt>
                <c:pt idx="84">
                  <c:v>-0.39999999999998836</c:v>
                </c:pt>
                <c:pt idx="85">
                  <c:v>-0.49999999999998834</c:v>
                </c:pt>
                <c:pt idx="86">
                  <c:v>-0.59999999999998832</c:v>
                </c:pt>
                <c:pt idx="87">
                  <c:v>-0.6999999999999883</c:v>
                </c:pt>
                <c:pt idx="88">
                  <c:v>-0.79999999999998828</c:v>
                </c:pt>
                <c:pt idx="89">
                  <c:v>-0.89999999999998825</c:v>
                </c:pt>
                <c:pt idx="90">
                  <c:v>-0.99999999999998823</c:v>
                </c:pt>
                <c:pt idx="91">
                  <c:v>-1.0999999999999883</c:v>
                </c:pt>
                <c:pt idx="92">
                  <c:v>-1.1999999999999884</c:v>
                </c:pt>
                <c:pt idx="93">
                  <c:v>-1.2999999999999885</c:v>
                </c:pt>
                <c:pt idx="94">
                  <c:v>-1.3999999999999886</c:v>
                </c:pt>
                <c:pt idx="95">
                  <c:v>-1.4999999999999887</c:v>
                </c:pt>
                <c:pt idx="96">
                  <c:v>-1.5999999999999888</c:v>
                </c:pt>
                <c:pt idx="97">
                  <c:v>-1.6999999999999889</c:v>
                </c:pt>
                <c:pt idx="98">
                  <c:v>-1.7999999999999889</c:v>
                </c:pt>
                <c:pt idx="99">
                  <c:v>-1.899999999999989</c:v>
                </c:pt>
                <c:pt idx="100">
                  <c:v>-1.9999999999999891</c:v>
                </c:pt>
                <c:pt idx="101">
                  <c:v>-2.099999999999989</c:v>
                </c:pt>
                <c:pt idx="102">
                  <c:v>-2.1999999999999891</c:v>
                </c:pt>
                <c:pt idx="103">
                  <c:v>-2.2999999999999892</c:v>
                </c:pt>
                <c:pt idx="104">
                  <c:v>-2.3999999999999893</c:v>
                </c:pt>
                <c:pt idx="105">
                  <c:v>-2.4999999999999893</c:v>
                </c:pt>
                <c:pt idx="106">
                  <c:v>-2.5999999999999894</c:v>
                </c:pt>
                <c:pt idx="107">
                  <c:v>-2.6999999999999895</c:v>
                </c:pt>
                <c:pt idx="108">
                  <c:v>-2.7999999999999896</c:v>
                </c:pt>
                <c:pt idx="109">
                  <c:v>-2.8999999999999897</c:v>
                </c:pt>
                <c:pt idx="110">
                  <c:v>-2.9999999999999898</c:v>
                </c:pt>
                <c:pt idx="111">
                  <c:v>-3.0999999999999899</c:v>
                </c:pt>
                <c:pt idx="112">
                  <c:v>-3.19999999999999</c:v>
                </c:pt>
                <c:pt idx="113">
                  <c:v>-3.2999999999999901</c:v>
                </c:pt>
                <c:pt idx="114">
                  <c:v>-3.3999999999999901</c:v>
                </c:pt>
                <c:pt idx="115">
                  <c:v>-3.4999999999999902</c:v>
                </c:pt>
                <c:pt idx="116">
                  <c:v>-3.5999999999999903</c:v>
                </c:pt>
                <c:pt idx="117">
                  <c:v>-3.6999999999999904</c:v>
                </c:pt>
                <c:pt idx="118">
                  <c:v>-3.7999999999999905</c:v>
                </c:pt>
                <c:pt idx="119">
                  <c:v>-3.8999999999999906</c:v>
                </c:pt>
                <c:pt idx="120">
                  <c:v>-3.9999999999999907</c:v>
                </c:pt>
                <c:pt idx="121">
                  <c:v>-4.0999999999999908</c:v>
                </c:pt>
                <c:pt idx="122">
                  <c:v>-4.1999999999999904</c:v>
                </c:pt>
                <c:pt idx="123">
                  <c:v>-4.2999999999999901</c:v>
                </c:pt>
                <c:pt idx="124">
                  <c:v>-4.3999999999999897</c:v>
                </c:pt>
                <c:pt idx="125">
                  <c:v>-4.4999999999999893</c:v>
                </c:pt>
                <c:pt idx="126">
                  <c:v>-4.599999999999989</c:v>
                </c:pt>
                <c:pt idx="127">
                  <c:v>-4.6999999999999886</c:v>
                </c:pt>
                <c:pt idx="128">
                  <c:v>-4.7999999999999883</c:v>
                </c:pt>
                <c:pt idx="129">
                  <c:v>-4.8999999999999879</c:v>
                </c:pt>
                <c:pt idx="130">
                  <c:v>-4.9999999999999876</c:v>
                </c:pt>
                <c:pt idx="131">
                  <c:v>-5.0999999999999872</c:v>
                </c:pt>
                <c:pt idx="132">
                  <c:v>-5.1999999999999869</c:v>
                </c:pt>
                <c:pt idx="133">
                  <c:v>-5.2999999999999865</c:v>
                </c:pt>
                <c:pt idx="134">
                  <c:v>-5.3999999999999861</c:v>
                </c:pt>
                <c:pt idx="135">
                  <c:v>-5.4999999999999858</c:v>
                </c:pt>
                <c:pt idx="136">
                  <c:v>-5.5999999999999854</c:v>
                </c:pt>
                <c:pt idx="137">
                  <c:v>-5.6999999999999851</c:v>
                </c:pt>
                <c:pt idx="138">
                  <c:v>-5.7999999999999847</c:v>
                </c:pt>
                <c:pt idx="139">
                  <c:v>-5.8999999999999844</c:v>
                </c:pt>
                <c:pt idx="140">
                  <c:v>-5.999999999999984</c:v>
                </c:pt>
                <c:pt idx="141">
                  <c:v>-6.0999999999999837</c:v>
                </c:pt>
                <c:pt idx="142">
                  <c:v>-6.1999999999999833</c:v>
                </c:pt>
                <c:pt idx="143">
                  <c:v>-6.2999999999999829</c:v>
                </c:pt>
                <c:pt idx="144">
                  <c:v>-6.3999999999999826</c:v>
                </c:pt>
                <c:pt idx="145">
                  <c:v>-6.4999999999999822</c:v>
                </c:pt>
                <c:pt idx="146">
                  <c:v>-6.5999999999999819</c:v>
                </c:pt>
                <c:pt idx="147">
                  <c:v>-6.6999999999999815</c:v>
                </c:pt>
                <c:pt idx="148">
                  <c:v>-6.7999999999999812</c:v>
                </c:pt>
                <c:pt idx="149">
                  <c:v>-6.8999999999999808</c:v>
                </c:pt>
                <c:pt idx="150">
                  <c:v>-6.9999999999999805</c:v>
                </c:pt>
                <c:pt idx="151">
                  <c:v>-7.0999999999999801</c:v>
                </c:pt>
                <c:pt idx="152">
                  <c:v>-7.1999999999999797</c:v>
                </c:pt>
                <c:pt idx="153">
                  <c:v>-7.2999999999999794</c:v>
                </c:pt>
                <c:pt idx="154">
                  <c:v>-7.399999999999979</c:v>
                </c:pt>
                <c:pt idx="155">
                  <c:v>-7.4999999999999787</c:v>
                </c:pt>
                <c:pt idx="156">
                  <c:v>-7.5999999999999783</c:v>
                </c:pt>
                <c:pt idx="157">
                  <c:v>-7.699999999999978</c:v>
                </c:pt>
                <c:pt idx="158">
                  <c:v>-7.7999999999999776</c:v>
                </c:pt>
                <c:pt idx="159">
                  <c:v>-7.8999999999999773</c:v>
                </c:pt>
                <c:pt idx="160">
                  <c:v>-7.9999999999999769</c:v>
                </c:pt>
              </c:numCache>
            </c:numRef>
          </c:cat>
          <c:val>
            <c:numRef>
              <c:f>PDF!$D$2:$D$162</c:f>
              <c:numCache>
                <c:formatCode>General</c:formatCode>
                <c:ptCount val="161"/>
                <c:pt idx="0">
                  <c:v>6.2868841486325894E-7</c:v>
                </c:pt>
                <c:pt idx="1">
                  <c:v>7.9622815574935338E-7</c:v>
                </c:pt>
                <c:pt idx="2">
                  <c:v>1.0058978254579516E-6</c:v>
                </c:pt>
                <c:pt idx="3">
                  <c:v>1.2676065481169534E-6</c:v>
                </c:pt>
                <c:pt idx="4">
                  <c:v>1.5934166335409114E-6</c:v>
                </c:pt>
                <c:pt idx="5">
                  <c:v>1.9979678209372177E-6</c:v>
                </c:pt>
                <c:pt idx="6">
                  <c:v>2.498974972946863E-6</c:v>
                </c:pt>
                <c:pt idx="7">
                  <c:v>3.117809713294521E-6</c:v>
                </c:pt>
                <c:pt idx="8">
                  <c:v>3.8801775382237211E-6</c:v>
                </c:pt>
                <c:pt idx="9">
                  <c:v>4.8169029779186145E-6</c:v>
                </c:pt>
                <c:pt idx="10">
                  <c:v>5.9648364186908822E-6</c:v>
                </c:pt>
                <c:pt idx="11">
                  <c:v>7.3678971970590561E-6</c:v>
                </c:pt>
                <c:pt idx="12">
                  <c:v>9.0782685199927419E-6</c:v>
                </c:pt>
                <c:pt idx="13">
                  <c:v>1.1157760632102427E-5</c:v>
                </c:pt>
                <c:pt idx="14">
                  <c:v>1.3679359430974485E-5</c:v>
                </c:pt>
                <c:pt idx="15">
                  <c:v>1.6728978437356597E-5</c:v>
                </c:pt>
                <c:pt idx="16">
                  <c:v>2.0407432706301159E-5</c:v>
                </c:pt>
                <c:pt idx="17">
                  <c:v>2.4832654031599056E-5</c:v>
                </c:pt>
                <c:pt idx="18">
                  <c:v>3.0142167866179782E-5</c:v>
                </c:pt>
                <c:pt idx="19">
                  <c:v>3.6495854137114703E-5</c:v>
                </c:pt>
                <c:pt idx="20">
                  <c:v>4.4079017208067452E-5</c:v>
                </c:pt>
                <c:pt idx="21">
                  <c:v>5.3105795641561737E-5</c:v>
                </c:pt>
                <c:pt idx="22">
                  <c:v>6.3822951690326981E-5</c:v>
                </c:pt>
                <c:pt idx="23">
                  <c:v>7.6514095927431559E-5</c:v>
                </c:pt>
                <c:pt idx="24">
                  <c:v>9.1504427507538644E-5</c:v>
                </c:pt>
                <c:pt idx="25">
                  <c:v>1.0916611008103732E-4</c:v>
                </c:pt>
                <c:pt idx="26">
                  <c:v>1.2992446409601597E-4</c:v>
                </c:pt>
                <c:pt idx="27">
                  <c:v>1.5426524725037857E-4</c:v>
                </c:pt>
                <c:pt idx="28">
                  <c:v>1.8274342823419246E-4</c:v>
                </c:pt>
                <c:pt idx="29">
                  <c:v>2.1599405001888504E-4</c:v>
                </c:pt>
                <c:pt idx="30">
                  <c:v>2.5474604679851719E-4</c:v>
                </c:pt>
                <c:pt idx="31">
                  <c:v>2.9984024574251992E-4</c:v>
                </c:pt>
                <c:pt idx="32">
                  <c:v>3.5225327617819855E-4</c:v>
                </c:pt>
                <c:pt idx="33">
                  <c:v>4.1312975090913271E-4</c:v>
                </c:pt>
                <c:pt idx="34">
                  <c:v>4.8382590132683159E-4</c:v>
                </c:pt>
                <c:pt idx="35">
                  <c:v>5.6596885732241903E-4</c:v>
                </c:pt>
                <c:pt idx="36">
                  <c:v>6.6153696884926948E-4</c:v>
                </c:pt>
                <c:pt idx="37">
                  <c:v>7.7296795002853159E-4</c:v>
                </c:pt>
                <c:pt idx="38">
                  <c:v>9.033031371441328E-4</c:v>
                </c:pt>
                <c:pt idx="39">
                  <c:v>1.0563776907553219E-3</c:v>
                </c:pt>
                <c:pt idx="40">
                  <c:v>1.2370679820225179E-3</c:v>
                </c:pt>
                <c:pt idx="41">
                  <c:v>1.4516084553473701E-3</c:v>
                </c:pt>
                <c:pt idx="42">
                  <c:v>1.7079906452942032E-3</c:v>
                </c:pt>
                <c:pt idx="43">
                  <c:v>2.0164563571237197E-3</c:v>
                </c:pt>
                <c:pt idx="44">
                  <c:v>2.3900948393846687E-3</c:v>
                </c:pt>
                <c:pt idx="45">
                  <c:v>2.845549582980317E-3</c:v>
                </c:pt>
                <c:pt idx="46">
                  <c:v>3.4038336753290958E-3</c:v>
                </c:pt>
                <c:pt idx="47">
                  <c:v>4.09124299114552E-3</c:v>
                </c:pt>
                <c:pt idx="48">
                  <c:v>4.9403436404978022E-3</c:v>
                </c:pt>
                <c:pt idx="49">
                  <c:v>5.9909940098499294E-3</c:v>
                </c:pt>
                <c:pt idx="50">
                  <c:v>7.2913427884117397E-3</c:v>
                </c:pt>
                <c:pt idx="51">
                  <c:v>8.8987234206105853E-3</c:v>
                </c:pt>
                <c:pt idx="52">
                  <c:v>1.0880343885905962E-2</c:v>
                </c:pt>
                <c:pt idx="53">
                  <c:v>1.3313650608369993E-2</c:v>
                </c:pt>
                <c:pt idx="54">
                  <c:v>1.6286229247661634E-2</c:v>
                </c:pt>
                <c:pt idx="55">
                  <c:v>1.9895096184324407E-2</c:v>
                </c:pt>
                <c:pt idx="56">
                  <c:v>2.4245235979733572E-2</c:v>
                </c:pt>
                <c:pt idx="57">
                  <c:v>2.9447255153034736E-2</c:v>
                </c:pt>
                <c:pt idx="58">
                  <c:v>3.561405392669998E-2</c:v>
                </c:pt>
                <c:pt idx="59">
                  <c:v>4.2856466772931187E-2</c:v>
                </c:pt>
                <c:pt idx="60">
                  <c:v>5.1277889738203852E-2</c:v>
                </c:pt>
                <c:pt idx="61">
                  <c:v>6.0967995753117038E-2</c:v>
                </c:pt>
                <c:pt idx="62">
                  <c:v>7.199573429616643E-2</c:v>
                </c:pt>
                <c:pt idx="63">
                  <c:v>8.4401912367595547E-2</c:v>
                </c:pt>
                <c:pt idx="64">
                  <c:v>9.8191751096713131E-2</c:v>
                </c:pt>
                <c:pt idx="65">
                  <c:v>0.11332789620765339</c:v>
                </c:pt>
                <c:pt idx="66">
                  <c:v>0.12972442003247667</c:v>
                </c:pt>
                <c:pt idx="67">
                  <c:v>0.14724237724032149</c:v>
                </c:pt>
                <c:pt idx="68">
                  <c:v>0.16568745715514749</c:v>
                </c:pt>
                <c:pt idx="69">
                  <c:v>0.18481020678038657</c:v>
                </c:pt>
                <c:pt idx="70">
                  <c:v>0.20430917906298299</c:v>
                </c:pt>
                <c:pt idx="71">
                  <c:v>0.22383719429696552</c:v>
                </c:pt>
                <c:pt idx="72">
                  <c:v>0.24301069816110674</c:v>
                </c:pt>
                <c:pt idx="73">
                  <c:v>0.26142197215413771</c:v>
                </c:pt>
                <c:pt idx="74">
                  <c:v>0.27865371975437697</c:v>
                </c:pt>
                <c:pt idx="75">
                  <c:v>0.29429533563811577</c:v>
                </c:pt>
                <c:pt idx="76">
                  <c:v>0.30795998728613966</c:v>
                </c:pt>
                <c:pt idx="77">
                  <c:v>0.31930151783273625</c:v>
                </c:pt>
                <c:pt idx="78">
                  <c:v>0.32803013124796565</c:v>
                </c:pt>
                <c:pt idx="79">
                  <c:v>0.33392585470294367</c:v>
                </c:pt>
                <c:pt idx="80">
                  <c:v>0.33684888932042495</c:v>
                </c:pt>
                <c:pt idx="81">
                  <c:v>0.33674615227860416</c:v>
                </c:pt>
                <c:pt idx="82">
                  <c:v>0.33365356544008179</c:v>
                </c:pt>
                <c:pt idx="83">
                  <c:v>0.32769393695686894</c:v>
                </c:pt>
                <c:pt idx="84">
                  <c:v>0.31907058710491665</c:v>
                </c:pt>
                <c:pt idx="85">
                  <c:v>0.30805716091876351</c:v>
                </c:pt>
                <c:pt idx="86">
                  <c:v>0.29498432247655737</c:v>
                </c:pt>
                <c:pt idx="87">
                  <c:v>0.28022421756298821</c:v>
                </c:pt>
                <c:pt idx="88">
                  <c:v>0.26417370793573125</c:v>
                </c:pt>
                <c:pt idx="89">
                  <c:v>0.24723741435663368</c:v>
                </c:pt>
                <c:pt idx="90">
                  <c:v>0.22981155798971573</c:v>
                </c:pt>
                <c:pt idx="91">
                  <c:v>0.21226946952134695</c:v>
                </c:pt>
                <c:pt idx="92">
                  <c:v>0.19494945760089782</c:v>
                </c:pt>
                <c:pt idx="93">
                  <c:v>0.17814551247048388</c:v>
                </c:pt>
                <c:pt idx="94">
                  <c:v>0.16210108848865595</c:v>
                </c:pt>
                <c:pt idx="95">
                  <c:v>0.14700598179959953</c:v>
                </c:pt>
                <c:pt idx="96">
                  <c:v>0.13299611527143868</c:v>
                </c:pt>
                <c:pt idx="97">
                  <c:v>0.12015587646729305</c:v>
                </c:pt>
                <c:pt idx="98">
                  <c:v>0.10852253508915795</c:v>
                </c:pt>
                <c:pt idx="99">
                  <c:v>9.8092197827940514E-2</c:v>
                </c:pt>
                <c:pt idx="100">
                  <c:v>8.8826739485248135E-2</c:v>
                </c:pt>
                <c:pt idx="101">
                  <c:v>8.0661173917886742E-2</c:v>
                </c:pt>
                <c:pt idx="102">
                  <c:v>7.3510987999291538E-2</c:v>
                </c:pt>
                <c:pt idx="103">
                  <c:v>6.7279045844116925E-2</c:v>
                </c:pt>
                <c:pt idx="104">
                  <c:v>6.1861768028838714E-2</c:v>
                </c:pt>
                <c:pt idx="105">
                  <c:v>5.7154391215714313E-2</c:v>
                </c:pt>
                <c:pt idx="106">
                  <c:v>5.3055208802687603E-2</c:v>
                </c:pt>
                <c:pt idx="107">
                  <c:v>4.946877647229226E-2</c:v>
                </c:pt>
                <c:pt idx="108">
                  <c:v>4.6308133645724565E-2</c:v>
                </c:pt>
                <c:pt idx="109">
                  <c:v>4.3496140985677327E-2</c:v>
                </c:pt>
                <c:pt idx="110">
                  <c:v>4.0966065328304303E-2</c:v>
                </c:pt>
                <c:pt idx="111">
                  <c:v>3.8661558387335503E-2</c:v>
                </c:pt>
                <c:pt idx="112">
                  <c:v>3.6536176917473392E-2</c:v>
                </c:pt>
                <c:pt idx="113">
                  <c:v>3.455258294163481E-2</c:v>
                </c:pt>
                <c:pt idx="114">
                  <c:v>3.2681546435003567E-2</c:v>
                </c:pt>
                <c:pt idx="115">
                  <c:v>3.0900852586177412E-2</c:v>
                </c:pt>
                <c:pt idx="116">
                  <c:v>2.9194194033114622E-2</c:v>
                </c:pt>
                <c:pt idx="117">
                  <c:v>2.7550107331982036E-2</c:v>
                </c:pt>
                <c:pt idx="118">
                  <c:v>2.5960993784340591E-2</c:v>
                </c:pt>
                <c:pt idx="119">
                  <c:v>2.4422248476446341E-2</c:v>
                </c:pt>
                <c:pt idx="120">
                  <c:v>2.2931508342951538E-2</c:v>
                </c:pt>
                <c:pt idx="121">
                  <c:v>2.1488020248858902E-2</c:v>
                </c:pt>
                <c:pt idx="122">
                  <c:v>2.0092123218557485E-2</c:v>
                </c:pt>
                <c:pt idx="123">
                  <c:v>1.8744834602024803E-2</c:v>
                </c:pt>
                <c:pt idx="124">
                  <c:v>1.7447527659137704E-2</c:v>
                </c:pt>
                <c:pt idx="125">
                  <c:v>1.6201687264066775E-2</c:v>
                </c:pt>
                <c:pt idx="126">
                  <c:v>1.5008730726172443E-2</c:v>
                </c:pt>
                <c:pt idx="127">
                  <c:v>1.3869881703816221E-2</c:v>
                </c:pt>
                <c:pt idx="128">
                  <c:v>1.2786086544815651E-2</c:v>
                </c:pt>
                <c:pt idx="129">
                  <c:v>1.1757963892670408E-2</c:v>
                </c:pt>
                <c:pt idx="130">
                  <c:v>1.0785779892950108E-2</c:v>
                </c:pt>
                <c:pt idx="131">
                  <c:v>9.8694427202490626E-3</c:v>
                </c:pt>
                <c:pt idx="132">
                  <c:v>9.0085113696782102E-3</c:v>
                </c:pt>
                <c:pt idx="133">
                  <c:v>8.2022146980259315E-3</c:v>
                </c:pt>
                <c:pt idx="134">
                  <c:v>7.449477560740451E-3</c:v>
                </c:pt>
                <c:pt idx="135">
                  <c:v>6.7489515873489225E-3</c:v>
                </c:pt>
                <c:pt idx="136">
                  <c:v>6.0990486920516861E-3</c:v>
                </c:pt>
                <c:pt idx="137">
                  <c:v>5.4979758522166961E-3</c:v>
                </c:pt>
                <c:pt idx="138">
                  <c:v>4.943770028568664E-3</c:v>
                </c:pt>
                <c:pt idx="139">
                  <c:v>4.4343323676017251E-3</c:v>
                </c:pt>
                <c:pt idx="140">
                  <c:v>3.9674610363706359E-3</c:v>
                </c:pt>
                <c:pt idx="141">
                  <c:v>3.5408822061133954E-3</c:v>
                </c:pt>
                <c:pt idx="142">
                  <c:v>3.1522788347372916E-3</c:v>
                </c:pt>
                <c:pt idx="143">
                  <c:v>2.7993170069629228E-3</c:v>
                </c:pt>
                <c:pt idx="144">
                  <c:v>2.4796696805849889E-3</c:v>
                </c:pt>
                <c:pt idx="145">
                  <c:v>2.1910377619128621E-3</c:v>
                </c:pt>
                <c:pt idx="146">
                  <c:v>1.9311684958004402E-3</c:v>
                </c:pt>
                <c:pt idx="147">
                  <c:v>1.6978712076957043E-3</c:v>
                </c:pt>
                <c:pt idx="148">
                  <c:v>1.4890304781828958E-3</c:v>
                </c:pt>
                <c:pt idx="149">
                  <c:v>1.3026168655303496E-3</c:v>
                </c:pt>
                <c:pt idx="150">
                  <c:v>1.1366953195499523E-3</c:v>
                </c:pt>
                <c:pt idx="151">
                  <c:v>9.89431451257681E-4</c:v>
                </c:pt>
                <c:pt idx="152">
                  <c:v>8.5909583798276417E-4</c:v>
                </c:pt>
                <c:pt idx="153">
                  <c:v>7.4406655327404197E-4</c:v>
                </c:pt>
                <c:pt idx="154">
                  <c:v>6.4283011576634383E-4</c:v>
                </c:pt>
                <c:pt idx="155">
                  <c:v>5.5398105167484262E-4</c:v>
                </c:pt>
                <c:pt idx="156">
                  <c:v>4.7622026236355326E-4</c:v>
                </c:pt>
                <c:pt idx="157">
                  <c:v>4.0835238206493509E-4</c:v>
                </c:pt>
                <c:pt idx="158">
                  <c:v>3.492823018783394E-4</c:v>
                </c:pt>
                <c:pt idx="159">
                  <c:v>2.9801102519150713E-4</c:v>
                </c:pt>
                <c:pt idx="160">
                  <c:v>2.5363100716626962E-4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DA-42F1-881E-A9FE15238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019120"/>
        <c:axId val="15980244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PDF!$B$1</c15:sqref>
                        </c15:formulaRef>
                      </c:ext>
                    </c:extLst>
                    <c:strCache>
                      <c:ptCount val="1"/>
                      <c:pt idx="0">
                        <c:v>pdf N(0,1)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PDF!$A$2:$A$162</c15:sqref>
                        </c15:formulaRef>
                      </c:ext>
                    </c:extLst>
                    <c:numCache>
                      <c:formatCode>General</c:formatCode>
                      <c:ptCount val="161"/>
                      <c:pt idx="0">
                        <c:v>8</c:v>
                      </c:pt>
                      <c:pt idx="1">
                        <c:v>7.9</c:v>
                      </c:pt>
                      <c:pt idx="2">
                        <c:v>7.8000000000000007</c:v>
                      </c:pt>
                      <c:pt idx="3">
                        <c:v>7.7000000000000011</c:v>
                      </c:pt>
                      <c:pt idx="4">
                        <c:v>7.6000000000000014</c:v>
                      </c:pt>
                      <c:pt idx="5">
                        <c:v>7.5000000000000018</c:v>
                      </c:pt>
                      <c:pt idx="6">
                        <c:v>7.4000000000000021</c:v>
                      </c:pt>
                      <c:pt idx="7">
                        <c:v>7.3000000000000025</c:v>
                      </c:pt>
                      <c:pt idx="8">
                        <c:v>7.2000000000000028</c:v>
                      </c:pt>
                      <c:pt idx="9">
                        <c:v>7.1000000000000032</c:v>
                      </c:pt>
                      <c:pt idx="10">
                        <c:v>7.0000000000000036</c:v>
                      </c:pt>
                      <c:pt idx="11">
                        <c:v>6.9000000000000039</c:v>
                      </c:pt>
                      <c:pt idx="12">
                        <c:v>6.8000000000000043</c:v>
                      </c:pt>
                      <c:pt idx="13">
                        <c:v>6.7000000000000046</c:v>
                      </c:pt>
                      <c:pt idx="14">
                        <c:v>6.600000000000005</c:v>
                      </c:pt>
                      <c:pt idx="15">
                        <c:v>6.5000000000000053</c:v>
                      </c:pt>
                      <c:pt idx="16">
                        <c:v>6.4000000000000057</c:v>
                      </c:pt>
                      <c:pt idx="17">
                        <c:v>6.300000000000006</c:v>
                      </c:pt>
                      <c:pt idx="18">
                        <c:v>6.2000000000000064</c:v>
                      </c:pt>
                      <c:pt idx="19">
                        <c:v>6.1000000000000068</c:v>
                      </c:pt>
                      <c:pt idx="20">
                        <c:v>6.0000000000000071</c:v>
                      </c:pt>
                      <c:pt idx="21">
                        <c:v>5.9000000000000075</c:v>
                      </c:pt>
                      <c:pt idx="22">
                        <c:v>5.8000000000000078</c:v>
                      </c:pt>
                      <c:pt idx="23">
                        <c:v>5.7000000000000082</c:v>
                      </c:pt>
                      <c:pt idx="24">
                        <c:v>5.6000000000000085</c:v>
                      </c:pt>
                      <c:pt idx="25">
                        <c:v>5.5000000000000089</c:v>
                      </c:pt>
                      <c:pt idx="26">
                        <c:v>5.4000000000000092</c:v>
                      </c:pt>
                      <c:pt idx="27">
                        <c:v>5.3000000000000096</c:v>
                      </c:pt>
                      <c:pt idx="28">
                        <c:v>5.2000000000000099</c:v>
                      </c:pt>
                      <c:pt idx="29">
                        <c:v>5.1000000000000103</c:v>
                      </c:pt>
                      <c:pt idx="30">
                        <c:v>5.0000000000000107</c:v>
                      </c:pt>
                      <c:pt idx="31">
                        <c:v>4.900000000000011</c:v>
                      </c:pt>
                      <c:pt idx="32">
                        <c:v>4.8000000000000114</c:v>
                      </c:pt>
                      <c:pt idx="33">
                        <c:v>4.7000000000000117</c:v>
                      </c:pt>
                      <c:pt idx="34">
                        <c:v>4.6000000000000121</c:v>
                      </c:pt>
                      <c:pt idx="35">
                        <c:v>4.5000000000000124</c:v>
                      </c:pt>
                      <c:pt idx="36">
                        <c:v>4.4000000000000128</c:v>
                      </c:pt>
                      <c:pt idx="37">
                        <c:v>4.3000000000000131</c:v>
                      </c:pt>
                      <c:pt idx="38">
                        <c:v>4.2000000000000135</c:v>
                      </c:pt>
                      <c:pt idx="39">
                        <c:v>4.1000000000000139</c:v>
                      </c:pt>
                      <c:pt idx="40">
                        <c:v>4.0000000000000142</c:v>
                      </c:pt>
                      <c:pt idx="41">
                        <c:v>3.9000000000000141</c:v>
                      </c:pt>
                      <c:pt idx="42">
                        <c:v>3.800000000000014</c:v>
                      </c:pt>
                      <c:pt idx="43">
                        <c:v>3.7000000000000139</c:v>
                      </c:pt>
                      <c:pt idx="44">
                        <c:v>3.6000000000000139</c:v>
                      </c:pt>
                      <c:pt idx="45">
                        <c:v>3.5000000000000138</c:v>
                      </c:pt>
                      <c:pt idx="46">
                        <c:v>3.4000000000000137</c:v>
                      </c:pt>
                      <c:pt idx="47">
                        <c:v>3.3000000000000136</c:v>
                      </c:pt>
                      <c:pt idx="48">
                        <c:v>3.2000000000000135</c:v>
                      </c:pt>
                      <c:pt idx="49">
                        <c:v>3.1000000000000134</c:v>
                      </c:pt>
                      <c:pt idx="50">
                        <c:v>3.0000000000000133</c:v>
                      </c:pt>
                      <c:pt idx="51">
                        <c:v>2.9000000000000132</c:v>
                      </c:pt>
                      <c:pt idx="52">
                        <c:v>2.8000000000000131</c:v>
                      </c:pt>
                      <c:pt idx="53">
                        <c:v>2.7000000000000131</c:v>
                      </c:pt>
                      <c:pt idx="54">
                        <c:v>2.600000000000013</c:v>
                      </c:pt>
                      <c:pt idx="55">
                        <c:v>2.5000000000000129</c:v>
                      </c:pt>
                      <c:pt idx="56">
                        <c:v>2.4000000000000128</c:v>
                      </c:pt>
                      <c:pt idx="57">
                        <c:v>2.3000000000000127</c:v>
                      </c:pt>
                      <c:pt idx="58">
                        <c:v>2.2000000000000126</c:v>
                      </c:pt>
                      <c:pt idx="59">
                        <c:v>2.1000000000000125</c:v>
                      </c:pt>
                      <c:pt idx="60">
                        <c:v>2.0000000000000124</c:v>
                      </c:pt>
                      <c:pt idx="61">
                        <c:v>1.9000000000000123</c:v>
                      </c:pt>
                      <c:pt idx="62">
                        <c:v>1.8000000000000123</c:v>
                      </c:pt>
                      <c:pt idx="63">
                        <c:v>1.7000000000000122</c:v>
                      </c:pt>
                      <c:pt idx="64">
                        <c:v>1.6000000000000121</c:v>
                      </c:pt>
                      <c:pt idx="65">
                        <c:v>1.500000000000012</c:v>
                      </c:pt>
                      <c:pt idx="66">
                        <c:v>1.4000000000000119</c:v>
                      </c:pt>
                      <c:pt idx="67">
                        <c:v>1.3000000000000118</c:v>
                      </c:pt>
                      <c:pt idx="68">
                        <c:v>1.2000000000000117</c:v>
                      </c:pt>
                      <c:pt idx="69">
                        <c:v>1.1000000000000116</c:v>
                      </c:pt>
                      <c:pt idx="70">
                        <c:v>1.0000000000000115</c:v>
                      </c:pt>
                      <c:pt idx="71">
                        <c:v>0.90000000000001157</c:v>
                      </c:pt>
                      <c:pt idx="72">
                        <c:v>0.80000000000001159</c:v>
                      </c:pt>
                      <c:pt idx="73">
                        <c:v>0.70000000000001161</c:v>
                      </c:pt>
                      <c:pt idx="74">
                        <c:v>0.60000000000001164</c:v>
                      </c:pt>
                      <c:pt idx="75">
                        <c:v>0.50000000000001166</c:v>
                      </c:pt>
                      <c:pt idx="76">
                        <c:v>0.40000000000001168</c:v>
                      </c:pt>
                      <c:pt idx="77">
                        <c:v>0.3000000000000117</c:v>
                      </c:pt>
                      <c:pt idx="78">
                        <c:v>0.2000000000000117</c:v>
                      </c:pt>
                      <c:pt idx="79">
                        <c:v>0.10000000000001169</c:v>
                      </c:pt>
                      <c:pt idx="80">
                        <c:v>1.1685097334179773E-14</c:v>
                      </c:pt>
                      <c:pt idx="81">
                        <c:v>-9.999999999998832E-2</c:v>
                      </c:pt>
                      <c:pt idx="82">
                        <c:v>-0.19999999999998833</c:v>
                      </c:pt>
                      <c:pt idx="83">
                        <c:v>-0.29999999999998833</c:v>
                      </c:pt>
                      <c:pt idx="84">
                        <c:v>-0.39999999999998836</c:v>
                      </c:pt>
                      <c:pt idx="85">
                        <c:v>-0.49999999999998834</c:v>
                      </c:pt>
                      <c:pt idx="86">
                        <c:v>-0.59999999999998832</c:v>
                      </c:pt>
                      <c:pt idx="87">
                        <c:v>-0.6999999999999883</c:v>
                      </c:pt>
                      <c:pt idx="88">
                        <c:v>-0.79999999999998828</c:v>
                      </c:pt>
                      <c:pt idx="89">
                        <c:v>-0.89999999999998825</c:v>
                      </c:pt>
                      <c:pt idx="90">
                        <c:v>-0.99999999999998823</c:v>
                      </c:pt>
                      <c:pt idx="91">
                        <c:v>-1.0999999999999883</c:v>
                      </c:pt>
                      <c:pt idx="92">
                        <c:v>-1.1999999999999884</c:v>
                      </c:pt>
                      <c:pt idx="93">
                        <c:v>-1.2999999999999885</c:v>
                      </c:pt>
                      <c:pt idx="94">
                        <c:v>-1.3999999999999886</c:v>
                      </c:pt>
                      <c:pt idx="95">
                        <c:v>-1.4999999999999887</c:v>
                      </c:pt>
                      <c:pt idx="96">
                        <c:v>-1.5999999999999888</c:v>
                      </c:pt>
                      <c:pt idx="97">
                        <c:v>-1.6999999999999889</c:v>
                      </c:pt>
                      <c:pt idx="98">
                        <c:v>-1.7999999999999889</c:v>
                      </c:pt>
                      <c:pt idx="99">
                        <c:v>-1.899999999999989</c:v>
                      </c:pt>
                      <c:pt idx="100">
                        <c:v>-1.9999999999999891</c:v>
                      </c:pt>
                      <c:pt idx="101">
                        <c:v>-2.099999999999989</c:v>
                      </c:pt>
                      <c:pt idx="102">
                        <c:v>-2.1999999999999891</c:v>
                      </c:pt>
                      <c:pt idx="103">
                        <c:v>-2.2999999999999892</c:v>
                      </c:pt>
                      <c:pt idx="104">
                        <c:v>-2.3999999999999893</c:v>
                      </c:pt>
                      <c:pt idx="105">
                        <c:v>-2.4999999999999893</c:v>
                      </c:pt>
                      <c:pt idx="106">
                        <c:v>-2.5999999999999894</c:v>
                      </c:pt>
                      <c:pt idx="107">
                        <c:v>-2.6999999999999895</c:v>
                      </c:pt>
                      <c:pt idx="108">
                        <c:v>-2.7999999999999896</c:v>
                      </c:pt>
                      <c:pt idx="109">
                        <c:v>-2.8999999999999897</c:v>
                      </c:pt>
                      <c:pt idx="110">
                        <c:v>-2.9999999999999898</c:v>
                      </c:pt>
                      <c:pt idx="111">
                        <c:v>-3.0999999999999899</c:v>
                      </c:pt>
                      <c:pt idx="112">
                        <c:v>-3.19999999999999</c:v>
                      </c:pt>
                      <c:pt idx="113">
                        <c:v>-3.2999999999999901</c:v>
                      </c:pt>
                      <c:pt idx="114">
                        <c:v>-3.3999999999999901</c:v>
                      </c:pt>
                      <c:pt idx="115">
                        <c:v>-3.4999999999999902</c:v>
                      </c:pt>
                      <c:pt idx="116">
                        <c:v>-3.5999999999999903</c:v>
                      </c:pt>
                      <c:pt idx="117">
                        <c:v>-3.6999999999999904</c:v>
                      </c:pt>
                      <c:pt idx="118">
                        <c:v>-3.7999999999999905</c:v>
                      </c:pt>
                      <c:pt idx="119">
                        <c:v>-3.8999999999999906</c:v>
                      </c:pt>
                      <c:pt idx="120">
                        <c:v>-3.9999999999999907</c:v>
                      </c:pt>
                      <c:pt idx="121">
                        <c:v>-4.0999999999999908</c:v>
                      </c:pt>
                      <c:pt idx="122">
                        <c:v>-4.1999999999999904</c:v>
                      </c:pt>
                      <c:pt idx="123">
                        <c:v>-4.2999999999999901</c:v>
                      </c:pt>
                      <c:pt idx="124">
                        <c:v>-4.3999999999999897</c:v>
                      </c:pt>
                      <c:pt idx="125">
                        <c:v>-4.4999999999999893</c:v>
                      </c:pt>
                      <c:pt idx="126">
                        <c:v>-4.599999999999989</c:v>
                      </c:pt>
                      <c:pt idx="127">
                        <c:v>-4.6999999999999886</c:v>
                      </c:pt>
                      <c:pt idx="128">
                        <c:v>-4.7999999999999883</c:v>
                      </c:pt>
                      <c:pt idx="129">
                        <c:v>-4.8999999999999879</c:v>
                      </c:pt>
                      <c:pt idx="130">
                        <c:v>-4.9999999999999876</c:v>
                      </c:pt>
                      <c:pt idx="131">
                        <c:v>-5.0999999999999872</c:v>
                      </c:pt>
                      <c:pt idx="132">
                        <c:v>-5.1999999999999869</c:v>
                      </c:pt>
                      <c:pt idx="133">
                        <c:v>-5.2999999999999865</c:v>
                      </c:pt>
                      <c:pt idx="134">
                        <c:v>-5.3999999999999861</c:v>
                      </c:pt>
                      <c:pt idx="135">
                        <c:v>-5.4999999999999858</c:v>
                      </c:pt>
                      <c:pt idx="136">
                        <c:v>-5.5999999999999854</c:v>
                      </c:pt>
                      <c:pt idx="137">
                        <c:v>-5.6999999999999851</c:v>
                      </c:pt>
                      <c:pt idx="138">
                        <c:v>-5.7999999999999847</c:v>
                      </c:pt>
                      <c:pt idx="139">
                        <c:v>-5.8999999999999844</c:v>
                      </c:pt>
                      <c:pt idx="140">
                        <c:v>-5.999999999999984</c:v>
                      </c:pt>
                      <c:pt idx="141">
                        <c:v>-6.0999999999999837</c:v>
                      </c:pt>
                      <c:pt idx="142">
                        <c:v>-6.1999999999999833</c:v>
                      </c:pt>
                      <c:pt idx="143">
                        <c:v>-6.2999999999999829</c:v>
                      </c:pt>
                      <c:pt idx="144">
                        <c:v>-6.3999999999999826</c:v>
                      </c:pt>
                      <c:pt idx="145">
                        <c:v>-6.4999999999999822</c:v>
                      </c:pt>
                      <c:pt idx="146">
                        <c:v>-6.5999999999999819</c:v>
                      </c:pt>
                      <c:pt idx="147">
                        <c:v>-6.6999999999999815</c:v>
                      </c:pt>
                      <c:pt idx="148">
                        <c:v>-6.7999999999999812</c:v>
                      </c:pt>
                      <c:pt idx="149">
                        <c:v>-6.8999999999999808</c:v>
                      </c:pt>
                      <c:pt idx="150">
                        <c:v>-6.9999999999999805</c:v>
                      </c:pt>
                      <c:pt idx="151">
                        <c:v>-7.0999999999999801</c:v>
                      </c:pt>
                      <c:pt idx="152">
                        <c:v>-7.1999999999999797</c:v>
                      </c:pt>
                      <c:pt idx="153">
                        <c:v>-7.2999999999999794</c:v>
                      </c:pt>
                      <c:pt idx="154">
                        <c:v>-7.399999999999979</c:v>
                      </c:pt>
                      <c:pt idx="155">
                        <c:v>-7.4999999999999787</c:v>
                      </c:pt>
                      <c:pt idx="156">
                        <c:v>-7.5999999999999783</c:v>
                      </c:pt>
                      <c:pt idx="157">
                        <c:v>-7.699999999999978</c:v>
                      </c:pt>
                      <c:pt idx="158">
                        <c:v>-7.7999999999999776</c:v>
                      </c:pt>
                      <c:pt idx="159">
                        <c:v>-7.8999999999999773</c:v>
                      </c:pt>
                      <c:pt idx="160">
                        <c:v>-7.9999999999999769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PDF!$B$2:$B$162</c15:sqref>
                        </c15:formulaRef>
                      </c:ext>
                    </c:extLst>
                    <c:numCache>
                      <c:formatCode>General</c:formatCode>
                      <c:ptCount val="161"/>
                      <c:pt idx="0">
                        <c:v>5.0522710835368927E-15</c:v>
                      </c:pt>
                      <c:pt idx="1">
                        <c:v>1.1187956214351817E-14</c:v>
                      </c:pt>
                      <c:pt idx="2">
                        <c:v>2.4528552856964153E-14</c:v>
                      </c:pt>
                      <c:pt idx="3">
                        <c:v>5.3241483722529246E-14</c:v>
                      </c:pt>
                      <c:pt idx="4">
                        <c:v>1.1441564901801248E-13</c:v>
                      </c:pt>
                      <c:pt idx="5">
                        <c:v>2.4343205330289758E-13</c:v>
                      </c:pt>
                      <c:pt idx="6">
                        <c:v>5.1277536367965902E-13</c:v>
                      </c:pt>
                      <c:pt idx="7">
                        <c:v>1.069383787154145E-12</c:v>
                      </c:pt>
                      <c:pt idx="8">
                        <c:v>2.2079899631371001E-12</c:v>
                      </c:pt>
                      <c:pt idx="9">
                        <c:v>4.5135436772054052E-12</c:v>
                      </c:pt>
                      <c:pt idx="10">
                        <c:v>9.1347204083643658E-12</c:v>
                      </c:pt>
                      <c:pt idx="11">
                        <c:v>1.8303322170155261E-11</c:v>
                      </c:pt>
                      <c:pt idx="12">
                        <c:v>3.6309615017916848E-11</c:v>
                      </c:pt>
                      <c:pt idx="13">
                        <c:v>7.1313281239958476E-11</c:v>
                      </c:pt>
                      <c:pt idx="14">
                        <c:v>1.3866799941652678E-10</c:v>
                      </c:pt>
                      <c:pt idx="15">
                        <c:v>2.6695566147627568E-10</c:v>
                      </c:pt>
                      <c:pt idx="16">
                        <c:v>5.0881402816448765E-10</c:v>
                      </c:pt>
                      <c:pt idx="17">
                        <c:v>9.6014333703119599E-10</c:v>
                      </c:pt>
                      <c:pt idx="18">
                        <c:v>1.7937839079640157E-9</c:v>
                      </c:pt>
                      <c:pt idx="19">
                        <c:v>3.3178842435471635E-9</c:v>
                      </c:pt>
                      <c:pt idx="20">
                        <c:v>6.0758828498230272E-9</c:v>
                      </c:pt>
                      <c:pt idx="21">
                        <c:v>1.1015763624681839E-8</c:v>
                      </c:pt>
                      <c:pt idx="22">
                        <c:v>1.9773196406243759E-8</c:v>
                      </c:pt>
                      <c:pt idx="23">
                        <c:v>3.5139550948202719E-8</c:v>
                      </c:pt>
                      <c:pt idx="24">
                        <c:v>6.1826205001655489E-8</c:v>
                      </c:pt>
                      <c:pt idx="25">
                        <c:v>1.0769760042542741E-7</c:v>
                      </c:pt>
                      <c:pt idx="26">
                        <c:v>1.8573618445552005E-7</c:v>
                      </c:pt>
                      <c:pt idx="27">
                        <c:v>3.1713492167158123E-7</c:v>
                      </c:pt>
                      <c:pt idx="28">
                        <c:v>5.3610353446973477E-7</c:v>
                      </c:pt>
                      <c:pt idx="29">
                        <c:v>8.9724351623828588E-7</c:v>
                      </c:pt>
                      <c:pt idx="30">
                        <c:v>1.4867195147342185E-6</c:v>
                      </c:pt>
                      <c:pt idx="31">
                        <c:v>2.4389607458932264E-6</c:v>
                      </c:pt>
                      <c:pt idx="32">
                        <c:v>3.9612990910318568E-6</c:v>
                      </c:pt>
                      <c:pt idx="33">
                        <c:v>6.3698251788667502E-6</c:v>
                      </c:pt>
                      <c:pt idx="34">
                        <c:v>1.0140852065486184E-5</c:v>
                      </c:pt>
                      <c:pt idx="35">
                        <c:v>1.5983741106904567E-5</c:v>
                      </c:pt>
                      <c:pt idx="36">
                        <c:v>2.494247129005216E-5</c:v>
                      </c:pt>
                      <c:pt idx="37">
                        <c:v>3.8535196742084941E-5</c:v>
                      </c:pt>
                      <c:pt idx="38">
                        <c:v>5.8943067756536501E-5</c:v>
                      </c:pt>
                      <c:pt idx="39">
                        <c:v>8.9261657177127859E-5</c:v>
                      </c:pt>
                      <c:pt idx="40">
                        <c:v>1.3383022576487775E-4</c:v>
                      </c:pt>
                      <c:pt idx="41">
                        <c:v>1.986554713927616E-4</c:v>
                      </c:pt>
                      <c:pt idx="42">
                        <c:v>2.9194692579144471E-4</c:v>
                      </c:pt>
                      <c:pt idx="43">
                        <c:v>4.2478027055072991E-4</c:v>
                      </c:pt>
                      <c:pt idx="44">
                        <c:v>6.1190193011374143E-4</c:v>
                      </c:pt>
                      <c:pt idx="45">
                        <c:v>8.726826950457182E-4</c:v>
                      </c:pt>
                      <c:pt idx="46">
                        <c:v>1.2322191684729618E-3</c:v>
                      </c:pt>
                      <c:pt idx="47">
                        <c:v>1.7225689390536034E-3</c:v>
                      </c:pt>
                      <c:pt idx="48">
                        <c:v>2.3840882014647385E-3</c:v>
                      </c:pt>
                      <c:pt idx="49">
                        <c:v>3.2668190561997855E-3</c:v>
                      </c:pt>
                      <c:pt idx="50">
                        <c:v>4.4318484119378297E-3</c:v>
                      </c:pt>
                      <c:pt idx="51">
                        <c:v>5.9525324197756257E-3</c:v>
                      </c:pt>
                      <c:pt idx="52">
                        <c:v>7.9154515829796719E-3</c:v>
                      </c:pt>
                      <c:pt idx="53">
                        <c:v>1.0420934814422229E-2</c:v>
                      </c:pt>
                      <c:pt idx="54">
                        <c:v>1.3582969233685162E-2</c:v>
                      </c:pt>
                      <c:pt idx="55">
                        <c:v>1.7528300493567978E-2</c:v>
                      </c:pt>
                      <c:pt idx="56">
                        <c:v>2.2394530294842212E-2</c:v>
                      </c:pt>
                      <c:pt idx="57">
                        <c:v>2.8327037741600346E-2</c:v>
                      </c:pt>
                      <c:pt idx="58">
                        <c:v>3.5474592846230446E-2</c:v>
                      </c:pt>
                      <c:pt idx="59">
                        <c:v>4.3983595980426039E-2</c:v>
                      </c:pt>
                      <c:pt idx="60">
                        <c:v>5.399096651318671E-2</c:v>
                      </c:pt>
                      <c:pt idx="61">
                        <c:v>6.5615814774675055E-2</c:v>
                      </c:pt>
                      <c:pt idx="62">
                        <c:v>7.8950158300892415E-2</c:v>
                      </c:pt>
                      <c:pt idx="63">
                        <c:v>9.4049077376884976E-2</c:v>
                      </c:pt>
                      <c:pt idx="64">
                        <c:v>0.11092083467945342</c:v>
                      </c:pt>
                      <c:pt idx="65">
                        <c:v>0.12951759566588941</c:v>
                      </c:pt>
                      <c:pt idx="66">
                        <c:v>0.14972746563574238</c:v>
                      </c:pt>
                      <c:pt idx="67">
                        <c:v>0.17136859204780472</c:v>
                      </c:pt>
                      <c:pt idx="68">
                        <c:v>0.19418605498321023</c:v>
                      </c:pt>
                      <c:pt idx="69">
                        <c:v>0.21785217703254775</c:v>
                      </c:pt>
                      <c:pt idx="70">
                        <c:v>0.24197072451914056</c:v>
                      </c:pt>
                      <c:pt idx="71">
                        <c:v>0.2660852498987521</c:v>
                      </c:pt>
                      <c:pt idx="72">
                        <c:v>0.28969155276148006</c:v>
                      </c:pt>
                      <c:pt idx="73">
                        <c:v>0.31225393336675872</c:v>
                      </c:pt>
                      <c:pt idx="74">
                        <c:v>0.33322460289179734</c:v>
                      </c:pt>
                      <c:pt idx="75">
                        <c:v>0.35206532676429741</c:v>
                      </c:pt>
                      <c:pt idx="76">
                        <c:v>0.36827014030332161</c:v>
                      </c:pt>
                      <c:pt idx="77">
                        <c:v>0.38138781546052275</c:v>
                      </c:pt>
                      <c:pt idx="78">
                        <c:v>0.39104269397545499</c:v>
                      </c:pt>
                      <c:pt idx="79">
                        <c:v>0.39695254747701131</c:v>
                      </c:pt>
                      <c:pt idx="80">
                        <c:v>0.3989422804014327</c:v>
                      </c:pt>
                      <c:pt idx="81">
                        <c:v>0.39695254747701225</c:v>
                      </c:pt>
                      <c:pt idx="82">
                        <c:v>0.39104269397545682</c:v>
                      </c:pt>
                      <c:pt idx="83">
                        <c:v>0.38138781546052547</c:v>
                      </c:pt>
                      <c:pt idx="84">
                        <c:v>0.36827014030332506</c:v>
                      </c:pt>
                      <c:pt idx="85">
                        <c:v>0.35206532676430158</c:v>
                      </c:pt>
                      <c:pt idx="86">
                        <c:v>0.333224602891802</c:v>
                      </c:pt>
                      <c:pt idx="87">
                        <c:v>0.31225393336676383</c:v>
                      </c:pt>
                      <c:pt idx="88">
                        <c:v>0.28969155276148545</c:v>
                      </c:pt>
                      <c:pt idx="89">
                        <c:v>0.26608524989875765</c:v>
                      </c:pt>
                      <c:pt idx="90">
                        <c:v>0.2419707245191462</c:v>
                      </c:pt>
                      <c:pt idx="91">
                        <c:v>0.21785217703255338</c:v>
                      </c:pt>
                      <c:pt idx="92">
                        <c:v>0.19418605498321564</c:v>
                      </c:pt>
                      <c:pt idx="93">
                        <c:v>0.17136859204780991</c:v>
                      </c:pt>
                      <c:pt idx="94">
                        <c:v>0.14972746563574726</c:v>
                      </c:pt>
                      <c:pt idx="95">
                        <c:v>0.12951759566589394</c:v>
                      </c:pt>
                      <c:pt idx="96">
                        <c:v>0.11092083467945756</c:v>
                      </c:pt>
                      <c:pt idx="97">
                        <c:v>9.4049077376888723E-2</c:v>
                      </c:pt>
                      <c:pt idx="98">
                        <c:v>7.8950158300895731E-2</c:v>
                      </c:pt>
                      <c:pt idx="99">
                        <c:v>6.5615814774677969E-2</c:v>
                      </c:pt>
                      <c:pt idx="100">
                        <c:v>5.3990966513189236E-2</c:v>
                      </c:pt>
                      <c:pt idx="101">
                        <c:v>4.3983595980428211E-2</c:v>
                      </c:pt>
                      <c:pt idx="102">
                        <c:v>3.5474592846232285E-2</c:v>
                      </c:pt>
                      <c:pt idx="103">
                        <c:v>2.832703774160188E-2</c:v>
                      </c:pt>
                      <c:pt idx="104">
                        <c:v>2.2394530294843479E-2</c:v>
                      </c:pt>
                      <c:pt idx="105">
                        <c:v>1.7528300493569005E-2</c:v>
                      </c:pt>
                      <c:pt idx="106">
                        <c:v>1.3582969233685993E-2</c:v>
                      </c:pt>
                      <c:pt idx="107">
                        <c:v>1.0420934814422892E-2</c:v>
                      </c:pt>
                      <c:pt idx="108">
                        <c:v>7.9154515829801923E-3</c:v>
                      </c:pt>
                      <c:pt idx="109">
                        <c:v>5.9525324197760333E-3</c:v>
                      </c:pt>
                      <c:pt idx="110">
                        <c:v>4.431848411938142E-3</c:v>
                      </c:pt>
                      <c:pt idx="111">
                        <c:v>3.2668190562000227E-3</c:v>
                      </c:pt>
                      <c:pt idx="112">
                        <c:v>2.3840882014649185E-3</c:v>
                      </c:pt>
                      <c:pt idx="113">
                        <c:v>1.7225689390537365E-3</c:v>
                      </c:pt>
                      <c:pt idx="114">
                        <c:v>1.2322191684730603E-3</c:v>
                      </c:pt>
                      <c:pt idx="115">
                        <c:v>8.7268269504578954E-4</c:v>
                      </c:pt>
                      <c:pt idx="116">
                        <c:v>6.1190193011379369E-4</c:v>
                      </c:pt>
                      <c:pt idx="117">
                        <c:v>4.2478027055076694E-4</c:v>
                      </c:pt>
                      <c:pt idx="118">
                        <c:v>2.9194692579147063E-4</c:v>
                      </c:pt>
                      <c:pt idx="119">
                        <c:v>1.9865547139277993E-4</c:v>
                      </c:pt>
                      <c:pt idx="120">
                        <c:v>1.3383022576489035E-4</c:v>
                      </c:pt>
                      <c:pt idx="121">
                        <c:v>8.9261657177136262E-5</c:v>
                      </c:pt>
                      <c:pt idx="122">
                        <c:v>5.8943067756542261E-5</c:v>
                      </c:pt>
                      <c:pt idx="123">
                        <c:v>3.8535196742088776E-5</c:v>
                      </c:pt>
                      <c:pt idx="124">
                        <c:v>2.4942471290054687E-5</c:v>
                      </c:pt>
                      <c:pt idx="125">
                        <c:v>1.598374110690624E-5</c:v>
                      </c:pt>
                      <c:pt idx="126">
                        <c:v>1.0140852065487263E-5</c:v>
                      </c:pt>
                      <c:pt idx="127">
                        <c:v>6.3698251788674414E-6</c:v>
                      </c:pt>
                      <c:pt idx="128">
                        <c:v>3.9612990910322938E-6</c:v>
                      </c:pt>
                      <c:pt idx="129">
                        <c:v>2.4389607458935038E-6</c:v>
                      </c:pt>
                      <c:pt idx="130">
                        <c:v>1.4867195147343902E-6</c:v>
                      </c:pt>
                      <c:pt idx="131">
                        <c:v>8.9724351623839113E-7</c:v>
                      </c:pt>
                      <c:pt idx="132">
                        <c:v>5.3610353446979851E-7</c:v>
                      </c:pt>
                      <c:pt idx="133">
                        <c:v>3.1713492167162009E-7</c:v>
                      </c:pt>
                      <c:pt idx="134">
                        <c:v>1.8573618445554316E-7</c:v>
                      </c:pt>
                      <c:pt idx="135">
                        <c:v>1.0769760042544119E-7</c:v>
                      </c:pt>
                      <c:pt idx="136">
                        <c:v>6.182620500166351E-8</c:v>
                      </c:pt>
                      <c:pt idx="137">
                        <c:v>3.5139550948207338E-8</c:v>
                      </c:pt>
                      <c:pt idx="138">
                        <c:v>1.9773196406246429E-8</c:v>
                      </c:pt>
                      <c:pt idx="139">
                        <c:v>1.1015763624683326E-8</c:v>
                      </c:pt>
                      <c:pt idx="140">
                        <c:v>6.0758828498238684E-9</c:v>
                      </c:pt>
                      <c:pt idx="141">
                        <c:v>3.317884243547623E-9</c:v>
                      </c:pt>
                      <c:pt idx="142">
                        <c:v>1.7937839079642709E-9</c:v>
                      </c:pt>
                      <c:pt idx="143">
                        <c:v>9.6014333703133579E-10</c:v>
                      </c:pt>
                      <c:pt idx="144">
                        <c:v>5.0881402816456169E-10</c:v>
                      </c:pt>
                      <c:pt idx="145">
                        <c:v>2.6695566147631554E-10</c:v>
                      </c:pt>
                      <c:pt idx="146">
                        <c:v>1.3866799941654798E-10</c:v>
                      </c:pt>
                      <c:pt idx="147">
                        <c:v>7.131328123996963E-11</c:v>
                      </c:pt>
                      <c:pt idx="148">
                        <c:v>3.6309615017922522E-11</c:v>
                      </c:pt>
                      <c:pt idx="149">
                        <c:v>1.8303322170158186E-11</c:v>
                      </c:pt>
                      <c:pt idx="150">
                        <c:v>9.1347204083658263E-12</c:v>
                      </c:pt>
                      <c:pt idx="151">
                        <c:v>4.5135436772061427E-12</c:v>
                      </c:pt>
                      <c:pt idx="152">
                        <c:v>2.2079899631374688E-12</c:v>
                      </c:pt>
                      <c:pt idx="153">
                        <c:v>1.0693837871543235E-12</c:v>
                      </c:pt>
                      <c:pt idx="154">
                        <c:v>5.1277536367974647E-13</c:v>
                      </c:pt>
                      <c:pt idx="155">
                        <c:v>2.4343205330293994E-13</c:v>
                      </c:pt>
                      <c:pt idx="156">
                        <c:v>1.1441564901803238E-13</c:v>
                      </c:pt>
                      <c:pt idx="157">
                        <c:v>5.3241483722538706E-14</c:v>
                      </c:pt>
                      <c:pt idx="158">
                        <c:v>2.4528552856968593E-14</c:v>
                      </c:pt>
                      <c:pt idx="159">
                        <c:v>1.1187956214353843E-14</c:v>
                      </c:pt>
                      <c:pt idx="160">
                        <c:v>5.052271083537826E-15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3DA-42F1-881E-A9FE152385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PDF!$C$1</c15:sqref>
                        </c15:formulaRef>
                      </c:ext>
                    </c:extLst>
                    <c:strCache>
                      <c:ptCount val="1"/>
                      <c:pt idx="0">
                        <c:v>pdf N(-1,5;4)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PDF!$A$2:$A$162</c15:sqref>
                        </c15:formulaRef>
                      </c:ext>
                    </c:extLst>
                    <c:numCache>
                      <c:formatCode>General</c:formatCode>
                      <c:ptCount val="161"/>
                      <c:pt idx="0">
                        <c:v>8</c:v>
                      </c:pt>
                      <c:pt idx="1">
                        <c:v>7.9</c:v>
                      </c:pt>
                      <c:pt idx="2">
                        <c:v>7.8000000000000007</c:v>
                      </c:pt>
                      <c:pt idx="3">
                        <c:v>7.7000000000000011</c:v>
                      </c:pt>
                      <c:pt idx="4">
                        <c:v>7.6000000000000014</c:v>
                      </c:pt>
                      <c:pt idx="5">
                        <c:v>7.5000000000000018</c:v>
                      </c:pt>
                      <c:pt idx="6">
                        <c:v>7.4000000000000021</c:v>
                      </c:pt>
                      <c:pt idx="7">
                        <c:v>7.3000000000000025</c:v>
                      </c:pt>
                      <c:pt idx="8">
                        <c:v>7.2000000000000028</c:v>
                      </c:pt>
                      <c:pt idx="9">
                        <c:v>7.1000000000000032</c:v>
                      </c:pt>
                      <c:pt idx="10">
                        <c:v>7.0000000000000036</c:v>
                      </c:pt>
                      <c:pt idx="11">
                        <c:v>6.9000000000000039</c:v>
                      </c:pt>
                      <c:pt idx="12">
                        <c:v>6.8000000000000043</c:v>
                      </c:pt>
                      <c:pt idx="13">
                        <c:v>6.7000000000000046</c:v>
                      </c:pt>
                      <c:pt idx="14">
                        <c:v>6.600000000000005</c:v>
                      </c:pt>
                      <c:pt idx="15">
                        <c:v>6.5000000000000053</c:v>
                      </c:pt>
                      <c:pt idx="16">
                        <c:v>6.4000000000000057</c:v>
                      </c:pt>
                      <c:pt idx="17">
                        <c:v>6.300000000000006</c:v>
                      </c:pt>
                      <c:pt idx="18">
                        <c:v>6.2000000000000064</c:v>
                      </c:pt>
                      <c:pt idx="19">
                        <c:v>6.1000000000000068</c:v>
                      </c:pt>
                      <c:pt idx="20">
                        <c:v>6.0000000000000071</c:v>
                      </c:pt>
                      <c:pt idx="21">
                        <c:v>5.9000000000000075</c:v>
                      </c:pt>
                      <c:pt idx="22">
                        <c:v>5.8000000000000078</c:v>
                      </c:pt>
                      <c:pt idx="23">
                        <c:v>5.7000000000000082</c:v>
                      </c:pt>
                      <c:pt idx="24">
                        <c:v>5.6000000000000085</c:v>
                      </c:pt>
                      <c:pt idx="25">
                        <c:v>5.5000000000000089</c:v>
                      </c:pt>
                      <c:pt idx="26">
                        <c:v>5.4000000000000092</c:v>
                      </c:pt>
                      <c:pt idx="27">
                        <c:v>5.3000000000000096</c:v>
                      </c:pt>
                      <c:pt idx="28">
                        <c:v>5.2000000000000099</c:v>
                      </c:pt>
                      <c:pt idx="29">
                        <c:v>5.1000000000000103</c:v>
                      </c:pt>
                      <c:pt idx="30">
                        <c:v>5.0000000000000107</c:v>
                      </c:pt>
                      <c:pt idx="31">
                        <c:v>4.900000000000011</c:v>
                      </c:pt>
                      <c:pt idx="32">
                        <c:v>4.8000000000000114</c:v>
                      </c:pt>
                      <c:pt idx="33">
                        <c:v>4.7000000000000117</c:v>
                      </c:pt>
                      <c:pt idx="34">
                        <c:v>4.6000000000000121</c:v>
                      </c:pt>
                      <c:pt idx="35">
                        <c:v>4.5000000000000124</c:v>
                      </c:pt>
                      <c:pt idx="36">
                        <c:v>4.4000000000000128</c:v>
                      </c:pt>
                      <c:pt idx="37">
                        <c:v>4.3000000000000131</c:v>
                      </c:pt>
                      <c:pt idx="38">
                        <c:v>4.2000000000000135</c:v>
                      </c:pt>
                      <c:pt idx="39">
                        <c:v>4.1000000000000139</c:v>
                      </c:pt>
                      <c:pt idx="40">
                        <c:v>4.0000000000000142</c:v>
                      </c:pt>
                      <c:pt idx="41">
                        <c:v>3.9000000000000141</c:v>
                      </c:pt>
                      <c:pt idx="42">
                        <c:v>3.800000000000014</c:v>
                      </c:pt>
                      <c:pt idx="43">
                        <c:v>3.7000000000000139</c:v>
                      </c:pt>
                      <c:pt idx="44">
                        <c:v>3.6000000000000139</c:v>
                      </c:pt>
                      <c:pt idx="45">
                        <c:v>3.5000000000000138</c:v>
                      </c:pt>
                      <c:pt idx="46">
                        <c:v>3.4000000000000137</c:v>
                      </c:pt>
                      <c:pt idx="47">
                        <c:v>3.3000000000000136</c:v>
                      </c:pt>
                      <c:pt idx="48">
                        <c:v>3.2000000000000135</c:v>
                      </c:pt>
                      <c:pt idx="49">
                        <c:v>3.1000000000000134</c:v>
                      </c:pt>
                      <c:pt idx="50">
                        <c:v>3.0000000000000133</c:v>
                      </c:pt>
                      <c:pt idx="51">
                        <c:v>2.9000000000000132</c:v>
                      </c:pt>
                      <c:pt idx="52">
                        <c:v>2.8000000000000131</c:v>
                      </c:pt>
                      <c:pt idx="53">
                        <c:v>2.7000000000000131</c:v>
                      </c:pt>
                      <c:pt idx="54">
                        <c:v>2.600000000000013</c:v>
                      </c:pt>
                      <c:pt idx="55">
                        <c:v>2.5000000000000129</c:v>
                      </c:pt>
                      <c:pt idx="56">
                        <c:v>2.4000000000000128</c:v>
                      </c:pt>
                      <c:pt idx="57">
                        <c:v>2.3000000000000127</c:v>
                      </c:pt>
                      <c:pt idx="58">
                        <c:v>2.2000000000000126</c:v>
                      </c:pt>
                      <c:pt idx="59">
                        <c:v>2.1000000000000125</c:v>
                      </c:pt>
                      <c:pt idx="60">
                        <c:v>2.0000000000000124</c:v>
                      </c:pt>
                      <c:pt idx="61">
                        <c:v>1.9000000000000123</c:v>
                      </c:pt>
                      <c:pt idx="62">
                        <c:v>1.8000000000000123</c:v>
                      </c:pt>
                      <c:pt idx="63">
                        <c:v>1.7000000000000122</c:v>
                      </c:pt>
                      <c:pt idx="64">
                        <c:v>1.6000000000000121</c:v>
                      </c:pt>
                      <c:pt idx="65">
                        <c:v>1.500000000000012</c:v>
                      </c:pt>
                      <c:pt idx="66">
                        <c:v>1.4000000000000119</c:v>
                      </c:pt>
                      <c:pt idx="67">
                        <c:v>1.3000000000000118</c:v>
                      </c:pt>
                      <c:pt idx="68">
                        <c:v>1.2000000000000117</c:v>
                      </c:pt>
                      <c:pt idx="69">
                        <c:v>1.1000000000000116</c:v>
                      </c:pt>
                      <c:pt idx="70">
                        <c:v>1.0000000000000115</c:v>
                      </c:pt>
                      <c:pt idx="71">
                        <c:v>0.90000000000001157</c:v>
                      </c:pt>
                      <c:pt idx="72">
                        <c:v>0.80000000000001159</c:v>
                      </c:pt>
                      <c:pt idx="73">
                        <c:v>0.70000000000001161</c:v>
                      </c:pt>
                      <c:pt idx="74">
                        <c:v>0.60000000000001164</c:v>
                      </c:pt>
                      <c:pt idx="75">
                        <c:v>0.50000000000001166</c:v>
                      </c:pt>
                      <c:pt idx="76">
                        <c:v>0.40000000000001168</c:v>
                      </c:pt>
                      <c:pt idx="77">
                        <c:v>0.3000000000000117</c:v>
                      </c:pt>
                      <c:pt idx="78">
                        <c:v>0.2000000000000117</c:v>
                      </c:pt>
                      <c:pt idx="79">
                        <c:v>0.10000000000001169</c:v>
                      </c:pt>
                      <c:pt idx="80">
                        <c:v>1.1685097334179773E-14</c:v>
                      </c:pt>
                      <c:pt idx="81">
                        <c:v>-9.999999999998832E-2</c:v>
                      </c:pt>
                      <c:pt idx="82">
                        <c:v>-0.19999999999998833</c:v>
                      </c:pt>
                      <c:pt idx="83">
                        <c:v>-0.29999999999998833</c:v>
                      </c:pt>
                      <c:pt idx="84">
                        <c:v>-0.39999999999998836</c:v>
                      </c:pt>
                      <c:pt idx="85">
                        <c:v>-0.49999999999998834</c:v>
                      </c:pt>
                      <c:pt idx="86">
                        <c:v>-0.59999999999998832</c:v>
                      </c:pt>
                      <c:pt idx="87">
                        <c:v>-0.6999999999999883</c:v>
                      </c:pt>
                      <c:pt idx="88">
                        <c:v>-0.79999999999998828</c:v>
                      </c:pt>
                      <c:pt idx="89">
                        <c:v>-0.89999999999998825</c:v>
                      </c:pt>
                      <c:pt idx="90">
                        <c:v>-0.99999999999998823</c:v>
                      </c:pt>
                      <c:pt idx="91">
                        <c:v>-1.0999999999999883</c:v>
                      </c:pt>
                      <c:pt idx="92">
                        <c:v>-1.1999999999999884</c:v>
                      </c:pt>
                      <c:pt idx="93">
                        <c:v>-1.2999999999999885</c:v>
                      </c:pt>
                      <c:pt idx="94">
                        <c:v>-1.3999999999999886</c:v>
                      </c:pt>
                      <c:pt idx="95">
                        <c:v>-1.4999999999999887</c:v>
                      </c:pt>
                      <c:pt idx="96">
                        <c:v>-1.5999999999999888</c:v>
                      </c:pt>
                      <c:pt idx="97">
                        <c:v>-1.6999999999999889</c:v>
                      </c:pt>
                      <c:pt idx="98">
                        <c:v>-1.7999999999999889</c:v>
                      </c:pt>
                      <c:pt idx="99">
                        <c:v>-1.899999999999989</c:v>
                      </c:pt>
                      <c:pt idx="100">
                        <c:v>-1.9999999999999891</c:v>
                      </c:pt>
                      <c:pt idx="101">
                        <c:v>-2.099999999999989</c:v>
                      </c:pt>
                      <c:pt idx="102">
                        <c:v>-2.1999999999999891</c:v>
                      </c:pt>
                      <c:pt idx="103">
                        <c:v>-2.2999999999999892</c:v>
                      </c:pt>
                      <c:pt idx="104">
                        <c:v>-2.3999999999999893</c:v>
                      </c:pt>
                      <c:pt idx="105">
                        <c:v>-2.4999999999999893</c:v>
                      </c:pt>
                      <c:pt idx="106">
                        <c:v>-2.5999999999999894</c:v>
                      </c:pt>
                      <c:pt idx="107">
                        <c:v>-2.6999999999999895</c:v>
                      </c:pt>
                      <c:pt idx="108">
                        <c:v>-2.7999999999999896</c:v>
                      </c:pt>
                      <c:pt idx="109">
                        <c:v>-2.8999999999999897</c:v>
                      </c:pt>
                      <c:pt idx="110">
                        <c:v>-2.9999999999999898</c:v>
                      </c:pt>
                      <c:pt idx="111">
                        <c:v>-3.0999999999999899</c:v>
                      </c:pt>
                      <c:pt idx="112">
                        <c:v>-3.19999999999999</c:v>
                      </c:pt>
                      <c:pt idx="113">
                        <c:v>-3.2999999999999901</c:v>
                      </c:pt>
                      <c:pt idx="114">
                        <c:v>-3.3999999999999901</c:v>
                      </c:pt>
                      <c:pt idx="115">
                        <c:v>-3.4999999999999902</c:v>
                      </c:pt>
                      <c:pt idx="116">
                        <c:v>-3.5999999999999903</c:v>
                      </c:pt>
                      <c:pt idx="117">
                        <c:v>-3.6999999999999904</c:v>
                      </c:pt>
                      <c:pt idx="118">
                        <c:v>-3.7999999999999905</c:v>
                      </c:pt>
                      <c:pt idx="119">
                        <c:v>-3.8999999999999906</c:v>
                      </c:pt>
                      <c:pt idx="120">
                        <c:v>-3.9999999999999907</c:v>
                      </c:pt>
                      <c:pt idx="121">
                        <c:v>-4.0999999999999908</c:v>
                      </c:pt>
                      <c:pt idx="122">
                        <c:v>-4.1999999999999904</c:v>
                      </c:pt>
                      <c:pt idx="123">
                        <c:v>-4.2999999999999901</c:v>
                      </c:pt>
                      <c:pt idx="124">
                        <c:v>-4.3999999999999897</c:v>
                      </c:pt>
                      <c:pt idx="125">
                        <c:v>-4.4999999999999893</c:v>
                      </c:pt>
                      <c:pt idx="126">
                        <c:v>-4.599999999999989</c:v>
                      </c:pt>
                      <c:pt idx="127">
                        <c:v>-4.6999999999999886</c:v>
                      </c:pt>
                      <c:pt idx="128">
                        <c:v>-4.7999999999999883</c:v>
                      </c:pt>
                      <c:pt idx="129">
                        <c:v>-4.8999999999999879</c:v>
                      </c:pt>
                      <c:pt idx="130">
                        <c:v>-4.9999999999999876</c:v>
                      </c:pt>
                      <c:pt idx="131">
                        <c:v>-5.0999999999999872</c:v>
                      </c:pt>
                      <c:pt idx="132">
                        <c:v>-5.1999999999999869</c:v>
                      </c:pt>
                      <c:pt idx="133">
                        <c:v>-5.2999999999999865</c:v>
                      </c:pt>
                      <c:pt idx="134">
                        <c:v>-5.3999999999999861</c:v>
                      </c:pt>
                      <c:pt idx="135">
                        <c:v>-5.4999999999999858</c:v>
                      </c:pt>
                      <c:pt idx="136">
                        <c:v>-5.5999999999999854</c:v>
                      </c:pt>
                      <c:pt idx="137">
                        <c:v>-5.6999999999999851</c:v>
                      </c:pt>
                      <c:pt idx="138">
                        <c:v>-5.7999999999999847</c:v>
                      </c:pt>
                      <c:pt idx="139">
                        <c:v>-5.8999999999999844</c:v>
                      </c:pt>
                      <c:pt idx="140">
                        <c:v>-5.999999999999984</c:v>
                      </c:pt>
                      <c:pt idx="141">
                        <c:v>-6.0999999999999837</c:v>
                      </c:pt>
                      <c:pt idx="142">
                        <c:v>-6.1999999999999833</c:v>
                      </c:pt>
                      <c:pt idx="143">
                        <c:v>-6.2999999999999829</c:v>
                      </c:pt>
                      <c:pt idx="144">
                        <c:v>-6.3999999999999826</c:v>
                      </c:pt>
                      <c:pt idx="145">
                        <c:v>-6.4999999999999822</c:v>
                      </c:pt>
                      <c:pt idx="146">
                        <c:v>-6.5999999999999819</c:v>
                      </c:pt>
                      <c:pt idx="147">
                        <c:v>-6.6999999999999815</c:v>
                      </c:pt>
                      <c:pt idx="148">
                        <c:v>-6.7999999999999812</c:v>
                      </c:pt>
                      <c:pt idx="149">
                        <c:v>-6.8999999999999808</c:v>
                      </c:pt>
                      <c:pt idx="150">
                        <c:v>-6.9999999999999805</c:v>
                      </c:pt>
                      <c:pt idx="151">
                        <c:v>-7.0999999999999801</c:v>
                      </c:pt>
                      <c:pt idx="152">
                        <c:v>-7.1999999999999797</c:v>
                      </c:pt>
                      <c:pt idx="153">
                        <c:v>-7.2999999999999794</c:v>
                      </c:pt>
                      <c:pt idx="154">
                        <c:v>-7.399999999999979</c:v>
                      </c:pt>
                      <c:pt idx="155">
                        <c:v>-7.4999999999999787</c:v>
                      </c:pt>
                      <c:pt idx="156">
                        <c:v>-7.5999999999999783</c:v>
                      </c:pt>
                      <c:pt idx="157">
                        <c:v>-7.699999999999978</c:v>
                      </c:pt>
                      <c:pt idx="158">
                        <c:v>-7.7999999999999776</c:v>
                      </c:pt>
                      <c:pt idx="159">
                        <c:v>-7.8999999999999773</c:v>
                      </c:pt>
                      <c:pt idx="160">
                        <c:v>-7.9999999999999769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PDF!$C$2:$C$162</c15:sqref>
                        </c15:formulaRef>
                      </c:ext>
                    </c:extLst>
                    <c:numCache>
                      <c:formatCode>General</c:formatCode>
                      <c:ptCount val="161"/>
                      <c:pt idx="0">
                        <c:v>2.5147536442962227E-6</c:v>
                      </c:pt>
                      <c:pt idx="1">
                        <c:v>3.1849125894335449E-6</c:v>
                      </c:pt>
                      <c:pt idx="2">
                        <c:v>4.0235912282461476E-6</c:v>
                      </c:pt>
                      <c:pt idx="3">
                        <c:v>5.0704260327433622E-6</c:v>
                      </c:pt>
                      <c:pt idx="4">
                        <c:v>6.373666190916698E-6</c:v>
                      </c:pt>
                      <c:pt idx="5">
                        <c:v>7.9918705534527102E-6</c:v>
                      </c:pt>
                      <c:pt idx="6">
                        <c:v>9.9958983534613599E-6</c:v>
                      </c:pt>
                      <c:pt idx="7">
                        <c:v>1.2471235645026722E-5</c:v>
                      </c:pt>
                      <c:pt idx="8">
                        <c:v>1.5520703528924994E-5</c:v>
                      </c:pt>
                      <c:pt idx="9">
                        <c:v>1.9267598371043426E-5</c:v>
                      </c:pt>
                      <c:pt idx="10">
                        <c:v>2.3859318270602303E-5</c:v>
                      </c:pt>
                      <c:pt idx="11">
                        <c:v>2.9471533878269714E-5</c:v>
                      </c:pt>
                      <c:pt idx="12">
                        <c:v>3.6312965151125911E-5</c:v>
                      </c:pt>
                      <c:pt idx="13">
                        <c:v>4.463082858856599E-5</c:v>
                      </c:pt>
                      <c:pt idx="14">
                        <c:v>5.4717021719899687E-5</c:v>
                      </c:pt>
                      <c:pt idx="15">
                        <c:v>6.6915112882441966E-5</c:v>
                      </c:pt>
                      <c:pt idx="16">
                        <c:v>8.1628204383120141E-5</c:v>
                      </c:pt>
                      <c:pt idx="17">
                        <c:v>9.9327735696385126E-5</c:v>
                      </c:pt>
                      <c:pt idx="18">
                        <c:v>1.2056329011299524E-4</c:v>
                      </c:pt>
                      <c:pt idx="19">
                        <c:v>1.4597346289572818E-4</c:v>
                      </c:pt>
                      <c:pt idx="20">
                        <c:v>1.7629784118372035E-4</c:v>
                      </c:pt>
                      <c:pt idx="21">
                        <c:v>2.123901352753729E-4</c:v>
                      </c:pt>
                      <c:pt idx="22">
                        <c:v>2.5523248717208917E-4</c:v>
                      </c:pt>
                      <c:pt idx="23">
                        <c:v>3.0595096505688161E-4</c:v>
                      </c:pt>
                      <c:pt idx="24">
                        <c:v>3.6583223141514959E-4</c:v>
                      </c:pt>
                      <c:pt idx="25">
                        <c:v>4.3634134752287303E-4</c:v>
                      </c:pt>
                      <c:pt idx="26">
                        <c:v>5.1914064783069736E-4</c:v>
                      </c:pt>
                      <c:pt idx="27">
                        <c:v>6.1610958423649956E-4</c:v>
                      </c:pt>
                      <c:pt idx="28">
                        <c:v>7.2936540233336069E-4</c:v>
                      </c:pt>
                      <c:pt idx="29">
                        <c:v>8.6128446952682533E-4</c:v>
                      </c:pt>
                      <c:pt idx="30">
                        <c:v>1.0145240286498661E-3</c:v>
                      </c:pt>
                      <c:pt idx="31">
                        <c:v>1.1920441007324E-3</c:v>
                      </c:pt>
                      <c:pt idx="32">
                        <c:v>1.3971292074396987E-3</c:v>
                      </c:pt>
                      <c:pt idx="33">
                        <c:v>1.6334095280999305E-3</c:v>
                      </c:pt>
                      <c:pt idx="34">
                        <c:v>1.9048810491108679E-3</c:v>
                      </c:pt>
                      <c:pt idx="35">
                        <c:v>2.2159242059689626E-3</c:v>
                      </c:pt>
                      <c:pt idx="36">
                        <c:v>2.5713204615269215E-3</c:v>
                      </c:pt>
                      <c:pt idx="37">
                        <c:v>2.9762662098878714E-3</c:v>
                      </c:pt>
                      <c:pt idx="38">
                        <c:v>3.4363833453069218E-3</c:v>
                      </c:pt>
                      <c:pt idx="39">
                        <c:v>3.9577257914899045E-3</c:v>
                      </c:pt>
                      <c:pt idx="40">
                        <c:v>4.546781250795438E-3</c:v>
                      </c:pt>
                      <c:pt idx="41">
                        <c:v>5.2104674072111961E-3</c:v>
                      </c:pt>
                      <c:pt idx="42">
                        <c:v>5.9561218038024786E-3</c:v>
                      </c:pt>
                      <c:pt idx="43">
                        <c:v>6.7914846168426893E-3</c:v>
                      </c:pt>
                      <c:pt idx="44">
                        <c:v>7.7246735671974501E-3</c:v>
                      </c:pt>
                      <c:pt idx="45">
                        <c:v>8.764150246784114E-3</c:v>
                      </c:pt>
                      <c:pt idx="46">
                        <c:v>9.9186771958974969E-3</c:v>
                      </c:pt>
                      <c:pt idx="47">
                        <c:v>1.1197265147421271E-2</c:v>
                      </c:pt>
                      <c:pt idx="48">
                        <c:v>1.2609109957596995E-2</c:v>
                      </c:pt>
                      <c:pt idx="49">
                        <c:v>1.4163518870800361E-2</c:v>
                      </c:pt>
                      <c:pt idx="50">
                        <c:v>1.586982591783347E-2</c:v>
                      </c:pt>
                      <c:pt idx="51">
                        <c:v>1.7737296423115469E-2</c:v>
                      </c:pt>
                      <c:pt idx="52">
                        <c:v>1.9775020794684833E-2</c:v>
                      </c:pt>
                      <c:pt idx="53">
                        <c:v>2.1991797990213283E-2</c:v>
                      </c:pt>
                      <c:pt idx="54">
                        <c:v>2.4396009289591056E-2</c:v>
                      </c:pt>
                      <c:pt idx="55">
                        <c:v>2.6995483256593691E-2</c:v>
                      </c:pt>
                      <c:pt idx="56">
                        <c:v>2.9797353034407659E-2</c:v>
                      </c:pt>
                      <c:pt idx="57">
                        <c:v>3.2807907387337902E-2</c:v>
                      </c:pt>
                      <c:pt idx="58">
                        <c:v>3.6032437168108576E-2</c:v>
                      </c:pt>
                      <c:pt idx="59">
                        <c:v>3.9475079150446638E-2</c:v>
                      </c:pt>
                      <c:pt idx="60">
                        <c:v>4.3138659413255294E-2</c:v>
                      </c:pt>
                      <c:pt idx="61">
                        <c:v>4.7024538688442967E-2</c:v>
                      </c:pt>
                      <c:pt idx="62">
                        <c:v>5.1132462281988499E-2</c:v>
                      </c:pt>
                      <c:pt idx="63">
                        <c:v>5.5460417339727244E-2</c:v>
                      </c:pt>
                      <c:pt idx="64">
                        <c:v>6.0004500348492251E-2</c:v>
                      </c:pt>
                      <c:pt idx="65">
                        <c:v>6.4758797832945289E-2</c:v>
                      </c:pt>
                      <c:pt idx="66">
                        <c:v>6.971528322267953E-2</c:v>
                      </c:pt>
                      <c:pt idx="67">
                        <c:v>7.48637328178718E-2</c:v>
                      </c:pt>
                      <c:pt idx="68">
                        <c:v>8.019166367095916E-2</c:v>
                      </c:pt>
                      <c:pt idx="69">
                        <c:v>8.5684296023903039E-2</c:v>
                      </c:pt>
                      <c:pt idx="70">
                        <c:v>9.1324542694510291E-2</c:v>
                      </c:pt>
                      <c:pt idx="71">
                        <c:v>9.709302749160581E-2</c:v>
                      </c:pt>
                      <c:pt idx="72">
                        <c:v>0.10296813435998671</c:v>
                      </c:pt>
                      <c:pt idx="73">
                        <c:v>0.10892608851627458</c:v>
                      </c:pt>
                      <c:pt idx="74">
                        <c:v>0.11494107034211581</c:v>
                      </c:pt>
                      <c:pt idx="75">
                        <c:v>0.12098536225957097</c:v>
                      </c:pt>
                      <c:pt idx="76">
                        <c:v>0.12702952823459382</c:v>
                      </c:pt>
                      <c:pt idx="77">
                        <c:v>0.13304262494937671</c:v>
                      </c:pt>
                      <c:pt idx="78">
                        <c:v>0.13899244306549755</c:v>
                      </c:pt>
                      <c:pt idx="79">
                        <c:v>0.1448457763807407</c:v>
                      </c:pt>
                      <c:pt idx="80">
                        <c:v>0.15056871607740155</c:v>
                      </c:pt>
                      <c:pt idx="81">
                        <c:v>0.15612696668338</c:v>
                      </c:pt>
                      <c:pt idx="82">
                        <c:v>0.16148617983395655</c:v>
                      </c:pt>
                      <c:pt idx="83">
                        <c:v>0.16661230144589925</c:v>
                      </c:pt>
                      <c:pt idx="84">
                        <c:v>0.1714719275096914</c:v>
                      </c:pt>
                      <c:pt idx="85">
                        <c:v>0.17603266338214926</c:v>
                      </c:pt>
                      <c:pt idx="86">
                        <c:v>0.1802634812308235</c:v>
                      </c:pt>
                      <c:pt idx="87">
                        <c:v>0.18413507015166125</c:v>
                      </c:pt>
                      <c:pt idx="88">
                        <c:v>0.18762017345846857</c:v>
                      </c:pt>
                      <c:pt idx="89">
                        <c:v>0.19069390773026171</c:v>
                      </c:pt>
                      <c:pt idx="90">
                        <c:v>0.19333405840142434</c:v>
                      </c:pt>
                      <c:pt idx="91">
                        <c:v>0.19552134698772772</c:v>
                      </c:pt>
                      <c:pt idx="92">
                        <c:v>0.19723966545394428</c:v>
                      </c:pt>
                      <c:pt idx="93">
                        <c:v>0.19847627373850579</c:v>
                      </c:pt>
                      <c:pt idx="94">
                        <c:v>0.19922195704738196</c:v>
                      </c:pt>
                      <c:pt idx="95">
                        <c:v>0.19947114020071635</c:v>
                      </c:pt>
                      <c:pt idx="96">
                        <c:v>0.19922195704738208</c:v>
                      </c:pt>
                      <c:pt idx="97">
                        <c:v>0.19847627373850601</c:v>
                      </c:pt>
                      <c:pt idx="98">
                        <c:v>0.19723966545394461</c:v>
                      </c:pt>
                      <c:pt idx="99">
                        <c:v>0.19552134698772816</c:v>
                      </c:pt>
                      <c:pt idx="100">
                        <c:v>0.19333405840142487</c:v>
                      </c:pt>
                      <c:pt idx="101">
                        <c:v>0.19069390773026237</c:v>
                      </c:pt>
                      <c:pt idx="102">
                        <c:v>0.18762017345846932</c:v>
                      </c:pt>
                      <c:pt idx="103">
                        <c:v>0.18413507015166206</c:v>
                      </c:pt>
                      <c:pt idx="104">
                        <c:v>0.18026348123082442</c:v>
                      </c:pt>
                      <c:pt idx="105">
                        <c:v>0.17603266338215023</c:v>
                      </c:pt>
                      <c:pt idx="106">
                        <c:v>0.17147192750969245</c:v>
                      </c:pt>
                      <c:pt idx="107">
                        <c:v>0.16661230144590036</c:v>
                      </c:pt>
                      <c:pt idx="108">
                        <c:v>0.16148617983395769</c:v>
                      </c:pt>
                      <c:pt idx="109">
                        <c:v>0.15612696668338122</c:v>
                      </c:pt>
                      <c:pt idx="110">
                        <c:v>0.1505687160774028</c:v>
                      </c:pt>
                      <c:pt idx="111">
                        <c:v>0.14484577638074195</c:v>
                      </c:pt>
                      <c:pt idx="112">
                        <c:v>0.13899244306549882</c:v>
                      </c:pt>
                      <c:pt idx="113">
                        <c:v>0.13304262494937802</c:v>
                      </c:pt>
                      <c:pt idx="114">
                        <c:v>0.1270295282345951</c:v>
                      </c:pt>
                      <c:pt idx="115">
                        <c:v>0.12098536225957228</c:v>
                      </c:pt>
                      <c:pt idx="116">
                        <c:v>0.1149410703421171</c:v>
                      </c:pt>
                      <c:pt idx="117">
                        <c:v>0.10892608851627585</c:v>
                      </c:pt>
                      <c:pt idx="118">
                        <c:v>0.10296813435998795</c:v>
                      </c:pt>
                      <c:pt idx="119">
                        <c:v>9.7093027491607031E-2</c:v>
                      </c:pt>
                      <c:pt idx="120">
                        <c:v>9.1324542694511485E-2</c:v>
                      </c:pt>
                      <c:pt idx="121">
                        <c:v>8.5684296023904205E-2</c:v>
                      </c:pt>
                      <c:pt idx="122">
                        <c:v>8.0191663670960311E-2</c:v>
                      </c:pt>
                      <c:pt idx="123">
                        <c:v>7.4863732817872952E-2</c:v>
                      </c:pt>
                      <c:pt idx="124">
                        <c:v>6.9715283222680655E-2</c:v>
                      </c:pt>
                      <c:pt idx="125">
                        <c:v>6.4758797832946385E-2</c:v>
                      </c:pt>
                      <c:pt idx="126">
                        <c:v>6.0004500348493313E-2</c:v>
                      </c:pt>
                      <c:pt idx="127">
                        <c:v>5.5460417339728285E-2</c:v>
                      </c:pt>
                      <c:pt idx="128">
                        <c:v>5.1132462281989505E-2</c:v>
                      </c:pt>
                      <c:pt idx="129">
                        <c:v>4.7024538688443952E-2</c:v>
                      </c:pt>
                      <c:pt idx="130">
                        <c:v>4.3138659413256231E-2</c:v>
                      </c:pt>
                      <c:pt idx="131">
                        <c:v>3.9475079150447533E-2</c:v>
                      </c:pt>
                      <c:pt idx="132">
                        <c:v>3.603243716810943E-2</c:v>
                      </c:pt>
                      <c:pt idx="133">
                        <c:v>3.2807907387338714E-2</c:v>
                      </c:pt>
                      <c:pt idx="134">
                        <c:v>2.9797353034408437E-2</c:v>
                      </c:pt>
                      <c:pt idx="135">
                        <c:v>2.6995483256594413E-2</c:v>
                      </c:pt>
                      <c:pt idx="136">
                        <c:v>2.4396009289591739E-2</c:v>
                      </c:pt>
                      <c:pt idx="137">
                        <c:v>2.1991797990213939E-2</c:v>
                      </c:pt>
                      <c:pt idx="138">
                        <c:v>1.9775020794685436E-2</c:v>
                      </c:pt>
                      <c:pt idx="139">
                        <c:v>1.7737296423116028E-2</c:v>
                      </c:pt>
                      <c:pt idx="140">
                        <c:v>1.5869825917833993E-2</c:v>
                      </c:pt>
                      <c:pt idx="141">
                        <c:v>1.4163518870800852E-2</c:v>
                      </c:pt>
                      <c:pt idx="142">
                        <c:v>1.2609109957597443E-2</c:v>
                      </c:pt>
                      <c:pt idx="143">
                        <c:v>1.119726514742168E-2</c:v>
                      </c:pt>
                      <c:pt idx="144">
                        <c:v>9.9186771958978716E-3</c:v>
                      </c:pt>
                      <c:pt idx="145">
                        <c:v>8.7641502467844645E-3</c:v>
                      </c:pt>
                      <c:pt idx="146">
                        <c:v>7.7246735671977623E-3</c:v>
                      </c:pt>
                      <c:pt idx="147">
                        <c:v>6.7914846168429729E-3</c:v>
                      </c:pt>
                      <c:pt idx="148">
                        <c:v>5.9561218038027379E-3</c:v>
                      </c:pt>
                      <c:pt idx="149">
                        <c:v>5.210467407211432E-3</c:v>
                      </c:pt>
                      <c:pt idx="150">
                        <c:v>4.5467812507956479E-3</c:v>
                      </c:pt>
                      <c:pt idx="151">
                        <c:v>3.9577257914900927E-3</c:v>
                      </c:pt>
                      <c:pt idx="152">
                        <c:v>3.4363833453070866E-3</c:v>
                      </c:pt>
                      <c:pt idx="153">
                        <c:v>2.9762662098880167E-3</c:v>
                      </c:pt>
                      <c:pt idx="154">
                        <c:v>2.5713204615270494E-3</c:v>
                      </c:pt>
                      <c:pt idx="155">
                        <c:v>2.2159242059690745E-3</c:v>
                      </c:pt>
                      <c:pt idx="156">
                        <c:v>1.9048810491109661E-3</c:v>
                      </c:pt>
                      <c:pt idx="157">
                        <c:v>1.6334095281000159E-3</c:v>
                      </c:pt>
                      <c:pt idx="158">
                        <c:v>1.3971292074397719E-3</c:v>
                      </c:pt>
                      <c:pt idx="159">
                        <c:v>1.1920441007324646E-3</c:v>
                      </c:pt>
                      <c:pt idx="160">
                        <c:v>1.0145240286499218E-3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3DA-42F1-881E-A9FE152385B0}"/>
                  </c:ext>
                </c:extLst>
              </c15:ser>
            </c15:filteredLineSeries>
          </c:ext>
        </c:extLst>
      </c:lineChart>
      <c:catAx>
        <c:axId val="15980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24400"/>
        <c:crosses val="autoZero"/>
        <c:auto val="1"/>
        <c:lblAlgn val="ctr"/>
        <c:lblOffset val="100"/>
        <c:noMultiLvlLbl val="0"/>
      </c:catAx>
      <c:valAx>
        <c:axId val="15980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</c:rich>
      </c:tx>
      <c:layout>
        <c:manualLayout>
          <c:xMode val="edge"/>
          <c:yMode val="edge"/>
          <c:x val="0.436867891513560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'Parcial 2023'!$B$1</c:f>
              <c:strCache>
                <c:ptCount val="1"/>
                <c:pt idx="0">
                  <c:v>𝑁(−1 , 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'Parcial 2023'!$A$2:$A$202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cat>
          <c:val>
            <c:numRef>
              <c:f>'Parcial 2023'!$B$2:$B$202</c:f>
              <c:numCache>
                <c:formatCode>General</c:formatCode>
                <c:ptCount val="201"/>
                <c:pt idx="0">
                  <c:v>1.4772828039793359E-3</c:v>
                </c:pt>
                <c:pt idx="1">
                  <c:v>1.6317432168629776E-3</c:v>
                </c:pt>
                <c:pt idx="2">
                  <c:v>1.8003520603981236E-3</c:v>
                </c:pt>
                <c:pt idx="3">
                  <c:v>1.9841774732586161E-3</c:v>
                </c:pt>
                <c:pt idx="4">
                  <c:v>2.1843440296711722E-3</c:v>
                </c:pt>
                <c:pt idx="5">
                  <c:v>2.4020332548697391E-3</c:v>
                </c:pt>
                <c:pt idx="6">
                  <c:v>2.6384838609933171E-3</c:v>
                </c:pt>
                <c:pt idx="7">
                  <c:v>2.8949916735929609E-3</c:v>
                </c:pt>
                <c:pt idx="8">
                  <c:v>3.1729092184457205E-3</c:v>
                </c:pt>
                <c:pt idx="9">
                  <c:v>3.4736449381408546E-3</c:v>
                </c:pt>
                <c:pt idx="10">
                  <c:v>3.7986620079324676E-3</c:v>
                </c:pt>
                <c:pt idx="11">
                  <c:v>4.1494767206680539E-3</c:v>
                </c:pt>
                <c:pt idx="12">
                  <c:v>4.5276564112285223E-3</c:v>
                </c:pt>
                <c:pt idx="13">
                  <c:v>4.9348168918754137E-3</c:v>
                </c:pt>
                <c:pt idx="14">
                  <c:v>5.3726193712163063E-3</c:v>
                </c:pt>
                <c:pt idx="15">
                  <c:v>5.8427668311894871E-3</c:v>
                </c:pt>
                <c:pt idx="16">
                  <c:v>6.3469998385500591E-3</c:v>
                </c:pt>
                <c:pt idx="17">
                  <c:v>6.8870917698260368E-3</c:v>
                </c:pt>
                <c:pt idx="18">
                  <c:v>7.4648434316142648E-3</c:v>
                </c:pt>
                <c:pt idx="19">
                  <c:v>8.0820770614090775E-3</c:v>
                </c:pt>
                <c:pt idx="20">
                  <c:v>8.7406296979031187E-3</c:v>
                </c:pt>
                <c:pt idx="21">
                  <c:v>9.4423459138670042E-3</c:v>
                </c:pt>
                <c:pt idx="22">
                  <c:v>1.01890699092951E-2</c:v>
                </c:pt>
                <c:pt idx="23">
                  <c:v>1.0982636967484695E-2</c:v>
                </c:pt>
                <c:pt idx="24">
                  <c:v>1.1824864282077067E-2</c:v>
                </c:pt>
                <c:pt idx="25">
                  <c:v>1.2717541168805909E-2</c:v>
                </c:pt>
                <c:pt idx="26">
                  <c:v>1.366241868174064E-2</c:v>
                </c:pt>
                <c:pt idx="27">
                  <c:v>1.46611986601423E-2</c:v>
                </c:pt>
                <c:pt idx="28">
                  <c:v>1.5715522238623755E-2</c:v>
                </c:pt>
                <c:pt idx="29">
                  <c:v>1.6826957860075781E-2</c:v>
                </c:pt>
                <c:pt idx="30">
                  <c:v>1.7996988837729225E-2</c:v>
                </c:pt>
                <c:pt idx="31">
                  <c:v>1.92270005197108E-2</c:v>
                </c:pt>
                <c:pt idx="32">
                  <c:v>2.0518267116448944E-2</c:v>
                </c:pt>
                <c:pt idx="33">
                  <c:v>2.1871938258225365E-2</c:v>
                </c:pt>
                <c:pt idx="34">
                  <c:v>2.3289025356971554E-2</c:v>
                </c:pt>
                <c:pt idx="35">
                  <c:v>2.4770387852997507E-2</c:v>
                </c:pt>
                <c:pt idx="36">
                  <c:v>2.6316719433631185E-2</c:v>
                </c:pt>
                <c:pt idx="37">
                  <c:v>2.79285343166547E-2</c:v>
                </c:pt>
                <c:pt idx="38">
                  <c:v>2.9606153696863723E-2</c:v>
                </c:pt>
                <c:pt idx="39">
                  <c:v>3.1349692458962068E-2</c:v>
                </c:pt>
                <c:pt idx="40">
                  <c:v>3.3159046264249301E-2</c:v>
                </c:pt>
                <c:pt idx="41">
                  <c:v>3.5033879122083104E-2</c:v>
                </c:pt>
                <c:pt idx="42">
                  <c:v>3.697361155981823E-2</c:v>
                </c:pt>
                <c:pt idx="43">
                  <c:v>3.8977409506766522E-2</c:v>
                </c:pt>
                <c:pt idx="44">
                  <c:v>4.1044174008616201E-2</c:v>
                </c:pt>
                <c:pt idx="45">
                  <c:v>4.3172531888630239E-2</c:v>
                </c:pt>
                <c:pt idx="46">
                  <c:v>4.5360827470758994E-2</c:v>
                </c:pt>
                <c:pt idx="47">
                  <c:v>4.7607115477503056E-2</c:v>
                </c:pt>
                <c:pt idx="48">
                  <c:v>4.9909155211914559E-2</c:v>
                </c:pt>
                <c:pt idx="49">
                  <c:v>5.2264406128502451E-2</c:v>
                </c:pt>
                <c:pt idx="50">
                  <c:v>5.4670024891997446E-2</c:v>
                </c:pt>
                <c:pt idx="51">
                  <c:v>5.7122864015935346E-2</c:v>
                </c:pt>
                <c:pt idx="52">
                  <c:v>5.9619472164846386E-2</c:v>
                </c:pt>
                <c:pt idx="53">
                  <c:v>6.2156096194521435E-2</c:v>
                </c:pt>
                <c:pt idx="54">
                  <c:v>6.4728684994403832E-2</c:v>
                </c:pt>
                <c:pt idx="55">
                  <c:v>6.7332895184685798E-2</c:v>
                </c:pt>
                <c:pt idx="56">
                  <c:v>6.9964098708240885E-2</c:v>
                </c:pt>
                <c:pt idx="57">
                  <c:v>7.261739234418299E-2</c:v>
                </c:pt>
                <c:pt idx="58">
                  <c:v>7.5287609155707619E-2</c:v>
                </c:pt>
                <c:pt idx="59">
                  <c:v>7.7969331870053782E-2</c:v>
                </c:pt>
                <c:pt idx="60">
                  <c:v>8.0656908173047215E-2</c:v>
                </c:pt>
                <c:pt idx="61">
                  <c:v>8.3344467884885601E-2</c:v>
                </c:pt>
                <c:pt idx="62">
                  <c:v>8.6025941967745337E-2</c:v>
                </c:pt>
                <c:pt idx="63">
                  <c:v>8.8695083299584393E-2</c:v>
                </c:pt>
                <c:pt idx="64">
                  <c:v>9.1345489132342264E-2</c:v>
                </c:pt>
                <c:pt idx="65">
                  <c:v>9.3970625136766975E-2</c:v>
                </c:pt>
                <c:pt idx="66">
                  <c:v>9.656385092049373E-2</c:v>
                </c:pt>
                <c:pt idx="67">
                  <c:v>9.9118446890933673E-2</c:v>
                </c:pt>
                <c:pt idx="68">
                  <c:v>0.10162764232017189</c:v>
                </c:pt>
                <c:pt idx="69">
                  <c:v>0.1040846444555866</c:v>
                </c:pt>
                <c:pt idx="70">
                  <c:v>0.10648266850745026</c:v>
                </c:pt>
                <c:pt idx="71">
                  <c:v>0.10881496833350819</c:v>
                </c:pt>
                <c:pt idx="72">
                  <c:v>0.11107486763059944</c:v>
                </c:pt>
                <c:pt idx="73">
                  <c:v>0.11325579143491893</c:v>
                </c:pt>
                <c:pt idx="74">
                  <c:v>0.11535129772564057</c:v>
                </c:pt>
                <c:pt idx="75">
                  <c:v>0.11735510892143278</c:v>
                </c:pt>
                <c:pt idx="76">
                  <c:v>0.1192611430559893</c:v>
                </c:pt>
                <c:pt idx="77">
                  <c:v>0.12106354441713899</c:v>
                </c:pt>
                <c:pt idx="78">
                  <c:v>0.12275671343444079</c:v>
                </c:pt>
                <c:pt idx="79">
                  <c:v>0.12433533560244255</c:v>
                </c:pt>
                <c:pt idx="80">
                  <c:v>0.12579440923099747</c:v>
                </c:pt>
                <c:pt idx="81">
                  <c:v>0.12712927182017447</c:v>
                </c:pt>
                <c:pt idx="82">
                  <c:v>0.12833562486533778</c:v>
                </c:pt>
                <c:pt idx="83">
                  <c:v>0.12940955690784878</c:v>
                </c:pt>
                <c:pt idx="84">
                  <c:v>0.13034756465848515</c:v>
                </c:pt>
                <c:pt idx="85">
                  <c:v>0.13114657203397984</c:v>
                </c:pt>
                <c:pt idx="86">
                  <c:v>0.13180394696193912</c:v>
                </c:pt>
                <c:pt idx="87">
                  <c:v>0.13231751582567053</c:v>
                </c:pt>
                <c:pt idx="88">
                  <c:v>0.13268557543798404</c:v>
                </c:pt>
                <c:pt idx="89">
                  <c:v>0.13290690245165898</c:v>
                </c:pt>
                <c:pt idx="90">
                  <c:v>0.13298076013381091</c:v>
                </c:pt>
                <c:pt idx="91">
                  <c:v>0.13290690245165904</c:v>
                </c:pt>
                <c:pt idx="92">
                  <c:v>0.13268557543798415</c:v>
                </c:pt>
                <c:pt idx="93">
                  <c:v>0.1323175158256707</c:v>
                </c:pt>
                <c:pt idx="94">
                  <c:v>0.13180394696193934</c:v>
                </c:pt>
                <c:pt idx="95">
                  <c:v>0.13114657203398011</c:v>
                </c:pt>
                <c:pt idx="96">
                  <c:v>0.13034756465848549</c:v>
                </c:pt>
                <c:pt idx="97">
                  <c:v>0.12940955690784914</c:v>
                </c:pt>
                <c:pt idx="98">
                  <c:v>0.1283356248653382</c:v>
                </c:pt>
                <c:pt idx="99">
                  <c:v>0.12712927182017494</c:v>
                </c:pt>
                <c:pt idx="100">
                  <c:v>0.12579440923099799</c:v>
                </c:pt>
                <c:pt idx="101">
                  <c:v>0.12433533560244314</c:v>
                </c:pt>
                <c:pt idx="102">
                  <c:v>0.12275671343444143</c:v>
                </c:pt>
                <c:pt idx="103">
                  <c:v>0.12106354441713967</c:v>
                </c:pt>
                <c:pt idx="104">
                  <c:v>0.11926114305599</c:v>
                </c:pt>
                <c:pt idx="105">
                  <c:v>0.11735510892143354</c:v>
                </c:pt>
                <c:pt idx="106">
                  <c:v>0.11535129772564136</c:v>
                </c:pt>
                <c:pt idx="107">
                  <c:v>0.11325579143491978</c:v>
                </c:pt>
                <c:pt idx="108">
                  <c:v>0.1110748676306003</c:v>
                </c:pt>
                <c:pt idx="109">
                  <c:v>0.10881496833350909</c:v>
                </c:pt>
                <c:pt idx="110">
                  <c:v>0.10648266850745119</c:v>
                </c:pt>
                <c:pt idx="111">
                  <c:v>0.10408464445558757</c:v>
                </c:pt>
                <c:pt idx="112">
                  <c:v>0.10162764232017285</c:v>
                </c:pt>
                <c:pt idx="113">
                  <c:v>9.9118446890934672E-2</c:v>
                </c:pt>
                <c:pt idx="114">
                  <c:v>9.6563850920494729E-2</c:v>
                </c:pt>
                <c:pt idx="115">
                  <c:v>9.3970625136768016E-2</c:v>
                </c:pt>
                <c:pt idx="116">
                  <c:v>9.1345489132343305E-2</c:v>
                </c:pt>
                <c:pt idx="117">
                  <c:v>8.8695083299585434E-2</c:v>
                </c:pt>
                <c:pt idx="118">
                  <c:v>8.6025941967746378E-2</c:v>
                </c:pt>
                <c:pt idx="119">
                  <c:v>8.3344467884886642E-2</c:v>
                </c:pt>
                <c:pt idx="120">
                  <c:v>8.065690817304827E-2</c:v>
                </c:pt>
                <c:pt idx="121">
                  <c:v>7.7969331870054837E-2</c:v>
                </c:pt>
                <c:pt idx="122">
                  <c:v>7.528760915570866E-2</c:v>
                </c:pt>
                <c:pt idx="123">
                  <c:v>7.261739234418399E-2</c:v>
                </c:pt>
                <c:pt idx="124">
                  <c:v>6.9964098708241884E-2</c:v>
                </c:pt>
                <c:pt idx="125">
                  <c:v>6.733289518468677E-2</c:v>
                </c:pt>
                <c:pt idx="126">
                  <c:v>6.4728684994404775E-2</c:v>
                </c:pt>
                <c:pt idx="127">
                  <c:v>6.2156096194522371E-2</c:v>
                </c:pt>
                <c:pt idx="128">
                  <c:v>5.9619472164847288E-2</c:v>
                </c:pt>
                <c:pt idx="129">
                  <c:v>5.7122864015936227E-2</c:v>
                </c:pt>
                <c:pt idx="130">
                  <c:v>5.4670024891998306E-2</c:v>
                </c:pt>
                <c:pt idx="131">
                  <c:v>5.226440612850327E-2</c:v>
                </c:pt>
                <c:pt idx="132">
                  <c:v>4.990915521191535E-2</c:v>
                </c:pt>
                <c:pt idx="133">
                  <c:v>4.7607115477503834E-2</c:v>
                </c:pt>
                <c:pt idx="134">
                  <c:v>4.5360827470759743E-2</c:v>
                </c:pt>
                <c:pt idx="135">
                  <c:v>4.3172531888630947E-2</c:v>
                </c:pt>
                <c:pt idx="136">
                  <c:v>4.1044174008616867E-2</c:v>
                </c:pt>
                <c:pt idx="137">
                  <c:v>3.8977409506767174E-2</c:v>
                </c:pt>
                <c:pt idx="138">
                  <c:v>3.6973611559818854E-2</c:v>
                </c:pt>
                <c:pt idx="139">
                  <c:v>3.5033879122083708E-2</c:v>
                </c:pt>
                <c:pt idx="140">
                  <c:v>3.3159046264249863E-2</c:v>
                </c:pt>
                <c:pt idx="141">
                  <c:v>3.1349692458962602E-2</c:v>
                </c:pt>
                <c:pt idx="142">
                  <c:v>2.9606153696864243E-2</c:v>
                </c:pt>
                <c:pt idx="143">
                  <c:v>2.7928534316655193E-2</c:v>
                </c:pt>
                <c:pt idx="144">
                  <c:v>2.6316719433631664E-2</c:v>
                </c:pt>
                <c:pt idx="145">
                  <c:v>2.4770387852997965E-2</c:v>
                </c:pt>
                <c:pt idx="146">
                  <c:v>2.3289025356971988E-2</c:v>
                </c:pt>
                <c:pt idx="147">
                  <c:v>2.1871938258225792E-2</c:v>
                </c:pt>
                <c:pt idx="148">
                  <c:v>2.0518267116449343E-2</c:v>
                </c:pt>
                <c:pt idx="149">
                  <c:v>1.9227000519711181E-2</c:v>
                </c:pt>
                <c:pt idx="150">
                  <c:v>1.7996988837729589E-2</c:v>
                </c:pt>
                <c:pt idx="151">
                  <c:v>1.6826957860076125E-2</c:v>
                </c:pt>
                <c:pt idx="152">
                  <c:v>1.5715522238624081E-2</c:v>
                </c:pt>
                <c:pt idx="153">
                  <c:v>1.4661198660142608E-2</c:v>
                </c:pt>
                <c:pt idx="154">
                  <c:v>1.3662418681740939E-2</c:v>
                </c:pt>
                <c:pt idx="155">
                  <c:v>1.2717541168806187E-2</c:v>
                </c:pt>
                <c:pt idx="156">
                  <c:v>1.1824864282077336E-2</c:v>
                </c:pt>
                <c:pt idx="157">
                  <c:v>1.0982636967484943E-2</c:v>
                </c:pt>
                <c:pt idx="158">
                  <c:v>1.018906990929533E-2</c:v>
                </c:pt>
                <c:pt idx="159">
                  <c:v>9.442345913867221E-3</c:v>
                </c:pt>
                <c:pt idx="160">
                  <c:v>8.7406296979033234E-3</c:v>
                </c:pt>
                <c:pt idx="161">
                  <c:v>8.0820770614092683E-3</c:v>
                </c:pt>
                <c:pt idx="162">
                  <c:v>7.4648434316144435E-3</c:v>
                </c:pt>
                <c:pt idx="163">
                  <c:v>6.8870917698262077E-3</c:v>
                </c:pt>
                <c:pt idx="164">
                  <c:v>6.346999838550217E-3</c:v>
                </c:pt>
                <c:pt idx="165">
                  <c:v>5.8427668311896329E-3</c:v>
                </c:pt>
                <c:pt idx="166">
                  <c:v>5.3726193712164451E-3</c:v>
                </c:pt>
                <c:pt idx="167">
                  <c:v>4.9348168918755386E-3</c:v>
                </c:pt>
                <c:pt idx="168">
                  <c:v>4.5276564112286402E-3</c:v>
                </c:pt>
                <c:pt idx="169">
                  <c:v>4.1494767206681623E-3</c:v>
                </c:pt>
                <c:pt idx="170">
                  <c:v>3.7986620079325704E-3</c:v>
                </c:pt>
                <c:pt idx="171">
                  <c:v>3.47364493814095E-3</c:v>
                </c:pt>
                <c:pt idx="172">
                  <c:v>3.172909218445809E-3</c:v>
                </c:pt>
                <c:pt idx="173">
                  <c:v>2.8949916735930407E-3</c:v>
                </c:pt>
                <c:pt idx="174">
                  <c:v>2.6384838609933895E-3</c:v>
                </c:pt>
                <c:pt idx="175">
                  <c:v>2.4020332548698071E-3</c:v>
                </c:pt>
                <c:pt idx="176">
                  <c:v>2.1843440296712346E-3</c:v>
                </c:pt>
                <c:pt idx="177">
                  <c:v>1.9841774732586742E-3</c:v>
                </c:pt>
                <c:pt idx="178">
                  <c:v>1.8003520603981765E-3</c:v>
                </c:pt>
                <c:pt idx="179">
                  <c:v>1.6317432168630266E-3</c:v>
                </c:pt>
                <c:pt idx="180">
                  <c:v>1.4772828039793806E-3</c:v>
                </c:pt>
                <c:pt idx="181">
                  <c:v>1.3359583527721554E-3</c:v>
                </c:pt>
                <c:pt idx="182">
                  <c:v>1.2068120760064676E-3</c:v>
                </c:pt>
                <c:pt idx="183">
                  <c:v>1.0889396854000088E-3</c:v>
                </c:pt>
                <c:pt idx="184">
                  <c:v>9.8148904012781871E-4</c:v>
                </c:pt>
                <c:pt idx="185">
                  <c:v>8.8365865147673167E-4</c:v>
                </c:pt>
                <c:pt idx="186">
                  <c:v>7.9469606715497506E-4</c:v>
                </c:pt>
                <c:pt idx="187">
                  <c:v>7.1389615734428148E-4</c:v>
                </c:pt>
                <c:pt idx="188">
                  <c:v>6.4059932311735963E-4</c:v>
                </c:pt>
                <c:pt idx="189">
                  <c:v>5.7418964635124804E-4</c:v>
                </c:pt>
                <c:pt idx="190">
                  <c:v>5.1409299876372142E-4</c:v>
                </c:pt>
                <c:pt idx="191">
                  <c:v>4.5977512620101957E-4</c:v>
                </c:pt>
                <c:pt idx="192">
                  <c:v>4.1073972282435568E-4</c:v>
                </c:pt>
                <c:pt idx="193">
                  <c:v>3.6652650839214045E-4</c:v>
                </c:pt>
                <c:pt idx="194">
                  <c:v>3.2670932042513733E-4</c:v>
                </c:pt>
                <c:pt idx="195">
                  <c:v>2.9089423168193192E-4</c:v>
                </c:pt>
                <c:pt idx="196">
                  <c:v>2.587177020696471E-4</c:v>
                </c:pt>
                <c:pt idx="197">
                  <c:v>2.2984477287595528E-4</c:v>
                </c:pt>
                <c:pt idx="198">
                  <c:v>2.0396731003793304E-4</c:v>
                </c:pt>
                <c:pt idx="199">
                  <c:v>1.8080230206474077E-4</c:v>
                </c:pt>
                <c:pt idx="200">
                  <c:v>1.6009021720694752E-4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8-4F16-B9F3-182C97750B4D}"/>
            </c:ext>
          </c:extLst>
        </c:ser>
        <c:ser>
          <c:idx val="1"/>
          <c:order val="1"/>
          <c:tx>
            <c:strRef>
              <c:f>'Parcial 2023'!$C$1</c:f>
              <c:strCache>
                <c:ptCount val="1"/>
                <c:pt idx="0">
                  <c:v>𝑁(−1 , 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'Parcial 2023'!$A$2:$A$202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cat>
          <c:val>
            <c:numRef>
              <c:f>'Parcial 2023'!$C$2:$C$202</c:f>
              <c:numCache>
                <c:formatCode>General</c:formatCode>
                <c:ptCount val="201"/>
                <c:pt idx="0">
                  <c:v>7.9918705534527373E-6</c:v>
                </c:pt>
                <c:pt idx="1">
                  <c:v>9.9958983534613955E-6</c:v>
                </c:pt>
                <c:pt idx="2">
                  <c:v>1.2471235645026768E-5</c:v>
                </c:pt>
                <c:pt idx="3">
                  <c:v>1.5520703528925079E-5</c:v>
                </c:pt>
                <c:pt idx="4">
                  <c:v>1.9267598371043497E-5</c:v>
                </c:pt>
                <c:pt idx="5">
                  <c:v>2.3859318270602391E-5</c:v>
                </c:pt>
                <c:pt idx="6">
                  <c:v>2.9471533878269822E-5</c:v>
                </c:pt>
                <c:pt idx="7">
                  <c:v>3.6312965151126033E-5</c:v>
                </c:pt>
                <c:pt idx="8">
                  <c:v>4.4630828588566152E-5</c:v>
                </c:pt>
                <c:pt idx="9">
                  <c:v>5.4717021719899884E-5</c:v>
                </c:pt>
                <c:pt idx="10">
                  <c:v>6.6915112882442209E-5</c:v>
                </c:pt>
                <c:pt idx="11">
                  <c:v>8.1628204383120412E-5</c:v>
                </c:pt>
                <c:pt idx="12">
                  <c:v>9.9327735696385464E-5</c:v>
                </c:pt>
                <c:pt idx="13">
                  <c:v>1.2056329011299567E-4</c:v>
                </c:pt>
                <c:pt idx="14">
                  <c:v>1.459734628957287E-4</c:v>
                </c:pt>
                <c:pt idx="15">
                  <c:v>1.76297841183721E-4</c:v>
                </c:pt>
                <c:pt idx="16">
                  <c:v>2.1239013527537366E-4</c:v>
                </c:pt>
                <c:pt idx="17">
                  <c:v>2.5523248717208982E-4</c:v>
                </c:pt>
                <c:pt idx="18">
                  <c:v>3.059509650568827E-4</c:v>
                </c:pt>
                <c:pt idx="19">
                  <c:v>3.6583223141515089E-4</c:v>
                </c:pt>
                <c:pt idx="20">
                  <c:v>4.363413475228746E-4</c:v>
                </c:pt>
                <c:pt idx="21">
                  <c:v>5.1914064783069867E-4</c:v>
                </c:pt>
                <c:pt idx="22">
                  <c:v>6.1610958423650118E-4</c:v>
                </c:pt>
                <c:pt idx="23">
                  <c:v>7.2936540233336329E-4</c:v>
                </c:pt>
                <c:pt idx="24">
                  <c:v>8.612844695268276E-4</c:v>
                </c:pt>
                <c:pt idx="25">
                  <c:v>1.0145240286498695E-3</c:v>
                </c:pt>
                <c:pt idx="26">
                  <c:v>1.1920441007324033E-3</c:v>
                </c:pt>
                <c:pt idx="27">
                  <c:v>1.3971292074397026E-3</c:v>
                </c:pt>
                <c:pt idx="28">
                  <c:v>1.6334095280999346E-3</c:v>
                </c:pt>
                <c:pt idx="29">
                  <c:v>1.9048810491108731E-3</c:v>
                </c:pt>
                <c:pt idx="30">
                  <c:v>2.2159242059689682E-3</c:v>
                </c:pt>
                <c:pt idx="31">
                  <c:v>2.5713204615269284E-3</c:v>
                </c:pt>
                <c:pt idx="32">
                  <c:v>2.9762662098878792E-3</c:v>
                </c:pt>
                <c:pt idx="33">
                  <c:v>3.4363833453069275E-3</c:v>
                </c:pt>
                <c:pt idx="34">
                  <c:v>3.9577257914899158E-3</c:v>
                </c:pt>
                <c:pt idx="35">
                  <c:v>4.5467812507954501E-3</c:v>
                </c:pt>
                <c:pt idx="36">
                  <c:v>5.2104674072112073E-3</c:v>
                </c:pt>
                <c:pt idx="37">
                  <c:v>5.9561218038024864E-3</c:v>
                </c:pt>
                <c:pt idx="38">
                  <c:v>6.7914846168426893E-3</c:v>
                </c:pt>
                <c:pt idx="39">
                  <c:v>7.7246735671974501E-3</c:v>
                </c:pt>
                <c:pt idx="40">
                  <c:v>8.764150246784114E-3</c:v>
                </c:pt>
                <c:pt idx="41">
                  <c:v>9.9186771958974847E-3</c:v>
                </c:pt>
                <c:pt idx="42">
                  <c:v>1.1197265147421247E-2</c:v>
                </c:pt>
                <c:pt idx="43">
                  <c:v>1.2609109957596972E-2</c:v>
                </c:pt>
                <c:pt idx="44">
                  <c:v>1.4163518870800336E-2</c:v>
                </c:pt>
                <c:pt idx="45">
                  <c:v>1.5869825917833428E-2</c:v>
                </c:pt>
                <c:pt idx="46">
                  <c:v>1.7737296423115397E-2</c:v>
                </c:pt>
                <c:pt idx="47">
                  <c:v>1.9775020794684749E-2</c:v>
                </c:pt>
                <c:pt idx="48">
                  <c:v>2.1991797990213207E-2</c:v>
                </c:pt>
                <c:pt idx="49">
                  <c:v>2.4396009289590938E-2</c:v>
                </c:pt>
                <c:pt idx="50">
                  <c:v>2.6995483256593549E-2</c:v>
                </c:pt>
                <c:pt idx="51">
                  <c:v>2.979735303440751E-2</c:v>
                </c:pt>
                <c:pt idx="52">
                  <c:v>3.2807907387337722E-2</c:v>
                </c:pt>
                <c:pt idx="53">
                  <c:v>3.6032437168108368E-2</c:v>
                </c:pt>
                <c:pt idx="54">
                  <c:v>3.9475079150446402E-2</c:v>
                </c:pt>
                <c:pt idx="55">
                  <c:v>4.3138659413255023E-2</c:v>
                </c:pt>
                <c:pt idx="56">
                  <c:v>4.7024538688442669E-2</c:v>
                </c:pt>
                <c:pt idx="57">
                  <c:v>5.1132462281988152E-2</c:v>
                </c:pt>
                <c:pt idx="58">
                  <c:v>5.5460417339726863E-2</c:v>
                </c:pt>
                <c:pt idx="59">
                  <c:v>6.0004500348491835E-2</c:v>
                </c:pt>
                <c:pt idx="60">
                  <c:v>6.4758797832944831E-2</c:v>
                </c:pt>
                <c:pt idx="61">
                  <c:v>6.9715283222679059E-2</c:v>
                </c:pt>
                <c:pt idx="62">
                  <c:v>7.4863732817871328E-2</c:v>
                </c:pt>
                <c:pt idx="63">
                  <c:v>8.019166367095866E-2</c:v>
                </c:pt>
                <c:pt idx="64">
                  <c:v>8.5684296023902526E-2</c:v>
                </c:pt>
                <c:pt idx="65">
                  <c:v>9.1324542694509764E-2</c:v>
                </c:pt>
                <c:pt idx="66">
                  <c:v>9.7093027491605269E-2</c:v>
                </c:pt>
                <c:pt idx="67">
                  <c:v>0.10296813435998615</c:v>
                </c:pt>
                <c:pt idx="68">
                  <c:v>0.10892608851627406</c:v>
                </c:pt>
                <c:pt idx="69">
                  <c:v>0.11494107034211529</c:v>
                </c:pt>
                <c:pt idx="70">
                  <c:v>0.12098536225957045</c:v>
                </c:pt>
                <c:pt idx="71">
                  <c:v>0.12702952823459326</c:v>
                </c:pt>
                <c:pt idx="72">
                  <c:v>0.13304262494937619</c:v>
                </c:pt>
                <c:pt idx="73">
                  <c:v>0.13899244306549705</c:v>
                </c:pt>
                <c:pt idx="74">
                  <c:v>0.1448457763807402</c:v>
                </c:pt>
                <c:pt idx="75">
                  <c:v>0.15056871607740108</c:v>
                </c:pt>
                <c:pt idx="76">
                  <c:v>0.15612696668337955</c:v>
                </c:pt>
                <c:pt idx="77">
                  <c:v>0.16148617983395611</c:v>
                </c:pt>
                <c:pt idx="78">
                  <c:v>0.16661230144589884</c:v>
                </c:pt>
                <c:pt idx="79">
                  <c:v>0.17147192750969104</c:v>
                </c:pt>
                <c:pt idx="80">
                  <c:v>0.1760326633821489</c:v>
                </c:pt>
                <c:pt idx="81">
                  <c:v>0.18026348123082317</c:v>
                </c:pt>
                <c:pt idx="82">
                  <c:v>0.18413507015166095</c:v>
                </c:pt>
                <c:pt idx="83">
                  <c:v>0.18762017345846832</c:v>
                </c:pt>
                <c:pt idx="84">
                  <c:v>0.19069390773026151</c:v>
                </c:pt>
                <c:pt idx="85">
                  <c:v>0.19333405840142415</c:v>
                </c:pt>
                <c:pt idx="86">
                  <c:v>0.19552134698772758</c:v>
                </c:pt>
                <c:pt idx="87">
                  <c:v>0.19723966545394417</c:v>
                </c:pt>
                <c:pt idx="88">
                  <c:v>0.19847627373850571</c:v>
                </c:pt>
                <c:pt idx="89">
                  <c:v>0.19922195704738191</c:v>
                </c:pt>
                <c:pt idx="90">
                  <c:v>0.19947114020071635</c:v>
                </c:pt>
                <c:pt idx="91">
                  <c:v>0.1992219570473821</c:v>
                </c:pt>
                <c:pt idx="92">
                  <c:v>0.19847627373850607</c:v>
                </c:pt>
                <c:pt idx="93">
                  <c:v>0.19723966545394472</c:v>
                </c:pt>
                <c:pt idx="94">
                  <c:v>0.19552134698772833</c:v>
                </c:pt>
                <c:pt idx="95">
                  <c:v>0.19333405840142506</c:v>
                </c:pt>
                <c:pt idx="96">
                  <c:v>0.1906939077302626</c:v>
                </c:pt>
                <c:pt idx="97">
                  <c:v>0.18762017345846957</c:v>
                </c:pt>
                <c:pt idx="98">
                  <c:v>0.18413507015166236</c:v>
                </c:pt>
                <c:pt idx="99">
                  <c:v>0.18026348123082472</c:v>
                </c:pt>
                <c:pt idx="100">
                  <c:v>0.17603266338215057</c:v>
                </c:pt>
                <c:pt idx="101">
                  <c:v>0.17147192750969284</c:v>
                </c:pt>
                <c:pt idx="102">
                  <c:v>0.16661230144590075</c:v>
                </c:pt>
                <c:pt idx="103">
                  <c:v>0.16148617983395813</c:v>
                </c:pt>
                <c:pt idx="104">
                  <c:v>0.15612696668338166</c:v>
                </c:pt>
                <c:pt idx="105">
                  <c:v>0.15056871607740324</c:v>
                </c:pt>
                <c:pt idx="106">
                  <c:v>0.14484577638074247</c:v>
                </c:pt>
                <c:pt idx="107">
                  <c:v>0.13899244306549935</c:v>
                </c:pt>
                <c:pt idx="108">
                  <c:v>0.13304262494937855</c:v>
                </c:pt>
                <c:pt idx="109">
                  <c:v>0.12702952823459565</c:v>
                </c:pt>
                <c:pt idx="110">
                  <c:v>0.12098536225957283</c:v>
                </c:pt>
                <c:pt idx="111">
                  <c:v>0.11494107034211766</c:v>
                </c:pt>
                <c:pt idx="112">
                  <c:v>0.10892608851627637</c:v>
                </c:pt>
                <c:pt idx="113">
                  <c:v>0.1029681343599885</c:v>
                </c:pt>
                <c:pt idx="114">
                  <c:v>9.7093027491607545E-2</c:v>
                </c:pt>
                <c:pt idx="115">
                  <c:v>9.1324542694512026E-2</c:v>
                </c:pt>
                <c:pt idx="116">
                  <c:v>8.5684296023904691E-2</c:v>
                </c:pt>
                <c:pt idx="117">
                  <c:v>8.0191663670960797E-2</c:v>
                </c:pt>
                <c:pt idx="118">
                  <c:v>7.4863732817873369E-2</c:v>
                </c:pt>
                <c:pt idx="119">
                  <c:v>6.9715283222681057E-2</c:v>
                </c:pt>
                <c:pt idx="120">
                  <c:v>6.4758797832946732E-2</c:v>
                </c:pt>
                <c:pt idx="121">
                  <c:v>6.0004500348493646E-2</c:v>
                </c:pt>
                <c:pt idx="122">
                  <c:v>5.5460417339728584E-2</c:v>
                </c:pt>
                <c:pt idx="123">
                  <c:v>5.1132462281989755E-2</c:v>
                </c:pt>
                <c:pt idx="124">
                  <c:v>4.7024538688444181E-2</c:v>
                </c:pt>
                <c:pt idx="125">
                  <c:v>4.3138659413256432E-2</c:v>
                </c:pt>
                <c:pt idx="126">
                  <c:v>3.9475079150447706E-2</c:v>
                </c:pt>
                <c:pt idx="127">
                  <c:v>3.6032437168109589E-2</c:v>
                </c:pt>
                <c:pt idx="128">
                  <c:v>3.2807907387338846E-2</c:v>
                </c:pt>
                <c:pt idx="129">
                  <c:v>2.9797353034408541E-2</c:v>
                </c:pt>
                <c:pt idx="130">
                  <c:v>2.6995483256594496E-2</c:v>
                </c:pt>
                <c:pt idx="131">
                  <c:v>2.4396009289591809E-2</c:v>
                </c:pt>
                <c:pt idx="132">
                  <c:v>2.1991797990213988E-2</c:v>
                </c:pt>
                <c:pt idx="133">
                  <c:v>1.9775020794685474E-2</c:v>
                </c:pt>
                <c:pt idx="134">
                  <c:v>1.7737296423116059E-2</c:v>
                </c:pt>
                <c:pt idx="135">
                  <c:v>1.5869825917834011E-2</c:v>
                </c:pt>
                <c:pt idx="136">
                  <c:v>1.4163518870800852E-2</c:v>
                </c:pt>
                <c:pt idx="137">
                  <c:v>1.2609109957597443E-2</c:v>
                </c:pt>
                <c:pt idx="138">
                  <c:v>1.119726514742168E-2</c:v>
                </c:pt>
                <c:pt idx="139">
                  <c:v>9.9186771958978629E-3</c:v>
                </c:pt>
                <c:pt idx="140">
                  <c:v>8.7641502467844436E-3</c:v>
                </c:pt>
                <c:pt idx="141">
                  <c:v>7.724673567197745E-3</c:v>
                </c:pt>
                <c:pt idx="142">
                  <c:v>6.7914846168429573E-3</c:v>
                </c:pt>
                <c:pt idx="143">
                  <c:v>5.956121803802724E-3</c:v>
                </c:pt>
                <c:pt idx="144">
                  <c:v>5.2104674072114198E-3</c:v>
                </c:pt>
                <c:pt idx="145">
                  <c:v>4.5467812507956375E-3</c:v>
                </c:pt>
                <c:pt idx="146">
                  <c:v>3.9577257914900823E-3</c:v>
                </c:pt>
                <c:pt idx="147">
                  <c:v>3.4363833453070775E-3</c:v>
                </c:pt>
                <c:pt idx="148">
                  <c:v>2.9762662098880089E-3</c:v>
                </c:pt>
                <c:pt idx="149">
                  <c:v>2.5713204615270425E-3</c:v>
                </c:pt>
                <c:pt idx="150">
                  <c:v>2.2159242059690688E-3</c:v>
                </c:pt>
                <c:pt idx="151">
                  <c:v>1.9048810491109609E-3</c:v>
                </c:pt>
                <c:pt idx="152">
                  <c:v>1.6334095281000114E-3</c:v>
                </c:pt>
                <c:pt idx="153">
                  <c:v>1.3971292074397683E-3</c:v>
                </c:pt>
                <c:pt idx="154">
                  <c:v>1.1920441007324616E-3</c:v>
                </c:pt>
                <c:pt idx="155">
                  <c:v>1.0145240286499192E-3</c:v>
                </c:pt>
                <c:pt idx="156">
                  <c:v>8.6128446952687119E-4</c:v>
                </c:pt>
                <c:pt idx="157">
                  <c:v>7.2936540233340015E-4</c:v>
                </c:pt>
                <c:pt idx="158">
                  <c:v>6.1610958423653284E-4</c:v>
                </c:pt>
                <c:pt idx="159">
                  <c:v>5.1914064783072599E-4</c:v>
                </c:pt>
                <c:pt idx="160">
                  <c:v>4.3634134752289786E-4</c:v>
                </c:pt>
                <c:pt idx="161">
                  <c:v>3.6583223141517041E-4</c:v>
                </c:pt>
                <c:pt idx="162">
                  <c:v>3.0595096505689929E-4</c:v>
                </c:pt>
                <c:pt idx="163">
                  <c:v>2.5523248717210413E-4</c:v>
                </c:pt>
                <c:pt idx="164">
                  <c:v>2.1239013527538553E-4</c:v>
                </c:pt>
                <c:pt idx="165">
                  <c:v>1.7629784118373083E-4</c:v>
                </c:pt>
                <c:pt idx="166">
                  <c:v>1.4597346289573713E-4</c:v>
                </c:pt>
                <c:pt idx="167">
                  <c:v>1.2056329011300261E-4</c:v>
                </c:pt>
                <c:pt idx="168">
                  <c:v>9.9327735696391292E-5</c:v>
                </c:pt>
                <c:pt idx="169">
                  <c:v>8.1628204383125277E-5</c:v>
                </c:pt>
                <c:pt idx="170">
                  <c:v>6.6915112882446248E-5</c:v>
                </c:pt>
                <c:pt idx="171">
                  <c:v>5.4717021719903292E-5</c:v>
                </c:pt>
                <c:pt idx="172">
                  <c:v>4.4630828588568924E-5</c:v>
                </c:pt>
                <c:pt idx="173">
                  <c:v>3.6312965151128296E-5</c:v>
                </c:pt>
                <c:pt idx="174">
                  <c:v>2.9471533878271655E-5</c:v>
                </c:pt>
                <c:pt idx="175">
                  <c:v>2.3859318270603916E-5</c:v>
                </c:pt>
                <c:pt idx="176">
                  <c:v>1.9267598371044727E-5</c:v>
                </c:pt>
                <c:pt idx="177">
                  <c:v>1.5520703528926099E-5</c:v>
                </c:pt>
                <c:pt idx="178">
                  <c:v>1.2471235645027586E-5</c:v>
                </c:pt>
                <c:pt idx="179">
                  <c:v>9.9958983534620697E-6</c:v>
                </c:pt>
                <c:pt idx="180">
                  <c:v>7.9918705534532777E-6</c:v>
                </c:pt>
                <c:pt idx="181">
                  <c:v>6.3736661909171631E-6</c:v>
                </c:pt>
                <c:pt idx="182">
                  <c:v>5.0704260327437307E-6</c:v>
                </c:pt>
                <c:pt idx="183">
                  <c:v>4.0235912282464475E-6</c:v>
                </c:pt>
                <c:pt idx="184">
                  <c:v>3.184912589433788E-6</c:v>
                </c:pt>
                <c:pt idx="185">
                  <c:v>2.5147536442964145E-6</c:v>
                </c:pt>
                <c:pt idx="186">
                  <c:v>1.9806495455161893E-6</c:v>
                </c:pt>
                <c:pt idx="187">
                  <c:v>1.556087789574594E-6</c:v>
                </c:pt>
                <c:pt idx="188">
                  <c:v>1.2194803729467779E-6</c:v>
                </c:pt>
                <c:pt idx="189">
                  <c:v>9.53300451561485E-7</c:v>
                </c:pt>
                <c:pt idx="190">
                  <c:v>7.4335975736721226E-7</c:v>
                </c:pt>
                <c:pt idx="191">
                  <c:v>5.7820595178994093E-7</c:v>
                </c:pt>
                <c:pt idx="192">
                  <c:v>4.4862175811920594E-7</c:v>
                </c:pt>
                <c:pt idx="193">
                  <c:v>3.4721011769279905E-7</c:v>
                </c:pt>
                <c:pt idx="194">
                  <c:v>2.6805176723490545E-7</c:v>
                </c:pt>
                <c:pt idx="195">
                  <c:v>2.06423549431519E-7</c:v>
                </c:pt>
                <c:pt idx="196">
                  <c:v>1.585674608358137E-7</c:v>
                </c:pt>
                <c:pt idx="197">
                  <c:v>1.2150192705403821E-7</c:v>
                </c:pt>
                <c:pt idx="198">
                  <c:v>9.2868092227773881E-8</c:v>
                </c:pt>
                <c:pt idx="199">
                  <c:v>7.0805035650813052E-8</c:v>
                </c:pt>
                <c:pt idx="200">
                  <c:v>5.3848800212721932E-8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8-4F16-B9F3-182C97750B4D}"/>
            </c:ext>
          </c:extLst>
        </c:ser>
        <c:ser>
          <c:idx val="2"/>
          <c:order val="2"/>
          <c:tx>
            <c:strRef>
              <c:f>'Parcial 2023'!$D$1</c:f>
              <c:strCache>
                <c:ptCount val="1"/>
                <c:pt idx="0">
                  <c:v>mixtura  𝑁(−1.5 , 5.25)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'Parcial 2023'!$A$2:$A$202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cat>
          <c:val>
            <c:numRef>
              <c:f>'Parcial 2023'!$D$2:$D$202</c:f>
              <c:numCache>
                <c:formatCode>General</c:formatCode>
                <c:ptCount val="201"/>
                <c:pt idx="0">
                  <c:v>3.7531460390992355E-4</c:v>
                </c:pt>
                <c:pt idx="1">
                  <c:v>4.1543272798084046E-4</c:v>
                </c:pt>
                <c:pt idx="2">
                  <c:v>4.5944144183330101E-4</c:v>
                </c:pt>
                <c:pt idx="3">
                  <c:v>5.0768489596134786E-4</c:v>
                </c:pt>
                <c:pt idx="4">
                  <c:v>5.6053670619607562E-4</c:v>
                </c:pt>
                <c:pt idx="5">
                  <c:v>6.1840280242038653E-4</c:v>
                </c:pt>
                <c:pt idx="6">
                  <c:v>6.8172461565703163E-4</c:v>
                </c:pt>
                <c:pt idx="7">
                  <c:v>7.5098264226158471E-4</c:v>
                </c:pt>
                <c:pt idx="8">
                  <c:v>8.2670042605285476E-4</c:v>
                </c:pt>
                <c:pt idx="9">
                  <c:v>9.0944900082513857E-4</c:v>
                </c:pt>
                <c:pt idx="10">
                  <c:v>9.9985183664494858E-4</c:v>
                </c:pt>
                <c:pt idx="11">
                  <c:v>1.0985903334543537E-3</c:v>
                </c:pt>
                <c:pt idx="12">
                  <c:v>1.2064099045794197E-3</c:v>
                </c:pt>
                <c:pt idx="13">
                  <c:v>1.3241266905536001E-3</c:v>
                </c:pt>
                <c:pt idx="14">
                  <c:v>1.4526349399758731E-3</c:v>
                </c:pt>
                <c:pt idx="15">
                  <c:v>1.5929150886851626E-3</c:v>
                </c:pt>
                <c:pt idx="16">
                  <c:v>1.7460425610940451E-3</c:v>
                </c:pt>
                <c:pt idx="17">
                  <c:v>1.9131973078355766E-3</c:v>
                </c:pt>
                <c:pt idx="18">
                  <c:v>2.0956740816962284E-3</c:v>
                </c:pt>
                <c:pt idx="19">
                  <c:v>2.2948934389136325E-3</c:v>
                </c:pt>
                <c:pt idx="20">
                  <c:v>2.5124134351179354E-3</c:v>
                </c:pt>
                <c:pt idx="21">
                  <c:v>2.7499419643397752E-3</c:v>
                </c:pt>
                <c:pt idx="22">
                  <c:v>3.0093496655011509E-3</c:v>
                </c:pt>
                <c:pt idx="23">
                  <c:v>3.2926832936211962E-3</c:v>
                </c:pt>
                <c:pt idx="24">
                  <c:v>3.6021794226643875E-3</c:v>
                </c:pt>
                <c:pt idx="25">
                  <c:v>3.9402783136888797E-3</c:v>
                </c:pt>
                <c:pt idx="26">
                  <c:v>4.3096377459844624E-3</c:v>
                </c:pt>
                <c:pt idx="27">
                  <c:v>4.7131465706153515E-3</c:v>
                </c:pt>
                <c:pt idx="28">
                  <c:v>5.1539377057308895E-3</c:v>
                </c:pt>
                <c:pt idx="29">
                  <c:v>5.6354002518521004E-3</c:v>
                </c:pt>
                <c:pt idx="30">
                  <c:v>6.1611903639090318E-3</c:v>
                </c:pt>
                <c:pt idx="31">
                  <c:v>6.7352404760728964E-3</c:v>
                </c:pt>
                <c:pt idx="32">
                  <c:v>7.3617664365281457E-3</c:v>
                </c:pt>
                <c:pt idx="33">
                  <c:v>8.0452720735365371E-3</c:v>
                </c:pt>
                <c:pt idx="34">
                  <c:v>8.790550682860325E-3</c:v>
                </c:pt>
                <c:pt idx="35">
                  <c:v>9.6026829013459644E-3</c:v>
                </c:pt>
                <c:pt idx="36">
                  <c:v>1.0487030413816201E-2</c:v>
                </c:pt>
                <c:pt idx="37">
                  <c:v>1.144922493201554E-2</c:v>
                </c:pt>
                <c:pt idx="38">
                  <c:v>1.2495151886847949E-2</c:v>
                </c:pt>
                <c:pt idx="39">
                  <c:v>1.3630928290138605E-2</c:v>
                </c:pt>
                <c:pt idx="40">
                  <c:v>1.4862874251150411E-2</c:v>
                </c:pt>
                <c:pt idx="41">
                  <c:v>1.6197477677443888E-2</c:v>
                </c:pt>
                <c:pt idx="42">
                  <c:v>1.7641351750520493E-2</c:v>
                </c:pt>
                <c:pt idx="43">
                  <c:v>1.9201184844889359E-2</c:v>
                </c:pt>
                <c:pt idx="44">
                  <c:v>2.0883682655254303E-2</c:v>
                </c:pt>
                <c:pt idx="45">
                  <c:v>2.2695502410532632E-2</c:v>
                </c:pt>
                <c:pt idx="46">
                  <c:v>2.4643179185026294E-2</c:v>
                </c:pt>
                <c:pt idx="47">
                  <c:v>2.6733044465389325E-2</c:v>
                </c:pt>
                <c:pt idx="48">
                  <c:v>2.8971137295638542E-2</c:v>
                </c:pt>
                <c:pt idx="49">
                  <c:v>3.1363108499318816E-2</c:v>
                </c:pt>
                <c:pt idx="50">
                  <c:v>3.3914118665444526E-2</c:v>
                </c:pt>
                <c:pt idx="51">
                  <c:v>3.6628730779789467E-2</c:v>
                </c:pt>
                <c:pt idx="52">
                  <c:v>3.9510798581714891E-2</c:v>
                </c:pt>
                <c:pt idx="53">
                  <c:v>4.256335192471164E-2</c:v>
                </c:pt>
                <c:pt idx="54">
                  <c:v>4.5788480611435756E-2</c:v>
                </c:pt>
                <c:pt idx="55">
                  <c:v>4.918721835611272E-2</c:v>
                </c:pt>
                <c:pt idx="56">
                  <c:v>5.2759428693392223E-2</c:v>
                </c:pt>
                <c:pt idx="57">
                  <c:v>5.6503694797536863E-2</c:v>
                </c:pt>
                <c:pt idx="58">
                  <c:v>6.041721529372205E-2</c:v>
                </c:pt>
                <c:pt idx="59">
                  <c:v>6.4495708228882315E-2</c:v>
                </c:pt>
                <c:pt idx="60">
                  <c:v>6.873332541797042E-2</c:v>
                </c:pt>
                <c:pt idx="61">
                  <c:v>7.3122579388230691E-2</c:v>
                </c:pt>
                <c:pt idx="62">
                  <c:v>7.7654285105339824E-2</c:v>
                </c:pt>
                <c:pt idx="63">
                  <c:v>8.231751857811509E-2</c:v>
                </c:pt>
                <c:pt idx="64">
                  <c:v>8.7099594301012453E-2</c:v>
                </c:pt>
                <c:pt idx="65">
                  <c:v>9.198606330507407E-2</c:v>
                </c:pt>
                <c:pt idx="66">
                  <c:v>9.6960733348827391E-2</c:v>
                </c:pt>
                <c:pt idx="67">
                  <c:v>0.10200571249272304</c:v>
                </c:pt>
                <c:pt idx="68">
                  <c:v>0.10710147696724852</c:v>
                </c:pt>
                <c:pt idx="69">
                  <c:v>0.11222696387048312</c:v>
                </c:pt>
                <c:pt idx="70">
                  <c:v>0.11735968882154039</c:v>
                </c:pt>
                <c:pt idx="71">
                  <c:v>0.122475888259322</c:v>
                </c:pt>
                <c:pt idx="72">
                  <c:v>0.127550685619682</c:v>
                </c:pt>
                <c:pt idx="73">
                  <c:v>0.13255828015785251</c:v>
                </c:pt>
                <c:pt idx="74">
                  <c:v>0.13747215671696528</c:v>
                </c:pt>
                <c:pt idx="75">
                  <c:v>0.14226531428840899</c:v>
                </c:pt>
                <c:pt idx="76">
                  <c:v>0.146910510776532</c:v>
                </c:pt>
                <c:pt idx="77">
                  <c:v>0.15138052097975183</c:v>
                </c:pt>
                <c:pt idx="78">
                  <c:v>0.15564840444303432</c:v>
                </c:pt>
                <c:pt idx="79">
                  <c:v>0.15968777953287894</c:v>
                </c:pt>
                <c:pt idx="80">
                  <c:v>0.16347309984436104</c:v>
                </c:pt>
                <c:pt idx="81">
                  <c:v>0.16697992887816099</c:v>
                </c:pt>
                <c:pt idx="82">
                  <c:v>0.17018520883008015</c:v>
                </c:pt>
                <c:pt idx="83">
                  <c:v>0.17306751932081343</c:v>
                </c:pt>
                <c:pt idx="84">
                  <c:v>0.17560732196231743</c:v>
                </c:pt>
                <c:pt idx="85">
                  <c:v>0.17778718680956307</c:v>
                </c:pt>
                <c:pt idx="86">
                  <c:v>0.17959199698128045</c:v>
                </c:pt>
                <c:pt idx="87">
                  <c:v>0.18100912804687577</c:v>
                </c:pt>
                <c:pt idx="88">
                  <c:v>0.18202859916337527</c:v>
                </c:pt>
                <c:pt idx="89">
                  <c:v>0.1826431933984512</c:v>
                </c:pt>
                <c:pt idx="90">
                  <c:v>0.18284854518398999</c:v>
                </c:pt>
                <c:pt idx="91">
                  <c:v>0.18264319339845134</c:v>
                </c:pt>
                <c:pt idx="92">
                  <c:v>0.1820285991633756</c:v>
                </c:pt>
                <c:pt idx="93">
                  <c:v>0.18100912804687619</c:v>
                </c:pt>
                <c:pt idx="94">
                  <c:v>0.17959199698128106</c:v>
                </c:pt>
                <c:pt idx="95">
                  <c:v>0.17778718680956385</c:v>
                </c:pt>
                <c:pt idx="96">
                  <c:v>0.17560732196231832</c:v>
                </c:pt>
                <c:pt idx="97">
                  <c:v>0.17306751932081446</c:v>
                </c:pt>
                <c:pt idx="98">
                  <c:v>0.17018520883008131</c:v>
                </c:pt>
                <c:pt idx="99">
                  <c:v>0.16697992887816229</c:v>
                </c:pt>
                <c:pt idx="100">
                  <c:v>0.16347309984436242</c:v>
                </c:pt>
                <c:pt idx="101">
                  <c:v>0.15968777953288041</c:v>
                </c:pt>
                <c:pt idx="102">
                  <c:v>0.1556484044430359</c:v>
                </c:pt>
                <c:pt idx="103">
                  <c:v>0.15138052097975352</c:v>
                </c:pt>
                <c:pt idx="104">
                  <c:v>0.14691051077653375</c:v>
                </c:pt>
                <c:pt idx="105">
                  <c:v>0.14226531428841083</c:v>
                </c:pt>
                <c:pt idx="106">
                  <c:v>0.13747215671696719</c:v>
                </c:pt>
                <c:pt idx="107">
                  <c:v>0.13255828015785445</c:v>
                </c:pt>
                <c:pt idx="108">
                  <c:v>0.12755068561968397</c:v>
                </c:pt>
                <c:pt idx="109">
                  <c:v>0.12247588825932401</c:v>
                </c:pt>
                <c:pt idx="110">
                  <c:v>0.11735968882154242</c:v>
                </c:pt>
                <c:pt idx="111">
                  <c:v>0.11222696387048514</c:v>
                </c:pt>
                <c:pt idx="112">
                  <c:v>0.10710147696725049</c:v>
                </c:pt>
                <c:pt idx="113">
                  <c:v>0.10200571249272504</c:v>
                </c:pt>
                <c:pt idx="114">
                  <c:v>9.6960733348829348E-2</c:v>
                </c:pt>
                <c:pt idx="115">
                  <c:v>9.1986063305076027E-2</c:v>
                </c:pt>
                <c:pt idx="116">
                  <c:v>8.7099594301014341E-2</c:v>
                </c:pt>
                <c:pt idx="117">
                  <c:v>8.2317518578116949E-2</c:v>
                </c:pt>
                <c:pt idx="118">
                  <c:v>7.7654285105341614E-2</c:v>
                </c:pt>
                <c:pt idx="119">
                  <c:v>7.3122579388232453E-2</c:v>
                </c:pt>
                <c:pt idx="120">
                  <c:v>6.8733325417972113E-2</c:v>
                </c:pt>
                <c:pt idx="121">
                  <c:v>6.4495708228883952E-2</c:v>
                </c:pt>
                <c:pt idx="122">
                  <c:v>6.0417215293723597E-2</c:v>
                </c:pt>
                <c:pt idx="123">
                  <c:v>5.6503694797538313E-2</c:v>
                </c:pt>
                <c:pt idx="124">
                  <c:v>5.2759428693393604E-2</c:v>
                </c:pt>
                <c:pt idx="125">
                  <c:v>4.9187218356114018E-2</c:v>
                </c:pt>
                <c:pt idx="126">
                  <c:v>4.5788480611436977E-2</c:v>
                </c:pt>
                <c:pt idx="127">
                  <c:v>4.2563351924712785E-2</c:v>
                </c:pt>
                <c:pt idx="128">
                  <c:v>3.9510798581715953E-2</c:v>
                </c:pt>
                <c:pt idx="129">
                  <c:v>3.662873077979046E-2</c:v>
                </c:pt>
                <c:pt idx="130">
                  <c:v>3.3914118665445449E-2</c:v>
                </c:pt>
                <c:pt idx="131">
                  <c:v>3.1363108499319677E-2</c:v>
                </c:pt>
                <c:pt idx="132">
                  <c:v>2.8971137295639326E-2</c:v>
                </c:pt>
                <c:pt idx="133">
                  <c:v>2.6733044465390064E-2</c:v>
                </c:pt>
                <c:pt idx="134">
                  <c:v>2.4643179185026981E-2</c:v>
                </c:pt>
                <c:pt idx="135">
                  <c:v>2.2695502410533246E-2</c:v>
                </c:pt>
                <c:pt idx="136">
                  <c:v>2.0883682655254858E-2</c:v>
                </c:pt>
                <c:pt idx="137">
                  <c:v>1.9201184844889876E-2</c:v>
                </c:pt>
                <c:pt idx="138">
                  <c:v>1.7641351750520971E-2</c:v>
                </c:pt>
                <c:pt idx="139">
                  <c:v>1.6197477677444325E-2</c:v>
                </c:pt>
                <c:pt idx="140">
                  <c:v>1.4862874251150798E-2</c:v>
                </c:pt>
                <c:pt idx="141">
                  <c:v>1.3630928290138958E-2</c:v>
                </c:pt>
                <c:pt idx="142">
                  <c:v>1.2495151886848278E-2</c:v>
                </c:pt>
                <c:pt idx="143">
                  <c:v>1.144922493201584E-2</c:v>
                </c:pt>
                <c:pt idx="144">
                  <c:v>1.0487030413816481E-2</c:v>
                </c:pt>
                <c:pt idx="145">
                  <c:v>9.6026829013462194E-3</c:v>
                </c:pt>
                <c:pt idx="146">
                  <c:v>8.7905506828605592E-3</c:v>
                </c:pt>
                <c:pt idx="147">
                  <c:v>8.0452720735367557E-3</c:v>
                </c:pt>
                <c:pt idx="148">
                  <c:v>7.3617664365283426E-3</c:v>
                </c:pt>
                <c:pt idx="149">
                  <c:v>6.7352404760730768E-3</c:v>
                </c:pt>
                <c:pt idx="150">
                  <c:v>6.1611903639091983E-3</c:v>
                </c:pt>
                <c:pt idx="151">
                  <c:v>5.6354002518522522E-3</c:v>
                </c:pt>
                <c:pt idx="152">
                  <c:v>5.1539377057310291E-3</c:v>
                </c:pt>
                <c:pt idx="153">
                  <c:v>4.7131465706154781E-3</c:v>
                </c:pt>
                <c:pt idx="154">
                  <c:v>4.3096377459845812E-3</c:v>
                </c:pt>
                <c:pt idx="155">
                  <c:v>3.9402783136889864E-3</c:v>
                </c:pt>
                <c:pt idx="156">
                  <c:v>3.6021794226644872E-3</c:v>
                </c:pt>
                <c:pt idx="157">
                  <c:v>3.2926832936212859E-3</c:v>
                </c:pt>
                <c:pt idx="158">
                  <c:v>3.009349665501232E-3</c:v>
                </c:pt>
                <c:pt idx="159">
                  <c:v>2.7499419643398498E-3</c:v>
                </c:pt>
                <c:pt idx="160">
                  <c:v>2.5124134351180044E-3</c:v>
                </c:pt>
                <c:pt idx="161">
                  <c:v>2.294893438913695E-3</c:v>
                </c:pt>
                <c:pt idx="162">
                  <c:v>2.0956740816962852E-3</c:v>
                </c:pt>
                <c:pt idx="163">
                  <c:v>1.91319730783563E-3</c:v>
                </c:pt>
                <c:pt idx="164">
                  <c:v>1.7460425610940934E-3</c:v>
                </c:pt>
                <c:pt idx="165">
                  <c:v>1.5929150886852064E-3</c:v>
                </c:pt>
                <c:pt idx="166">
                  <c:v>1.4526349399759141E-3</c:v>
                </c:pt>
                <c:pt idx="167">
                  <c:v>1.3241266905536365E-3</c:v>
                </c:pt>
                <c:pt idx="168">
                  <c:v>1.2064099045794535E-3</c:v>
                </c:pt>
                <c:pt idx="169">
                  <c:v>1.0985903334543845E-3</c:v>
                </c:pt>
                <c:pt idx="170">
                  <c:v>9.9985183664497721E-4</c:v>
                </c:pt>
                <c:pt idx="171">
                  <c:v>9.0944900082516502E-4</c:v>
                </c:pt>
                <c:pt idx="172">
                  <c:v>8.2670042605287894E-4</c:v>
                </c:pt>
                <c:pt idx="173">
                  <c:v>7.5098264226160639E-4</c:v>
                </c:pt>
                <c:pt idx="174">
                  <c:v>6.8172461565705114E-4</c:v>
                </c:pt>
                <c:pt idx="175">
                  <c:v>6.1840280242040475E-4</c:v>
                </c:pt>
                <c:pt idx="176">
                  <c:v>5.6053670619609221E-4</c:v>
                </c:pt>
                <c:pt idx="177">
                  <c:v>5.0768489596136315E-4</c:v>
                </c:pt>
                <c:pt idx="178">
                  <c:v>4.5944144183331483E-4</c:v>
                </c:pt>
                <c:pt idx="179">
                  <c:v>4.154327279808532E-4</c:v>
                </c:pt>
                <c:pt idx="180">
                  <c:v>3.753146039099351E-4</c:v>
                </c:pt>
                <c:pt idx="181">
                  <c:v>3.3876983783622672E-4</c:v>
                </c:pt>
                <c:pt idx="182">
                  <c:v>3.0550583852617473E-4</c:v>
                </c:pt>
                <c:pt idx="183">
                  <c:v>2.7525261477118706E-4</c:v>
                </c:pt>
                <c:pt idx="184">
                  <c:v>2.4776094447402999E-4</c:v>
                </c:pt>
                <c:pt idx="185">
                  <c:v>2.2280072810240524E-4</c:v>
                </c:pt>
                <c:pt idx="186">
                  <c:v>2.0015950394788089E-4</c:v>
                </c:pt>
                <c:pt idx="187">
                  <c:v>1.796411051782513E-4</c:v>
                </c:pt>
                <c:pt idx="188">
                  <c:v>1.6106444105905E-4</c:v>
                </c:pt>
                <c:pt idx="189">
                  <c:v>1.4426238692648313E-4</c:v>
                </c:pt>
                <c:pt idx="190">
                  <c:v>1.2908076950895577E-4</c:v>
                </c:pt>
                <c:pt idx="191">
                  <c:v>1.1537743601409735E-4</c:v>
                </c:pt>
                <c:pt idx="192">
                  <c:v>1.0302139702467833E-4</c:v>
                </c:pt>
                <c:pt idx="193">
                  <c:v>9.1892034686304712E-5</c:v>
                </c:pt>
                <c:pt idx="194">
                  <c:v>8.1878368931710517E-5</c:v>
                </c:pt>
                <c:pt idx="195">
                  <c:v>7.2878375582556622E-5</c:v>
                </c:pt>
                <c:pt idx="196">
                  <c:v>6.4798351113038639E-5</c:v>
                </c:pt>
                <c:pt idx="197">
                  <c:v>5.7552319664279348E-5</c:v>
                </c:pt>
                <c:pt idx="198">
                  <c:v>5.1061478578654087E-5</c:v>
                </c:pt>
                <c:pt idx="199">
                  <c:v>4.5253679292923305E-5</c:v>
                </c:pt>
                <c:pt idx="200">
                  <c:v>4.0062940901896418E-5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A8-4F16-B9F3-182C9775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985600"/>
        <c:axId val="1753985120"/>
      </c:lineChart>
      <c:catAx>
        <c:axId val="17539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85120"/>
        <c:crosses val="autoZero"/>
        <c:auto val="1"/>
        <c:lblAlgn val="ctr"/>
        <c:lblOffset val="100"/>
        <c:noMultiLvlLbl val="0"/>
      </c:catAx>
      <c:valAx>
        <c:axId val="175398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'AR1'!$A$1</c:f>
              <c:strCache>
                <c:ptCount val="1"/>
                <c:pt idx="0">
                  <c:v>White 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'AR1'!$A$2:$A$102</c:f>
              <c:numCache>
                <c:formatCode>General</c:formatCode>
                <c:ptCount val="101"/>
                <c:pt idx="0">
                  <c:v>3.3908171051979262E-2</c:v>
                </c:pt>
                <c:pt idx="1">
                  <c:v>1.254252721238436</c:v>
                </c:pt>
                <c:pt idx="2">
                  <c:v>-4.4015733265711315E-2</c:v>
                </c:pt>
                <c:pt idx="3">
                  <c:v>-0.18061098794885411</c:v>
                </c:pt>
                <c:pt idx="4">
                  <c:v>1.1153291620750454</c:v>
                </c:pt>
                <c:pt idx="5">
                  <c:v>-0.33005433166523568</c:v>
                </c:pt>
                <c:pt idx="6">
                  <c:v>-0.36016569061248283</c:v>
                </c:pt>
                <c:pt idx="7">
                  <c:v>-1.5452933104678652</c:v>
                </c:pt>
                <c:pt idx="8">
                  <c:v>0.94127792898338747</c:v>
                </c:pt>
                <c:pt idx="9">
                  <c:v>-0.56903758286732586</c:v>
                </c:pt>
                <c:pt idx="10">
                  <c:v>1.1298728205127784</c:v>
                </c:pt>
                <c:pt idx="11">
                  <c:v>7.2245536717065087E-2</c:v>
                </c:pt>
                <c:pt idx="12">
                  <c:v>0.14041613455186003</c:v>
                </c:pt>
                <c:pt idx="13">
                  <c:v>0.33075388439089703</c:v>
                </c:pt>
                <c:pt idx="14">
                  <c:v>-0.63108276827907051</c:v>
                </c:pt>
                <c:pt idx="15">
                  <c:v>1.3939756000607635</c:v>
                </c:pt>
                <c:pt idx="16">
                  <c:v>0.21260152985733635</c:v>
                </c:pt>
                <c:pt idx="17">
                  <c:v>-1.2545760904229524</c:v>
                </c:pt>
                <c:pt idx="18">
                  <c:v>-1.6209807343407123</c:v>
                </c:pt>
                <c:pt idx="19">
                  <c:v>-0.93893400513445191</c:v>
                </c:pt>
                <c:pt idx="20">
                  <c:v>0.12961534874830227</c:v>
                </c:pt>
                <c:pt idx="21">
                  <c:v>0.56849246384182395</c:v>
                </c:pt>
                <c:pt idx="22">
                  <c:v>0.20214716872472618</c:v>
                </c:pt>
                <c:pt idx="23">
                  <c:v>-0.22980999170222363</c:v>
                </c:pt>
                <c:pt idx="24">
                  <c:v>0.98005866058459734</c:v>
                </c:pt>
                <c:pt idx="25">
                  <c:v>-0.90181703076878472</c:v>
                </c:pt>
                <c:pt idx="26">
                  <c:v>0.63349504444976568</c:v>
                </c:pt>
                <c:pt idx="27">
                  <c:v>0.78398038604782905</c:v>
                </c:pt>
                <c:pt idx="28">
                  <c:v>2.4424668876953013</c:v>
                </c:pt>
                <c:pt idx="29">
                  <c:v>-0.7656538632982115</c:v>
                </c:pt>
                <c:pt idx="30">
                  <c:v>-0.80135070421632149</c:v>
                </c:pt>
                <c:pt idx="31">
                  <c:v>-0.40320248119984542</c:v>
                </c:pt>
                <c:pt idx="32">
                  <c:v>2.9550275443601576E-2</c:v>
                </c:pt>
                <c:pt idx="33">
                  <c:v>9.1428893689868243E-2</c:v>
                </c:pt>
                <c:pt idx="34">
                  <c:v>0.20749566285802282</c:v>
                </c:pt>
                <c:pt idx="35">
                  <c:v>0.65010650969646111</c:v>
                </c:pt>
                <c:pt idx="36">
                  <c:v>-2.9065835064828755E-2</c:v>
                </c:pt>
                <c:pt idx="37">
                  <c:v>2.7145139298485013E-2</c:v>
                </c:pt>
                <c:pt idx="38">
                  <c:v>0.2648296021866387</c:v>
                </c:pt>
                <c:pt idx="39">
                  <c:v>-2.0076019441802471</c:v>
                </c:pt>
                <c:pt idx="40">
                  <c:v>0.18959141395304552</c:v>
                </c:pt>
                <c:pt idx="41">
                  <c:v>0.90610778054251395</c:v>
                </c:pt>
                <c:pt idx="42">
                  <c:v>0.43090856851646542</c:v>
                </c:pt>
                <c:pt idx="43">
                  <c:v>-2.1277787686753955</c:v>
                </c:pt>
                <c:pt idx="44">
                  <c:v>-9.8123263032253175E-2</c:v>
                </c:pt>
                <c:pt idx="45">
                  <c:v>1.7654647402976213</c:v>
                </c:pt>
                <c:pt idx="46">
                  <c:v>-0.96931235670728966</c:v>
                </c:pt>
                <c:pt idx="47">
                  <c:v>-0.86470016545388328</c:v>
                </c:pt>
                <c:pt idx="48">
                  <c:v>0.23050982472808246</c:v>
                </c:pt>
                <c:pt idx="49">
                  <c:v>-0.2717264069969641</c:v>
                </c:pt>
                <c:pt idx="50">
                  <c:v>-0.3652089965136609</c:v>
                </c:pt>
                <c:pt idx="51">
                  <c:v>0.76913703309957338</c:v>
                </c:pt>
                <c:pt idx="52">
                  <c:v>-1.0712341422107197</c:v>
                </c:pt>
                <c:pt idx="53">
                  <c:v>-9.156082407853626E-2</c:v>
                </c:pt>
                <c:pt idx="54">
                  <c:v>0.33544663199437585</c:v>
                </c:pt>
                <c:pt idx="55">
                  <c:v>0.13957181218781786</c:v>
                </c:pt>
                <c:pt idx="56">
                  <c:v>9.7421111994035359E-2</c:v>
                </c:pt>
                <c:pt idx="57">
                  <c:v>0.85810521977941479</c:v>
                </c:pt>
                <c:pt idx="58">
                  <c:v>-0.71198576242550948</c:v>
                </c:pt>
                <c:pt idx="59">
                  <c:v>2.0263021076705843</c:v>
                </c:pt>
                <c:pt idx="60">
                  <c:v>-0.72713760372481362</c:v>
                </c:pt>
                <c:pt idx="61">
                  <c:v>-1.1011193244645758</c:v>
                </c:pt>
                <c:pt idx="62">
                  <c:v>1.5494085522532557</c:v>
                </c:pt>
                <c:pt idx="63">
                  <c:v>-1.9145739961555829E-3</c:v>
                </c:pt>
                <c:pt idx="64">
                  <c:v>-0.22263746050957284</c:v>
                </c:pt>
                <c:pt idx="65">
                  <c:v>0.37718202481251134</c:v>
                </c:pt>
                <c:pt idx="66">
                  <c:v>-1.1035511770883482</c:v>
                </c:pt>
                <c:pt idx="67">
                  <c:v>-0.34943148352358372</c:v>
                </c:pt>
                <c:pt idx="68">
                  <c:v>0.55147568037130845</c:v>
                </c:pt>
                <c:pt idx="69">
                  <c:v>0.19984186253408628</c:v>
                </c:pt>
                <c:pt idx="70">
                  <c:v>-0.37894582106890173</c:v>
                </c:pt>
                <c:pt idx="71">
                  <c:v>1.4249348088413811</c:v>
                </c:pt>
                <c:pt idx="72">
                  <c:v>0.38004993119374764</c:v>
                </c:pt>
                <c:pt idx="73">
                  <c:v>0.36707096628548486</c:v>
                </c:pt>
                <c:pt idx="74">
                  <c:v>0.80583352884898685</c:v>
                </c:pt>
                <c:pt idx="75">
                  <c:v>-0.68981543887139085</c:v>
                </c:pt>
                <c:pt idx="76">
                  <c:v>0.64273180728318502</c:v>
                </c:pt>
                <c:pt idx="77">
                  <c:v>0.299444636988899</c:v>
                </c:pt>
                <c:pt idx="78">
                  <c:v>0.4552990627849352</c:v>
                </c:pt>
                <c:pt idx="79">
                  <c:v>-5.2009021430769097E-2</c:v>
                </c:pt>
                <c:pt idx="80">
                  <c:v>0.52956896136920883</c:v>
                </c:pt>
                <c:pt idx="81">
                  <c:v>0.40464824371239072</c:v>
                </c:pt>
                <c:pt idx="82">
                  <c:v>0.16749730026229337</c:v>
                </c:pt>
                <c:pt idx="83">
                  <c:v>-0.46124604420098342</c:v>
                </c:pt>
                <c:pt idx="84">
                  <c:v>0.7904322371098047</c:v>
                </c:pt>
                <c:pt idx="85">
                  <c:v>-0.96309134300396804</c:v>
                </c:pt>
                <c:pt idx="86">
                  <c:v>-1.2404875488879856</c:v>
                </c:pt>
                <c:pt idx="87">
                  <c:v>0.52314465747005856</c:v>
                </c:pt>
                <c:pt idx="88">
                  <c:v>0.74277014888912807</c:v>
                </c:pt>
                <c:pt idx="89">
                  <c:v>0.78350243369742145</c:v>
                </c:pt>
                <c:pt idx="90">
                  <c:v>-0.78191809749696162</c:v>
                </c:pt>
                <c:pt idx="91">
                  <c:v>-0.44872224471410238</c:v>
                </c:pt>
                <c:pt idx="92">
                  <c:v>-0.83025650070816304</c:v>
                </c:pt>
                <c:pt idx="93">
                  <c:v>-1.1804216922572339</c:v>
                </c:pt>
                <c:pt idx="94">
                  <c:v>-0.6131244250379787</c:v>
                </c:pt>
                <c:pt idx="95">
                  <c:v>0.79143475284448228</c:v>
                </c:pt>
                <c:pt idx="96">
                  <c:v>4.6548844052656635E-2</c:v>
                </c:pt>
                <c:pt idx="97">
                  <c:v>-0.50748849830644016</c:v>
                </c:pt>
                <c:pt idx="98">
                  <c:v>-0.37950327208592588</c:v>
                </c:pt>
                <c:pt idx="99">
                  <c:v>-0.77027848455776804</c:v>
                </c:pt>
                <c:pt idx="100">
                  <c:v>1.7459584086108084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3-42B1-9B7E-3E17F8233072}"/>
            </c:ext>
          </c:extLst>
        </c:ser>
        <c:ser>
          <c:idx val="1"/>
          <c:order val="1"/>
          <c:tx>
            <c:strRef>
              <c:f>'AR1'!$B$1</c:f>
              <c:strCache>
                <c:ptCount val="1"/>
                <c:pt idx="0">
                  <c:v>AR1 rho 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'AR1'!$B$2:$B$102</c:f>
              <c:numCache>
                <c:formatCode>General</c:formatCode>
                <c:ptCount val="101"/>
                <c:pt idx="0">
                  <c:v>3.3908171051979262E-2</c:v>
                </c:pt>
                <c:pt idx="1">
                  <c:v>1.2712068067644255</c:v>
                </c:pt>
                <c:pt idx="2">
                  <c:v>0.59158767011650149</c:v>
                </c:pt>
                <c:pt idx="3">
                  <c:v>0.11518284710939664</c:v>
                </c:pt>
                <c:pt idx="4">
                  <c:v>1.1729205856297438</c:v>
                </c:pt>
                <c:pt idx="5">
                  <c:v>0.25640596114963621</c:v>
                </c:pt>
                <c:pt idx="6">
                  <c:v>-0.23196271003766472</c:v>
                </c:pt>
                <c:pt idx="7">
                  <c:v>-1.6612746654866977</c:v>
                </c:pt>
                <c:pt idx="8">
                  <c:v>0.11064059624003864</c:v>
                </c:pt>
                <c:pt idx="9">
                  <c:v>-0.5137172847473066</c:v>
                </c:pt>
                <c:pt idx="10">
                  <c:v>0.87301417813912507</c:v>
                </c:pt>
                <c:pt idx="11">
                  <c:v>0.50875262578662761</c:v>
                </c:pt>
                <c:pt idx="12">
                  <c:v>0.39479244744517383</c:v>
                </c:pt>
                <c:pt idx="13">
                  <c:v>0.52815010811348395</c:v>
                </c:pt>
                <c:pt idx="14">
                  <c:v>-0.36700771422232853</c:v>
                </c:pt>
                <c:pt idx="15">
                  <c:v>1.2104717429495992</c:v>
                </c:pt>
                <c:pt idx="16">
                  <c:v>0.817837401332136</c:v>
                </c:pt>
                <c:pt idx="17">
                  <c:v>-0.84565738975688443</c:v>
                </c:pt>
                <c:pt idx="18">
                  <c:v>-2.0438094292191544</c:v>
                </c:pt>
                <c:pt idx="19">
                  <c:v>-1.9608387197440291</c:v>
                </c:pt>
                <c:pt idx="20">
                  <c:v>-0.85080401112371229</c:v>
                </c:pt>
                <c:pt idx="21">
                  <c:v>0.1430904582799678</c:v>
                </c:pt>
                <c:pt idx="22">
                  <c:v>0.27369239786471011</c:v>
                </c:pt>
                <c:pt idx="23">
                  <c:v>-9.2963792769868575E-2</c:v>
                </c:pt>
                <c:pt idx="24">
                  <c:v>0.93357676419966307</c:v>
                </c:pt>
                <c:pt idx="25">
                  <c:v>-0.43502864866895319</c:v>
                </c:pt>
                <c:pt idx="26">
                  <c:v>0.41598072011528908</c:v>
                </c:pt>
                <c:pt idx="27">
                  <c:v>0.99197074610547364</c:v>
                </c:pt>
                <c:pt idx="28">
                  <c:v>2.9384522607480381</c:v>
                </c:pt>
                <c:pt idx="29">
                  <c:v>0.70357226707580756</c:v>
                </c:pt>
                <c:pt idx="30">
                  <c:v>-0.44956457067841771</c:v>
                </c:pt>
                <c:pt idx="31">
                  <c:v>-0.62798476653905433</c:v>
                </c:pt>
                <c:pt idx="32">
                  <c:v>-0.28444210782592561</c:v>
                </c:pt>
                <c:pt idx="33">
                  <c:v>-5.079216022309456E-2</c:v>
                </c:pt>
                <c:pt idx="34">
                  <c:v>0.18209958274647553</c:v>
                </c:pt>
                <c:pt idx="35">
                  <c:v>0.74115630106969888</c:v>
                </c:pt>
                <c:pt idx="36">
                  <c:v>0.3415123154700207</c:v>
                </c:pt>
                <c:pt idx="37">
                  <c:v>0.19790129703349535</c:v>
                </c:pt>
                <c:pt idx="38">
                  <c:v>0.36378025070338638</c:v>
                </c:pt>
                <c:pt idx="39">
                  <c:v>-1.8257118188285539</c:v>
                </c:pt>
                <c:pt idx="40">
                  <c:v>-0.7232644954612315</c:v>
                </c:pt>
                <c:pt idx="41">
                  <c:v>0.5444755328118982</c:v>
                </c:pt>
                <c:pt idx="42">
                  <c:v>0.70314633492241452</c:v>
                </c:pt>
                <c:pt idx="43">
                  <c:v>-1.7762056012141882</c:v>
                </c:pt>
                <c:pt idx="44">
                  <c:v>-0.98622606363934728</c:v>
                </c:pt>
                <c:pt idx="45">
                  <c:v>1.2723517084779477</c:v>
                </c:pt>
                <c:pt idx="46">
                  <c:v>-0.33313650246831583</c:v>
                </c:pt>
                <c:pt idx="47">
                  <c:v>-1.0312684166880413</c:v>
                </c:pt>
                <c:pt idx="48">
                  <c:v>-0.28512438361593817</c:v>
                </c:pt>
                <c:pt idx="49">
                  <c:v>-0.41428859880493318</c:v>
                </c:pt>
                <c:pt idx="50">
                  <c:v>-0.57235329591612749</c:v>
                </c:pt>
                <c:pt idx="51">
                  <c:v>0.48296038514150963</c:v>
                </c:pt>
                <c:pt idx="52">
                  <c:v>-0.82975394963996485</c:v>
                </c:pt>
                <c:pt idx="53">
                  <c:v>-0.5064377988985187</c:v>
                </c:pt>
                <c:pt idx="54">
                  <c:v>8.2227732545116505E-2</c:v>
                </c:pt>
                <c:pt idx="55">
                  <c:v>0.18068567846037611</c:v>
                </c:pt>
                <c:pt idx="56">
                  <c:v>0.1877639512242234</c:v>
                </c:pt>
                <c:pt idx="57">
                  <c:v>0.95198719539152643</c:v>
                </c:pt>
                <c:pt idx="58">
                  <c:v>-0.23599216472974627</c:v>
                </c:pt>
                <c:pt idx="59">
                  <c:v>1.9083060253057111</c:v>
                </c:pt>
                <c:pt idx="60">
                  <c:v>0.22701540892804195</c:v>
                </c:pt>
                <c:pt idx="61">
                  <c:v>-0.98761162000055491</c:v>
                </c:pt>
                <c:pt idx="62">
                  <c:v>1.0556027422529781</c:v>
                </c:pt>
                <c:pt idx="63">
                  <c:v>0.52588679713033348</c:v>
                </c:pt>
                <c:pt idx="64">
                  <c:v>4.0305938055593904E-2</c:v>
                </c:pt>
                <c:pt idx="65">
                  <c:v>0.39733499384030829</c:v>
                </c:pt>
                <c:pt idx="66">
                  <c:v>-0.90488368016819398</c:v>
                </c:pt>
                <c:pt idx="67">
                  <c:v>-0.80187332360768071</c:v>
                </c:pt>
                <c:pt idx="68">
                  <c:v>0.1505390185674681</c:v>
                </c:pt>
                <c:pt idx="69">
                  <c:v>0.2751113718178203</c:v>
                </c:pt>
                <c:pt idx="70">
                  <c:v>-0.24139013515999158</c:v>
                </c:pt>
                <c:pt idx="71">
                  <c:v>1.3042397412613853</c:v>
                </c:pt>
                <c:pt idx="72">
                  <c:v>1.0321698018244403</c:v>
                </c:pt>
                <c:pt idx="73">
                  <c:v>0.883155867197705</c:v>
                </c:pt>
                <c:pt idx="74">
                  <c:v>1.2474114624478394</c:v>
                </c:pt>
                <c:pt idx="75">
                  <c:v>-6.610970764747115E-2</c:v>
                </c:pt>
                <c:pt idx="76">
                  <c:v>0.6096769534594495</c:v>
                </c:pt>
                <c:pt idx="77">
                  <c:v>0.60428311371862375</c:v>
                </c:pt>
                <c:pt idx="78">
                  <c:v>0.75744061964424714</c:v>
                </c:pt>
                <c:pt idx="79">
                  <c:v>0.32671128839135449</c:v>
                </c:pt>
                <c:pt idx="80">
                  <c:v>0.69292460556488611</c:v>
                </c:pt>
                <c:pt idx="81">
                  <c:v>0.75111054649483378</c:v>
                </c:pt>
                <c:pt idx="82">
                  <c:v>0.54305257350971026</c:v>
                </c:pt>
                <c:pt idx="83">
                  <c:v>-0.18971975744612829</c:v>
                </c:pt>
                <c:pt idx="84">
                  <c:v>0.69557235838674059</c:v>
                </c:pt>
                <c:pt idx="85">
                  <c:v>-0.61530516381059774</c:v>
                </c:pt>
                <c:pt idx="86">
                  <c:v>-1.5481401307932845</c:v>
                </c:pt>
                <c:pt idx="87">
                  <c:v>-0.25092540792658369</c:v>
                </c:pt>
                <c:pt idx="88">
                  <c:v>0.61730744492583622</c:v>
                </c:pt>
                <c:pt idx="89">
                  <c:v>1.0921561561603395</c:v>
                </c:pt>
                <c:pt idx="90">
                  <c:v>-0.23584001941679189</c:v>
                </c:pt>
                <c:pt idx="91">
                  <c:v>-0.56664225442249827</c:v>
                </c:pt>
                <c:pt idx="92">
                  <c:v>-1.1135776279194123</c:v>
                </c:pt>
                <c:pt idx="93">
                  <c:v>-1.7372105062169401</c:v>
                </c:pt>
                <c:pt idx="94">
                  <c:v>-1.4817296781464488</c:v>
                </c:pt>
                <c:pt idx="95">
                  <c:v>5.0569913771257857E-2</c:v>
                </c:pt>
                <c:pt idx="96">
                  <c:v>7.1833800938285564E-2</c:v>
                </c:pt>
                <c:pt idx="97">
                  <c:v>-0.47157159783729741</c:v>
                </c:pt>
                <c:pt idx="98">
                  <c:v>-0.61528907100457464</c:v>
                </c:pt>
                <c:pt idx="99">
                  <c:v>-1.0779230200600554</c:v>
                </c:pt>
                <c:pt idx="100">
                  <c:v>1.2069968985807806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3-42B1-9B7E-3E17F8233072}"/>
            </c:ext>
          </c:extLst>
        </c:ser>
        <c:ser>
          <c:idx val="2"/>
          <c:order val="2"/>
          <c:tx>
            <c:strRef>
              <c:f>'AR1'!$C$1</c:f>
              <c:strCache>
                <c:ptCount val="1"/>
                <c:pt idx="0">
                  <c:v>AR1 rho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'AR1'!$C$2:$C$102</c:f>
              <c:numCache>
                <c:formatCode>General</c:formatCode>
                <c:ptCount val="101"/>
                <c:pt idx="0">
                  <c:v>3.3908171051979262E-2</c:v>
                </c:pt>
                <c:pt idx="1">
                  <c:v>1.2847700751852174</c:v>
                </c:pt>
                <c:pt idx="2">
                  <c:v>1.1122773344009842</c:v>
                </c:pt>
                <c:pt idx="3">
                  <c:v>0.82043861301203169</c:v>
                </c:pt>
                <c:pt idx="4">
                  <c:v>1.8537239137858741</c:v>
                </c:pt>
                <c:pt idx="5">
                  <c:v>1.3382971907420509</c:v>
                </c:pt>
                <c:pt idx="6">
                  <c:v>0.84430178105536302</c:v>
                </c:pt>
                <c:pt idx="7">
                  <c:v>-0.78542170751803853</c:v>
                </c:pt>
                <c:pt idx="8">
                  <c:v>0.23439839221715275</c:v>
                </c:pt>
                <c:pt idx="9">
                  <c:v>-0.35807902987188839</c:v>
                </c:pt>
                <c:pt idx="10">
                  <c:v>0.80760169362807877</c:v>
                </c:pt>
                <c:pt idx="11">
                  <c:v>0.79908706098233606</c:v>
                </c:pt>
                <c:pt idx="12">
                  <c:v>0.85959448943596239</c:v>
                </c:pt>
                <c:pt idx="13">
                  <c:v>1.1043889248832632</c:v>
                </c:pt>
                <c:pt idx="14">
                  <c:v>0.36286726411586645</c:v>
                </c:pt>
                <c:pt idx="15">
                  <c:v>1.7205561377650433</c:v>
                </c:pt>
                <c:pt idx="16">
                  <c:v>1.7611020538458753</c:v>
                </c:pt>
                <c:pt idx="17">
                  <c:v>0.33041575803833534</c:v>
                </c:pt>
                <c:pt idx="18">
                  <c:v>-1.3236065521062106</c:v>
                </c:pt>
                <c:pt idx="19">
                  <c:v>-2.1301799020300414</c:v>
                </c:pt>
                <c:pt idx="20">
                  <c:v>-1.7875465630787351</c:v>
                </c:pt>
                <c:pt idx="21">
                  <c:v>-1.0402994429290375</c:v>
                </c:pt>
                <c:pt idx="22">
                  <c:v>-0.73412232991140769</c:v>
                </c:pt>
                <c:pt idx="23">
                  <c:v>-0.89052008862249055</c:v>
                </c:pt>
                <c:pt idx="24">
                  <c:v>0.17859058082435586</c:v>
                </c:pt>
                <c:pt idx="25">
                  <c:v>-0.74108550802686446</c:v>
                </c:pt>
                <c:pt idx="26">
                  <c:v>-3.348191277441237E-2</c:v>
                </c:pt>
                <c:pt idx="27">
                  <c:v>0.75384666455085791</c:v>
                </c:pt>
                <c:pt idx="28">
                  <c:v>3.1209288857910735</c:v>
                </c:pt>
                <c:pt idx="29">
                  <c:v>2.0431821339137546</c:v>
                </c:pt>
                <c:pt idx="30">
                  <c:v>1.0375132163060576</c:v>
                </c:pt>
                <c:pt idx="31">
                  <c:v>0.53055941347560642</c:v>
                </c:pt>
                <c:pt idx="32">
                  <c:v>0.50705374757164734</c:v>
                </c:pt>
                <c:pt idx="33">
                  <c:v>0.54777726650435088</c:v>
                </c:pt>
                <c:pt idx="34">
                  <c:v>0.70049520271193866</c:v>
                </c:pt>
                <c:pt idx="35">
                  <c:v>1.2805521921372058</c:v>
                </c:pt>
                <c:pt idx="36">
                  <c:v>1.1234311378586566</c:v>
                </c:pt>
                <c:pt idx="37">
                  <c:v>1.0382331633712758</c:v>
                </c:pt>
                <c:pt idx="38">
                  <c:v>1.199239449220787</c:v>
                </c:pt>
                <c:pt idx="39">
                  <c:v>-0.92828643988153869</c:v>
                </c:pt>
                <c:pt idx="40">
                  <c:v>-0.64586638194033941</c:v>
                </c:pt>
                <c:pt idx="41">
                  <c:v>0.32482803679620842</c:v>
                </c:pt>
                <c:pt idx="42">
                  <c:v>0.72325380163305297</c:v>
                </c:pt>
                <c:pt idx="43">
                  <c:v>-1.4768503472056478</c:v>
                </c:pt>
                <c:pt idx="44">
                  <c:v>-1.4272885755173363</c:v>
                </c:pt>
                <c:pt idx="45">
                  <c:v>0.48090502233201859</c:v>
                </c:pt>
                <c:pt idx="46">
                  <c:v>-0.53649783660847294</c:v>
                </c:pt>
                <c:pt idx="47">
                  <c:v>-1.3475482184015091</c:v>
                </c:pt>
                <c:pt idx="48">
                  <c:v>-0.98228357183327575</c:v>
                </c:pt>
                <c:pt idx="49">
                  <c:v>-1.1557816216469123</c:v>
                </c:pt>
                <c:pt idx="50">
                  <c:v>-1.405412455995882</c:v>
                </c:pt>
                <c:pt idx="51">
                  <c:v>-0.49573417729672042</c:v>
                </c:pt>
                <c:pt idx="52">
                  <c:v>-1.5173949017777679</c:v>
                </c:pt>
                <c:pt idx="53">
                  <c:v>-1.4572162356785274</c:v>
                </c:pt>
                <c:pt idx="54">
                  <c:v>-0.9760479801162989</c:v>
                </c:pt>
                <c:pt idx="55">
                  <c:v>-0.7388713699168511</c:v>
                </c:pt>
                <c:pt idx="56">
                  <c:v>-0.56756312093113059</c:v>
                </c:pt>
                <c:pt idx="57">
                  <c:v>0.34729841094139724</c:v>
                </c:pt>
                <c:pt idx="58">
                  <c:v>-0.39941719257825198</c:v>
                </c:pt>
                <c:pt idx="59">
                  <c:v>1.6668266343501574</c:v>
                </c:pt>
                <c:pt idx="60">
                  <c:v>0.773006367190328</c:v>
                </c:pt>
                <c:pt idx="61">
                  <c:v>-0.40541359399328059</c:v>
                </c:pt>
                <c:pt idx="62">
                  <c:v>1.1845363176593031</c:v>
                </c:pt>
                <c:pt idx="63">
                  <c:v>1.0641681118972171</c:v>
                </c:pt>
                <c:pt idx="64">
                  <c:v>0.73511384019792247</c:v>
                </c:pt>
                <c:pt idx="65">
                  <c:v>1.0387844809906417</c:v>
                </c:pt>
                <c:pt idx="66">
                  <c:v>-0.16864514419677057</c:v>
                </c:pt>
                <c:pt idx="67">
                  <c:v>-0.50121211330067728</c:v>
                </c:pt>
                <c:pt idx="68">
                  <c:v>0.10038477840069887</c:v>
                </c:pt>
                <c:pt idx="69">
                  <c:v>0.29018816309471529</c:v>
                </c:pt>
                <c:pt idx="70">
                  <c:v>-0.11777647428365795</c:v>
                </c:pt>
                <c:pt idx="71">
                  <c:v>1.3189359819860891</c:v>
                </c:pt>
                <c:pt idx="72">
                  <c:v>1.5670923149812279</c:v>
                </c:pt>
                <c:pt idx="73">
                  <c:v>1.7774540497685902</c:v>
                </c:pt>
                <c:pt idx="74">
                  <c:v>2.4055421736407183</c:v>
                </c:pt>
                <c:pt idx="75">
                  <c:v>1.4751725174052559</c:v>
                </c:pt>
                <c:pt idx="76">
                  <c:v>1.9703870729479154</c:v>
                </c:pt>
                <c:pt idx="77">
                  <c:v>2.0727930026420229</c:v>
                </c:pt>
                <c:pt idx="78">
                  <c:v>2.3208127651627559</c:v>
                </c:pt>
                <c:pt idx="79">
                  <c:v>2.0367224672157112</c:v>
                </c:pt>
                <c:pt idx="80">
                  <c:v>2.3626191818633488</c:v>
                </c:pt>
                <c:pt idx="81">
                  <c:v>2.5310055073894047</c:v>
                </c:pt>
                <c:pt idx="82">
                  <c:v>2.4454022569127574</c:v>
                </c:pt>
                <c:pt idx="83">
                  <c:v>1.7396159870204984</c:v>
                </c:pt>
                <c:pt idx="84">
                  <c:v>2.3560866254282535</c:v>
                </c:pt>
                <c:pt idx="85">
                  <c:v>1.1573866198814604</c:v>
                </c:pt>
                <c:pt idx="86">
                  <c:v>-0.19883959099467119</c:v>
                </c:pt>
                <c:pt idx="87">
                  <c:v>0.34418902557485448</c:v>
                </c:pt>
                <c:pt idx="88">
                  <c:v>1.0525402719064971</c:v>
                </c:pt>
                <c:pt idx="89">
                  <c:v>1.7307886784132689</c:v>
                </c:pt>
                <c:pt idx="90">
                  <c:v>0.7757917130749804</c:v>
                </c:pt>
                <c:pt idx="91">
                  <c:v>0.24949029705337999</c:v>
                </c:pt>
                <c:pt idx="92">
                  <c:v>-0.60571523336012101</c:v>
                </c:pt>
                <c:pt idx="93">
                  <c:v>-1.7255654022813429</c:v>
                </c:pt>
                <c:pt idx="94">
                  <c:v>-2.1661332870911876</c:v>
                </c:pt>
                <c:pt idx="95">
                  <c:v>-1.1580852055375865</c:v>
                </c:pt>
                <c:pt idx="96">
                  <c:v>-0.99572784093117117</c:v>
                </c:pt>
                <c:pt idx="97">
                  <c:v>-1.4036435551444941</c:v>
                </c:pt>
                <c:pt idx="98">
                  <c:v>-1.6427824717159707</c:v>
                </c:pt>
                <c:pt idx="99">
                  <c:v>-2.2487827091021417</c:v>
                </c:pt>
                <c:pt idx="100">
                  <c:v>-0.27794602958111914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3-42B1-9B7E-3E17F8233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370096"/>
        <c:axId val="1681370576"/>
      </c:lineChart>
      <c:catAx>
        <c:axId val="168137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70576"/>
        <c:crosses val="autoZero"/>
        <c:auto val="1"/>
        <c:lblAlgn val="ctr"/>
        <c:lblOffset val="100"/>
        <c:noMultiLvlLbl val="0"/>
      </c:catAx>
      <c:valAx>
        <c:axId val="16813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7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'Guia 3 reñew'!$A$2</c:f>
              <c:strCache>
                <c:ptCount val="1"/>
                <c:pt idx="0">
                  <c:v>White 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'Guia 3 reñew'!$A$3:$A$103</c:f>
              <c:numCache>
                <c:formatCode>General</c:formatCode>
                <c:ptCount val="101"/>
                <c:pt idx="0">
                  <c:v>1.8171829046733596</c:v>
                </c:pt>
                <c:pt idx="1">
                  <c:v>-0.18559647738333104</c:v>
                </c:pt>
                <c:pt idx="2">
                  <c:v>-0.35942421340100805</c:v>
                </c:pt>
                <c:pt idx="3">
                  <c:v>0.36715851000517807</c:v>
                </c:pt>
                <c:pt idx="4">
                  <c:v>1.0834671073110602</c:v>
                </c:pt>
                <c:pt idx="5">
                  <c:v>1.1239473194061036</c:v>
                </c:pt>
                <c:pt idx="6">
                  <c:v>0.67371558342261917</c:v>
                </c:pt>
                <c:pt idx="7">
                  <c:v>-1.3427747648606752</c:v>
                </c:pt>
                <c:pt idx="8">
                  <c:v>-0.2130244233433741</c:v>
                </c:pt>
                <c:pt idx="9">
                  <c:v>-0.62613451537421871</c:v>
                </c:pt>
                <c:pt idx="10">
                  <c:v>-0.45302771580606288</c:v>
                </c:pt>
                <c:pt idx="11">
                  <c:v>0.49027229341833778</c:v>
                </c:pt>
                <c:pt idx="12">
                  <c:v>3</c:v>
                </c:pt>
                <c:pt idx="13">
                  <c:v>-1.148045248946171</c:v>
                </c:pt>
                <c:pt idx="14">
                  <c:v>1.368768931363197</c:v>
                </c:pt>
                <c:pt idx="15">
                  <c:v>1.8519659327198221</c:v>
                </c:pt>
                <c:pt idx="16">
                  <c:v>-0.4613153068039858</c:v>
                </c:pt>
                <c:pt idx="17">
                  <c:v>0.77344095632495591</c:v>
                </c:pt>
                <c:pt idx="18">
                  <c:v>5.5604785704039414E-2</c:v>
                </c:pt>
                <c:pt idx="19">
                  <c:v>-0.35521372463843831</c:v>
                </c:pt>
                <c:pt idx="20">
                  <c:v>0.43749480741706848</c:v>
                </c:pt>
                <c:pt idx="21">
                  <c:v>0.36943550559727184</c:v>
                </c:pt>
                <c:pt idx="22">
                  <c:v>-0.53801224256378877</c:v>
                </c:pt>
                <c:pt idx="23">
                  <c:v>0.11737204406288504</c:v>
                </c:pt>
                <c:pt idx="24">
                  <c:v>-0.73340745343292169</c:v>
                </c:pt>
                <c:pt idx="25">
                  <c:v>1.4195806253907073</c:v>
                </c:pt>
                <c:pt idx="26">
                  <c:v>-0.58427337877338859</c:v>
                </c:pt>
                <c:pt idx="27">
                  <c:v>-1.2374506675492445</c:v>
                </c:pt>
                <c:pt idx="28">
                  <c:v>-0.29534247393115393</c:v>
                </c:pt>
                <c:pt idx="29">
                  <c:v>-0.44345455712620513</c:v>
                </c:pt>
                <c:pt idx="30">
                  <c:v>-0.48032992671325297</c:v>
                </c:pt>
                <c:pt idx="31">
                  <c:v>-0.15613046178626155</c:v>
                </c:pt>
                <c:pt idx="32">
                  <c:v>-2.2128495071760006</c:v>
                </c:pt>
                <c:pt idx="33">
                  <c:v>1.3651940224830323</c:v>
                </c:pt>
                <c:pt idx="34">
                  <c:v>-0.18371363834184792</c:v>
                </c:pt>
                <c:pt idx="35">
                  <c:v>0.58486255844597523</c:v>
                </c:pt>
                <c:pt idx="36">
                  <c:v>-0.281904261265152</c:v>
                </c:pt>
                <c:pt idx="37">
                  <c:v>1.5757949942980554</c:v>
                </c:pt>
                <c:pt idx="38">
                  <c:v>-0.49133957422048552</c:v>
                </c:pt>
                <c:pt idx="39">
                  <c:v>0.33666229758989319</c:v>
                </c:pt>
                <c:pt idx="40">
                  <c:v>0.23881809422636763</c:v>
                </c:pt>
                <c:pt idx="41">
                  <c:v>-1.7664277984272907</c:v>
                </c:pt>
                <c:pt idx="42">
                  <c:v>0.68643397818616858</c:v>
                </c:pt>
                <c:pt idx="43">
                  <c:v>-1.1145023632693474</c:v>
                </c:pt>
                <c:pt idx="44">
                  <c:v>-7.6372814792826302E-2</c:v>
                </c:pt>
                <c:pt idx="45">
                  <c:v>-1.7510134725082909</c:v>
                </c:pt>
                <c:pt idx="46">
                  <c:v>-0.93386114824209576</c:v>
                </c:pt>
                <c:pt idx="47">
                  <c:v>-0.86746115817540348</c:v>
                </c:pt>
                <c:pt idx="48">
                  <c:v>-1.8424921462032231</c:v>
                </c:pt>
                <c:pt idx="49">
                  <c:v>-0.25203658953933888</c:v>
                </c:pt>
                <c:pt idx="50">
                  <c:v>1.4870769134423472</c:v>
                </c:pt>
                <c:pt idx="51">
                  <c:v>1.0177507978798523</c:v>
                </c:pt>
                <c:pt idx="52">
                  <c:v>-0.23092918134858725</c:v>
                </c:pt>
                <c:pt idx="53">
                  <c:v>0.23166189259796444</c:v>
                </c:pt>
                <c:pt idx="54">
                  <c:v>-1.9839440604571104</c:v>
                </c:pt>
                <c:pt idx="55">
                  <c:v>0.9280432935561338</c:v>
                </c:pt>
                <c:pt idx="56">
                  <c:v>-1.1942642831346062</c:v>
                </c:pt>
                <c:pt idx="57">
                  <c:v>-0.85067240372361763</c:v>
                </c:pt>
                <c:pt idx="58">
                  <c:v>0.15213368494795551</c:v>
                </c:pt>
                <c:pt idx="59">
                  <c:v>-0.16542111586338348</c:v>
                </c:pt>
                <c:pt idx="60">
                  <c:v>0.61323821286915192</c:v>
                </c:pt>
                <c:pt idx="61">
                  <c:v>-0.93421871099320763</c:v>
                </c:pt>
                <c:pt idx="62">
                  <c:v>-0.2197707801665067</c:v>
                </c:pt>
                <c:pt idx="63">
                  <c:v>0.47019615557933059</c:v>
                </c:pt>
                <c:pt idx="64">
                  <c:v>-1.4694390489172537</c:v>
                </c:pt>
                <c:pt idx="65">
                  <c:v>-1.0178985872575002</c:v>
                </c:pt>
                <c:pt idx="66">
                  <c:v>-0.64275863707969594</c:v>
                </c:pt>
                <c:pt idx="67">
                  <c:v>-0.42247889382442333</c:v>
                </c:pt>
                <c:pt idx="68">
                  <c:v>-0.88153263144464133</c:v>
                </c:pt>
                <c:pt idx="69">
                  <c:v>-0.42209406713384939</c:v>
                </c:pt>
                <c:pt idx="70">
                  <c:v>-1.0295767407654148</c:v>
                </c:pt>
                <c:pt idx="71">
                  <c:v>-0.15301811280894093</c:v>
                </c:pt>
                <c:pt idx="72">
                  <c:v>2.5665030209764876</c:v>
                </c:pt>
                <c:pt idx="73">
                  <c:v>0.51999945968116745</c:v>
                </c:pt>
                <c:pt idx="74">
                  <c:v>0.23036410926529377</c:v>
                </c:pt>
                <c:pt idx="75">
                  <c:v>-1.4040262520099105</c:v>
                </c:pt>
                <c:pt idx="76">
                  <c:v>-0.12806646149762474</c:v>
                </c:pt>
                <c:pt idx="77">
                  <c:v>-0.23748199258939179</c:v>
                </c:pt>
                <c:pt idx="78">
                  <c:v>0.8227019131206974</c:v>
                </c:pt>
                <c:pt idx="79">
                  <c:v>-0.98783212522743236</c:v>
                </c:pt>
                <c:pt idx="80">
                  <c:v>-0.86772333702501747</c:v>
                </c:pt>
                <c:pt idx="81">
                  <c:v>0.50347175984371273</c:v>
                </c:pt>
                <c:pt idx="82">
                  <c:v>-0.65834701286962116</c:v>
                </c:pt>
                <c:pt idx="83">
                  <c:v>-1.6408885040070098</c:v>
                </c:pt>
                <c:pt idx="84">
                  <c:v>-0.60607833990424542</c:v>
                </c:pt>
                <c:pt idx="85">
                  <c:v>-6.3451221726056245E-2</c:v>
                </c:pt>
                <c:pt idx="86">
                  <c:v>0.24190337508052831</c:v>
                </c:pt>
                <c:pt idx="87">
                  <c:v>-2.1998271525796729</c:v>
                </c:pt>
                <c:pt idx="88">
                  <c:v>1.8390944804122817</c:v>
                </c:pt>
                <c:pt idx="89">
                  <c:v>0.29914173457142745</c:v>
                </c:pt>
                <c:pt idx="90">
                  <c:v>-0.68949796621008164</c:v>
                </c:pt>
                <c:pt idx="91">
                  <c:v>-2.7228211413953045</c:v>
                </c:pt>
                <c:pt idx="92">
                  <c:v>1.0547754228106418</c:v>
                </c:pt>
                <c:pt idx="93">
                  <c:v>0.34705203957097647</c:v>
                </c:pt>
                <c:pt idx="94">
                  <c:v>-0.71459269034390249</c:v>
                </c:pt>
                <c:pt idx="95">
                  <c:v>1.210970251648503</c:v>
                </c:pt>
                <c:pt idx="96">
                  <c:v>-9.6398104005479088E-2</c:v>
                </c:pt>
                <c:pt idx="97">
                  <c:v>-6.8522282716835595E-2</c:v>
                </c:pt>
                <c:pt idx="98">
                  <c:v>-0.13907829538141955</c:v>
                </c:pt>
                <c:pt idx="99">
                  <c:v>0.7034184358246498</c:v>
                </c:pt>
                <c:pt idx="100">
                  <c:v>2.2554916391876172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9-442C-9FE6-9A3492E8668C}"/>
            </c:ext>
          </c:extLst>
        </c:ser>
        <c:ser>
          <c:idx val="1"/>
          <c:order val="1"/>
          <c:tx>
            <c:strRef>
              <c:f>'Guia 3 reñew'!$B$2</c:f>
              <c:strCache>
                <c:ptCount val="1"/>
                <c:pt idx="0">
                  <c:v>AR1 rho 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'Guia 3 reñew'!$B$3:$B$103</c:f>
              <c:numCache>
                <c:formatCode>General</c:formatCode>
                <c:ptCount val="101"/>
                <c:pt idx="0">
                  <c:v>1.8171829046733596</c:v>
                </c:pt>
                <c:pt idx="1">
                  <c:v>0.72299497495334875</c:v>
                </c:pt>
                <c:pt idx="2">
                  <c:v>2.0732740756663204E-3</c:v>
                </c:pt>
                <c:pt idx="3">
                  <c:v>0.36819514704301126</c:v>
                </c:pt>
                <c:pt idx="4">
                  <c:v>1.2675646808325658</c:v>
                </c:pt>
                <c:pt idx="5">
                  <c:v>1.7577296598223864</c:v>
                </c:pt>
                <c:pt idx="6">
                  <c:v>1.5525804133338124</c:v>
                </c:pt>
                <c:pt idx="7">
                  <c:v>-0.56648455819376897</c:v>
                </c:pt>
                <c:pt idx="8">
                  <c:v>-0.49626670244025861</c:v>
                </c:pt>
                <c:pt idx="9">
                  <c:v>-0.87426786659434796</c:v>
                </c:pt>
                <c:pt idx="10">
                  <c:v>-0.89016164910323692</c:v>
                </c:pt>
                <c:pt idx="11">
                  <c:v>4.519146886671932E-2</c:v>
                </c:pt>
                <c:pt idx="12">
                  <c:v>3</c:v>
                </c:pt>
                <c:pt idx="13">
                  <c:v>0.35195475105382901</c:v>
                </c:pt>
                <c:pt idx="14">
                  <c:v>1.5447463068901115</c:v>
                </c:pt>
                <c:pt idx="15">
                  <c:v>2.6243390861648779</c:v>
                </c:pt>
                <c:pt idx="16">
                  <c:v>0.85085423627845314</c:v>
                </c:pt>
                <c:pt idx="17">
                  <c:v>1.1988680744641824</c:v>
                </c:pt>
                <c:pt idx="18">
                  <c:v>0.65503882293613058</c:v>
                </c:pt>
                <c:pt idx="19">
                  <c:v>-2.7694313170373019E-2</c:v>
                </c:pt>
                <c:pt idx="20">
                  <c:v>0.42364765083188194</c:v>
                </c:pt>
                <c:pt idx="21">
                  <c:v>0.58125933101321281</c:v>
                </c:pt>
                <c:pt idx="22">
                  <c:v>-0.24738257705718236</c:v>
                </c:pt>
                <c:pt idx="23">
                  <c:v>-6.319244465706142E-3</c:v>
                </c:pt>
                <c:pt idx="24">
                  <c:v>-0.73656707566577473</c:v>
                </c:pt>
                <c:pt idx="25">
                  <c:v>1.05129708755782</c:v>
                </c:pt>
                <c:pt idx="26">
                  <c:v>-5.862483499447857E-2</c:v>
                </c:pt>
                <c:pt idx="27">
                  <c:v>-1.2667630850464837</c:v>
                </c:pt>
                <c:pt idx="28">
                  <c:v>-0.92872401645439573</c:v>
                </c:pt>
                <c:pt idx="29">
                  <c:v>-0.90781656535340294</c:v>
                </c:pt>
                <c:pt idx="30">
                  <c:v>-0.93423820938995439</c:v>
                </c:pt>
                <c:pt idx="31">
                  <c:v>-0.62324956648123875</c:v>
                </c:pt>
                <c:pt idx="32">
                  <c:v>-2.5244742904166202</c:v>
                </c:pt>
                <c:pt idx="33">
                  <c:v>0.10295687727472225</c:v>
                </c:pt>
                <c:pt idx="34">
                  <c:v>-0.1322351997044868</c:v>
                </c:pt>
                <c:pt idx="35">
                  <c:v>0.51874495859373182</c:v>
                </c:pt>
                <c:pt idx="36">
                  <c:v>-2.2531781968286091E-2</c:v>
                </c:pt>
                <c:pt idx="37">
                  <c:v>1.5645291033139124</c:v>
                </c:pt>
                <c:pt idx="38">
                  <c:v>0.29092497743647067</c:v>
                </c:pt>
                <c:pt idx="39">
                  <c:v>0.48212478630812849</c:v>
                </c:pt>
                <c:pt idx="40">
                  <c:v>0.47988048738043187</c:v>
                </c:pt>
                <c:pt idx="41">
                  <c:v>-1.5264875547370749</c:v>
                </c:pt>
                <c:pt idx="42">
                  <c:v>-7.6809799182368854E-2</c:v>
                </c:pt>
                <c:pt idx="43">
                  <c:v>-1.1529072628605319</c:v>
                </c:pt>
                <c:pt idx="44">
                  <c:v>-0.65282644622309227</c:v>
                </c:pt>
                <c:pt idx="45">
                  <c:v>-2.0774266956198368</c:v>
                </c:pt>
                <c:pt idx="46">
                  <c:v>-1.9725744960520142</c:v>
                </c:pt>
                <c:pt idx="47">
                  <c:v>-1.8537484062014107</c:v>
                </c:pt>
                <c:pt idx="48">
                  <c:v>-2.7693663493039287</c:v>
                </c:pt>
                <c:pt idx="49">
                  <c:v>-1.6367197641913032</c:v>
                </c:pt>
                <c:pt idx="50">
                  <c:v>0.66871703134669558</c:v>
                </c:pt>
                <c:pt idx="51">
                  <c:v>1.3521093135532001</c:v>
                </c:pt>
                <c:pt idx="52">
                  <c:v>0.44512547542801278</c:v>
                </c:pt>
                <c:pt idx="53">
                  <c:v>0.4542246303119708</c:v>
                </c:pt>
                <c:pt idx="54">
                  <c:v>-1.7568317453011248</c:v>
                </c:pt>
                <c:pt idx="55">
                  <c:v>4.9627420905571373E-2</c:v>
                </c:pt>
                <c:pt idx="56">
                  <c:v>-1.1694505726818205</c:v>
                </c:pt>
                <c:pt idx="57">
                  <c:v>-1.4353976900645278</c:v>
                </c:pt>
                <c:pt idx="58">
                  <c:v>-0.56556516008430835</c:v>
                </c:pt>
                <c:pt idx="59">
                  <c:v>-0.44820369590553766</c:v>
                </c:pt>
                <c:pt idx="60">
                  <c:v>0.38913636491638309</c:v>
                </c:pt>
                <c:pt idx="61">
                  <c:v>-0.73965052853501612</c:v>
                </c:pt>
                <c:pt idx="62">
                  <c:v>-0.5895960444340147</c:v>
                </c:pt>
                <c:pt idx="63">
                  <c:v>0.17539813336232324</c:v>
                </c:pt>
                <c:pt idx="64">
                  <c:v>-1.3817399822360921</c:v>
                </c:pt>
                <c:pt idx="65">
                  <c:v>-1.7087685783755462</c:v>
                </c:pt>
                <c:pt idx="66">
                  <c:v>-1.4971429262674691</c:v>
                </c:pt>
                <c:pt idx="67">
                  <c:v>-1.1710503569581578</c:v>
                </c:pt>
                <c:pt idx="68">
                  <c:v>-1.4670578099237201</c:v>
                </c:pt>
                <c:pt idx="69">
                  <c:v>-1.1556229720957094</c:v>
                </c:pt>
                <c:pt idx="70">
                  <c:v>-1.6073882268132695</c:v>
                </c:pt>
                <c:pt idx="71">
                  <c:v>-0.95671222621557572</c:v>
                </c:pt>
                <c:pt idx="72">
                  <c:v>2.0881469078686998</c:v>
                </c:pt>
                <c:pt idx="73">
                  <c:v>1.5640729136155174</c:v>
                </c:pt>
                <c:pt idx="74">
                  <c:v>1.0124005660730524</c:v>
                </c:pt>
                <c:pt idx="75">
                  <c:v>-0.89782596897338429</c:v>
                </c:pt>
                <c:pt idx="76">
                  <c:v>-0.57697944598431694</c:v>
                </c:pt>
                <c:pt idx="77">
                  <c:v>-0.5259717155815502</c:v>
                </c:pt>
                <c:pt idx="78">
                  <c:v>0.5597160553299223</c:v>
                </c:pt>
                <c:pt idx="79">
                  <c:v>-0.70797409756247121</c:v>
                </c:pt>
                <c:pt idx="80">
                  <c:v>-1.221710385806253</c:v>
                </c:pt>
                <c:pt idx="81">
                  <c:v>-0.10738343305941378</c:v>
                </c:pt>
                <c:pt idx="82">
                  <c:v>-0.712038729399328</c:v>
                </c:pt>
                <c:pt idx="83">
                  <c:v>-1.9969078687066739</c:v>
                </c:pt>
                <c:pt idx="84">
                  <c:v>-1.6045322742575823</c:v>
                </c:pt>
                <c:pt idx="85">
                  <c:v>-0.86571735885484735</c:v>
                </c:pt>
                <c:pt idx="86">
                  <c:v>-0.19095530434689537</c:v>
                </c:pt>
                <c:pt idx="87">
                  <c:v>-2.2953048047531204</c:v>
                </c:pt>
                <c:pt idx="88">
                  <c:v>0.69144207803572155</c:v>
                </c:pt>
                <c:pt idx="89">
                  <c:v>0.64486277358928823</c:v>
                </c:pt>
                <c:pt idx="90">
                  <c:v>-0.36706657941543752</c:v>
                </c:pt>
                <c:pt idx="91">
                  <c:v>-2.9063544311030234</c:v>
                </c:pt>
                <c:pt idx="92">
                  <c:v>-0.39840179274086984</c:v>
                </c:pt>
                <c:pt idx="93">
                  <c:v>0.14785114320054155</c:v>
                </c:pt>
                <c:pt idx="94">
                  <c:v>-0.64066711874363169</c:v>
                </c:pt>
                <c:pt idx="95">
                  <c:v>0.89063669227668718</c:v>
                </c:pt>
                <c:pt idx="96">
                  <c:v>0.34892024213286449</c:v>
                </c:pt>
                <c:pt idx="97">
                  <c:v>0.10593783834959665</c:v>
                </c:pt>
                <c:pt idx="98">
                  <c:v>-8.6109376206621235E-2</c:v>
                </c:pt>
                <c:pt idx="99">
                  <c:v>0.66036374772133921</c:v>
                </c:pt>
                <c:pt idx="100">
                  <c:v>2.5856735130482869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9-442C-9FE6-9A3492E8668C}"/>
            </c:ext>
          </c:extLst>
        </c:ser>
        <c:ser>
          <c:idx val="2"/>
          <c:order val="2"/>
          <c:tx>
            <c:strRef>
              <c:f>'Guia 3 reñew'!$C$2</c:f>
              <c:strCache>
                <c:ptCount val="1"/>
                <c:pt idx="0">
                  <c:v>AR1 rho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'Guia 3 reñew'!$C$3:$C$103</c:f>
              <c:numCache>
                <c:formatCode>General</c:formatCode>
                <c:ptCount val="101"/>
                <c:pt idx="0">
                  <c:v>1.8171829046733596</c:v>
                </c:pt>
                <c:pt idx="1">
                  <c:v>1.4498681368226927</c:v>
                </c:pt>
                <c:pt idx="2">
                  <c:v>0.94545710973941544</c:v>
                </c:pt>
                <c:pt idx="3">
                  <c:v>1.2180699087706519</c:v>
                </c:pt>
                <c:pt idx="4">
                  <c:v>2.179730025204647</c:v>
                </c:pt>
                <c:pt idx="5">
                  <c:v>3.0857043420902857</c:v>
                </c:pt>
                <c:pt idx="6">
                  <c:v>3.4508494913038765</c:v>
                </c:pt>
                <c:pt idx="7">
                  <c:v>1.7629897773128138</c:v>
                </c:pt>
                <c:pt idx="8">
                  <c:v>1.3736663762381585</c:v>
                </c:pt>
                <c:pt idx="9">
                  <c:v>0.6101652232401239</c:v>
                </c:pt>
                <c:pt idx="10">
                  <c:v>9.6120985110048685E-2</c:v>
                </c:pt>
                <c:pt idx="11">
                  <c:v>0.57678118001738166</c:v>
                </c:pt>
                <c:pt idx="12">
                  <c:v>3</c:v>
                </c:pt>
                <c:pt idx="13">
                  <c:v>1.5519547510538292</c:v>
                </c:pt>
                <c:pt idx="14">
                  <c:v>2.7655282073116432</c:v>
                </c:pt>
                <c:pt idx="15">
                  <c:v>4.3409413193003008</c:v>
                </c:pt>
                <c:pt idx="16">
                  <c:v>3.4455318805662851</c:v>
                </c:pt>
                <c:pt idx="17">
                  <c:v>3.8744196488346128</c:v>
                </c:pt>
                <c:pt idx="18">
                  <c:v>3.5425824696551911</c:v>
                </c:pt>
                <c:pt idx="19">
                  <c:v>2.833110498051234</c:v>
                </c:pt>
                <c:pt idx="20">
                  <c:v>2.987294255663179</c:v>
                </c:pt>
                <c:pt idx="21">
                  <c:v>3.0580003356941328</c:v>
                </c:pt>
                <c:pt idx="22">
                  <c:v>2.2141880595609309</c:v>
                </c:pt>
                <c:pt idx="23">
                  <c:v>2.110141297667723</c:v>
                </c:pt>
                <c:pt idx="24">
                  <c:v>1.1657197144680289</c:v>
                </c:pt>
                <c:pt idx="25">
                  <c:v>2.4687283684119334</c:v>
                </c:pt>
                <c:pt idx="26">
                  <c:v>1.6375821527973513</c:v>
                </c:pt>
                <c:pt idx="27">
                  <c:v>0.23637326996837182</c:v>
                </c:pt>
                <c:pt idx="28">
                  <c:v>-8.2606530959619284E-2</c:v>
                </c:pt>
                <c:pt idx="29">
                  <c:v>-0.5178004349898625</c:v>
                </c:pt>
                <c:pt idx="30">
                  <c:v>-0.94635031820412929</c:v>
                </c:pt>
                <c:pt idx="31">
                  <c:v>-1.0078457481699781</c:v>
                </c:pt>
                <c:pt idx="32">
                  <c:v>-3.1199106805289807</c:v>
                </c:pt>
                <c:pt idx="33">
                  <c:v>-1.4427255899930505</c:v>
                </c:pt>
                <c:pt idx="34">
                  <c:v>-1.4821666693355933</c:v>
                </c:pt>
                <c:pt idx="35">
                  <c:v>-0.74908744395605864</c:v>
                </c:pt>
                <c:pt idx="36">
                  <c:v>-0.95608296082560484</c:v>
                </c:pt>
                <c:pt idx="37">
                  <c:v>0.71532032955501101</c:v>
                </c:pt>
                <c:pt idx="38">
                  <c:v>0.15244872237902446</c:v>
                </c:pt>
                <c:pt idx="39">
                  <c:v>0.47386614773101521</c:v>
                </c:pt>
                <c:pt idx="40">
                  <c:v>0.66529762718428131</c:v>
                </c:pt>
                <c:pt idx="41">
                  <c:v>-1.1676599339614375</c:v>
                </c:pt>
                <c:pt idx="42">
                  <c:v>-0.36445996237912515</c:v>
                </c:pt>
                <c:pt idx="43">
                  <c:v>-1.4425163294105601</c:v>
                </c:pt>
                <c:pt idx="44">
                  <c:v>-1.3746375112623304</c:v>
                </c:pt>
                <c:pt idx="45">
                  <c:v>-2.9881872326443881</c:v>
                </c:pt>
                <c:pt idx="46">
                  <c:v>-3.6232296576220451</c:v>
                </c:pt>
                <c:pt idx="47">
                  <c:v>-4.1283678500352448</c:v>
                </c:pt>
                <c:pt idx="48">
                  <c:v>-5.5580232112349437</c:v>
                </c:pt>
                <c:pt idx="49">
                  <c:v>-5.2542574796507884</c:v>
                </c:pt>
                <c:pt idx="50">
                  <c:v>-3.2417548182433626</c:v>
                </c:pt>
                <c:pt idx="51">
                  <c:v>-1.899828538539174</c:v>
                </c:pt>
                <c:pt idx="52">
                  <c:v>-1.9407748660338437</c:v>
                </c:pt>
                <c:pt idx="53">
                  <c:v>-1.5150354868324949</c:v>
                </c:pt>
                <c:pt idx="54">
                  <c:v>-3.347475998606356</c:v>
                </c:pt>
                <c:pt idx="55">
                  <c:v>-2.0846851051895867</c:v>
                </c:pt>
                <c:pt idx="56">
                  <c:v>-3.0704808778052346</c:v>
                </c:pt>
                <c:pt idx="57">
                  <c:v>-3.6141051937483288</c:v>
                </c:pt>
                <c:pt idx="58">
                  <c:v>-3.1005609894255408</c:v>
                </c:pt>
                <c:pt idx="59">
                  <c:v>-2.9559260063463704</c:v>
                </c:pt>
                <c:pt idx="60">
                  <c:v>-2.0470951928425816</c:v>
                </c:pt>
                <c:pt idx="61">
                  <c:v>-2.7766043845515309</c:v>
                </c:pt>
                <c:pt idx="62">
                  <c:v>-2.7187147262628844</c:v>
                </c:pt>
                <c:pt idx="63">
                  <c:v>-1.9766470980572655</c:v>
                </c:pt>
                <c:pt idx="64">
                  <c:v>-3.2484214371687927</c:v>
                </c:pt>
                <c:pt idx="65">
                  <c:v>-3.9414778807094137</c:v>
                </c:pt>
                <c:pt idx="66">
                  <c:v>-4.1900887297181688</c:v>
                </c:pt>
                <c:pt idx="67">
                  <c:v>-4.1935587505707757</c:v>
                </c:pt>
                <c:pt idx="68">
                  <c:v>-4.6557355069583393</c:v>
                </c:pt>
                <c:pt idx="69">
                  <c:v>-4.6122560233963545</c:v>
                </c:pt>
                <c:pt idx="70">
                  <c:v>-5.1806071618221337</c:v>
                </c:pt>
                <c:pt idx="71">
                  <c:v>-4.8155645584488616</c:v>
                </c:pt>
                <c:pt idx="72">
                  <c:v>-1.7675050816274882</c:v>
                </c:pt>
                <c:pt idx="73">
                  <c:v>-1.070755113783572</c:v>
                </c:pt>
                <c:pt idx="74">
                  <c:v>-0.73331549313992106</c:v>
                </c:pt>
                <c:pt idx="75">
                  <c:v>-2.0640101958358397</c:v>
                </c:pt>
                <c:pt idx="76">
                  <c:v>-1.9856756377498805</c:v>
                </c:pt>
                <c:pt idx="77">
                  <c:v>-2.0245900665642842</c:v>
                </c:pt>
                <c:pt idx="78">
                  <c:v>-0.99942914678715833</c:v>
                </c:pt>
                <c:pt idx="79">
                  <c:v>-1.8873183573358747</c:v>
                </c:pt>
                <c:pt idx="80">
                  <c:v>-2.5663098586273048</c:v>
                </c:pt>
                <c:pt idx="81">
                  <c:v>-1.8062071129208617</c:v>
                </c:pt>
                <c:pt idx="82">
                  <c:v>-2.2839334144983967</c:v>
                </c:pt>
                <c:pt idx="83">
                  <c:v>-3.6964285770555669</c:v>
                </c:pt>
                <c:pt idx="84">
                  <c:v>-3.9328640592542556</c:v>
                </c:pt>
                <c:pt idx="85">
                  <c:v>-3.6030288750548864</c:v>
                </c:pt>
                <c:pt idx="86">
                  <c:v>-3.0008226124688697</c:v>
                </c:pt>
                <c:pt idx="87">
                  <c:v>-4.9005675038016552</c:v>
                </c:pt>
                <c:pt idx="88">
                  <c:v>-2.5714162730092083</c:v>
                </c:pt>
                <c:pt idx="89">
                  <c:v>-2.0151329111368601</c:v>
                </c:pt>
                <c:pt idx="90">
                  <c:v>-2.5031175862332558</c:v>
                </c:pt>
                <c:pt idx="91">
                  <c:v>-4.9756269690052353</c:v>
                </c:pt>
                <c:pt idx="92">
                  <c:v>-3.4232888492940701</c:v>
                </c:pt>
                <c:pt idx="93">
                  <c:v>-2.7339079247936868</c:v>
                </c:pt>
                <c:pt idx="94">
                  <c:v>-3.1751098226582206</c:v>
                </c:pt>
                <c:pt idx="95">
                  <c:v>-1.6466285887438956</c:v>
                </c:pt>
                <c:pt idx="96">
                  <c:v>-1.5783638338749852</c:v>
                </c:pt>
                <c:pt idx="97">
                  <c:v>-1.4890497332043224</c:v>
                </c:pt>
                <c:pt idx="98">
                  <c:v>-1.4792230552653098</c:v>
                </c:pt>
                <c:pt idx="99">
                  <c:v>-0.62788231391412919</c:v>
                </c:pt>
                <c:pt idx="100">
                  <c:v>1.6903975566649008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39-442C-9FE6-9A3492E8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603040"/>
        <c:axId val="1760600160"/>
      </c:lineChart>
      <c:catAx>
        <c:axId val="176060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00160"/>
        <c:crosses val="autoZero"/>
        <c:auto val="1"/>
        <c:lblAlgn val="ctr"/>
        <c:lblOffset val="100"/>
        <c:noMultiLvlLbl val="0"/>
      </c:catAx>
      <c:valAx>
        <c:axId val="17606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Retornos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Retornos</a:t>
          </a:r>
        </a:p>
      </cx:txPr>
    </cx:title>
    <cx:plotArea>
      <cx:plotAreaRegion>
        <cx:series layoutId="clusteredColumn" uniqueId="{01605301-7786-4B3B-8B32-780F153EDCE1}">
          <cx:tx>
            <cx:txData>
              <cx:f>_xlchart.v1.0</cx:f>
              <cx:v>Retornos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chart" Target="../charts/chart2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14/relationships/chartEx" Target="../charts/chartEx1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326257</xdr:colOff>
      <xdr:row>0</xdr:row>
      <xdr:rowOff>38066</xdr:rowOff>
    </xdr:from>
    <xdr:to>
      <xdr:col>11</xdr:col>
      <xdr:colOff>364357</xdr:colOff>
      <xdr:row>15</xdr:row>
      <xdr:rowOff>66641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3FF58-C489-9A8E-5300-E970F9F4B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180975</xdr:colOff>
      <xdr:row>20</xdr:row>
      <xdr:rowOff>95250</xdr:rowOff>
    </xdr:from>
    <xdr:to>
      <xdr:col>14</xdr:col>
      <xdr:colOff>632367</xdr:colOff>
      <xdr:row>22</xdr:row>
      <xdr:rowOff>144149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B1630-2810-4E72-8BD4-E47998C8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3714750"/>
          <a:ext cx="1099092" cy="410849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22</xdr:row>
      <xdr:rowOff>176212</xdr:rowOff>
    </xdr:from>
    <xdr:to>
      <xdr:col>14</xdr:col>
      <xdr:colOff>403751</xdr:colOff>
      <xdr:row>25</xdr:row>
      <xdr:rowOff>101294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01DB6F-B817-4560-B7EB-C1C37758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4450" y="4157662"/>
          <a:ext cx="984776" cy="468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</xdr:colOff>
      <xdr:row>5</xdr:row>
      <xdr:rowOff>9525</xdr:rowOff>
    </xdr:from>
    <xdr:to>
      <xdr:col>11</xdr:col>
      <xdr:colOff>69056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043A0-EF18-A56F-CE5F-FD156DAAA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100013</xdr:colOff>
      <xdr:row>1</xdr:row>
      <xdr:rowOff>76200</xdr:rowOff>
    </xdr:from>
    <xdr:to>
      <xdr:col>7</xdr:col>
      <xdr:colOff>427673</xdr:colOff>
      <xdr:row>4</xdr:row>
      <xdr:rowOff>112971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93A76-8CE2-4C61-9717-760CD3C96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1313" y="257175"/>
          <a:ext cx="2270760" cy="5796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544987</xdr:colOff>
      <xdr:row>23</xdr:row>
      <xdr:rowOff>50036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6F47B4-AD87-435F-89A3-74D1E7C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3800475"/>
          <a:ext cx="1192687" cy="4119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430671</xdr:colOff>
      <xdr:row>26</xdr:row>
      <xdr:rowOff>107195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6876C8-5943-45E1-8A74-5A02B53E8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0" y="4343400"/>
          <a:ext cx="1078371" cy="46914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14288</xdr:colOff>
      <xdr:row>27</xdr:row>
      <xdr:rowOff>176213</xdr:rowOff>
    </xdr:from>
    <xdr:to>
      <xdr:col>11</xdr:col>
      <xdr:colOff>241671</xdr:colOff>
      <xdr:row>48</xdr:row>
      <xdr:rowOff>18098</xdr:rowOff>
    </xdr:to>
    <xdr:pic>
      <xdr:nvPicPr>
        <xdr:cNvPr id="7" name="Imagen 1">
          <a:extLst>
            <a:ext uri="{FF2B5EF4-FFF2-40B4-BE49-F238E27FC236}">
              <a16:creationId xmlns:a16="http://schemas.microsoft.com/office/drawing/2014/main" id="{8A799B78-A01F-4EEA-8506-24CC9466D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5588" y="5062538"/>
          <a:ext cx="4761283" cy="36423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15</xdr:col>
      <xdr:colOff>434441</xdr:colOff>
      <xdr:row>16</xdr:row>
      <xdr:rowOff>6903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E9001234-7D41-4AC4-A397-99B9B7C0A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62900" y="1990725"/>
          <a:ext cx="2377541" cy="911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383382</xdr:colOff>
      <xdr:row>0</xdr:row>
      <xdr:rowOff>0</xdr:rowOff>
    </xdr:from>
    <xdr:to>
      <xdr:col>13</xdr:col>
      <xdr:colOff>414338</xdr:colOff>
      <xdr:row>14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A48A5-DC46-710D-2575-94BE91566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43579</xdr:colOff>
      <xdr:row>1</xdr:row>
      <xdr:rowOff>50826</xdr:rowOff>
    </xdr:from>
    <xdr:to>
      <xdr:col>15</xdr:col>
      <xdr:colOff>370756</xdr:colOff>
      <xdr:row>21</xdr:row>
      <xdr:rowOff>82525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8AB39-547A-EDB3-B157-C6750B13B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128588</xdr:colOff>
      <xdr:row>0</xdr:row>
      <xdr:rowOff>78659</xdr:rowOff>
    </xdr:from>
    <xdr:to>
      <xdr:col>17</xdr:col>
      <xdr:colOff>74693</xdr:colOff>
      <xdr:row>12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971F3-D255-74FF-A1D2-5C20C31D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7888" y="78659"/>
          <a:ext cx="5127705" cy="2121616"/>
        </a:xfrm>
        <a:prstGeom prst="rect">
          <a:avLst/>
        </a:prstGeom>
      </xdr:spPr>
    </xdr:pic>
    <xdr:clientData/>
  </xdr:twoCellAnchor>
  <xdr:twoCellAnchor>
    <xdr:from>
      <xdr:col>9</xdr:col>
      <xdr:colOff>207167</xdr:colOff>
      <xdr:row>12</xdr:row>
      <xdr:rowOff>47626</xdr:rowOff>
    </xdr:from>
    <xdr:to>
      <xdr:col>17</xdr:col>
      <xdr:colOff>66674</xdr:colOff>
      <xdr:row>27</xdr:row>
      <xdr:rowOff>76201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7E01CB-5615-08CC-12DA-88D72587D3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6467" y="2219326"/>
              <a:ext cx="504110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0</xdr:colOff>
      <xdr:row>38</xdr:row>
      <xdr:rowOff>0</xdr:rowOff>
    </xdr:from>
    <xdr:to>
      <xdr:col>16</xdr:col>
      <xdr:colOff>434441</xdr:colOff>
      <xdr:row>43</xdr:row>
      <xdr:rowOff>2141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FD7F79-2723-4737-B7E9-A1649F41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0100" y="6881813"/>
          <a:ext cx="2377541" cy="91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3F33-E587-487C-96AB-9299340BF8DC}">
  <dimension ref="A1:M162"/>
  <sheetViews>
    <sheetView workbookViewId="0">
      <selection activeCell="B7" sqref="B7"/>
    </sheetView>
  </sheetViews>
  <sheetFormatPr defaultRowHeight="14.25" x14ac:dyDescent="0.45"/>
  <cols>
    <col min="2" max="2" width="10" customWidth="1"/>
    <col min="3" max="4" width="11.7304687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>
        <v>8</v>
      </c>
      <c r="B2">
        <f>(1/SQRT(2*PI()))*EXP(-(A2^2)/2)</f>
        <v>5.0522710835368927E-15</v>
      </c>
      <c r="C2">
        <f>(1/SQRT(2*PI()*4))*EXP(-((A2+1.5)^2)/8)</f>
        <v>2.5147536442962227E-6</v>
      </c>
      <c r="D2">
        <f>0.75*(B2)+0.25*(C2)</f>
        <v>6.2868841486325894E-7</v>
      </c>
    </row>
    <row r="3" spans="1:4" x14ac:dyDescent="0.45">
      <c r="A3">
        <f>A2-0.1</f>
        <v>7.9</v>
      </c>
      <c r="B3">
        <f t="shared" ref="B3:B66" si="0">(1/SQRT(2*PI()))*EXP(-(A3^2)/2)</f>
        <v>1.1187956214351817E-14</v>
      </c>
      <c r="C3">
        <f t="shared" ref="C3:C66" si="1">(1/SQRT(2*PI()*4))*EXP(-((A3+1.5)^2)/8)</f>
        <v>3.1849125894335449E-6</v>
      </c>
      <c r="D3">
        <f t="shared" ref="D3:D66" si="2">0.75*(B3)+0.25*(C3)</f>
        <v>7.9622815574935338E-7</v>
      </c>
    </row>
    <row r="4" spans="1:4" x14ac:dyDescent="0.45">
      <c r="A4">
        <f t="shared" ref="A4:A67" si="3">A3-0.1</f>
        <v>7.8000000000000007</v>
      </c>
      <c r="B4">
        <f t="shared" si="0"/>
        <v>2.4528552856964153E-14</v>
      </c>
      <c r="C4">
        <f t="shared" si="1"/>
        <v>4.0235912282461476E-6</v>
      </c>
      <c r="D4">
        <f t="shared" si="2"/>
        <v>1.0058978254579516E-6</v>
      </c>
    </row>
    <row r="5" spans="1:4" x14ac:dyDescent="0.45">
      <c r="A5">
        <f t="shared" si="3"/>
        <v>7.7000000000000011</v>
      </c>
      <c r="B5">
        <f t="shared" si="0"/>
        <v>5.3241483722529246E-14</v>
      </c>
      <c r="C5">
        <f t="shared" si="1"/>
        <v>5.0704260327433622E-6</v>
      </c>
      <c r="D5">
        <f t="shared" si="2"/>
        <v>1.2676065481169534E-6</v>
      </c>
    </row>
    <row r="6" spans="1:4" x14ac:dyDescent="0.45">
      <c r="A6">
        <f t="shared" si="3"/>
        <v>7.6000000000000014</v>
      </c>
      <c r="B6">
        <f>(1/SQRT(2*PI()))*EXP(-(A6^2)/2)</f>
        <v>1.1441564901801248E-13</v>
      </c>
      <c r="C6">
        <f t="shared" si="1"/>
        <v>6.373666190916698E-6</v>
      </c>
      <c r="D6">
        <f t="shared" si="2"/>
        <v>1.5934166335409114E-6</v>
      </c>
    </row>
    <row r="7" spans="1:4" x14ac:dyDescent="0.45">
      <c r="A7">
        <f t="shared" si="3"/>
        <v>7.5000000000000018</v>
      </c>
      <c r="B7">
        <f t="shared" si="0"/>
        <v>2.4343205330289758E-13</v>
      </c>
      <c r="C7">
        <f t="shared" si="1"/>
        <v>7.9918705534527102E-6</v>
      </c>
      <c r="D7">
        <f t="shared" si="2"/>
        <v>1.9979678209372177E-6</v>
      </c>
    </row>
    <row r="8" spans="1:4" x14ac:dyDescent="0.45">
      <c r="A8">
        <f t="shared" si="3"/>
        <v>7.4000000000000021</v>
      </c>
      <c r="B8">
        <f t="shared" si="0"/>
        <v>5.1277536367965902E-13</v>
      </c>
      <c r="C8">
        <f t="shared" si="1"/>
        <v>9.9958983534613599E-6</v>
      </c>
      <c r="D8">
        <f t="shared" si="2"/>
        <v>2.498974972946863E-6</v>
      </c>
    </row>
    <row r="9" spans="1:4" x14ac:dyDescent="0.45">
      <c r="A9">
        <f t="shared" si="3"/>
        <v>7.3000000000000025</v>
      </c>
      <c r="B9">
        <f t="shared" si="0"/>
        <v>1.069383787154145E-12</v>
      </c>
      <c r="C9">
        <f t="shared" si="1"/>
        <v>1.2471235645026722E-5</v>
      </c>
      <c r="D9">
        <f t="shared" si="2"/>
        <v>3.117809713294521E-6</v>
      </c>
    </row>
    <row r="10" spans="1:4" x14ac:dyDescent="0.45">
      <c r="A10">
        <f t="shared" si="3"/>
        <v>7.2000000000000028</v>
      </c>
      <c r="B10">
        <f t="shared" si="0"/>
        <v>2.2079899631371001E-12</v>
      </c>
      <c r="C10">
        <f t="shared" si="1"/>
        <v>1.5520703528924994E-5</v>
      </c>
      <c r="D10">
        <f t="shared" si="2"/>
        <v>3.8801775382237211E-6</v>
      </c>
    </row>
    <row r="11" spans="1:4" x14ac:dyDescent="0.45">
      <c r="A11">
        <f t="shared" si="3"/>
        <v>7.1000000000000032</v>
      </c>
      <c r="B11">
        <f t="shared" si="0"/>
        <v>4.5135436772054052E-12</v>
      </c>
      <c r="C11">
        <f t="shared" si="1"/>
        <v>1.9267598371043426E-5</v>
      </c>
      <c r="D11">
        <f t="shared" si="2"/>
        <v>4.8169029779186145E-6</v>
      </c>
    </row>
    <row r="12" spans="1:4" x14ac:dyDescent="0.45">
      <c r="A12">
        <f t="shared" si="3"/>
        <v>7.0000000000000036</v>
      </c>
      <c r="B12">
        <f t="shared" si="0"/>
        <v>9.1347204083643658E-12</v>
      </c>
      <c r="C12">
        <f t="shared" si="1"/>
        <v>2.3859318270602303E-5</v>
      </c>
      <c r="D12">
        <f t="shared" si="2"/>
        <v>5.9648364186908822E-6</v>
      </c>
    </row>
    <row r="13" spans="1:4" x14ac:dyDescent="0.45">
      <c r="A13">
        <f t="shared" si="3"/>
        <v>6.9000000000000039</v>
      </c>
      <c r="B13">
        <f t="shared" si="0"/>
        <v>1.8303322170155261E-11</v>
      </c>
      <c r="C13">
        <f t="shared" si="1"/>
        <v>2.9471533878269714E-5</v>
      </c>
      <c r="D13">
        <f t="shared" si="2"/>
        <v>7.3678971970590561E-6</v>
      </c>
    </row>
    <row r="14" spans="1:4" x14ac:dyDescent="0.45">
      <c r="A14">
        <f t="shared" si="3"/>
        <v>6.8000000000000043</v>
      </c>
      <c r="B14">
        <f t="shared" si="0"/>
        <v>3.6309615017916848E-11</v>
      </c>
      <c r="C14">
        <f t="shared" si="1"/>
        <v>3.6312965151125911E-5</v>
      </c>
      <c r="D14">
        <f t="shared" si="2"/>
        <v>9.0782685199927419E-6</v>
      </c>
    </row>
    <row r="15" spans="1:4" x14ac:dyDescent="0.45">
      <c r="A15">
        <f t="shared" si="3"/>
        <v>6.7000000000000046</v>
      </c>
      <c r="B15">
        <f t="shared" si="0"/>
        <v>7.1313281239958476E-11</v>
      </c>
      <c r="C15">
        <f t="shared" si="1"/>
        <v>4.463082858856599E-5</v>
      </c>
      <c r="D15">
        <f t="shared" si="2"/>
        <v>1.1157760632102427E-5</v>
      </c>
    </row>
    <row r="16" spans="1:4" x14ac:dyDescent="0.45">
      <c r="A16">
        <f t="shared" si="3"/>
        <v>6.600000000000005</v>
      </c>
      <c r="B16">
        <f t="shared" si="0"/>
        <v>1.3866799941652678E-10</v>
      </c>
      <c r="C16">
        <f t="shared" si="1"/>
        <v>5.4717021719899687E-5</v>
      </c>
      <c r="D16">
        <f t="shared" si="2"/>
        <v>1.3679359430974485E-5</v>
      </c>
    </row>
    <row r="17" spans="1:13" x14ac:dyDescent="0.45">
      <c r="A17">
        <f t="shared" si="3"/>
        <v>6.5000000000000053</v>
      </c>
      <c r="B17">
        <f t="shared" si="0"/>
        <v>2.6695566147627568E-10</v>
      </c>
      <c r="C17">
        <f t="shared" si="1"/>
        <v>6.6915112882441966E-5</v>
      </c>
      <c r="D17">
        <f t="shared" si="2"/>
        <v>1.6728978437356597E-5</v>
      </c>
      <c r="F17" t="s">
        <v>3</v>
      </c>
    </row>
    <row r="18" spans="1:13" x14ac:dyDescent="0.45">
      <c r="A18">
        <f t="shared" si="3"/>
        <v>6.4000000000000057</v>
      </c>
      <c r="B18">
        <f t="shared" si="0"/>
        <v>5.0881402816448765E-10</v>
      </c>
      <c r="C18">
        <f t="shared" si="1"/>
        <v>8.1628204383120141E-5</v>
      </c>
      <c r="D18">
        <f t="shared" si="2"/>
        <v>2.0407432706301159E-5</v>
      </c>
    </row>
    <row r="19" spans="1:13" x14ac:dyDescent="0.45">
      <c r="A19">
        <f t="shared" si="3"/>
        <v>6.300000000000006</v>
      </c>
      <c r="B19">
        <f t="shared" si="0"/>
        <v>9.6014333703119599E-10</v>
      </c>
      <c r="C19">
        <f t="shared" si="1"/>
        <v>9.9327735696385126E-5</v>
      </c>
      <c r="D19">
        <f t="shared" si="2"/>
        <v>2.4832654031599056E-5</v>
      </c>
      <c r="F19">
        <v>-5.34375</v>
      </c>
      <c r="G19" t="s">
        <v>5</v>
      </c>
      <c r="J19" t="s">
        <v>8</v>
      </c>
    </row>
    <row r="20" spans="1:13" x14ac:dyDescent="0.45">
      <c r="A20">
        <f t="shared" si="3"/>
        <v>6.2000000000000064</v>
      </c>
      <c r="B20">
        <f t="shared" si="0"/>
        <v>1.7937839079640157E-9</v>
      </c>
      <c r="C20">
        <f t="shared" si="1"/>
        <v>1.2056329011299524E-4</v>
      </c>
      <c r="D20">
        <f t="shared" si="2"/>
        <v>3.0142167866179782E-5</v>
      </c>
      <c r="F20">
        <v>2.1718799999999998</v>
      </c>
      <c r="G20" t="s">
        <v>6</v>
      </c>
      <c r="H20" t="s">
        <v>7</v>
      </c>
    </row>
    <row r="21" spans="1:13" x14ac:dyDescent="0.45">
      <c r="A21">
        <f t="shared" si="3"/>
        <v>6.1000000000000068</v>
      </c>
      <c r="B21">
        <f t="shared" si="0"/>
        <v>3.3178842435471635E-9</v>
      </c>
      <c r="C21">
        <f t="shared" si="1"/>
        <v>1.4597346289572818E-4</v>
      </c>
      <c r="D21">
        <f t="shared" si="2"/>
        <v>3.6495854137114703E-5</v>
      </c>
    </row>
    <row r="22" spans="1:13" x14ac:dyDescent="0.45">
      <c r="A22">
        <f t="shared" si="3"/>
        <v>6.0000000000000071</v>
      </c>
      <c r="B22">
        <f t="shared" si="0"/>
        <v>6.0758828498230272E-9</v>
      </c>
      <c r="C22">
        <f t="shared" si="1"/>
        <v>1.7629784118372035E-4</v>
      </c>
      <c r="D22">
        <f t="shared" si="2"/>
        <v>4.4079017208067452E-5</v>
      </c>
      <c r="M22" t="s">
        <v>11</v>
      </c>
    </row>
    <row r="23" spans="1:13" x14ac:dyDescent="0.45">
      <c r="A23">
        <f t="shared" si="3"/>
        <v>5.9000000000000075</v>
      </c>
      <c r="B23">
        <f t="shared" si="0"/>
        <v>1.1015763624681839E-8</v>
      </c>
      <c r="C23">
        <f t="shared" si="1"/>
        <v>2.123901352753729E-4</v>
      </c>
      <c r="D23">
        <f t="shared" si="2"/>
        <v>5.3105795641561737E-5</v>
      </c>
    </row>
    <row r="24" spans="1:13" x14ac:dyDescent="0.45">
      <c r="A24">
        <f t="shared" si="3"/>
        <v>5.8000000000000078</v>
      </c>
      <c r="B24">
        <f t="shared" si="0"/>
        <v>1.9773196406243759E-8</v>
      </c>
      <c r="C24">
        <f t="shared" si="1"/>
        <v>2.5523248717208917E-4</v>
      </c>
      <c r="D24">
        <f t="shared" si="2"/>
        <v>6.3822951690326981E-5</v>
      </c>
      <c r="M24" t="s">
        <v>12</v>
      </c>
    </row>
    <row r="25" spans="1:13" x14ac:dyDescent="0.45">
      <c r="A25">
        <f t="shared" si="3"/>
        <v>5.7000000000000082</v>
      </c>
      <c r="B25">
        <f t="shared" si="0"/>
        <v>3.5139550948202719E-8</v>
      </c>
      <c r="C25">
        <f t="shared" si="1"/>
        <v>3.0595096505688161E-4</v>
      </c>
      <c r="D25">
        <f t="shared" si="2"/>
        <v>7.6514095927431559E-5</v>
      </c>
    </row>
    <row r="26" spans="1:13" x14ac:dyDescent="0.45">
      <c r="A26">
        <f t="shared" si="3"/>
        <v>5.6000000000000085</v>
      </c>
      <c r="B26">
        <f t="shared" si="0"/>
        <v>6.1826205001655489E-8</v>
      </c>
      <c r="C26">
        <f t="shared" si="1"/>
        <v>3.6583223141514959E-4</v>
      </c>
      <c r="D26">
        <f t="shared" si="2"/>
        <v>9.1504427507538644E-5</v>
      </c>
      <c r="F26">
        <f>SKEW(D2:D162)</f>
        <v>1.6796293249357277</v>
      </c>
      <c r="G26" t="s">
        <v>5</v>
      </c>
    </row>
    <row r="27" spans="1:13" x14ac:dyDescent="0.45">
      <c r="A27">
        <f>A26-0.1</f>
        <v>5.5000000000000089</v>
      </c>
      <c r="B27">
        <f t="shared" si="0"/>
        <v>1.0769760042542741E-7</v>
      </c>
      <c r="C27">
        <f t="shared" si="1"/>
        <v>4.3634134752287303E-4</v>
      </c>
      <c r="D27">
        <f t="shared" si="2"/>
        <v>1.0916611008103732E-4</v>
      </c>
      <c r="F27">
        <f>KURT(D2:D162)</f>
        <v>1.4734189010374728</v>
      </c>
      <c r="G27" t="s">
        <v>6</v>
      </c>
      <c r="H27" t="s">
        <v>9</v>
      </c>
      <c r="J27" t="s">
        <v>10</v>
      </c>
    </row>
    <row r="28" spans="1:13" x14ac:dyDescent="0.45">
      <c r="A28">
        <f t="shared" si="3"/>
        <v>5.4000000000000092</v>
      </c>
      <c r="B28">
        <f t="shared" si="0"/>
        <v>1.8573618445552005E-7</v>
      </c>
      <c r="C28">
        <f t="shared" si="1"/>
        <v>5.1914064783069736E-4</v>
      </c>
      <c r="D28">
        <f t="shared" si="2"/>
        <v>1.2992446409601597E-4</v>
      </c>
    </row>
    <row r="29" spans="1:13" x14ac:dyDescent="0.45">
      <c r="A29">
        <f t="shared" si="3"/>
        <v>5.3000000000000096</v>
      </c>
      <c r="B29">
        <f t="shared" si="0"/>
        <v>3.1713492167158123E-7</v>
      </c>
      <c r="C29">
        <f t="shared" si="1"/>
        <v>6.1610958423649956E-4</v>
      </c>
      <c r="D29">
        <f t="shared" si="2"/>
        <v>1.5426524725037857E-4</v>
      </c>
      <c r="F29" t="s">
        <v>25</v>
      </c>
      <c r="G29">
        <f>0.75*0+(-1.5)*0.25</f>
        <v>-0.375</v>
      </c>
    </row>
    <row r="30" spans="1:13" x14ac:dyDescent="0.45">
      <c r="A30">
        <f t="shared" si="3"/>
        <v>5.2000000000000099</v>
      </c>
      <c r="B30">
        <f t="shared" si="0"/>
        <v>5.3610353446973477E-7</v>
      </c>
      <c r="C30">
        <f t="shared" si="1"/>
        <v>7.2936540233336069E-4</v>
      </c>
      <c r="D30">
        <f t="shared" si="2"/>
        <v>1.8274342823419246E-4</v>
      </c>
      <c r="F30" t="s">
        <v>26</v>
      </c>
      <c r="G30">
        <f>148/64</f>
        <v>2.3125</v>
      </c>
      <c r="H30" t="s">
        <v>27</v>
      </c>
    </row>
    <row r="31" spans="1:13" x14ac:dyDescent="0.45">
      <c r="A31">
        <f t="shared" si="3"/>
        <v>5.1000000000000103</v>
      </c>
      <c r="B31">
        <f t="shared" si="0"/>
        <v>8.9724351623828588E-7</v>
      </c>
      <c r="C31">
        <f t="shared" si="1"/>
        <v>8.6128446952682533E-4</v>
      </c>
      <c r="D31">
        <f t="shared" si="2"/>
        <v>2.1599405001888504E-4</v>
      </c>
      <c r="F31" t="s">
        <v>28</v>
      </c>
      <c r="G31">
        <f>139/64</f>
        <v>2.171875</v>
      </c>
      <c r="H31" t="s">
        <v>29</v>
      </c>
    </row>
    <row r="32" spans="1:13" x14ac:dyDescent="0.45">
      <c r="A32">
        <f t="shared" si="3"/>
        <v>5.0000000000000107</v>
      </c>
      <c r="B32">
        <f t="shared" si="0"/>
        <v>1.4867195147342185E-6</v>
      </c>
      <c r="C32">
        <f t="shared" si="1"/>
        <v>1.0145240286498661E-3</v>
      </c>
      <c r="D32">
        <f t="shared" si="2"/>
        <v>2.5474604679851719E-4</v>
      </c>
      <c r="F32" t="s">
        <v>30</v>
      </c>
    </row>
    <row r="33" spans="1:8" x14ac:dyDescent="0.45">
      <c r="A33">
        <f t="shared" si="3"/>
        <v>4.900000000000011</v>
      </c>
      <c r="B33">
        <f t="shared" si="0"/>
        <v>2.4389607458932264E-6</v>
      </c>
      <c r="C33">
        <f t="shared" si="1"/>
        <v>1.1920441007324E-3</v>
      </c>
      <c r="D33">
        <f t="shared" si="2"/>
        <v>2.9984024574251992E-4</v>
      </c>
      <c r="F33" t="s">
        <v>31</v>
      </c>
    </row>
    <row r="34" spans="1:8" x14ac:dyDescent="0.45">
      <c r="A34">
        <f t="shared" si="3"/>
        <v>4.8000000000000114</v>
      </c>
      <c r="B34">
        <f t="shared" si="0"/>
        <v>3.9612990910318568E-6</v>
      </c>
      <c r="C34">
        <f t="shared" si="1"/>
        <v>1.3971292074396987E-3</v>
      </c>
      <c r="D34">
        <f t="shared" si="2"/>
        <v>3.5225327617819855E-4</v>
      </c>
      <c r="F34" t="s">
        <v>32</v>
      </c>
      <c r="G34">
        <v>-2.847</v>
      </c>
      <c r="H34" t="s">
        <v>33</v>
      </c>
    </row>
    <row r="35" spans="1:8" x14ac:dyDescent="0.45">
      <c r="A35">
        <f t="shared" si="3"/>
        <v>4.7000000000000117</v>
      </c>
      <c r="B35">
        <f t="shared" si="0"/>
        <v>6.3698251788667502E-6</v>
      </c>
      <c r="C35">
        <f t="shared" si="1"/>
        <v>1.6334095280999305E-3</v>
      </c>
      <c r="D35">
        <f t="shared" si="2"/>
        <v>4.1312975090913271E-4</v>
      </c>
      <c r="F35" t="s">
        <v>34</v>
      </c>
      <c r="G35">
        <v>22.89</v>
      </c>
      <c r="H35" t="s">
        <v>35</v>
      </c>
    </row>
    <row r="36" spans="1:8" x14ac:dyDescent="0.45">
      <c r="A36">
        <f t="shared" si="3"/>
        <v>4.6000000000000121</v>
      </c>
      <c r="B36">
        <f t="shared" si="0"/>
        <v>1.0140852065486184E-5</v>
      </c>
      <c r="C36">
        <f t="shared" si="1"/>
        <v>1.9048810491108679E-3</v>
      </c>
      <c r="D36">
        <f t="shared" si="2"/>
        <v>4.8382590132683159E-4</v>
      </c>
      <c r="F36" t="s">
        <v>36</v>
      </c>
      <c r="G36">
        <f>+G34/(G31)^(3/2)</f>
        <v>-0.8894780345273563</v>
      </c>
    </row>
    <row r="37" spans="1:8" x14ac:dyDescent="0.45">
      <c r="A37">
        <f t="shared" si="3"/>
        <v>4.5000000000000124</v>
      </c>
      <c r="B37">
        <f t="shared" si="0"/>
        <v>1.5983741106904567E-5</v>
      </c>
      <c r="C37">
        <f t="shared" si="1"/>
        <v>2.2159242059689626E-3</v>
      </c>
      <c r="D37">
        <f t="shared" si="2"/>
        <v>5.6596885732241903E-4</v>
      </c>
      <c r="F37" t="s">
        <v>37</v>
      </c>
      <c r="G37">
        <f>+G35/(G31)^2</f>
        <v>4.8526183944930388</v>
      </c>
    </row>
    <row r="38" spans="1:8" x14ac:dyDescent="0.45">
      <c r="A38">
        <f t="shared" si="3"/>
        <v>4.4000000000000128</v>
      </c>
      <c r="B38">
        <f t="shared" si="0"/>
        <v>2.494247129005216E-5</v>
      </c>
      <c r="C38">
        <f t="shared" si="1"/>
        <v>2.5713204615269215E-3</v>
      </c>
      <c r="D38">
        <f t="shared" si="2"/>
        <v>6.6153696884926948E-4</v>
      </c>
      <c r="F38" t="s">
        <v>38</v>
      </c>
      <c r="G38">
        <f>+G37-3</f>
        <v>1.8526183944930388</v>
      </c>
    </row>
    <row r="39" spans="1:8" x14ac:dyDescent="0.45">
      <c r="A39">
        <f t="shared" si="3"/>
        <v>4.3000000000000131</v>
      </c>
      <c r="B39">
        <f t="shared" si="0"/>
        <v>3.8535196742084941E-5</v>
      </c>
      <c r="C39">
        <f t="shared" si="1"/>
        <v>2.9762662098878714E-3</v>
      </c>
      <c r="D39">
        <f t="shared" si="2"/>
        <v>7.7296795002853159E-4</v>
      </c>
    </row>
    <row r="40" spans="1:8" x14ac:dyDescent="0.45">
      <c r="A40">
        <f t="shared" si="3"/>
        <v>4.2000000000000135</v>
      </c>
      <c r="B40">
        <f t="shared" si="0"/>
        <v>5.8943067756536501E-5</v>
      </c>
      <c r="C40">
        <f t="shared" si="1"/>
        <v>3.4363833453069218E-3</v>
      </c>
      <c r="D40">
        <f t="shared" si="2"/>
        <v>9.033031371441328E-4</v>
      </c>
    </row>
    <row r="41" spans="1:8" x14ac:dyDescent="0.45">
      <c r="A41">
        <f t="shared" si="3"/>
        <v>4.1000000000000139</v>
      </c>
      <c r="B41">
        <f t="shared" si="0"/>
        <v>8.9261657177127859E-5</v>
      </c>
      <c r="C41">
        <f t="shared" si="1"/>
        <v>3.9577257914899045E-3</v>
      </c>
      <c r="D41">
        <f t="shared" si="2"/>
        <v>1.0563776907553219E-3</v>
      </c>
    </row>
    <row r="42" spans="1:8" x14ac:dyDescent="0.45">
      <c r="A42">
        <f t="shared" si="3"/>
        <v>4.0000000000000142</v>
      </c>
      <c r="B42">
        <f t="shared" si="0"/>
        <v>1.3383022576487775E-4</v>
      </c>
      <c r="C42">
        <f t="shared" si="1"/>
        <v>4.546781250795438E-3</v>
      </c>
      <c r="D42">
        <f t="shared" si="2"/>
        <v>1.2370679820225179E-3</v>
      </c>
    </row>
    <row r="43" spans="1:8" x14ac:dyDescent="0.45">
      <c r="A43">
        <f t="shared" si="3"/>
        <v>3.9000000000000141</v>
      </c>
      <c r="B43">
        <f t="shared" si="0"/>
        <v>1.986554713927616E-4</v>
      </c>
      <c r="C43">
        <f t="shared" si="1"/>
        <v>5.2104674072111961E-3</v>
      </c>
      <c r="D43">
        <f t="shared" si="2"/>
        <v>1.4516084553473701E-3</v>
      </c>
    </row>
    <row r="44" spans="1:8" x14ac:dyDescent="0.45">
      <c r="A44">
        <f t="shared" si="3"/>
        <v>3.800000000000014</v>
      </c>
      <c r="B44">
        <f t="shared" si="0"/>
        <v>2.9194692579144471E-4</v>
      </c>
      <c r="C44">
        <f t="shared" si="1"/>
        <v>5.9561218038024786E-3</v>
      </c>
      <c r="D44">
        <f t="shared" si="2"/>
        <v>1.7079906452942032E-3</v>
      </c>
    </row>
    <row r="45" spans="1:8" x14ac:dyDescent="0.45">
      <c r="A45">
        <f t="shared" si="3"/>
        <v>3.7000000000000139</v>
      </c>
      <c r="B45">
        <f t="shared" si="0"/>
        <v>4.2478027055072991E-4</v>
      </c>
      <c r="C45">
        <f t="shared" si="1"/>
        <v>6.7914846168426893E-3</v>
      </c>
      <c r="D45">
        <f t="shared" si="2"/>
        <v>2.0164563571237197E-3</v>
      </c>
    </row>
    <row r="46" spans="1:8" x14ac:dyDescent="0.45">
      <c r="A46">
        <f t="shared" si="3"/>
        <v>3.6000000000000139</v>
      </c>
      <c r="B46">
        <f t="shared" si="0"/>
        <v>6.1190193011374143E-4</v>
      </c>
      <c r="C46">
        <f t="shared" si="1"/>
        <v>7.7246735671974501E-3</v>
      </c>
      <c r="D46">
        <f t="shared" si="2"/>
        <v>2.3900948393846687E-3</v>
      </c>
    </row>
    <row r="47" spans="1:8" x14ac:dyDescent="0.45">
      <c r="A47">
        <f>A46-0.1</f>
        <v>3.5000000000000138</v>
      </c>
      <c r="B47">
        <f t="shared" si="0"/>
        <v>8.726826950457182E-4</v>
      </c>
      <c r="C47">
        <f t="shared" si="1"/>
        <v>8.764150246784114E-3</v>
      </c>
      <c r="D47">
        <f t="shared" si="2"/>
        <v>2.845549582980317E-3</v>
      </c>
    </row>
    <row r="48" spans="1:8" x14ac:dyDescent="0.45">
      <c r="A48">
        <f t="shared" si="3"/>
        <v>3.4000000000000137</v>
      </c>
      <c r="B48">
        <f t="shared" si="0"/>
        <v>1.2322191684729618E-3</v>
      </c>
      <c r="C48">
        <f t="shared" si="1"/>
        <v>9.9186771958974969E-3</v>
      </c>
      <c r="D48">
        <f t="shared" si="2"/>
        <v>3.4038336753290958E-3</v>
      </c>
    </row>
    <row r="49" spans="1:4" x14ac:dyDescent="0.45">
      <c r="A49">
        <f t="shared" si="3"/>
        <v>3.3000000000000136</v>
      </c>
      <c r="B49">
        <f t="shared" si="0"/>
        <v>1.7225689390536034E-3</v>
      </c>
      <c r="C49">
        <f t="shared" si="1"/>
        <v>1.1197265147421271E-2</v>
      </c>
      <c r="D49">
        <f t="shared" si="2"/>
        <v>4.09124299114552E-3</v>
      </c>
    </row>
    <row r="50" spans="1:4" x14ac:dyDescent="0.45">
      <c r="A50">
        <f t="shared" si="3"/>
        <v>3.2000000000000135</v>
      </c>
      <c r="B50">
        <f t="shared" si="0"/>
        <v>2.3840882014647385E-3</v>
      </c>
      <c r="C50">
        <f t="shared" si="1"/>
        <v>1.2609109957596995E-2</v>
      </c>
      <c r="D50">
        <f t="shared" si="2"/>
        <v>4.9403436404978022E-3</v>
      </c>
    </row>
    <row r="51" spans="1:4" x14ac:dyDescent="0.45">
      <c r="A51">
        <f t="shared" si="3"/>
        <v>3.1000000000000134</v>
      </c>
      <c r="B51">
        <f t="shared" si="0"/>
        <v>3.2668190561997855E-3</v>
      </c>
      <c r="C51">
        <f t="shared" si="1"/>
        <v>1.4163518870800361E-2</v>
      </c>
      <c r="D51">
        <f t="shared" si="2"/>
        <v>5.9909940098499294E-3</v>
      </c>
    </row>
    <row r="52" spans="1:4" x14ac:dyDescent="0.45">
      <c r="A52">
        <f t="shared" si="3"/>
        <v>3.0000000000000133</v>
      </c>
      <c r="B52">
        <f t="shared" si="0"/>
        <v>4.4318484119378297E-3</v>
      </c>
      <c r="C52">
        <f t="shared" si="1"/>
        <v>1.586982591783347E-2</v>
      </c>
      <c r="D52">
        <f t="shared" si="2"/>
        <v>7.2913427884117397E-3</v>
      </c>
    </row>
    <row r="53" spans="1:4" x14ac:dyDescent="0.45">
      <c r="A53">
        <f t="shared" si="3"/>
        <v>2.9000000000000132</v>
      </c>
      <c r="B53">
        <f t="shared" si="0"/>
        <v>5.9525324197756257E-3</v>
      </c>
      <c r="C53">
        <f t="shared" si="1"/>
        <v>1.7737296423115469E-2</v>
      </c>
      <c r="D53">
        <f t="shared" si="2"/>
        <v>8.8987234206105853E-3</v>
      </c>
    </row>
    <row r="54" spans="1:4" x14ac:dyDescent="0.45">
      <c r="A54">
        <f t="shared" si="3"/>
        <v>2.8000000000000131</v>
      </c>
      <c r="B54">
        <f t="shared" si="0"/>
        <v>7.9154515829796719E-3</v>
      </c>
      <c r="C54">
        <f t="shared" si="1"/>
        <v>1.9775020794684833E-2</v>
      </c>
      <c r="D54">
        <f t="shared" si="2"/>
        <v>1.0880343885905962E-2</v>
      </c>
    </row>
    <row r="55" spans="1:4" x14ac:dyDescent="0.45">
      <c r="A55">
        <f t="shared" si="3"/>
        <v>2.7000000000000131</v>
      </c>
      <c r="B55">
        <f t="shared" si="0"/>
        <v>1.0420934814422229E-2</v>
      </c>
      <c r="C55">
        <f t="shared" si="1"/>
        <v>2.1991797990213283E-2</v>
      </c>
      <c r="D55">
        <f t="shared" si="2"/>
        <v>1.3313650608369993E-2</v>
      </c>
    </row>
    <row r="56" spans="1:4" x14ac:dyDescent="0.45">
      <c r="A56">
        <f t="shared" si="3"/>
        <v>2.600000000000013</v>
      </c>
      <c r="B56">
        <f t="shared" si="0"/>
        <v>1.3582969233685162E-2</v>
      </c>
      <c r="C56">
        <f t="shared" si="1"/>
        <v>2.4396009289591056E-2</v>
      </c>
      <c r="D56">
        <f t="shared" si="2"/>
        <v>1.6286229247661634E-2</v>
      </c>
    </row>
    <row r="57" spans="1:4" x14ac:dyDescent="0.45">
      <c r="A57">
        <f t="shared" si="3"/>
        <v>2.5000000000000129</v>
      </c>
      <c r="B57">
        <f t="shared" si="0"/>
        <v>1.7528300493567978E-2</v>
      </c>
      <c r="C57">
        <f t="shared" si="1"/>
        <v>2.6995483256593691E-2</v>
      </c>
      <c r="D57">
        <f t="shared" si="2"/>
        <v>1.9895096184324407E-2</v>
      </c>
    </row>
    <row r="58" spans="1:4" x14ac:dyDescent="0.45">
      <c r="A58">
        <f t="shared" si="3"/>
        <v>2.4000000000000128</v>
      </c>
      <c r="B58">
        <f t="shared" si="0"/>
        <v>2.2394530294842212E-2</v>
      </c>
      <c r="C58">
        <f t="shared" si="1"/>
        <v>2.9797353034407659E-2</v>
      </c>
      <c r="D58">
        <f t="shared" si="2"/>
        <v>2.4245235979733572E-2</v>
      </c>
    </row>
    <row r="59" spans="1:4" x14ac:dyDescent="0.45">
      <c r="A59">
        <f t="shared" si="3"/>
        <v>2.3000000000000127</v>
      </c>
      <c r="B59">
        <f t="shared" si="0"/>
        <v>2.8327037741600346E-2</v>
      </c>
      <c r="C59">
        <f t="shared" si="1"/>
        <v>3.2807907387337902E-2</v>
      </c>
      <c r="D59">
        <f t="shared" si="2"/>
        <v>2.9447255153034736E-2</v>
      </c>
    </row>
    <row r="60" spans="1:4" x14ac:dyDescent="0.45">
      <c r="A60">
        <f t="shared" si="3"/>
        <v>2.2000000000000126</v>
      </c>
      <c r="B60">
        <f t="shared" si="0"/>
        <v>3.5474592846230446E-2</v>
      </c>
      <c r="C60">
        <f t="shared" si="1"/>
        <v>3.6032437168108576E-2</v>
      </c>
      <c r="D60">
        <f t="shared" si="2"/>
        <v>3.561405392669998E-2</v>
      </c>
    </row>
    <row r="61" spans="1:4" x14ac:dyDescent="0.45">
      <c r="A61">
        <f t="shared" si="3"/>
        <v>2.1000000000000125</v>
      </c>
      <c r="B61">
        <f t="shared" si="0"/>
        <v>4.3983595980426039E-2</v>
      </c>
      <c r="C61">
        <f t="shared" si="1"/>
        <v>3.9475079150446638E-2</v>
      </c>
      <c r="D61">
        <f t="shared" si="2"/>
        <v>4.2856466772931187E-2</v>
      </c>
    </row>
    <row r="62" spans="1:4" x14ac:dyDescent="0.45">
      <c r="A62">
        <f t="shared" si="3"/>
        <v>2.0000000000000124</v>
      </c>
      <c r="B62">
        <f t="shared" si="0"/>
        <v>5.399096651318671E-2</v>
      </c>
      <c r="C62">
        <f t="shared" si="1"/>
        <v>4.3138659413255294E-2</v>
      </c>
      <c r="D62">
        <f t="shared" si="2"/>
        <v>5.1277889738203852E-2</v>
      </c>
    </row>
    <row r="63" spans="1:4" x14ac:dyDescent="0.45">
      <c r="A63">
        <f t="shared" si="3"/>
        <v>1.9000000000000123</v>
      </c>
      <c r="B63">
        <f t="shared" si="0"/>
        <v>6.5615814774675055E-2</v>
      </c>
      <c r="C63">
        <f t="shared" si="1"/>
        <v>4.7024538688442967E-2</v>
      </c>
      <c r="D63">
        <f t="shared" si="2"/>
        <v>6.0967995753117038E-2</v>
      </c>
    </row>
    <row r="64" spans="1:4" x14ac:dyDescent="0.45">
      <c r="A64">
        <f t="shared" si="3"/>
        <v>1.8000000000000123</v>
      </c>
      <c r="B64">
        <f t="shared" si="0"/>
        <v>7.8950158300892415E-2</v>
      </c>
      <c r="C64">
        <f t="shared" si="1"/>
        <v>5.1132462281988499E-2</v>
      </c>
      <c r="D64">
        <f t="shared" si="2"/>
        <v>7.199573429616643E-2</v>
      </c>
    </row>
    <row r="65" spans="1:4" x14ac:dyDescent="0.45">
      <c r="A65">
        <f t="shared" si="3"/>
        <v>1.7000000000000122</v>
      </c>
      <c r="B65">
        <f t="shared" si="0"/>
        <v>9.4049077376884976E-2</v>
      </c>
      <c r="C65">
        <f t="shared" si="1"/>
        <v>5.5460417339727244E-2</v>
      </c>
      <c r="D65">
        <f t="shared" si="2"/>
        <v>8.4401912367595547E-2</v>
      </c>
    </row>
    <row r="66" spans="1:4" x14ac:dyDescent="0.45">
      <c r="A66">
        <f t="shared" si="3"/>
        <v>1.6000000000000121</v>
      </c>
      <c r="B66">
        <f t="shared" si="0"/>
        <v>0.11092083467945342</v>
      </c>
      <c r="C66">
        <f t="shared" si="1"/>
        <v>6.0004500348492251E-2</v>
      </c>
      <c r="D66">
        <f t="shared" si="2"/>
        <v>9.8191751096713131E-2</v>
      </c>
    </row>
    <row r="67" spans="1:4" x14ac:dyDescent="0.45">
      <c r="A67">
        <f t="shared" si="3"/>
        <v>1.500000000000012</v>
      </c>
      <c r="B67">
        <f t="shared" ref="B67:B130" si="4">(1/SQRT(2*PI()))*EXP(-(A67^2)/2)</f>
        <v>0.12951759566588941</v>
      </c>
      <c r="C67">
        <f t="shared" ref="C67:C130" si="5">(1/SQRT(2*PI()*4))*EXP(-((A67+1.5)^2)/8)</f>
        <v>6.4758797832945289E-2</v>
      </c>
      <c r="D67">
        <f t="shared" ref="D67:D130" si="6">0.75*(B67)+0.25*(C67)</f>
        <v>0.11332789620765339</v>
      </c>
    </row>
    <row r="68" spans="1:4" x14ac:dyDescent="0.45">
      <c r="A68">
        <f t="shared" ref="A68:A131" si="7">A67-0.1</f>
        <v>1.4000000000000119</v>
      </c>
      <c r="B68">
        <f t="shared" si="4"/>
        <v>0.14972746563574238</v>
      </c>
      <c r="C68">
        <f t="shared" si="5"/>
        <v>6.971528322267953E-2</v>
      </c>
      <c r="D68">
        <f t="shared" si="6"/>
        <v>0.12972442003247667</v>
      </c>
    </row>
    <row r="69" spans="1:4" x14ac:dyDescent="0.45">
      <c r="A69">
        <f t="shared" si="7"/>
        <v>1.3000000000000118</v>
      </c>
      <c r="B69">
        <f t="shared" si="4"/>
        <v>0.17136859204780472</v>
      </c>
      <c r="C69">
        <f t="shared" si="5"/>
        <v>7.48637328178718E-2</v>
      </c>
      <c r="D69">
        <f t="shared" si="6"/>
        <v>0.14724237724032149</v>
      </c>
    </row>
    <row r="70" spans="1:4" x14ac:dyDescent="0.45">
      <c r="A70">
        <f t="shared" si="7"/>
        <v>1.2000000000000117</v>
      </c>
      <c r="B70">
        <f t="shared" si="4"/>
        <v>0.19418605498321023</v>
      </c>
      <c r="C70">
        <f t="shared" si="5"/>
        <v>8.019166367095916E-2</v>
      </c>
      <c r="D70">
        <f t="shared" si="6"/>
        <v>0.16568745715514749</v>
      </c>
    </row>
    <row r="71" spans="1:4" x14ac:dyDescent="0.45">
      <c r="A71">
        <f t="shared" si="7"/>
        <v>1.1000000000000116</v>
      </c>
      <c r="B71">
        <f t="shared" si="4"/>
        <v>0.21785217703254775</v>
      </c>
      <c r="C71">
        <f t="shared" si="5"/>
        <v>8.5684296023903039E-2</v>
      </c>
      <c r="D71">
        <f t="shared" si="6"/>
        <v>0.18481020678038657</v>
      </c>
    </row>
    <row r="72" spans="1:4" x14ac:dyDescent="0.45">
      <c r="A72">
        <f t="shared" si="7"/>
        <v>1.0000000000000115</v>
      </c>
      <c r="B72">
        <f t="shared" si="4"/>
        <v>0.24197072451914056</v>
      </c>
      <c r="C72">
        <f t="shared" si="5"/>
        <v>9.1324542694510291E-2</v>
      </c>
      <c r="D72">
        <f t="shared" si="6"/>
        <v>0.20430917906298299</v>
      </c>
    </row>
    <row r="73" spans="1:4" x14ac:dyDescent="0.45">
      <c r="A73">
        <f t="shared" si="7"/>
        <v>0.90000000000001157</v>
      </c>
      <c r="B73">
        <f t="shared" si="4"/>
        <v>0.2660852498987521</v>
      </c>
      <c r="C73">
        <f t="shared" si="5"/>
        <v>9.709302749160581E-2</v>
      </c>
      <c r="D73">
        <f t="shared" si="6"/>
        <v>0.22383719429696552</v>
      </c>
    </row>
    <row r="74" spans="1:4" x14ac:dyDescent="0.45">
      <c r="A74">
        <f t="shared" si="7"/>
        <v>0.80000000000001159</v>
      </c>
      <c r="B74">
        <f t="shared" si="4"/>
        <v>0.28969155276148006</v>
      </c>
      <c r="C74">
        <f t="shared" si="5"/>
        <v>0.10296813435998671</v>
      </c>
      <c r="D74">
        <f t="shared" si="6"/>
        <v>0.24301069816110674</v>
      </c>
    </row>
    <row r="75" spans="1:4" x14ac:dyDescent="0.45">
      <c r="A75">
        <f t="shared" si="7"/>
        <v>0.70000000000001161</v>
      </c>
      <c r="B75">
        <f t="shared" si="4"/>
        <v>0.31225393336675872</v>
      </c>
      <c r="C75">
        <f t="shared" si="5"/>
        <v>0.10892608851627458</v>
      </c>
      <c r="D75">
        <f t="shared" si="6"/>
        <v>0.26142197215413771</v>
      </c>
    </row>
    <row r="76" spans="1:4" x14ac:dyDescent="0.45">
      <c r="A76">
        <f t="shared" si="7"/>
        <v>0.60000000000001164</v>
      </c>
      <c r="B76">
        <f t="shared" si="4"/>
        <v>0.33322460289179734</v>
      </c>
      <c r="C76">
        <f t="shared" si="5"/>
        <v>0.11494107034211581</v>
      </c>
      <c r="D76">
        <f t="shared" si="6"/>
        <v>0.27865371975437697</v>
      </c>
    </row>
    <row r="77" spans="1:4" x14ac:dyDescent="0.45">
      <c r="A77">
        <f t="shared" si="7"/>
        <v>0.50000000000001166</v>
      </c>
      <c r="B77">
        <f t="shared" si="4"/>
        <v>0.35206532676429741</v>
      </c>
      <c r="C77">
        <f t="shared" si="5"/>
        <v>0.12098536225957097</v>
      </c>
      <c r="D77">
        <f t="shared" si="6"/>
        <v>0.29429533563811577</v>
      </c>
    </row>
    <row r="78" spans="1:4" x14ac:dyDescent="0.45">
      <c r="A78">
        <f t="shared" si="7"/>
        <v>0.40000000000001168</v>
      </c>
      <c r="B78">
        <f t="shared" si="4"/>
        <v>0.36827014030332161</v>
      </c>
      <c r="C78">
        <f t="shared" si="5"/>
        <v>0.12702952823459382</v>
      </c>
      <c r="D78">
        <f t="shared" si="6"/>
        <v>0.30795998728613966</v>
      </c>
    </row>
    <row r="79" spans="1:4" x14ac:dyDescent="0.45">
      <c r="A79">
        <f t="shared" si="7"/>
        <v>0.3000000000000117</v>
      </c>
      <c r="B79">
        <f t="shared" si="4"/>
        <v>0.38138781546052275</v>
      </c>
      <c r="C79">
        <f t="shared" si="5"/>
        <v>0.13304262494937671</v>
      </c>
      <c r="D79">
        <f t="shared" si="6"/>
        <v>0.31930151783273625</v>
      </c>
    </row>
    <row r="80" spans="1:4" x14ac:dyDescent="0.45">
      <c r="A80">
        <f t="shared" si="7"/>
        <v>0.2000000000000117</v>
      </c>
      <c r="B80">
        <f t="shared" si="4"/>
        <v>0.39104269397545499</v>
      </c>
      <c r="C80">
        <f t="shared" si="5"/>
        <v>0.13899244306549755</v>
      </c>
      <c r="D80">
        <f t="shared" si="6"/>
        <v>0.32803013124796565</v>
      </c>
    </row>
    <row r="81" spans="1:4" x14ac:dyDescent="0.45">
      <c r="A81">
        <f t="shared" si="7"/>
        <v>0.10000000000001169</v>
      </c>
      <c r="B81">
        <f t="shared" si="4"/>
        <v>0.39695254747701131</v>
      </c>
      <c r="C81">
        <f t="shared" si="5"/>
        <v>0.1448457763807407</v>
      </c>
      <c r="D81">
        <f t="shared" si="6"/>
        <v>0.33392585470294367</v>
      </c>
    </row>
    <row r="82" spans="1:4" x14ac:dyDescent="0.45">
      <c r="A82">
        <f t="shared" si="7"/>
        <v>1.1685097334179773E-14</v>
      </c>
      <c r="B82">
        <f t="shared" si="4"/>
        <v>0.3989422804014327</v>
      </c>
      <c r="C82">
        <f t="shared" si="5"/>
        <v>0.15056871607740155</v>
      </c>
      <c r="D82">
        <f t="shared" si="6"/>
        <v>0.33684888932042495</v>
      </c>
    </row>
    <row r="83" spans="1:4" x14ac:dyDescent="0.45">
      <c r="A83">
        <f t="shared" si="7"/>
        <v>-9.999999999998832E-2</v>
      </c>
      <c r="B83">
        <f t="shared" si="4"/>
        <v>0.39695254747701225</v>
      </c>
      <c r="C83">
        <f t="shared" si="5"/>
        <v>0.15612696668338</v>
      </c>
      <c r="D83">
        <f t="shared" si="6"/>
        <v>0.33674615227860416</v>
      </c>
    </row>
    <row r="84" spans="1:4" x14ac:dyDescent="0.45">
      <c r="A84">
        <f t="shared" si="7"/>
        <v>-0.19999999999998833</v>
      </c>
      <c r="B84">
        <f t="shared" si="4"/>
        <v>0.39104269397545682</v>
      </c>
      <c r="C84">
        <f t="shared" si="5"/>
        <v>0.16148617983395655</v>
      </c>
      <c r="D84">
        <f t="shared" si="6"/>
        <v>0.33365356544008179</v>
      </c>
    </row>
    <row r="85" spans="1:4" x14ac:dyDescent="0.45">
      <c r="A85">
        <f t="shared" si="7"/>
        <v>-0.29999999999998833</v>
      </c>
      <c r="B85">
        <f t="shared" si="4"/>
        <v>0.38138781546052547</v>
      </c>
      <c r="C85">
        <f t="shared" si="5"/>
        <v>0.16661230144589925</v>
      </c>
      <c r="D85">
        <f t="shared" si="6"/>
        <v>0.32769393695686894</v>
      </c>
    </row>
    <row r="86" spans="1:4" x14ac:dyDescent="0.45">
      <c r="A86">
        <f t="shared" si="7"/>
        <v>-0.39999999999998836</v>
      </c>
      <c r="B86">
        <f t="shared" si="4"/>
        <v>0.36827014030332506</v>
      </c>
      <c r="C86">
        <f t="shared" si="5"/>
        <v>0.1714719275096914</v>
      </c>
      <c r="D86">
        <f t="shared" si="6"/>
        <v>0.31907058710491665</v>
      </c>
    </row>
    <row r="87" spans="1:4" x14ac:dyDescent="0.45">
      <c r="A87">
        <f t="shared" si="7"/>
        <v>-0.49999999999998834</v>
      </c>
      <c r="B87">
        <f t="shared" si="4"/>
        <v>0.35206532676430158</v>
      </c>
      <c r="C87">
        <f t="shared" si="5"/>
        <v>0.17603266338214926</v>
      </c>
      <c r="D87">
        <f t="shared" si="6"/>
        <v>0.30805716091876351</v>
      </c>
    </row>
    <row r="88" spans="1:4" x14ac:dyDescent="0.45">
      <c r="A88">
        <f t="shared" si="7"/>
        <v>-0.59999999999998832</v>
      </c>
      <c r="B88">
        <f t="shared" si="4"/>
        <v>0.333224602891802</v>
      </c>
      <c r="C88">
        <f t="shared" si="5"/>
        <v>0.1802634812308235</v>
      </c>
      <c r="D88">
        <f t="shared" si="6"/>
        <v>0.29498432247655737</v>
      </c>
    </row>
    <row r="89" spans="1:4" x14ac:dyDescent="0.45">
      <c r="A89">
        <f t="shared" si="7"/>
        <v>-0.6999999999999883</v>
      </c>
      <c r="B89">
        <f t="shared" si="4"/>
        <v>0.31225393336676383</v>
      </c>
      <c r="C89">
        <f t="shared" si="5"/>
        <v>0.18413507015166125</v>
      </c>
      <c r="D89">
        <f t="shared" si="6"/>
        <v>0.28022421756298821</v>
      </c>
    </row>
    <row r="90" spans="1:4" x14ac:dyDescent="0.45">
      <c r="A90">
        <f t="shared" si="7"/>
        <v>-0.79999999999998828</v>
      </c>
      <c r="B90">
        <f t="shared" si="4"/>
        <v>0.28969155276148545</v>
      </c>
      <c r="C90">
        <f t="shared" si="5"/>
        <v>0.18762017345846857</v>
      </c>
      <c r="D90">
        <f t="shared" si="6"/>
        <v>0.26417370793573125</v>
      </c>
    </row>
    <row r="91" spans="1:4" x14ac:dyDescent="0.45">
      <c r="A91">
        <f t="shared" si="7"/>
        <v>-0.89999999999998825</v>
      </c>
      <c r="B91">
        <f t="shared" si="4"/>
        <v>0.26608524989875765</v>
      </c>
      <c r="C91">
        <f t="shared" si="5"/>
        <v>0.19069390773026171</v>
      </c>
      <c r="D91">
        <f t="shared" si="6"/>
        <v>0.24723741435663368</v>
      </c>
    </row>
    <row r="92" spans="1:4" x14ac:dyDescent="0.45">
      <c r="A92">
        <f t="shared" si="7"/>
        <v>-0.99999999999998823</v>
      </c>
      <c r="B92">
        <f t="shared" si="4"/>
        <v>0.2419707245191462</v>
      </c>
      <c r="C92">
        <f t="shared" si="5"/>
        <v>0.19333405840142434</v>
      </c>
      <c r="D92">
        <f t="shared" si="6"/>
        <v>0.22981155798971573</v>
      </c>
    </row>
    <row r="93" spans="1:4" x14ac:dyDescent="0.45">
      <c r="A93">
        <f t="shared" si="7"/>
        <v>-1.0999999999999883</v>
      </c>
      <c r="B93">
        <f t="shared" si="4"/>
        <v>0.21785217703255338</v>
      </c>
      <c r="C93">
        <f t="shared" si="5"/>
        <v>0.19552134698772772</v>
      </c>
      <c r="D93">
        <f t="shared" si="6"/>
        <v>0.21226946952134695</v>
      </c>
    </row>
    <row r="94" spans="1:4" x14ac:dyDescent="0.45">
      <c r="A94">
        <f t="shared" si="7"/>
        <v>-1.1999999999999884</v>
      </c>
      <c r="B94">
        <f t="shared" si="4"/>
        <v>0.19418605498321564</v>
      </c>
      <c r="C94">
        <f t="shared" si="5"/>
        <v>0.19723966545394428</v>
      </c>
      <c r="D94">
        <f t="shared" si="6"/>
        <v>0.19494945760089782</v>
      </c>
    </row>
    <row r="95" spans="1:4" x14ac:dyDescent="0.45">
      <c r="A95">
        <f t="shared" si="7"/>
        <v>-1.2999999999999885</v>
      </c>
      <c r="B95">
        <f t="shared" si="4"/>
        <v>0.17136859204780991</v>
      </c>
      <c r="C95">
        <f t="shared" si="5"/>
        <v>0.19847627373850579</v>
      </c>
      <c r="D95">
        <f t="shared" si="6"/>
        <v>0.17814551247048388</v>
      </c>
    </row>
    <row r="96" spans="1:4" x14ac:dyDescent="0.45">
      <c r="A96">
        <f t="shared" si="7"/>
        <v>-1.3999999999999886</v>
      </c>
      <c r="B96">
        <f t="shared" si="4"/>
        <v>0.14972746563574726</v>
      </c>
      <c r="C96">
        <f t="shared" si="5"/>
        <v>0.19922195704738196</v>
      </c>
      <c r="D96">
        <f t="shared" si="6"/>
        <v>0.16210108848865595</v>
      </c>
    </row>
    <row r="97" spans="1:4" x14ac:dyDescent="0.45">
      <c r="A97">
        <f t="shared" si="7"/>
        <v>-1.4999999999999887</v>
      </c>
      <c r="B97">
        <f t="shared" si="4"/>
        <v>0.12951759566589394</v>
      </c>
      <c r="C97">
        <f t="shared" si="5"/>
        <v>0.19947114020071635</v>
      </c>
      <c r="D97">
        <f t="shared" si="6"/>
        <v>0.14700598179959953</v>
      </c>
    </row>
    <row r="98" spans="1:4" x14ac:dyDescent="0.45">
      <c r="A98">
        <f t="shared" si="7"/>
        <v>-1.5999999999999888</v>
      </c>
      <c r="B98">
        <f t="shared" si="4"/>
        <v>0.11092083467945756</v>
      </c>
      <c r="C98">
        <f t="shared" si="5"/>
        <v>0.19922195704738208</v>
      </c>
      <c r="D98">
        <f t="shared" si="6"/>
        <v>0.13299611527143868</v>
      </c>
    </row>
    <row r="99" spans="1:4" x14ac:dyDescent="0.45">
      <c r="A99">
        <f t="shared" si="7"/>
        <v>-1.6999999999999889</v>
      </c>
      <c r="B99">
        <f t="shared" si="4"/>
        <v>9.4049077376888723E-2</v>
      </c>
      <c r="C99">
        <f t="shared" si="5"/>
        <v>0.19847627373850601</v>
      </c>
      <c r="D99">
        <f t="shared" si="6"/>
        <v>0.12015587646729305</v>
      </c>
    </row>
    <row r="100" spans="1:4" x14ac:dyDescent="0.45">
      <c r="A100">
        <f t="shared" si="7"/>
        <v>-1.7999999999999889</v>
      </c>
      <c r="B100">
        <f t="shared" si="4"/>
        <v>7.8950158300895731E-2</v>
      </c>
      <c r="C100">
        <f t="shared" si="5"/>
        <v>0.19723966545394461</v>
      </c>
      <c r="D100">
        <f t="shared" si="6"/>
        <v>0.10852253508915795</v>
      </c>
    </row>
    <row r="101" spans="1:4" x14ac:dyDescent="0.45">
      <c r="A101">
        <f t="shared" si="7"/>
        <v>-1.899999999999989</v>
      </c>
      <c r="B101">
        <f t="shared" si="4"/>
        <v>6.5615814774677969E-2</v>
      </c>
      <c r="C101">
        <f t="shared" si="5"/>
        <v>0.19552134698772816</v>
      </c>
      <c r="D101">
        <f t="shared" si="6"/>
        <v>9.8092197827940514E-2</v>
      </c>
    </row>
    <row r="102" spans="1:4" x14ac:dyDescent="0.45">
      <c r="A102">
        <f t="shared" si="7"/>
        <v>-1.9999999999999891</v>
      </c>
      <c r="B102">
        <f t="shared" si="4"/>
        <v>5.3990966513189236E-2</v>
      </c>
      <c r="C102">
        <f t="shared" si="5"/>
        <v>0.19333405840142487</v>
      </c>
      <c r="D102">
        <f t="shared" si="6"/>
        <v>8.8826739485248135E-2</v>
      </c>
    </row>
    <row r="103" spans="1:4" x14ac:dyDescent="0.45">
      <c r="A103">
        <f t="shared" si="7"/>
        <v>-2.099999999999989</v>
      </c>
      <c r="B103">
        <f t="shared" si="4"/>
        <v>4.3983595980428211E-2</v>
      </c>
      <c r="C103">
        <f t="shared" si="5"/>
        <v>0.19069390773026237</v>
      </c>
      <c r="D103">
        <f t="shared" si="6"/>
        <v>8.0661173917886742E-2</v>
      </c>
    </row>
    <row r="104" spans="1:4" x14ac:dyDescent="0.45">
      <c r="A104">
        <f t="shared" si="7"/>
        <v>-2.1999999999999891</v>
      </c>
      <c r="B104">
        <f t="shared" si="4"/>
        <v>3.5474592846232285E-2</v>
      </c>
      <c r="C104">
        <f t="shared" si="5"/>
        <v>0.18762017345846932</v>
      </c>
      <c r="D104">
        <f t="shared" si="6"/>
        <v>7.3510987999291538E-2</v>
      </c>
    </row>
    <row r="105" spans="1:4" x14ac:dyDescent="0.45">
      <c r="A105">
        <f t="shared" si="7"/>
        <v>-2.2999999999999892</v>
      </c>
      <c r="B105">
        <f t="shared" si="4"/>
        <v>2.832703774160188E-2</v>
      </c>
      <c r="C105">
        <f t="shared" si="5"/>
        <v>0.18413507015166206</v>
      </c>
      <c r="D105">
        <f t="shared" si="6"/>
        <v>6.7279045844116925E-2</v>
      </c>
    </row>
    <row r="106" spans="1:4" x14ac:dyDescent="0.45">
      <c r="A106">
        <f t="shared" si="7"/>
        <v>-2.3999999999999893</v>
      </c>
      <c r="B106">
        <f t="shared" si="4"/>
        <v>2.2394530294843479E-2</v>
      </c>
      <c r="C106">
        <f t="shared" si="5"/>
        <v>0.18026348123082442</v>
      </c>
      <c r="D106">
        <f t="shared" si="6"/>
        <v>6.1861768028838714E-2</v>
      </c>
    </row>
    <row r="107" spans="1:4" x14ac:dyDescent="0.45">
      <c r="A107">
        <f t="shared" si="7"/>
        <v>-2.4999999999999893</v>
      </c>
      <c r="B107">
        <f t="shared" si="4"/>
        <v>1.7528300493569005E-2</v>
      </c>
      <c r="C107">
        <f t="shared" si="5"/>
        <v>0.17603266338215023</v>
      </c>
      <c r="D107">
        <f t="shared" si="6"/>
        <v>5.7154391215714313E-2</v>
      </c>
    </row>
    <row r="108" spans="1:4" x14ac:dyDescent="0.45">
      <c r="A108">
        <f t="shared" si="7"/>
        <v>-2.5999999999999894</v>
      </c>
      <c r="B108">
        <f t="shared" si="4"/>
        <v>1.3582969233685993E-2</v>
      </c>
      <c r="C108">
        <f t="shared" si="5"/>
        <v>0.17147192750969245</v>
      </c>
      <c r="D108">
        <f t="shared" si="6"/>
        <v>5.3055208802687603E-2</v>
      </c>
    </row>
    <row r="109" spans="1:4" x14ac:dyDescent="0.45">
      <c r="A109">
        <f t="shared" si="7"/>
        <v>-2.6999999999999895</v>
      </c>
      <c r="B109">
        <f t="shared" si="4"/>
        <v>1.0420934814422892E-2</v>
      </c>
      <c r="C109">
        <f t="shared" si="5"/>
        <v>0.16661230144590036</v>
      </c>
      <c r="D109">
        <f t="shared" si="6"/>
        <v>4.946877647229226E-2</v>
      </c>
    </row>
    <row r="110" spans="1:4" x14ac:dyDescent="0.45">
      <c r="A110">
        <f t="shared" si="7"/>
        <v>-2.7999999999999896</v>
      </c>
      <c r="B110">
        <f t="shared" si="4"/>
        <v>7.9154515829801923E-3</v>
      </c>
      <c r="C110">
        <f t="shared" si="5"/>
        <v>0.16148617983395769</v>
      </c>
      <c r="D110">
        <f t="shared" si="6"/>
        <v>4.6308133645724565E-2</v>
      </c>
    </row>
    <row r="111" spans="1:4" x14ac:dyDescent="0.45">
      <c r="A111">
        <f t="shared" si="7"/>
        <v>-2.8999999999999897</v>
      </c>
      <c r="B111">
        <f t="shared" si="4"/>
        <v>5.9525324197760333E-3</v>
      </c>
      <c r="C111">
        <f t="shared" si="5"/>
        <v>0.15612696668338122</v>
      </c>
      <c r="D111">
        <f t="shared" si="6"/>
        <v>4.3496140985677327E-2</v>
      </c>
    </row>
    <row r="112" spans="1:4" x14ac:dyDescent="0.45">
      <c r="A112">
        <f t="shared" si="7"/>
        <v>-2.9999999999999898</v>
      </c>
      <c r="B112">
        <f t="shared" si="4"/>
        <v>4.431848411938142E-3</v>
      </c>
      <c r="C112">
        <f t="shared" si="5"/>
        <v>0.1505687160774028</v>
      </c>
      <c r="D112">
        <f t="shared" si="6"/>
        <v>4.0966065328304303E-2</v>
      </c>
    </row>
    <row r="113" spans="1:4" x14ac:dyDescent="0.45">
      <c r="A113">
        <f t="shared" si="7"/>
        <v>-3.0999999999999899</v>
      </c>
      <c r="B113">
        <f t="shared" si="4"/>
        <v>3.2668190562000227E-3</v>
      </c>
      <c r="C113">
        <f t="shared" si="5"/>
        <v>0.14484577638074195</v>
      </c>
      <c r="D113">
        <f t="shared" si="6"/>
        <v>3.8661558387335503E-2</v>
      </c>
    </row>
    <row r="114" spans="1:4" x14ac:dyDescent="0.45">
      <c r="A114">
        <f t="shared" si="7"/>
        <v>-3.19999999999999</v>
      </c>
      <c r="B114">
        <f t="shared" si="4"/>
        <v>2.3840882014649185E-3</v>
      </c>
      <c r="C114">
        <f t="shared" si="5"/>
        <v>0.13899244306549882</v>
      </c>
      <c r="D114">
        <f t="shared" si="6"/>
        <v>3.6536176917473392E-2</v>
      </c>
    </row>
    <row r="115" spans="1:4" x14ac:dyDescent="0.45">
      <c r="A115">
        <f t="shared" si="7"/>
        <v>-3.2999999999999901</v>
      </c>
      <c r="B115">
        <f t="shared" si="4"/>
        <v>1.7225689390537365E-3</v>
      </c>
      <c r="C115">
        <f t="shared" si="5"/>
        <v>0.13304262494937802</v>
      </c>
      <c r="D115">
        <f t="shared" si="6"/>
        <v>3.455258294163481E-2</v>
      </c>
    </row>
    <row r="116" spans="1:4" x14ac:dyDescent="0.45">
      <c r="A116">
        <f t="shared" si="7"/>
        <v>-3.3999999999999901</v>
      </c>
      <c r="B116">
        <f t="shared" si="4"/>
        <v>1.2322191684730603E-3</v>
      </c>
      <c r="C116">
        <f t="shared" si="5"/>
        <v>0.1270295282345951</v>
      </c>
      <c r="D116">
        <f t="shared" si="6"/>
        <v>3.2681546435003567E-2</v>
      </c>
    </row>
    <row r="117" spans="1:4" x14ac:dyDescent="0.45">
      <c r="A117">
        <f t="shared" si="7"/>
        <v>-3.4999999999999902</v>
      </c>
      <c r="B117">
        <f t="shared" si="4"/>
        <v>8.7268269504578954E-4</v>
      </c>
      <c r="C117">
        <f t="shared" si="5"/>
        <v>0.12098536225957228</v>
      </c>
      <c r="D117">
        <f t="shared" si="6"/>
        <v>3.0900852586177412E-2</v>
      </c>
    </row>
    <row r="118" spans="1:4" x14ac:dyDescent="0.45">
      <c r="A118">
        <f t="shared" si="7"/>
        <v>-3.5999999999999903</v>
      </c>
      <c r="B118">
        <f t="shared" si="4"/>
        <v>6.1190193011379369E-4</v>
      </c>
      <c r="C118">
        <f t="shared" si="5"/>
        <v>0.1149410703421171</v>
      </c>
      <c r="D118">
        <f t="shared" si="6"/>
        <v>2.9194194033114622E-2</v>
      </c>
    </row>
    <row r="119" spans="1:4" x14ac:dyDescent="0.45">
      <c r="A119">
        <f t="shared" si="7"/>
        <v>-3.6999999999999904</v>
      </c>
      <c r="B119">
        <f t="shared" si="4"/>
        <v>4.2478027055076694E-4</v>
      </c>
      <c r="C119">
        <f t="shared" si="5"/>
        <v>0.10892608851627585</v>
      </c>
      <c r="D119">
        <f t="shared" si="6"/>
        <v>2.7550107331982036E-2</v>
      </c>
    </row>
    <row r="120" spans="1:4" x14ac:dyDescent="0.45">
      <c r="A120">
        <f t="shared" si="7"/>
        <v>-3.7999999999999905</v>
      </c>
      <c r="B120">
        <f t="shared" si="4"/>
        <v>2.9194692579147063E-4</v>
      </c>
      <c r="C120">
        <f t="shared" si="5"/>
        <v>0.10296813435998795</v>
      </c>
      <c r="D120">
        <f t="shared" si="6"/>
        <v>2.5960993784340591E-2</v>
      </c>
    </row>
    <row r="121" spans="1:4" x14ac:dyDescent="0.45">
      <c r="A121">
        <f t="shared" si="7"/>
        <v>-3.8999999999999906</v>
      </c>
      <c r="B121">
        <f t="shared" si="4"/>
        <v>1.9865547139277993E-4</v>
      </c>
      <c r="C121">
        <f t="shared" si="5"/>
        <v>9.7093027491607031E-2</v>
      </c>
      <c r="D121">
        <f t="shared" si="6"/>
        <v>2.4422248476446341E-2</v>
      </c>
    </row>
    <row r="122" spans="1:4" x14ac:dyDescent="0.45">
      <c r="A122">
        <f t="shared" si="7"/>
        <v>-3.9999999999999907</v>
      </c>
      <c r="B122">
        <f t="shared" si="4"/>
        <v>1.3383022576489035E-4</v>
      </c>
      <c r="C122">
        <f t="shared" si="5"/>
        <v>9.1324542694511485E-2</v>
      </c>
      <c r="D122">
        <f t="shared" si="6"/>
        <v>2.2931508342951538E-2</v>
      </c>
    </row>
    <row r="123" spans="1:4" x14ac:dyDescent="0.45">
      <c r="A123">
        <f t="shared" si="7"/>
        <v>-4.0999999999999908</v>
      </c>
      <c r="B123">
        <f t="shared" si="4"/>
        <v>8.9261657177136262E-5</v>
      </c>
      <c r="C123">
        <f t="shared" si="5"/>
        <v>8.5684296023904205E-2</v>
      </c>
      <c r="D123">
        <f t="shared" si="6"/>
        <v>2.1488020248858902E-2</v>
      </c>
    </row>
    <row r="124" spans="1:4" x14ac:dyDescent="0.45">
      <c r="A124">
        <f t="shared" si="7"/>
        <v>-4.1999999999999904</v>
      </c>
      <c r="B124">
        <f t="shared" si="4"/>
        <v>5.8943067756542261E-5</v>
      </c>
      <c r="C124">
        <f t="shared" si="5"/>
        <v>8.0191663670960311E-2</v>
      </c>
      <c r="D124">
        <f t="shared" si="6"/>
        <v>2.0092123218557485E-2</v>
      </c>
    </row>
    <row r="125" spans="1:4" x14ac:dyDescent="0.45">
      <c r="A125">
        <f t="shared" si="7"/>
        <v>-4.2999999999999901</v>
      </c>
      <c r="B125">
        <f t="shared" si="4"/>
        <v>3.8535196742088776E-5</v>
      </c>
      <c r="C125">
        <f t="shared" si="5"/>
        <v>7.4863732817872952E-2</v>
      </c>
      <c r="D125">
        <f t="shared" si="6"/>
        <v>1.8744834602024803E-2</v>
      </c>
    </row>
    <row r="126" spans="1:4" x14ac:dyDescent="0.45">
      <c r="A126">
        <f t="shared" si="7"/>
        <v>-4.3999999999999897</v>
      </c>
      <c r="B126">
        <f t="shared" si="4"/>
        <v>2.4942471290054687E-5</v>
      </c>
      <c r="C126">
        <f t="shared" si="5"/>
        <v>6.9715283222680655E-2</v>
      </c>
      <c r="D126">
        <f t="shared" si="6"/>
        <v>1.7447527659137704E-2</v>
      </c>
    </row>
    <row r="127" spans="1:4" x14ac:dyDescent="0.45">
      <c r="A127">
        <f t="shared" si="7"/>
        <v>-4.4999999999999893</v>
      </c>
      <c r="B127">
        <f t="shared" si="4"/>
        <v>1.598374110690624E-5</v>
      </c>
      <c r="C127">
        <f t="shared" si="5"/>
        <v>6.4758797832946385E-2</v>
      </c>
      <c r="D127">
        <f t="shared" si="6"/>
        <v>1.6201687264066775E-2</v>
      </c>
    </row>
    <row r="128" spans="1:4" x14ac:dyDescent="0.45">
      <c r="A128">
        <f t="shared" si="7"/>
        <v>-4.599999999999989</v>
      </c>
      <c r="B128">
        <f t="shared" si="4"/>
        <v>1.0140852065487263E-5</v>
      </c>
      <c r="C128">
        <f t="shared" si="5"/>
        <v>6.0004500348493313E-2</v>
      </c>
      <c r="D128">
        <f t="shared" si="6"/>
        <v>1.5008730726172443E-2</v>
      </c>
    </row>
    <row r="129" spans="1:4" x14ac:dyDescent="0.45">
      <c r="A129">
        <f t="shared" si="7"/>
        <v>-4.6999999999999886</v>
      </c>
      <c r="B129">
        <f t="shared" si="4"/>
        <v>6.3698251788674414E-6</v>
      </c>
      <c r="C129">
        <f t="shared" si="5"/>
        <v>5.5460417339728285E-2</v>
      </c>
      <c r="D129">
        <f t="shared" si="6"/>
        <v>1.3869881703816221E-2</v>
      </c>
    </row>
    <row r="130" spans="1:4" x14ac:dyDescent="0.45">
      <c r="A130">
        <f t="shared" si="7"/>
        <v>-4.7999999999999883</v>
      </c>
      <c r="B130">
        <f t="shared" si="4"/>
        <v>3.9612990910322938E-6</v>
      </c>
      <c r="C130">
        <f t="shared" si="5"/>
        <v>5.1132462281989505E-2</v>
      </c>
      <c r="D130">
        <f t="shared" si="6"/>
        <v>1.2786086544815651E-2</v>
      </c>
    </row>
    <row r="131" spans="1:4" x14ac:dyDescent="0.45">
      <c r="A131">
        <f t="shared" si="7"/>
        <v>-4.8999999999999879</v>
      </c>
      <c r="B131">
        <f t="shared" ref="B131:B162" si="8">(1/SQRT(2*PI()))*EXP(-(A131^2)/2)</f>
        <v>2.4389607458935038E-6</v>
      </c>
      <c r="C131">
        <f t="shared" ref="C131:C162" si="9">(1/SQRT(2*PI()*4))*EXP(-((A131+1.5)^2)/8)</f>
        <v>4.7024538688443952E-2</v>
      </c>
      <c r="D131">
        <f t="shared" ref="D131:D162" si="10">0.75*(B131)+0.25*(C131)</f>
        <v>1.1757963892670408E-2</v>
      </c>
    </row>
    <row r="132" spans="1:4" x14ac:dyDescent="0.45">
      <c r="A132">
        <f t="shared" ref="A132:A195" si="11">A131-0.1</f>
        <v>-4.9999999999999876</v>
      </c>
      <c r="B132">
        <f t="shared" si="8"/>
        <v>1.4867195147343902E-6</v>
      </c>
      <c r="C132">
        <f t="shared" si="9"/>
        <v>4.3138659413256231E-2</v>
      </c>
      <c r="D132">
        <f t="shared" si="10"/>
        <v>1.0785779892950108E-2</v>
      </c>
    </row>
    <row r="133" spans="1:4" x14ac:dyDescent="0.45">
      <c r="A133">
        <f t="shared" si="11"/>
        <v>-5.0999999999999872</v>
      </c>
      <c r="B133">
        <f t="shared" si="8"/>
        <v>8.9724351623839113E-7</v>
      </c>
      <c r="C133">
        <f t="shared" si="9"/>
        <v>3.9475079150447533E-2</v>
      </c>
      <c r="D133">
        <f t="shared" si="10"/>
        <v>9.8694427202490626E-3</v>
      </c>
    </row>
    <row r="134" spans="1:4" x14ac:dyDescent="0.45">
      <c r="A134">
        <f t="shared" si="11"/>
        <v>-5.1999999999999869</v>
      </c>
      <c r="B134">
        <f t="shared" si="8"/>
        <v>5.3610353446979851E-7</v>
      </c>
      <c r="C134">
        <f t="shared" si="9"/>
        <v>3.603243716810943E-2</v>
      </c>
      <c r="D134">
        <f t="shared" si="10"/>
        <v>9.0085113696782102E-3</v>
      </c>
    </row>
    <row r="135" spans="1:4" x14ac:dyDescent="0.45">
      <c r="A135">
        <f t="shared" si="11"/>
        <v>-5.2999999999999865</v>
      </c>
      <c r="B135">
        <f t="shared" si="8"/>
        <v>3.1713492167162009E-7</v>
      </c>
      <c r="C135">
        <f t="shared" si="9"/>
        <v>3.2807907387338714E-2</v>
      </c>
      <c r="D135">
        <f t="shared" si="10"/>
        <v>8.2022146980259315E-3</v>
      </c>
    </row>
    <row r="136" spans="1:4" x14ac:dyDescent="0.45">
      <c r="A136">
        <f t="shared" si="11"/>
        <v>-5.3999999999999861</v>
      </c>
      <c r="B136">
        <f t="shared" si="8"/>
        <v>1.8573618445554316E-7</v>
      </c>
      <c r="C136">
        <f t="shared" si="9"/>
        <v>2.9797353034408437E-2</v>
      </c>
      <c r="D136">
        <f t="shared" si="10"/>
        <v>7.449477560740451E-3</v>
      </c>
    </row>
    <row r="137" spans="1:4" x14ac:dyDescent="0.45">
      <c r="A137">
        <f t="shared" si="11"/>
        <v>-5.4999999999999858</v>
      </c>
      <c r="B137">
        <f t="shared" si="8"/>
        <v>1.0769760042544119E-7</v>
      </c>
      <c r="C137">
        <f t="shared" si="9"/>
        <v>2.6995483256594413E-2</v>
      </c>
      <c r="D137">
        <f t="shared" si="10"/>
        <v>6.7489515873489225E-3</v>
      </c>
    </row>
    <row r="138" spans="1:4" x14ac:dyDescent="0.45">
      <c r="A138">
        <f t="shared" si="11"/>
        <v>-5.5999999999999854</v>
      </c>
      <c r="B138">
        <f t="shared" si="8"/>
        <v>6.182620500166351E-8</v>
      </c>
      <c r="C138">
        <f t="shared" si="9"/>
        <v>2.4396009289591739E-2</v>
      </c>
      <c r="D138">
        <f t="shared" si="10"/>
        <v>6.0990486920516861E-3</v>
      </c>
    </row>
    <row r="139" spans="1:4" x14ac:dyDescent="0.45">
      <c r="A139">
        <f t="shared" si="11"/>
        <v>-5.6999999999999851</v>
      </c>
      <c r="B139">
        <f t="shared" si="8"/>
        <v>3.5139550948207338E-8</v>
      </c>
      <c r="C139">
        <f t="shared" si="9"/>
        <v>2.1991797990213939E-2</v>
      </c>
      <c r="D139">
        <f t="shared" si="10"/>
        <v>5.4979758522166961E-3</v>
      </c>
    </row>
    <row r="140" spans="1:4" x14ac:dyDescent="0.45">
      <c r="A140">
        <f t="shared" si="11"/>
        <v>-5.7999999999999847</v>
      </c>
      <c r="B140">
        <f t="shared" si="8"/>
        <v>1.9773196406246429E-8</v>
      </c>
      <c r="C140">
        <f t="shared" si="9"/>
        <v>1.9775020794685436E-2</v>
      </c>
      <c r="D140">
        <f t="shared" si="10"/>
        <v>4.943770028568664E-3</v>
      </c>
    </row>
    <row r="141" spans="1:4" x14ac:dyDescent="0.45">
      <c r="A141">
        <f t="shared" si="11"/>
        <v>-5.8999999999999844</v>
      </c>
      <c r="B141">
        <f t="shared" si="8"/>
        <v>1.1015763624683326E-8</v>
      </c>
      <c r="C141">
        <f t="shared" si="9"/>
        <v>1.7737296423116028E-2</v>
      </c>
      <c r="D141">
        <f t="shared" si="10"/>
        <v>4.4343323676017251E-3</v>
      </c>
    </row>
    <row r="142" spans="1:4" x14ac:dyDescent="0.45">
      <c r="A142">
        <f t="shared" si="11"/>
        <v>-5.999999999999984</v>
      </c>
      <c r="B142">
        <f t="shared" si="8"/>
        <v>6.0758828498238684E-9</v>
      </c>
      <c r="C142">
        <f t="shared" si="9"/>
        <v>1.5869825917833993E-2</v>
      </c>
      <c r="D142">
        <f t="shared" si="10"/>
        <v>3.9674610363706359E-3</v>
      </c>
    </row>
    <row r="143" spans="1:4" x14ac:dyDescent="0.45">
      <c r="A143">
        <f t="shared" si="11"/>
        <v>-6.0999999999999837</v>
      </c>
      <c r="B143">
        <f t="shared" si="8"/>
        <v>3.317884243547623E-9</v>
      </c>
      <c r="C143">
        <f t="shared" si="9"/>
        <v>1.4163518870800852E-2</v>
      </c>
      <c r="D143">
        <f t="shared" si="10"/>
        <v>3.5408822061133954E-3</v>
      </c>
    </row>
    <row r="144" spans="1:4" x14ac:dyDescent="0.45">
      <c r="A144">
        <f t="shared" si="11"/>
        <v>-6.1999999999999833</v>
      </c>
      <c r="B144">
        <f t="shared" si="8"/>
        <v>1.7937839079642709E-9</v>
      </c>
      <c r="C144">
        <f t="shared" si="9"/>
        <v>1.2609109957597443E-2</v>
      </c>
      <c r="D144">
        <f t="shared" si="10"/>
        <v>3.1522788347372916E-3</v>
      </c>
    </row>
    <row r="145" spans="1:4" x14ac:dyDescent="0.45">
      <c r="A145">
        <f>A144-0.1</f>
        <v>-6.2999999999999829</v>
      </c>
      <c r="B145">
        <f t="shared" si="8"/>
        <v>9.6014333703133579E-10</v>
      </c>
      <c r="C145">
        <f t="shared" si="9"/>
        <v>1.119726514742168E-2</v>
      </c>
      <c r="D145">
        <f t="shared" si="10"/>
        <v>2.7993170069629228E-3</v>
      </c>
    </row>
    <row r="146" spans="1:4" x14ac:dyDescent="0.45">
      <c r="A146">
        <f t="shared" ref="A146:A155" si="12">A145-0.1</f>
        <v>-6.3999999999999826</v>
      </c>
      <c r="B146">
        <f t="shared" si="8"/>
        <v>5.0881402816456169E-10</v>
      </c>
      <c r="C146">
        <f t="shared" si="9"/>
        <v>9.9186771958978716E-3</v>
      </c>
      <c r="D146">
        <f t="shared" si="10"/>
        <v>2.4796696805849889E-3</v>
      </c>
    </row>
    <row r="147" spans="1:4" x14ac:dyDescent="0.45">
      <c r="A147">
        <f t="shared" si="12"/>
        <v>-6.4999999999999822</v>
      </c>
      <c r="B147">
        <f t="shared" si="8"/>
        <v>2.6695566147631554E-10</v>
      </c>
      <c r="C147">
        <f t="shared" si="9"/>
        <v>8.7641502467844645E-3</v>
      </c>
      <c r="D147">
        <f t="shared" si="10"/>
        <v>2.1910377619128621E-3</v>
      </c>
    </row>
    <row r="148" spans="1:4" x14ac:dyDescent="0.45">
      <c r="A148">
        <f t="shared" si="12"/>
        <v>-6.5999999999999819</v>
      </c>
      <c r="B148">
        <f t="shared" si="8"/>
        <v>1.3866799941654798E-10</v>
      </c>
      <c r="C148">
        <f t="shared" si="9"/>
        <v>7.7246735671977623E-3</v>
      </c>
      <c r="D148">
        <f t="shared" si="10"/>
        <v>1.9311684958004402E-3</v>
      </c>
    </row>
    <row r="149" spans="1:4" x14ac:dyDescent="0.45">
      <c r="A149">
        <f t="shared" si="12"/>
        <v>-6.6999999999999815</v>
      </c>
      <c r="B149">
        <f t="shared" si="8"/>
        <v>7.131328123996963E-11</v>
      </c>
      <c r="C149">
        <f t="shared" si="9"/>
        <v>6.7914846168429729E-3</v>
      </c>
      <c r="D149">
        <f t="shared" si="10"/>
        <v>1.6978712076957043E-3</v>
      </c>
    </row>
    <row r="150" spans="1:4" x14ac:dyDescent="0.45">
      <c r="A150">
        <f t="shared" si="12"/>
        <v>-6.7999999999999812</v>
      </c>
      <c r="B150">
        <f t="shared" si="8"/>
        <v>3.6309615017922522E-11</v>
      </c>
      <c r="C150">
        <f t="shared" si="9"/>
        <v>5.9561218038027379E-3</v>
      </c>
      <c r="D150">
        <f t="shared" si="10"/>
        <v>1.4890304781828958E-3</v>
      </c>
    </row>
    <row r="151" spans="1:4" x14ac:dyDescent="0.45">
      <c r="A151">
        <f t="shared" si="12"/>
        <v>-6.8999999999999808</v>
      </c>
      <c r="B151">
        <f t="shared" si="8"/>
        <v>1.8303322170158186E-11</v>
      </c>
      <c r="C151">
        <f t="shared" si="9"/>
        <v>5.210467407211432E-3</v>
      </c>
      <c r="D151">
        <f t="shared" si="10"/>
        <v>1.3026168655303496E-3</v>
      </c>
    </row>
    <row r="152" spans="1:4" x14ac:dyDescent="0.45">
      <c r="A152">
        <f t="shared" si="12"/>
        <v>-6.9999999999999805</v>
      </c>
      <c r="B152">
        <f t="shared" si="8"/>
        <v>9.1347204083658263E-12</v>
      </c>
      <c r="C152">
        <f t="shared" si="9"/>
        <v>4.5467812507956479E-3</v>
      </c>
      <c r="D152">
        <f t="shared" si="10"/>
        <v>1.1366953195499523E-3</v>
      </c>
    </row>
    <row r="153" spans="1:4" x14ac:dyDescent="0.45">
      <c r="A153">
        <f t="shared" si="12"/>
        <v>-7.0999999999999801</v>
      </c>
      <c r="B153">
        <f t="shared" si="8"/>
        <v>4.5135436772061427E-12</v>
      </c>
      <c r="C153">
        <f t="shared" si="9"/>
        <v>3.9577257914900927E-3</v>
      </c>
      <c r="D153">
        <f t="shared" si="10"/>
        <v>9.89431451257681E-4</v>
      </c>
    </row>
    <row r="154" spans="1:4" x14ac:dyDescent="0.45">
      <c r="A154">
        <f t="shared" si="12"/>
        <v>-7.1999999999999797</v>
      </c>
      <c r="B154">
        <f t="shared" si="8"/>
        <v>2.2079899631374688E-12</v>
      </c>
      <c r="C154">
        <f t="shared" si="9"/>
        <v>3.4363833453070866E-3</v>
      </c>
      <c r="D154">
        <f t="shared" si="10"/>
        <v>8.5909583798276417E-4</v>
      </c>
    </row>
    <row r="155" spans="1:4" x14ac:dyDescent="0.45">
      <c r="A155">
        <f t="shared" si="12"/>
        <v>-7.2999999999999794</v>
      </c>
      <c r="B155">
        <f t="shared" si="8"/>
        <v>1.0693837871543235E-12</v>
      </c>
      <c r="C155">
        <f t="shared" si="9"/>
        <v>2.9762662098880167E-3</v>
      </c>
      <c r="D155">
        <f t="shared" si="10"/>
        <v>7.4406655327404197E-4</v>
      </c>
    </row>
    <row r="156" spans="1:4" x14ac:dyDescent="0.45">
      <c r="A156">
        <f>A155-0.1</f>
        <v>-7.399999999999979</v>
      </c>
      <c r="B156">
        <f t="shared" si="8"/>
        <v>5.1277536367974647E-13</v>
      </c>
      <c r="C156">
        <f t="shared" si="9"/>
        <v>2.5713204615270494E-3</v>
      </c>
      <c r="D156">
        <f t="shared" si="10"/>
        <v>6.4283011576634383E-4</v>
      </c>
    </row>
    <row r="157" spans="1:4" x14ac:dyDescent="0.45">
      <c r="A157">
        <f t="shared" ref="A157:A160" si="13">A156-0.1</f>
        <v>-7.4999999999999787</v>
      </c>
      <c r="B157">
        <f t="shared" si="8"/>
        <v>2.4343205330293994E-13</v>
      </c>
      <c r="C157">
        <f t="shared" si="9"/>
        <v>2.2159242059690745E-3</v>
      </c>
      <c r="D157">
        <f t="shared" si="10"/>
        <v>5.5398105167484262E-4</v>
      </c>
    </row>
    <row r="158" spans="1:4" x14ac:dyDescent="0.45">
      <c r="A158">
        <f t="shared" si="13"/>
        <v>-7.5999999999999783</v>
      </c>
      <c r="B158">
        <f t="shared" si="8"/>
        <v>1.1441564901803238E-13</v>
      </c>
      <c r="C158">
        <f t="shared" si="9"/>
        <v>1.9048810491109661E-3</v>
      </c>
      <c r="D158">
        <f t="shared" si="10"/>
        <v>4.7622026236355326E-4</v>
      </c>
    </row>
    <row r="159" spans="1:4" x14ac:dyDescent="0.45">
      <c r="A159">
        <f t="shared" si="13"/>
        <v>-7.699999999999978</v>
      </c>
      <c r="B159">
        <f t="shared" si="8"/>
        <v>5.3241483722538706E-14</v>
      </c>
      <c r="C159">
        <f t="shared" si="9"/>
        <v>1.6334095281000159E-3</v>
      </c>
      <c r="D159">
        <f t="shared" si="10"/>
        <v>4.0835238206493509E-4</v>
      </c>
    </row>
    <row r="160" spans="1:4" x14ac:dyDescent="0.45">
      <c r="A160">
        <f t="shared" si="13"/>
        <v>-7.7999999999999776</v>
      </c>
      <c r="B160">
        <f t="shared" si="8"/>
        <v>2.4528552856968593E-14</v>
      </c>
      <c r="C160">
        <f t="shared" si="9"/>
        <v>1.3971292074397719E-3</v>
      </c>
      <c r="D160">
        <f t="shared" si="10"/>
        <v>3.492823018783394E-4</v>
      </c>
    </row>
    <row r="161" spans="1:4" x14ac:dyDescent="0.45">
      <c r="A161">
        <f>A160-0.1</f>
        <v>-7.8999999999999773</v>
      </c>
      <c r="B161">
        <f t="shared" si="8"/>
        <v>1.1187956214353843E-14</v>
      </c>
      <c r="C161">
        <f t="shared" si="9"/>
        <v>1.1920441007324646E-3</v>
      </c>
      <c r="D161">
        <f t="shared" si="10"/>
        <v>2.9801102519150713E-4</v>
      </c>
    </row>
    <row r="162" spans="1:4" x14ac:dyDescent="0.45">
      <c r="A162">
        <f t="shared" ref="A162" si="14">A161-0.1</f>
        <v>-7.9999999999999769</v>
      </c>
      <c r="B162">
        <f t="shared" si="8"/>
        <v>5.052271083537826E-15</v>
      </c>
      <c r="C162">
        <f t="shared" si="9"/>
        <v>1.0145240286499218E-3</v>
      </c>
      <c r="D162">
        <f t="shared" si="10"/>
        <v>2.5363100716626962E-4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BFB1-3A79-43AC-A508-278525ECC25C}">
  <dimension ref="A1:N202"/>
  <sheetViews>
    <sheetView zoomScale="89" workbookViewId="0">
      <selection activeCell="L6" sqref="L6"/>
    </sheetView>
  </sheetViews>
  <sheetFormatPr defaultRowHeight="14.25" x14ac:dyDescent="0.45"/>
  <cols>
    <col min="3" max="3" width="11.73046875" bestFit="1" customWidth="1"/>
  </cols>
  <sheetData>
    <row r="1" spans="1:14" x14ac:dyDescent="0.45">
      <c r="B1" s="1" t="s">
        <v>65</v>
      </c>
      <c r="C1" s="1" t="s">
        <v>66</v>
      </c>
      <c r="D1" s="1" t="s">
        <v>67</v>
      </c>
    </row>
    <row r="2" spans="1:14" x14ac:dyDescent="0.45">
      <c r="A2">
        <v>-10</v>
      </c>
      <c r="B2">
        <f>(1/SQRT(18*PI()))*EXP(-((A2+1)^2)/18)</f>
        <v>1.4772828039793359E-3</v>
      </c>
      <c r="C2">
        <f>(1/SQRT(8*PI()))*EXP(-((A2+1)^2)/8)</f>
        <v>7.9918705534527373E-6</v>
      </c>
      <c r="D2">
        <f>0.25*B2+0.75*C2</f>
        <v>3.7531460390992355E-4</v>
      </c>
    </row>
    <row r="3" spans="1:14" x14ac:dyDescent="0.45">
      <c r="A3">
        <f>A2+0.1</f>
        <v>-9.9</v>
      </c>
      <c r="B3">
        <f t="shared" ref="B3:B66" si="0">(1/SQRT(18*PI()))*EXP(-((A3+1)^2)/18)</f>
        <v>1.6317432168629776E-3</v>
      </c>
      <c r="C3">
        <f t="shared" ref="C3:C66" si="1">(1/SQRT(8*PI()))*EXP(-((A3+1)^2)/8)</f>
        <v>9.9958983534613955E-6</v>
      </c>
      <c r="D3">
        <f t="shared" ref="D3:D66" si="2">0.25*B3+0.75*C3</f>
        <v>4.1543272798084046E-4</v>
      </c>
    </row>
    <row r="4" spans="1:14" x14ac:dyDescent="0.45">
      <c r="A4">
        <f t="shared" ref="A4:A67" si="3">A3+0.1</f>
        <v>-9.8000000000000007</v>
      </c>
      <c r="B4">
        <f t="shared" si="0"/>
        <v>1.8003520603981236E-3</v>
      </c>
      <c r="C4">
        <f t="shared" si="1"/>
        <v>1.2471235645026768E-5</v>
      </c>
      <c r="D4">
        <f t="shared" si="2"/>
        <v>4.5944144183330101E-4</v>
      </c>
    </row>
    <row r="5" spans="1:14" x14ac:dyDescent="0.45">
      <c r="A5">
        <f t="shared" si="3"/>
        <v>-9.7000000000000011</v>
      </c>
      <c r="B5">
        <f t="shared" si="0"/>
        <v>1.9841774732586161E-3</v>
      </c>
      <c r="C5">
        <f t="shared" si="1"/>
        <v>1.5520703528925079E-5</v>
      </c>
      <c r="D5">
        <f t="shared" si="2"/>
        <v>5.0768489596134786E-4</v>
      </c>
    </row>
    <row r="6" spans="1:14" x14ac:dyDescent="0.45">
      <c r="A6">
        <f t="shared" si="3"/>
        <v>-9.6000000000000014</v>
      </c>
      <c r="B6">
        <f t="shared" si="0"/>
        <v>2.1843440296711722E-3</v>
      </c>
      <c r="C6">
        <f t="shared" si="1"/>
        <v>1.9267598371043497E-5</v>
      </c>
      <c r="D6">
        <f t="shared" si="2"/>
        <v>5.6053670619607562E-4</v>
      </c>
    </row>
    <row r="7" spans="1:14" x14ac:dyDescent="0.45">
      <c r="A7">
        <f t="shared" si="3"/>
        <v>-9.5000000000000018</v>
      </c>
      <c r="B7">
        <f t="shared" si="0"/>
        <v>2.4020332548697391E-3</v>
      </c>
      <c r="C7">
        <f t="shared" si="1"/>
        <v>2.3859318270602391E-5</v>
      </c>
      <c r="D7">
        <f t="shared" si="2"/>
        <v>6.1840280242038653E-4</v>
      </c>
    </row>
    <row r="8" spans="1:14" x14ac:dyDescent="0.45">
      <c r="A8">
        <f t="shared" si="3"/>
        <v>-9.4000000000000021</v>
      </c>
      <c r="B8">
        <f t="shared" si="0"/>
        <v>2.6384838609933171E-3</v>
      </c>
      <c r="C8">
        <f t="shared" si="1"/>
        <v>2.9471533878269822E-5</v>
      </c>
      <c r="D8">
        <f t="shared" si="2"/>
        <v>6.8172461565703163E-4</v>
      </c>
    </row>
    <row r="9" spans="1:14" x14ac:dyDescent="0.45">
      <c r="A9">
        <f t="shared" si="3"/>
        <v>-9.3000000000000025</v>
      </c>
      <c r="B9">
        <f t="shared" si="0"/>
        <v>2.8949916735929609E-3</v>
      </c>
      <c r="C9">
        <f t="shared" si="1"/>
        <v>3.6312965151126033E-5</v>
      </c>
      <c r="D9">
        <f t="shared" si="2"/>
        <v>7.5098264226158471E-4</v>
      </c>
    </row>
    <row r="10" spans="1:14" x14ac:dyDescent="0.45">
      <c r="A10">
        <f t="shared" si="3"/>
        <v>-9.2000000000000028</v>
      </c>
      <c r="B10">
        <f t="shared" si="0"/>
        <v>3.1729092184457205E-3</v>
      </c>
      <c r="C10">
        <f t="shared" si="1"/>
        <v>4.4630828588566152E-5</v>
      </c>
      <c r="D10">
        <f t="shared" si="2"/>
        <v>8.2670042605285476E-4</v>
      </c>
      <c r="M10" t="s">
        <v>72</v>
      </c>
      <c r="N10">
        <f>(200/6)*((N25*N25)/4)</f>
        <v>2.1692350409551571</v>
      </c>
    </row>
    <row r="11" spans="1:14" x14ac:dyDescent="0.45">
      <c r="A11">
        <f t="shared" si="3"/>
        <v>-9.1000000000000032</v>
      </c>
      <c r="B11">
        <f t="shared" si="0"/>
        <v>3.4736449381408546E-3</v>
      </c>
      <c r="C11">
        <f t="shared" si="1"/>
        <v>5.4717021719899884E-5</v>
      </c>
      <c r="D11">
        <f t="shared" si="2"/>
        <v>9.0944900082513857E-4</v>
      </c>
    </row>
    <row r="12" spans="1:14" x14ac:dyDescent="0.45">
      <c r="A12">
        <f t="shared" si="3"/>
        <v>-9.0000000000000036</v>
      </c>
      <c r="B12">
        <f t="shared" si="0"/>
        <v>3.7986620079324676E-3</v>
      </c>
      <c r="C12">
        <f t="shared" si="1"/>
        <v>6.6915112882442209E-5</v>
      </c>
      <c r="D12">
        <f t="shared" si="2"/>
        <v>9.9985183664494858E-4</v>
      </c>
    </row>
    <row r="13" spans="1:14" x14ac:dyDescent="0.45">
      <c r="A13">
        <f t="shared" si="3"/>
        <v>-8.9000000000000039</v>
      </c>
      <c r="B13">
        <f t="shared" si="0"/>
        <v>4.1494767206680539E-3</v>
      </c>
      <c r="C13">
        <f t="shared" si="1"/>
        <v>8.1628204383120412E-5</v>
      </c>
      <c r="D13">
        <f t="shared" si="2"/>
        <v>1.0985903334543537E-3</v>
      </c>
    </row>
    <row r="14" spans="1:14" x14ac:dyDescent="0.45">
      <c r="A14">
        <f t="shared" si="3"/>
        <v>-8.8000000000000043</v>
      </c>
      <c r="B14">
        <f t="shared" si="0"/>
        <v>4.5276564112285223E-3</v>
      </c>
      <c r="C14">
        <f t="shared" si="1"/>
        <v>9.9327735696385464E-5</v>
      </c>
      <c r="D14">
        <f t="shared" si="2"/>
        <v>1.2064099045794197E-3</v>
      </c>
    </row>
    <row r="15" spans="1:14" x14ac:dyDescent="0.45">
      <c r="A15">
        <f t="shared" si="3"/>
        <v>-8.7000000000000046</v>
      </c>
      <c r="B15">
        <f t="shared" si="0"/>
        <v>4.9348168918754137E-3</v>
      </c>
      <c r="C15">
        <f t="shared" si="1"/>
        <v>1.2056329011299567E-4</v>
      </c>
      <c r="D15">
        <f t="shared" si="2"/>
        <v>1.3241266905536001E-3</v>
      </c>
    </row>
    <row r="16" spans="1:14" x14ac:dyDescent="0.45">
      <c r="A16">
        <f t="shared" si="3"/>
        <v>-8.600000000000005</v>
      </c>
      <c r="B16">
        <f t="shared" si="0"/>
        <v>5.3726193712163063E-3</v>
      </c>
      <c r="C16">
        <f t="shared" si="1"/>
        <v>1.459734628957287E-4</v>
      </c>
      <c r="D16">
        <f t="shared" si="2"/>
        <v>1.4526349399758731E-3</v>
      </c>
    </row>
    <row r="17" spans="1:14" x14ac:dyDescent="0.45">
      <c r="A17">
        <f t="shared" si="3"/>
        <v>-8.5000000000000053</v>
      </c>
      <c r="B17">
        <f t="shared" si="0"/>
        <v>5.8427668311894871E-3</v>
      </c>
      <c r="C17">
        <f t="shared" si="1"/>
        <v>1.76297841183721E-4</v>
      </c>
      <c r="D17">
        <f t="shared" si="2"/>
        <v>1.5929150886851626E-3</v>
      </c>
    </row>
    <row r="18" spans="1:14" x14ac:dyDescent="0.45">
      <c r="A18">
        <f t="shared" si="3"/>
        <v>-8.4000000000000057</v>
      </c>
      <c r="B18">
        <f t="shared" si="0"/>
        <v>6.3469998385500591E-3</v>
      </c>
      <c r="C18">
        <f t="shared" si="1"/>
        <v>2.1239013527537366E-4</v>
      </c>
      <c r="D18">
        <f t="shared" si="2"/>
        <v>1.7460425610940451E-3</v>
      </c>
    </row>
    <row r="19" spans="1:14" x14ac:dyDescent="0.45">
      <c r="A19">
        <f t="shared" si="3"/>
        <v>-8.300000000000006</v>
      </c>
      <c r="B19">
        <f t="shared" si="0"/>
        <v>6.8870917698260368E-3</v>
      </c>
      <c r="C19">
        <f t="shared" si="1"/>
        <v>2.5523248717208982E-4</v>
      </c>
      <c r="D19">
        <f t="shared" si="2"/>
        <v>1.9131973078355766E-3</v>
      </c>
    </row>
    <row r="20" spans="1:14" x14ac:dyDescent="0.45">
      <c r="A20">
        <f t="shared" si="3"/>
        <v>-8.2000000000000064</v>
      </c>
      <c r="B20">
        <f t="shared" si="0"/>
        <v>7.4648434316142648E-3</v>
      </c>
      <c r="C20">
        <f t="shared" si="1"/>
        <v>3.059509650568827E-4</v>
      </c>
      <c r="D20">
        <f t="shared" si="2"/>
        <v>2.0956740816962284E-3</v>
      </c>
    </row>
    <row r="21" spans="1:14" x14ac:dyDescent="0.45">
      <c r="A21">
        <f t="shared" si="3"/>
        <v>-8.1000000000000068</v>
      </c>
      <c r="B21">
        <f t="shared" si="0"/>
        <v>8.0820770614090775E-3</v>
      </c>
      <c r="C21">
        <f t="shared" si="1"/>
        <v>3.6583223141515089E-4</v>
      </c>
      <c r="D21">
        <f t="shared" si="2"/>
        <v>2.2948934389136325E-3</v>
      </c>
    </row>
    <row r="22" spans="1:14" x14ac:dyDescent="0.45">
      <c r="A22">
        <f t="shared" si="3"/>
        <v>-8.0000000000000071</v>
      </c>
      <c r="B22">
        <f t="shared" si="0"/>
        <v>8.7406296979031187E-3</v>
      </c>
      <c r="C22">
        <f t="shared" si="1"/>
        <v>4.363413475228746E-4</v>
      </c>
      <c r="D22">
        <f t="shared" si="2"/>
        <v>2.5124134351179354E-3</v>
      </c>
      <c r="E22" t="s">
        <v>68</v>
      </c>
      <c r="H22">
        <v>-1</v>
      </c>
      <c r="J22" t="s">
        <v>70</v>
      </c>
      <c r="M22">
        <f>H24/(H23)^(3/2)</f>
        <v>0</v>
      </c>
    </row>
    <row r="23" spans="1:14" x14ac:dyDescent="0.45">
      <c r="A23">
        <f t="shared" si="3"/>
        <v>-7.9000000000000075</v>
      </c>
      <c r="B23">
        <f t="shared" si="0"/>
        <v>9.4423459138670042E-3</v>
      </c>
      <c r="C23">
        <f t="shared" si="1"/>
        <v>5.1914064783069867E-4</v>
      </c>
      <c r="D23">
        <f t="shared" si="2"/>
        <v>2.7499419643397752E-3</v>
      </c>
      <c r="E23" t="s">
        <v>69</v>
      </c>
      <c r="H23">
        <v>5.25</v>
      </c>
    </row>
    <row r="24" spans="1:14" x14ac:dyDescent="0.45">
      <c r="A24">
        <f t="shared" si="3"/>
        <v>-7.8000000000000078</v>
      </c>
      <c r="B24">
        <f t="shared" si="0"/>
        <v>1.01890699092951E-2</v>
      </c>
      <c r="C24">
        <f t="shared" si="1"/>
        <v>6.1610958423650118E-4</v>
      </c>
      <c r="D24">
        <f t="shared" si="2"/>
        <v>3.0093496655011509E-3</v>
      </c>
      <c r="E24" t="s">
        <v>32</v>
      </c>
      <c r="H24">
        <v>0</v>
      </c>
    </row>
    <row r="25" spans="1:14" x14ac:dyDescent="0.45">
      <c r="A25">
        <f t="shared" si="3"/>
        <v>-7.7000000000000082</v>
      </c>
      <c r="B25">
        <f t="shared" si="0"/>
        <v>1.0982636967484695E-2</v>
      </c>
      <c r="C25">
        <f t="shared" si="1"/>
        <v>7.2936540233336329E-4</v>
      </c>
      <c r="D25">
        <f t="shared" si="2"/>
        <v>3.2926832936211962E-3</v>
      </c>
      <c r="E25" t="s">
        <v>34</v>
      </c>
      <c r="H25">
        <v>96.75</v>
      </c>
      <c r="J25" t="s">
        <v>12</v>
      </c>
      <c r="M25">
        <f>H25/(H23*H23)</f>
        <v>3.510204081632653</v>
      </c>
      <c r="N25">
        <f>M25-3</f>
        <v>0.51020408163265296</v>
      </c>
    </row>
    <row r="26" spans="1:14" x14ac:dyDescent="0.45">
      <c r="A26">
        <f t="shared" si="3"/>
        <v>-7.6000000000000085</v>
      </c>
      <c r="B26">
        <f t="shared" si="0"/>
        <v>1.1824864282077067E-2</v>
      </c>
      <c r="C26">
        <f t="shared" si="1"/>
        <v>8.612844695268276E-4</v>
      </c>
      <c r="D26">
        <f t="shared" si="2"/>
        <v>3.6021794226643875E-3</v>
      </c>
    </row>
    <row r="27" spans="1:14" x14ac:dyDescent="0.45">
      <c r="A27">
        <f t="shared" si="3"/>
        <v>-7.5000000000000089</v>
      </c>
      <c r="B27">
        <f t="shared" si="0"/>
        <v>1.2717541168805909E-2</v>
      </c>
      <c r="C27">
        <f t="shared" si="1"/>
        <v>1.0145240286498695E-3</v>
      </c>
      <c r="D27">
        <f t="shared" si="2"/>
        <v>3.9402783136888797E-3</v>
      </c>
    </row>
    <row r="28" spans="1:14" x14ac:dyDescent="0.45">
      <c r="A28">
        <f t="shared" si="3"/>
        <v>-7.4000000000000092</v>
      </c>
      <c r="B28">
        <f t="shared" si="0"/>
        <v>1.366241868174064E-2</v>
      </c>
      <c r="C28">
        <f t="shared" si="1"/>
        <v>1.1920441007324033E-3</v>
      </c>
      <c r="D28">
        <f t="shared" si="2"/>
        <v>4.3096377459844624E-3</v>
      </c>
      <c r="F28" t="s">
        <v>71</v>
      </c>
    </row>
    <row r="29" spans="1:14" x14ac:dyDescent="0.45">
      <c r="A29">
        <f t="shared" si="3"/>
        <v>-7.3000000000000096</v>
      </c>
      <c r="B29">
        <f t="shared" si="0"/>
        <v>1.46611986601423E-2</v>
      </c>
      <c r="C29">
        <f t="shared" si="1"/>
        <v>1.3971292074397026E-3</v>
      </c>
      <c r="D29">
        <f t="shared" si="2"/>
        <v>4.7131465706153515E-3</v>
      </c>
    </row>
    <row r="30" spans="1:14" x14ac:dyDescent="0.45">
      <c r="A30">
        <f t="shared" si="3"/>
        <v>-7.2000000000000099</v>
      </c>
      <c r="B30">
        <f t="shared" si="0"/>
        <v>1.5715522238623755E-2</v>
      </c>
      <c r="C30">
        <f t="shared" si="1"/>
        <v>1.6334095280999346E-3</v>
      </c>
      <c r="D30">
        <f t="shared" si="2"/>
        <v>5.1539377057308895E-3</v>
      </c>
    </row>
    <row r="31" spans="1:14" x14ac:dyDescent="0.45">
      <c r="A31">
        <f t="shared" si="3"/>
        <v>-7.1000000000000103</v>
      </c>
      <c r="B31">
        <f t="shared" si="0"/>
        <v>1.6826957860075781E-2</v>
      </c>
      <c r="C31">
        <f t="shared" si="1"/>
        <v>1.9048810491108731E-3</v>
      </c>
      <c r="D31">
        <f t="shared" si="2"/>
        <v>5.6354002518521004E-3</v>
      </c>
    </row>
    <row r="32" spans="1:14" x14ac:dyDescent="0.45">
      <c r="A32">
        <f t="shared" si="3"/>
        <v>-7.0000000000000107</v>
      </c>
      <c r="B32">
        <f t="shared" si="0"/>
        <v>1.7996988837729225E-2</v>
      </c>
      <c r="C32">
        <f t="shared" si="1"/>
        <v>2.2159242059689682E-3</v>
      </c>
      <c r="D32">
        <f t="shared" si="2"/>
        <v>6.1611903639090318E-3</v>
      </c>
    </row>
    <row r="33" spans="1:4" x14ac:dyDescent="0.45">
      <c r="A33">
        <f t="shared" si="3"/>
        <v>-6.900000000000011</v>
      </c>
      <c r="B33">
        <f t="shared" si="0"/>
        <v>1.92270005197108E-2</v>
      </c>
      <c r="C33">
        <f t="shared" si="1"/>
        <v>2.5713204615269284E-3</v>
      </c>
      <c r="D33">
        <f t="shared" si="2"/>
        <v>6.7352404760728964E-3</v>
      </c>
    </row>
    <row r="34" spans="1:4" x14ac:dyDescent="0.45">
      <c r="A34">
        <f t="shared" si="3"/>
        <v>-6.8000000000000114</v>
      </c>
      <c r="B34">
        <f t="shared" si="0"/>
        <v>2.0518267116448944E-2</v>
      </c>
      <c r="C34">
        <f t="shared" si="1"/>
        <v>2.9762662098878792E-3</v>
      </c>
      <c r="D34">
        <f t="shared" si="2"/>
        <v>7.3617664365281457E-3</v>
      </c>
    </row>
    <row r="35" spans="1:4" x14ac:dyDescent="0.45">
      <c r="A35">
        <f t="shared" si="3"/>
        <v>-6.7000000000000117</v>
      </c>
      <c r="B35">
        <f t="shared" si="0"/>
        <v>2.1871938258225365E-2</v>
      </c>
      <c r="C35">
        <f t="shared" si="1"/>
        <v>3.4363833453069275E-3</v>
      </c>
      <c r="D35">
        <f t="shared" si="2"/>
        <v>8.0452720735365371E-3</v>
      </c>
    </row>
    <row r="36" spans="1:4" x14ac:dyDescent="0.45">
      <c r="A36">
        <f t="shared" si="3"/>
        <v>-6.6000000000000121</v>
      </c>
      <c r="B36">
        <f t="shared" si="0"/>
        <v>2.3289025356971554E-2</v>
      </c>
      <c r="C36">
        <f t="shared" si="1"/>
        <v>3.9577257914899158E-3</v>
      </c>
      <c r="D36">
        <f t="shared" si="2"/>
        <v>8.790550682860325E-3</v>
      </c>
    </row>
    <row r="37" spans="1:4" x14ac:dyDescent="0.45">
      <c r="A37">
        <f t="shared" si="3"/>
        <v>-6.5000000000000124</v>
      </c>
      <c r="B37">
        <f t="shared" si="0"/>
        <v>2.4770387852997507E-2</v>
      </c>
      <c r="C37">
        <f t="shared" si="1"/>
        <v>4.5467812507954501E-3</v>
      </c>
      <c r="D37">
        <f t="shared" si="2"/>
        <v>9.6026829013459644E-3</v>
      </c>
    </row>
    <row r="38" spans="1:4" x14ac:dyDescent="0.45">
      <c r="A38">
        <f t="shared" si="3"/>
        <v>-6.4000000000000128</v>
      </c>
      <c r="B38">
        <f t="shared" si="0"/>
        <v>2.6316719433631185E-2</v>
      </c>
      <c r="C38">
        <f t="shared" si="1"/>
        <v>5.2104674072112073E-3</v>
      </c>
      <c r="D38">
        <f t="shared" si="2"/>
        <v>1.0487030413816201E-2</v>
      </c>
    </row>
    <row r="39" spans="1:4" x14ac:dyDescent="0.45">
      <c r="A39">
        <f t="shared" si="3"/>
        <v>-6.3000000000000131</v>
      </c>
      <c r="B39">
        <f t="shared" si="0"/>
        <v>2.79285343166547E-2</v>
      </c>
      <c r="C39">
        <f t="shared" si="1"/>
        <v>5.9561218038024864E-3</v>
      </c>
      <c r="D39">
        <f t="shared" si="2"/>
        <v>1.144922493201554E-2</v>
      </c>
    </row>
    <row r="40" spans="1:4" x14ac:dyDescent="0.45">
      <c r="A40">
        <f t="shared" si="3"/>
        <v>-6.2000000000000135</v>
      </c>
      <c r="B40">
        <f t="shared" si="0"/>
        <v>2.9606153696863723E-2</v>
      </c>
      <c r="C40">
        <f t="shared" si="1"/>
        <v>6.7914846168426893E-3</v>
      </c>
      <c r="D40">
        <f t="shared" si="2"/>
        <v>1.2495151886847949E-2</v>
      </c>
    </row>
    <row r="41" spans="1:4" x14ac:dyDescent="0.45">
      <c r="A41">
        <f t="shared" si="3"/>
        <v>-6.1000000000000139</v>
      </c>
      <c r="B41">
        <f t="shared" si="0"/>
        <v>3.1349692458962068E-2</v>
      </c>
      <c r="C41">
        <f t="shared" si="1"/>
        <v>7.7246735671974501E-3</v>
      </c>
      <c r="D41">
        <f t="shared" si="2"/>
        <v>1.3630928290138605E-2</v>
      </c>
    </row>
    <row r="42" spans="1:4" x14ac:dyDescent="0.45">
      <c r="A42">
        <f t="shared" si="3"/>
        <v>-6.0000000000000142</v>
      </c>
      <c r="B42">
        <f t="shared" si="0"/>
        <v>3.3159046264249301E-2</v>
      </c>
      <c r="C42">
        <f t="shared" si="1"/>
        <v>8.764150246784114E-3</v>
      </c>
      <c r="D42">
        <f t="shared" si="2"/>
        <v>1.4862874251150411E-2</v>
      </c>
    </row>
    <row r="43" spans="1:4" x14ac:dyDescent="0.45">
      <c r="A43">
        <f t="shared" si="3"/>
        <v>-5.9000000000000146</v>
      </c>
      <c r="B43">
        <f t="shared" si="0"/>
        <v>3.5033879122083104E-2</v>
      </c>
      <c r="C43">
        <f t="shared" si="1"/>
        <v>9.9186771958974847E-3</v>
      </c>
      <c r="D43">
        <f t="shared" si="2"/>
        <v>1.6197477677443888E-2</v>
      </c>
    </row>
    <row r="44" spans="1:4" x14ac:dyDescent="0.45">
      <c r="A44">
        <f t="shared" si="3"/>
        <v>-5.8000000000000149</v>
      </c>
      <c r="B44">
        <f t="shared" si="0"/>
        <v>3.697361155981823E-2</v>
      </c>
      <c r="C44">
        <f t="shared" si="1"/>
        <v>1.1197265147421247E-2</v>
      </c>
      <c r="D44">
        <f t="shared" si="2"/>
        <v>1.7641351750520493E-2</v>
      </c>
    </row>
    <row r="45" spans="1:4" x14ac:dyDescent="0.45">
      <c r="A45">
        <f t="shared" si="3"/>
        <v>-5.7000000000000153</v>
      </c>
      <c r="B45">
        <f t="shared" si="0"/>
        <v>3.8977409506766522E-2</v>
      </c>
      <c r="C45">
        <f t="shared" si="1"/>
        <v>1.2609109957596972E-2</v>
      </c>
      <c r="D45">
        <f t="shared" si="2"/>
        <v>1.9201184844889359E-2</v>
      </c>
    </row>
    <row r="46" spans="1:4" x14ac:dyDescent="0.45">
      <c r="A46">
        <f t="shared" si="3"/>
        <v>-5.6000000000000156</v>
      </c>
      <c r="B46">
        <f t="shared" si="0"/>
        <v>4.1044174008616201E-2</v>
      </c>
      <c r="C46">
        <f t="shared" si="1"/>
        <v>1.4163518870800336E-2</v>
      </c>
      <c r="D46">
        <f t="shared" si="2"/>
        <v>2.0883682655254303E-2</v>
      </c>
    </row>
    <row r="47" spans="1:4" x14ac:dyDescent="0.45">
      <c r="A47">
        <f t="shared" si="3"/>
        <v>-5.500000000000016</v>
      </c>
      <c r="B47">
        <f t="shared" si="0"/>
        <v>4.3172531888630239E-2</v>
      </c>
      <c r="C47">
        <f t="shared" si="1"/>
        <v>1.5869825917833428E-2</v>
      </c>
      <c r="D47">
        <f t="shared" si="2"/>
        <v>2.2695502410532632E-2</v>
      </c>
    </row>
    <row r="48" spans="1:4" x14ac:dyDescent="0.45">
      <c r="A48">
        <f t="shared" si="3"/>
        <v>-5.4000000000000163</v>
      </c>
      <c r="B48">
        <f t="shared" si="0"/>
        <v>4.5360827470758994E-2</v>
      </c>
      <c r="C48">
        <f t="shared" si="1"/>
        <v>1.7737296423115397E-2</v>
      </c>
      <c r="D48">
        <f t="shared" si="2"/>
        <v>2.4643179185026294E-2</v>
      </c>
    </row>
    <row r="49" spans="1:4" x14ac:dyDescent="0.45">
      <c r="A49">
        <f t="shared" si="3"/>
        <v>-5.3000000000000167</v>
      </c>
      <c r="B49">
        <f t="shared" si="0"/>
        <v>4.7607115477503056E-2</v>
      </c>
      <c r="C49">
        <f t="shared" si="1"/>
        <v>1.9775020794684749E-2</v>
      </c>
      <c r="D49">
        <f t="shared" si="2"/>
        <v>2.6733044465389325E-2</v>
      </c>
    </row>
    <row r="50" spans="1:4" x14ac:dyDescent="0.45">
      <c r="A50">
        <f t="shared" si="3"/>
        <v>-5.2000000000000171</v>
      </c>
      <c r="B50">
        <f t="shared" si="0"/>
        <v>4.9909155211914559E-2</v>
      </c>
      <c r="C50">
        <f t="shared" si="1"/>
        <v>2.1991797990213207E-2</v>
      </c>
      <c r="D50">
        <f t="shared" si="2"/>
        <v>2.8971137295638542E-2</v>
      </c>
    </row>
    <row r="51" spans="1:4" x14ac:dyDescent="0.45">
      <c r="A51">
        <f t="shared" si="3"/>
        <v>-5.1000000000000174</v>
      </c>
      <c r="B51">
        <f t="shared" si="0"/>
        <v>5.2264406128502451E-2</v>
      </c>
      <c r="C51">
        <f t="shared" si="1"/>
        <v>2.4396009289590938E-2</v>
      </c>
      <c r="D51">
        <f t="shared" si="2"/>
        <v>3.1363108499318816E-2</v>
      </c>
    </row>
    <row r="52" spans="1:4" x14ac:dyDescent="0.45">
      <c r="A52">
        <f t="shared" si="3"/>
        <v>-5.0000000000000178</v>
      </c>
      <c r="B52">
        <f t="shared" si="0"/>
        <v>5.4670024891997446E-2</v>
      </c>
      <c r="C52">
        <f t="shared" si="1"/>
        <v>2.6995483256593549E-2</v>
      </c>
      <c r="D52">
        <f t="shared" si="2"/>
        <v>3.3914118665444526E-2</v>
      </c>
    </row>
    <row r="53" spans="1:4" x14ac:dyDescent="0.45">
      <c r="A53">
        <f t="shared" si="3"/>
        <v>-4.9000000000000181</v>
      </c>
      <c r="B53">
        <f t="shared" si="0"/>
        <v>5.7122864015935346E-2</v>
      </c>
      <c r="C53">
        <f t="shared" si="1"/>
        <v>2.979735303440751E-2</v>
      </c>
      <c r="D53">
        <f t="shared" si="2"/>
        <v>3.6628730779789467E-2</v>
      </c>
    </row>
    <row r="54" spans="1:4" x14ac:dyDescent="0.45">
      <c r="A54">
        <f t="shared" si="3"/>
        <v>-4.8000000000000185</v>
      </c>
      <c r="B54">
        <f t="shared" si="0"/>
        <v>5.9619472164846386E-2</v>
      </c>
      <c r="C54">
        <f t="shared" si="1"/>
        <v>3.2807907387337722E-2</v>
      </c>
      <c r="D54">
        <f t="shared" si="2"/>
        <v>3.9510798581714891E-2</v>
      </c>
    </row>
    <row r="55" spans="1:4" x14ac:dyDescent="0.45">
      <c r="A55">
        <f t="shared" si="3"/>
        <v>-4.7000000000000188</v>
      </c>
      <c r="B55">
        <f t="shared" si="0"/>
        <v>6.2156096194521435E-2</v>
      </c>
      <c r="C55">
        <f t="shared" si="1"/>
        <v>3.6032437168108368E-2</v>
      </c>
      <c r="D55">
        <f t="shared" si="2"/>
        <v>4.256335192471164E-2</v>
      </c>
    </row>
    <row r="56" spans="1:4" x14ac:dyDescent="0.45">
      <c r="A56">
        <f t="shared" si="3"/>
        <v>-4.6000000000000192</v>
      </c>
      <c r="B56">
        <f t="shared" si="0"/>
        <v>6.4728684994403832E-2</v>
      </c>
      <c r="C56">
        <f t="shared" si="1"/>
        <v>3.9475079150446402E-2</v>
      </c>
      <c r="D56">
        <f t="shared" si="2"/>
        <v>4.5788480611435756E-2</v>
      </c>
    </row>
    <row r="57" spans="1:4" x14ac:dyDescent="0.45">
      <c r="A57">
        <f t="shared" si="3"/>
        <v>-4.5000000000000195</v>
      </c>
      <c r="B57">
        <f t="shared" si="0"/>
        <v>6.7332895184685798E-2</v>
      </c>
      <c r="C57">
        <f t="shared" si="1"/>
        <v>4.3138659413255023E-2</v>
      </c>
      <c r="D57">
        <f t="shared" si="2"/>
        <v>4.918721835611272E-2</v>
      </c>
    </row>
    <row r="58" spans="1:4" x14ac:dyDescent="0.45">
      <c r="A58">
        <f t="shared" si="3"/>
        <v>-4.4000000000000199</v>
      </c>
      <c r="B58">
        <f t="shared" si="0"/>
        <v>6.9964098708240885E-2</v>
      </c>
      <c r="C58">
        <f t="shared" si="1"/>
        <v>4.7024538688442669E-2</v>
      </c>
      <c r="D58">
        <f t="shared" si="2"/>
        <v>5.2759428693392223E-2</v>
      </c>
    </row>
    <row r="59" spans="1:4" x14ac:dyDescent="0.45">
      <c r="A59">
        <f t="shared" si="3"/>
        <v>-4.3000000000000203</v>
      </c>
      <c r="B59">
        <f t="shared" si="0"/>
        <v>7.261739234418299E-2</v>
      </c>
      <c r="C59">
        <f t="shared" si="1"/>
        <v>5.1132462281988152E-2</v>
      </c>
      <c r="D59">
        <f t="shared" si="2"/>
        <v>5.6503694797536863E-2</v>
      </c>
    </row>
    <row r="60" spans="1:4" x14ac:dyDescent="0.45">
      <c r="A60">
        <f t="shared" si="3"/>
        <v>-4.2000000000000206</v>
      </c>
      <c r="B60">
        <f t="shared" si="0"/>
        <v>7.5287609155707619E-2</v>
      </c>
      <c r="C60">
        <f t="shared" si="1"/>
        <v>5.5460417339726863E-2</v>
      </c>
      <c r="D60">
        <f t="shared" si="2"/>
        <v>6.041721529372205E-2</v>
      </c>
    </row>
    <row r="61" spans="1:4" x14ac:dyDescent="0.45">
      <c r="A61">
        <f t="shared" si="3"/>
        <v>-4.100000000000021</v>
      </c>
      <c r="B61">
        <f t="shared" si="0"/>
        <v>7.7969331870053782E-2</v>
      </c>
      <c r="C61">
        <f t="shared" si="1"/>
        <v>6.0004500348491835E-2</v>
      </c>
      <c r="D61">
        <f t="shared" si="2"/>
        <v>6.4495708228882315E-2</v>
      </c>
    </row>
    <row r="62" spans="1:4" x14ac:dyDescent="0.45">
      <c r="A62">
        <f t="shared" si="3"/>
        <v>-4.0000000000000213</v>
      </c>
      <c r="B62">
        <f t="shared" si="0"/>
        <v>8.0656908173047215E-2</v>
      </c>
      <c r="C62">
        <f t="shared" si="1"/>
        <v>6.4758797832944831E-2</v>
      </c>
      <c r="D62">
        <f t="shared" si="2"/>
        <v>6.873332541797042E-2</v>
      </c>
    </row>
    <row r="63" spans="1:4" x14ac:dyDescent="0.45">
      <c r="A63">
        <f t="shared" si="3"/>
        <v>-3.9000000000000212</v>
      </c>
      <c r="B63">
        <f t="shared" si="0"/>
        <v>8.3344467884885601E-2</v>
      </c>
      <c r="C63">
        <f t="shared" si="1"/>
        <v>6.9715283222679059E-2</v>
      </c>
      <c r="D63">
        <f t="shared" si="2"/>
        <v>7.3122579388230691E-2</v>
      </c>
    </row>
    <row r="64" spans="1:4" x14ac:dyDescent="0.45">
      <c r="A64">
        <f t="shared" si="3"/>
        <v>-3.8000000000000211</v>
      </c>
      <c r="B64">
        <f t="shared" si="0"/>
        <v>8.6025941967745337E-2</v>
      </c>
      <c r="C64">
        <f t="shared" si="1"/>
        <v>7.4863732817871328E-2</v>
      </c>
      <c r="D64">
        <f t="shared" si="2"/>
        <v>7.7654285105339824E-2</v>
      </c>
    </row>
    <row r="65" spans="1:4" x14ac:dyDescent="0.45">
      <c r="A65">
        <f t="shared" si="3"/>
        <v>-3.700000000000021</v>
      </c>
      <c r="B65">
        <f t="shared" si="0"/>
        <v>8.8695083299584393E-2</v>
      </c>
      <c r="C65">
        <f t="shared" si="1"/>
        <v>8.019166367095866E-2</v>
      </c>
      <c r="D65">
        <f t="shared" si="2"/>
        <v>8.231751857811509E-2</v>
      </c>
    </row>
    <row r="66" spans="1:4" x14ac:dyDescent="0.45">
      <c r="A66">
        <f t="shared" si="3"/>
        <v>-3.600000000000021</v>
      </c>
      <c r="B66">
        <f t="shared" si="0"/>
        <v>9.1345489132342264E-2</v>
      </c>
      <c r="C66">
        <f t="shared" si="1"/>
        <v>8.5684296023902526E-2</v>
      </c>
      <c r="D66">
        <f t="shared" si="2"/>
        <v>8.7099594301012453E-2</v>
      </c>
    </row>
    <row r="67" spans="1:4" x14ac:dyDescent="0.45">
      <c r="A67">
        <f t="shared" si="3"/>
        <v>-3.5000000000000209</v>
      </c>
      <c r="B67">
        <f t="shared" ref="B67:B130" si="4">(1/SQRT(18*PI()))*EXP(-((A67+1)^2)/18)</f>
        <v>9.3970625136766975E-2</v>
      </c>
      <c r="C67">
        <f t="shared" ref="C67:C130" si="5">(1/SQRT(8*PI()))*EXP(-((A67+1)^2)/8)</f>
        <v>9.1324542694509764E-2</v>
      </c>
      <c r="D67">
        <f t="shared" ref="D67:D130" si="6">0.25*B67+0.75*C67</f>
        <v>9.198606330507407E-2</v>
      </c>
    </row>
    <row r="68" spans="1:4" x14ac:dyDescent="0.45">
      <c r="A68">
        <f t="shared" ref="A68:A131" si="7">A67+0.1</f>
        <v>-3.4000000000000208</v>
      </c>
      <c r="B68">
        <f t="shared" si="4"/>
        <v>9.656385092049373E-2</v>
      </c>
      <c r="C68">
        <f t="shared" si="5"/>
        <v>9.7093027491605269E-2</v>
      </c>
      <c r="D68">
        <f t="shared" si="6"/>
        <v>9.6960733348827391E-2</v>
      </c>
    </row>
    <row r="69" spans="1:4" x14ac:dyDescent="0.45">
      <c r="A69">
        <f t="shared" si="7"/>
        <v>-3.3000000000000207</v>
      </c>
      <c r="B69">
        <f t="shared" si="4"/>
        <v>9.9118446890933673E-2</v>
      </c>
      <c r="C69">
        <f t="shared" si="5"/>
        <v>0.10296813435998615</v>
      </c>
      <c r="D69">
        <f t="shared" si="6"/>
        <v>0.10200571249272304</v>
      </c>
    </row>
    <row r="70" spans="1:4" x14ac:dyDescent="0.45">
      <c r="A70">
        <f t="shared" si="7"/>
        <v>-3.2000000000000206</v>
      </c>
      <c r="B70">
        <f t="shared" si="4"/>
        <v>0.10162764232017189</v>
      </c>
      <c r="C70">
        <f t="shared" si="5"/>
        <v>0.10892608851627406</v>
      </c>
      <c r="D70">
        <f t="shared" si="6"/>
        <v>0.10710147696724852</v>
      </c>
    </row>
    <row r="71" spans="1:4" x14ac:dyDescent="0.45">
      <c r="A71">
        <f t="shared" si="7"/>
        <v>-3.1000000000000205</v>
      </c>
      <c r="B71">
        <f t="shared" si="4"/>
        <v>0.1040846444555866</v>
      </c>
      <c r="C71">
        <f t="shared" si="5"/>
        <v>0.11494107034211529</v>
      </c>
      <c r="D71">
        <f t="shared" si="6"/>
        <v>0.11222696387048312</v>
      </c>
    </row>
    <row r="72" spans="1:4" x14ac:dyDescent="0.45">
      <c r="A72">
        <f t="shared" si="7"/>
        <v>-3.0000000000000204</v>
      </c>
      <c r="B72">
        <f t="shared" si="4"/>
        <v>0.10648266850745026</v>
      </c>
      <c r="C72">
        <f t="shared" si="5"/>
        <v>0.12098536225957045</v>
      </c>
      <c r="D72">
        <f t="shared" si="6"/>
        <v>0.11735968882154039</v>
      </c>
    </row>
    <row r="73" spans="1:4" x14ac:dyDescent="0.45">
      <c r="A73">
        <f t="shared" si="7"/>
        <v>-2.9000000000000203</v>
      </c>
      <c r="B73">
        <f t="shared" si="4"/>
        <v>0.10881496833350819</v>
      </c>
      <c r="C73">
        <f t="shared" si="5"/>
        <v>0.12702952823459326</v>
      </c>
      <c r="D73">
        <f t="shared" si="6"/>
        <v>0.122475888259322</v>
      </c>
    </row>
    <row r="74" spans="1:4" x14ac:dyDescent="0.45">
      <c r="A74">
        <f t="shared" si="7"/>
        <v>-2.8000000000000203</v>
      </c>
      <c r="B74">
        <f t="shared" si="4"/>
        <v>0.11107486763059944</v>
      </c>
      <c r="C74">
        <f t="shared" si="5"/>
        <v>0.13304262494937619</v>
      </c>
      <c r="D74">
        <f t="shared" si="6"/>
        <v>0.127550685619682</v>
      </c>
    </row>
    <row r="75" spans="1:4" x14ac:dyDescent="0.45">
      <c r="A75">
        <f t="shared" si="7"/>
        <v>-2.7000000000000202</v>
      </c>
      <c r="B75">
        <f t="shared" si="4"/>
        <v>0.11325579143491893</v>
      </c>
      <c r="C75">
        <f t="shared" si="5"/>
        <v>0.13899244306549705</v>
      </c>
      <c r="D75">
        <f t="shared" si="6"/>
        <v>0.13255828015785251</v>
      </c>
    </row>
    <row r="76" spans="1:4" x14ac:dyDescent="0.45">
      <c r="A76">
        <f t="shared" si="7"/>
        <v>-2.6000000000000201</v>
      </c>
      <c r="B76">
        <f t="shared" si="4"/>
        <v>0.11535129772564057</v>
      </c>
      <c r="C76">
        <f t="shared" si="5"/>
        <v>0.1448457763807402</v>
      </c>
      <c r="D76">
        <f t="shared" si="6"/>
        <v>0.13747215671696528</v>
      </c>
    </row>
    <row r="77" spans="1:4" x14ac:dyDescent="0.45">
      <c r="A77">
        <f t="shared" si="7"/>
        <v>-2.50000000000002</v>
      </c>
      <c r="B77">
        <f t="shared" si="4"/>
        <v>0.11735510892143278</v>
      </c>
      <c r="C77">
        <f t="shared" si="5"/>
        <v>0.15056871607740108</v>
      </c>
      <c r="D77">
        <f t="shared" si="6"/>
        <v>0.14226531428840899</v>
      </c>
    </row>
    <row r="78" spans="1:4" x14ac:dyDescent="0.45">
      <c r="A78">
        <f t="shared" si="7"/>
        <v>-2.4000000000000199</v>
      </c>
      <c r="B78">
        <f t="shared" si="4"/>
        <v>0.1192611430559893</v>
      </c>
      <c r="C78">
        <f t="shared" si="5"/>
        <v>0.15612696668337955</v>
      </c>
      <c r="D78">
        <f t="shared" si="6"/>
        <v>0.146910510776532</v>
      </c>
    </row>
    <row r="79" spans="1:4" x14ac:dyDescent="0.45">
      <c r="A79">
        <f t="shared" si="7"/>
        <v>-2.3000000000000198</v>
      </c>
      <c r="B79">
        <f t="shared" si="4"/>
        <v>0.12106354441713899</v>
      </c>
      <c r="C79">
        <f t="shared" si="5"/>
        <v>0.16148617983395611</v>
      </c>
      <c r="D79">
        <f t="shared" si="6"/>
        <v>0.15138052097975183</v>
      </c>
    </row>
    <row r="80" spans="1:4" x14ac:dyDescent="0.45">
      <c r="A80">
        <f t="shared" si="7"/>
        <v>-2.2000000000000197</v>
      </c>
      <c r="B80">
        <f t="shared" si="4"/>
        <v>0.12275671343444079</v>
      </c>
      <c r="C80">
        <f t="shared" si="5"/>
        <v>0.16661230144589884</v>
      </c>
      <c r="D80">
        <f t="shared" si="6"/>
        <v>0.15564840444303432</v>
      </c>
    </row>
    <row r="81" spans="1:4" x14ac:dyDescent="0.45">
      <c r="A81">
        <f t="shared" si="7"/>
        <v>-2.1000000000000196</v>
      </c>
      <c r="B81">
        <f t="shared" si="4"/>
        <v>0.12433533560244255</v>
      </c>
      <c r="C81">
        <f t="shared" si="5"/>
        <v>0.17147192750969104</v>
      </c>
      <c r="D81">
        <f t="shared" si="6"/>
        <v>0.15968777953287894</v>
      </c>
    </row>
    <row r="82" spans="1:4" x14ac:dyDescent="0.45">
      <c r="A82">
        <f t="shared" si="7"/>
        <v>-2.0000000000000195</v>
      </c>
      <c r="B82">
        <f t="shared" si="4"/>
        <v>0.12579440923099747</v>
      </c>
      <c r="C82">
        <f t="shared" si="5"/>
        <v>0.1760326633821489</v>
      </c>
      <c r="D82">
        <f t="shared" si="6"/>
        <v>0.16347309984436104</v>
      </c>
    </row>
    <row r="83" spans="1:4" x14ac:dyDescent="0.45">
      <c r="A83">
        <f t="shared" si="7"/>
        <v>-1.9000000000000195</v>
      </c>
      <c r="B83">
        <f t="shared" si="4"/>
        <v>0.12712927182017447</v>
      </c>
      <c r="C83">
        <f t="shared" si="5"/>
        <v>0.18026348123082317</v>
      </c>
      <c r="D83">
        <f t="shared" si="6"/>
        <v>0.16697992887816099</v>
      </c>
    </row>
    <row r="84" spans="1:4" x14ac:dyDescent="0.45">
      <c r="A84">
        <f t="shared" si="7"/>
        <v>-1.8000000000000194</v>
      </c>
      <c r="B84">
        <f t="shared" si="4"/>
        <v>0.12833562486533778</v>
      </c>
      <c r="C84">
        <f t="shared" si="5"/>
        <v>0.18413507015166095</v>
      </c>
      <c r="D84">
        <f t="shared" si="6"/>
        <v>0.17018520883008015</v>
      </c>
    </row>
    <row r="85" spans="1:4" x14ac:dyDescent="0.45">
      <c r="A85">
        <f t="shared" si="7"/>
        <v>-1.7000000000000193</v>
      </c>
      <c r="B85">
        <f t="shared" si="4"/>
        <v>0.12940955690784878</v>
      </c>
      <c r="C85">
        <f t="shared" si="5"/>
        <v>0.18762017345846832</v>
      </c>
      <c r="D85">
        <f t="shared" si="6"/>
        <v>0.17306751932081343</v>
      </c>
    </row>
    <row r="86" spans="1:4" x14ac:dyDescent="0.45">
      <c r="A86">
        <f t="shared" si="7"/>
        <v>-1.6000000000000192</v>
      </c>
      <c r="B86">
        <f t="shared" si="4"/>
        <v>0.13034756465848515</v>
      </c>
      <c r="C86">
        <f t="shared" si="5"/>
        <v>0.19069390773026151</v>
      </c>
      <c r="D86">
        <f t="shared" si="6"/>
        <v>0.17560732196231743</v>
      </c>
    </row>
    <row r="87" spans="1:4" x14ac:dyDescent="0.45">
      <c r="A87">
        <f t="shared" si="7"/>
        <v>-1.5000000000000191</v>
      </c>
      <c r="B87">
        <f t="shared" si="4"/>
        <v>0.13114657203397984</v>
      </c>
      <c r="C87">
        <f t="shared" si="5"/>
        <v>0.19333405840142415</v>
      </c>
      <c r="D87">
        <f t="shared" si="6"/>
        <v>0.17778718680956307</v>
      </c>
    </row>
    <row r="88" spans="1:4" x14ac:dyDescent="0.45">
      <c r="A88">
        <f t="shared" si="7"/>
        <v>-1.400000000000019</v>
      </c>
      <c r="B88">
        <f t="shared" si="4"/>
        <v>0.13180394696193912</v>
      </c>
      <c r="C88">
        <f t="shared" si="5"/>
        <v>0.19552134698772758</v>
      </c>
      <c r="D88">
        <f t="shared" si="6"/>
        <v>0.17959199698128045</v>
      </c>
    </row>
    <row r="89" spans="1:4" x14ac:dyDescent="0.45">
      <c r="A89">
        <f t="shared" si="7"/>
        <v>-1.3000000000000189</v>
      </c>
      <c r="B89">
        <f t="shared" si="4"/>
        <v>0.13231751582567053</v>
      </c>
      <c r="C89">
        <f t="shared" si="5"/>
        <v>0.19723966545394417</v>
      </c>
      <c r="D89">
        <f t="shared" si="6"/>
        <v>0.18100912804687577</v>
      </c>
    </row>
    <row r="90" spans="1:4" x14ac:dyDescent="0.45">
      <c r="A90">
        <f t="shared" si="7"/>
        <v>-1.2000000000000188</v>
      </c>
      <c r="B90">
        <f t="shared" si="4"/>
        <v>0.13268557543798404</v>
      </c>
      <c r="C90">
        <f t="shared" si="5"/>
        <v>0.19847627373850571</v>
      </c>
      <c r="D90">
        <f t="shared" si="6"/>
        <v>0.18202859916337527</v>
      </c>
    </row>
    <row r="91" spans="1:4" x14ac:dyDescent="0.45">
      <c r="A91">
        <f t="shared" si="7"/>
        <v>-1.1000000000000187</v>
      </c>
      <c r="B91">
        <f t="shared" si="4"/>
        <v>0.13290690245165898</v>
      </c>
      <c r="C91">
        <f t="shared" si="5"/>
        <v>0.19922195704738191</v>
      </c>
      <c r="D91">
        <f t="shared" si="6"/>
        <v>0.1826431933984512</v>
      </c>
    </row>
    <row r="92" spans="1:4" x14ac:dyDescent="0.45">
      <c r="A92">
        <f t="shared" si="7"/>
        <v>-1.0000000000000187</v>
      </c>
      <c r="B92">
        <f t="shared" si="4"/>
        <v>0.13298076013381091</v>
      </c>
      <c r="C92">
        <f t="shared" si="5"/>
        <v>0.19947114020071635</v>
      </c>
      <c r="D92">
        <f t="shared" si="6"/>
        <v>0.18284854518398999</v>
      </c>
    </row>
    <row r="93" spans="1:4" x14ac:dyDescent="0.45">
      <c r="A93">
        <f t="shared" si="7"/>
        <v>-0.90000000000001867</v>
      </c>
      <c r="B93">
        <f t="shared" si="4"/>
        <v>0.13290690245165904</v>
      </c>
      <c r="C93">
        <f t="shared" si="5"/>
        <v>0.1992219570473821</v>
      </c>
      <c r="D93">
        <f t="shared" si="6"/>
        <v>0.18264319339845134</v>
      </c>
    </row>
    <row r="94" spans="1:4" x14ac:dyDescent="0.45">
      <c r="A94">
        <f t="shared" si="7"/>
        <v>-0.8000000000000187</v>
      </c>
      <c r="B94">
        <f t="shared" si="4"/>
        <v>0.13268557543798415</v>
      </c>
      <c r="C94">
        <f t="shared" si="5"/>
        <v>0.19847627373850607</v>
      </c>
      <c r="D94">
        <f t="shared" si="6"/>
        <v>0.1820285991633756</v>
      </c>
    </row>
    <row r="95" spans="1:4" x14ac:dyDescent="0.45">
      <c r="A95">
        <f t="shared" si="7"/>
        <v>-0.70000000000001872</v>
      </c>
      <c r="B95">
        <f t="shared" si="4"/>
        <v>0.1323175158256707</v>
      </c>
      <c r="C95">
        <f t="shared" si="5"/>
        <v>0.19723966545394472</v>
      </c>
      <c r="D95">
        <f t="shared" si="6"/>
        <v>0.18100912804687619</v>
      </c>
    </row>
    <row r="96" spans="1:4" x14ac:dyDescent="0.45">
      <c r="A96">
        <f t="shared" si="7"/>
        <v>-0.60000000000001874</v>
      </c>
      <c r="B96">
        <f t="shared" si="4"/>
        <v>0.13180394696193934</v>
      </c>
      <c r="C96">
        <f t="shared" si="5"/>
        <v>0.19552134698772833</v>
      </c>
      <c r="D96">
        <f t="shared" si="6"/>
        <v>0.17959199698128106</v>
      </c>
    </row>
    <row r="97" spans="1:4" x14ac:dyDescent="0.45">
      <c r="A97">
        <f t="shared" si="7"/>
        <v>-0.50000000000001876</v>
      </c>
      <c r="B97">
        <f t="shared" si="4"/>
        <v>0.13114657203398011</v>
      </c>
      <c r="C97">
        <f t="shared" si="5"/>
        <v>0.19333405840142506</v>
      </c>
      <c r="D97">
        <f t="shared" si="6"/>
        <v>0.17778718680956385</v>
      </c>
    </row>
    <row r="98" spans="1:4" x14ac:dyDescent="0.45">
      <c r="A98">
        <f t="shared" si="7"/>
        <v>-0.40000000000001878</v>
      </c>
      <c r="B98">
        <f t="shared" si="4"/>
        <v>0.13034756465848549</v>
      </c>
      <c r="C98">
        <f t="shared" si="5"/>
        <v>0.1906939077302626</v>
      </c>
      <c r="D98">
        <f t="shared" si="6"/>
        <v>0.17560732196231832</v>
      </c>
    </row>
    <row r="99" spans="1:4" x14ac:dyDescent="0.45">
      <c r="A99">
        <f t="shared" si="7"/>
        <v>-0.30000000000001881</v>
      </c>
      <c r="B99">
        <f t="shared" si="4"/>
        <v>0.12940955690784914</v>
      </c>
      <c r="C99">
        <f t="shared" si="5"/>
        <v>0.18762017345846957</v>
      </c>
      <c r="D99">
        <f t="shared" si="6"/>
        <v>0.17306751932081446</v>
      </c>
    </row>
    <row r="100" spans="1:4" x14ac:dyDescent="0.45">
      <c r="A100">
        <f t="shared" si="7"/>
        <v>-0.2000000000000188</v>
      </c>
      <c r="B100">
        <f t="shared" si="4"/>
        <v>0.1283356248653382</v>
      </c>
      <c r="C100">
        <f t="shared" si="5"/>
        <v>0.18413507015166236</v>
      </c>
      <c r="D100">
        <f t="shared" si="6"/>
        <v>0.17018520883008131</v>
      </c>
    </row>
    <row r="101" spans="1:4" x14ac:dyDescent="0.45">
      <c r="A101">
        <f t="shared" si="7"/>
        <v>-0.1000000000000188</v>
      </c>
      <c r="B101">
        <f t="shared" si="4"/>
        <v>0.12712927182017494</v>
      </c>
      <c r="C101">
        <f t="shared" si="5"/>
        <v>0.18026348123082472</v>
      </c>
      <c r="D101">
        <f t="shared" si="6"/>
        <v>0.16697992887816229</v>
      </c>
    </row>
    <row r="102" spans="1:4" x14ac:dyDescent="0.45">
      <c r="A102">
        <f t="shared" si="7"/>
        <v>-1.8790524691780774E-14</v>
      </c>
      <c r="B102">
        <f t="shared" si="4"/>
        <v>0.12579440923099799</v>
      </c>
      <c r="C102">
        <f t="shared" si="5"/>
        <v>0.17603266338215057</v>
      </c>
      <c r="D102">
        <f t="shared" si="6"/>
        <v>0.16347309984436242</v>
      </c>
    </row>
    <row r="103" spans="1:4" x14ac:dyDescent="0.45">
      <c r="A103">
        <f t="shared" si="7"/>
        <v>9.9999999999981215E-2</v>
      </c>
      <c r="B103">
        <f t="shared" si="4"/>
        <v>0.12433533560244314</v>
      </c>
      <c r="C103">
        <f t="shared" si="5"/>
        <v>0.17147192750969284</v>
      </c>
      <c r="D103">
        <f t="shared" si="6"/>
        <v>0.15968777953288041</v>
      </c>
    </row>
    <row r="104" spans="1:4" x14ac:dyDescent="0.45">
      <c r="A104">
        <f t="shared" si="7"/>
        <v>0.19999999999998122</v>
      </c>
      <c r="B104">
        <f t="shared" si="4"/>
        <v>0.12275671343444143</v>
      </c>
      <c r="C104">
        <f t="shared" si="5"/>
        <v>0.16661230144590075</v>
      </c>
      <c r="D104">
        <f t="shared" si="6"/>
        <v>0.1556484044430359</v>
      </c>
    </row>
    <row r="105" spans="1:4" x14ac:dyDescent="0.45">
      <c r="A105">
        <f t="shared" si="7"/>
        <v>0.29999999999998123</v>
      </c>
      <c r="B105">
        <f t="shared" si="4"/>
        <v>0.12106354441713967</v>
      </c>
      <c r="C105">
        <f t="shared" si="5"/>
        <v>0.16148617983395813</v>
      </c>
      <c r="D105">
        <f t="shared" si="6"/>
        <v>0.15138052097975352</v>
      </c>
    </row>
    <row r="106" spans="1:4" x14ac:dyDescent="0.45">
      <c r="A106">
        <f t="shared" si="7"/>
        <v>0.39999999999998126</v>
      </c>
      <c r="B106">
        <f t="shared" si="4"/>
        <v>0.11926114305599</v>
      </c>
      <c r="C106">
        <f t="shared" si="5"/>
        <v>0.15612696668338166</v>
      </c>
      <c r="D106">
        <f t="shared" si="6"/>
        <v>0.14691051077653375</v>
      </c>
    </row>
    <row r="107" spans="1:4" x14ac:dyDescent="0.45">
      <c r="A107">
        <f t="shared" si="7"/>
        <v>0.49999999999998124</v>
      </c>
      <c r="B107">
        <f t="shared" si="4"/>
        <v>0.11735510892143354</v>
      </c>
      <c r="C107">
        <f t="shared" si="5"/>
        <v>0.15056871607740324</v>
      </c>
      <c r="D107">
        <f t="shared" si="6"/>
        <v>0.14226531428841083</v>
      </c>
    </row>
    <row r="108" spans="1:4" x14ac:dyDescent="0.45">
      <c r="A108">
        <f t="shared" si="7"/>
        <v>0.59999999999998122</v>
      </c>
      <c r="B108">
        <f t="shared" si="4"/>
        <v>0.11535129772564136</v>
      </c>
      <c r="C108">
        <f t="shared" si="5"/>
        <v>0.14484577638074247</v>
      </c>
      <c r="D108">
        <f t="shared" si="6"/>
        <v>0.13747215671696719</v>
      </c>
    </row>
    <row r="109" spans="1:4" x14ac:dyDescent="0.45">
      <c r="A109">
        <f t="shared" si="7"/>
        <v>0.69999999999998119</v>
      </c>
      <c r="B109">
        <f t="shared" si="4"/>
        <v>0.11325579143491978</v>
      </c>
      <c r="C109">
        <f t="shared" si="5"/>
        <v>0.13899244306549935</v>
      </c>
      <c r="D109">
        <f t="shared" si="6"/>
        <v>0.13255828015785445</v>
      </c>
    </row>
    <row r="110" spans="1:4" x14ac:dyDescent="0.45">
      <c r="A110">
        <f t="shared" si="7"/>
        <v>0.79999999999998117</v>
      </c>
      <c r="B110">
        <f t="shared" si="4"/>
        <v>0.1110748676306003</v>
      </c>
      <c r="C110">
        <f t="shared" si="5"/>
        <v>0.13304262494937855</v>
      </c>
      <c r="D110">
        <f t="shared" si="6"/>
        <v>0.12755068561968397</v>
      </c>
    </row>
    <row r="111" spans="1:4" x14ac:dyDescent="0.45">
      <c r="A111">
        <f t="shared" si="7"/>
        <v>0.89999999999998115</v>
      </c>
      <c r="B111">
        <f t="shared" si="4"/>
        <v>0.10881496833350909</v>
      </c>
      <c r="C111">
        <f t="shared" si="5"/>
        <v>0.12702952823459565</v>
      </c>
      <c r="D111">
        <f t="shared" si="6"/>
        <v>0.12247588825932401</v>
      </c>
    </row>
    <row r="112" spans="1:4" x14ac:dyDescent="0.45">
      <c r="A112">
        <f t="shared" si="7"/>
        <v>0.99999999999998113</v>
      </c>
      <c r="B112">
        <f t="shared" si="4"/>
        <v>0.10648266850745119</v>
      </c>
      <c r="C112">
        <f t="shared" si="5"/>
        <v>0.12098536225957283</v>
      </c>
      <c r="D112">
        <f t="shared" si="6"/>
        <v>0.11735968882154242</v>
      </c>
    </row>
    <row r="113" spans="1:4" x14ac:dyDescent="0.45">
      <c r="A113">
        <f t="shared" si="7"/>
        <v>1.0999999999999812</v>
      </c>
      <c r="B113">
        <f t="shared" si="4"/>
        <v>0.10408464445558757</v>
      </c>
      <c r="C113">
        <f t="shared" si="5"/>
        <v>0.11494107034211766</v>
      </c>
      <c r="D113">
        <f t="shared" si="6"/>
        <v>0.11222696387048514</v>
      </c>
    </row>
    <row r="114" spans="1:4" x14ac:dyDescent="0.45">
      <c r="A114">
        <f t="shared" si="7"/>
        <v>1.1999999999999813</v>
      </c>
      <c r="B114">
        <f t="shared" si="4"/>
        <v>0.10162764232017285</v>
      </c>
      <c r="C114">
        <f t="shared" si="5"/>
        <v>0.10892608851627637</v>
      </c>
      <c r="D114">
        <f t="shared" si="6"/>
        <v>0.10710147696725049</v>
      </c>
    </row>
    <row r="115" spans="1:4" x14ac:dyDescent="0.45">
      <c r="A115">
        <f t="shared" si="7"/>
        <v>1.2999999999999814</v>
      </c>
      <c r="B115">
        <f t="shared" si="4"/>
        <v>9.9118446890934672E-2</v>
      </c>
      <c r="C115">
        <f t="shared" si="5"/>
        <v>0.1029681343599885</v>
      </c>
      <c r="D115">
        <f t="shared" si="6"/>
        <v>0.10200571249272504</v>
      </c>
    </row>
    <row r="116" spans="1:4" x14ac:dyDescent="0.45">
      <c r="A116">
        <f t="shared" si="7"/>
        <v>1.3999999999999815</v>
      </c>
      <c r="B116">
        <f t="shared" si="4"/>
        <v>9.6563850920494729E-2</v>
      </c>
      <c r="C116">
        <f t="shared" si="5"/>
        <v>9.7093027491607545E-2</v>
      </c>
      <c r="D116">
        <f t="shared" si="6"/>
        <v>9.6960733348829348E-2</v>
      </c>
    </row>
    <row r="117" spans="1:4" x14ac:dyDescent="0.45">
      <c r="A117">
        <f t="shared" si="7"/>
        <v>1.4999999999999816</v>
      </c>
      <c r="B117">
        <f t="shared" si="4"/>
        <v>9.3970625136768016E-2</v>
      </c>
      <c r="C117">
        <f t="shared" si="5"/>
        <v>9.1324542694512026E-2</v>
      </c>
      <c r="D117">
        <f t="shared" si="6"/>
        <v>9.1986063305076027E-2</v>
      </c>
    </row>
    <row r="118" spans="1:4" x14ac:dyDescent="0.45">
      <c r="A118">
        <f t="shared" si="7"/>
        <v>1.5999999999999817</v>
      </c>
      <c r="B118">
        <f t="shared" si="4"/>
        <v>9.1345489132343305E-2</v>
      </c>
      <c r="C118">
        <f t="shared" si="5"/>
        <v>8.5684296023904691E-2</v>
      </c>
      <c r="D118">
        <f t="shared" si="6"/>
        <v>8.7099594301014341E-2</v>
      </c>
    </row>
    <row r="119" spans="1:4" x14ac:dyDescent="0.45">
      <c r="A119">
        <f t="shared" si="7"/>
        <v>1.6999999999999817</v>
      </c>
      <c r="B119">
        <f t="shared" si="4"/>
        <v>8.8695083299585434E-2</v>
      </c>
      <c r="C119">
        <f t="shared" si="5"/>
        <v>8.0191663670960797E-2</v>
      </c>
      <c r="D119">
        <f t="shared" si="6"/>
        <v>8.2317518578116949E-2</v>
      </c>
    </row>
    <row r="120" spans="1:4" x14ac:dyDescent="0.45">
      <c r="A120">
        <f t="shared" si="7"/>
        <v>1.7999999999999818</v>
      </c>
      <c r="B120">
        <f t="shared" si="4"/>
        <v>8.6025941967746378E-2</v>
      </c>
      <c r="C120">
        <f t="shared" si="5"/>
        <v>7.4863732817873369E-2</v>
      </c>
      <c r="D120">
        <f t="shared" si="6"/>
        <v>7.7654285105341614E-2</v>
      </c>
    </row>
    <row r="121" spans="1:4" x14ac:dyDescent="0.45">
      <c r="A121">
        <f t="shared" si="7"/>
        <v>1.8999999999999819</v>
      </c>
      <c r="B121">
        <f t="shared" si="4"/>
        <v>8.3344467884886642E-2</v>
      </c>
      <c r="C121">
        <f t="shared" si="5"/>
        <v>6.9715283222681057E-2</v>
      </c>
      <c r="D121">
        <f t="shared" si="6"/>
        <v>7.3122579388232453E-2</v>
      </c>
    </row>
    <row r="122" spans="1:4" x14ac:dyDescent="0.45">
      <c r="A122">
        <f t="shared" si="7"/>
        <v>1.999999999999982</v>
      </c>
      <c r="B122">
        <f t="shared" si="4"/>
        <v>8.065690817304827E-2</v>
      </c>
      <c r="C122">
        <f t="shared" si="5"/>
        <v>6.4758797832946732E-2</v>
      </c>
      <c r="D122">
        <f t="shared" si="6"/>
        <v>6.8733325417972113E-2</v>
      </c>
    </row>
    <row r="123" spans="1:4" x14ac:dyDescent="0.45">
      <c r="A123">
        <f t="shared" si="7"/>
        <v>2.0999999999999819</v>
      </c>
      <c r="B123">
        <f t="shared" si="4"/>
        <v>7.7969331870054837E-2</v>
      </c>
      <c r="C123">
        <f t="shared" si="5"/>
        <v>6.0004500348493646E-2</v>
      </c>
      <c r="D123">
        <f t="shared" si="6"/>
        <v>6.4495708228883952E-2</v>
      </c>
    </row>
    <row r="124" spans="1:4" x14ac:dyDescent="0.45">
      <c r="A124">
        <f t="shared" si="7"/>
        <v>2.199999999999982</v>
      </c>
      <c r="B124">
        <f t="shared" si="4"/>
        <v>7.528760915570866E-2</v>
      </c>
      <c r="C124">
        <f t="shared" si="5"/>
        <v>5.5460417339728584E-2</v>
      </c>
      <c r="D124">
        <f t="shared" si="6"/>
        <v>6.0417215293723597E-2</v>
      </c>
    </row>
    <row r="125" spans="1:4" x14ac:dyDescent="0.45">
      <c r="A125">
        <f t="shared" si="7"/>
        <v>2.2999999999999821</v>
      </c>
      <c r="B125">
        <f t="shared" si="4"/>
        <v>7.261739234418399E-2</v>
      </c>
      <c r="C125">
        <f t="shared" si="5"/>
        <v>5.1132462281989755E-2</v>
      </c>
      <c r="D125">
        <f t="shared" si="6"/>
        <v>5.6503694797538313E-2</v>
      </c>
    </row>
    <row r="126" spans="1:4" x14ac:dyDescent="0.45">
      <c r="A126">
        <f t="shared" si="7"/>
        <v>2.3999999999999821</v>
      </c>
      <c r="B126">
        <f t="shared" si="4"/>
        <v>6.9964098708241884E-2</v>
      </c>
      <c r="C126">
        <f t="shared" si="5"/>
        <v>4.7024538688444181E-2</v>
      </c>
      <c r="D126">
        <f t="shared" si="6"/>
        <v>5.2759428693393604E-2</v>
      </c>
    </row>
    <row r="127" spans="1:4" x14ac:dyDescent="0.45">
      <c r="A127">
        <f t="shared" si="7"/>
        <v>2.4999999999999822</v>
      </c>
      <c r="B127">
        <f t="shared" si="4"/>
        <v>6.733289518468677E-2</v>
      </c>
      <c r="C127">
        <f t="shared" si="5"/>
        <v>4.3138659413256432E-2</v>
      </c>
      <c r="D127">
        <f t="shared" si="6"/>
        <v>4.9187218356114018E-2</v>
      </c>
    </row>
    <row r="128" spans="1:4" x14ac:dyDescent="0.45">
      <c r="A128">
        <f t="shared" si="7"/>
        <v>2.5999999999999823</v>
      </c>
      <c r="B128">
        <f t="shared" si="4"/>
        <v>6.4728684994404775E-2</v>
      </c>
      <c r="C128">
        <f t="shared" si="5"/>
        <v>3.9475079150447706E-2</v>
      </c>
      <c r="D128">
        <f t="shared" si="6"/>
        <v>4.5788480611436977E-2</v>
      </c>
    </row>
    <row r="129" spans="1:4" x14ac:dyDescent="0.45">
      <c r="A129">
        <f t="shared" si="7"/>
        <v>2.6999999999999824</v>
      </c>
      <c r="B129">
        <f t="shared" si="4"/>
        <v>6.2156096194522371E-2</v>
      </c>
      <c r="C129">
        <f t="shared" si="5"/>
        <v>3.6032437168109589E-2</v>
      </c>
      <c r="D129">
        <f t="shared" si="6"/>
        <v>4.2563351924712785E-2</v>
      </c>
    </row>
    <row r="130" spans="1:4" x14ac:dyDescent="0.45">
      <c r="A130">
        <f t="shared" si="7"/>
        <v>2.7999999999999825</v>
      </c>
      <c r="B130">
        <f t="shared" si="4"/>
        <v>5.9619472164847288E-2</v>
      </c>
      <c r="C130">
        <f t="shared" si="5"/>
        <v>3.2807907387338846E-2</v>
      </c>
      <c r="D130">
        <f t="shared" si="6"/>
        <v>3.9510798581715953E-2</v>
      </c>
    </row>
    <row r="131" spans="1:4" x14ac:dyDescent="0.45">
      <c r="A131">
        <f t="shared" si="7"/>
        <v>2.8999999999999826</v>
      </c>
      <c r="B131">
        <f t="shared" ref="B131:B194" si="8">(1/SQRT(18*PI()))*EXP(-((A131+1)^2)/18)</f>
        <v>5.7122864015936227E-2</v>
      </c>
      <c r="C131">
        <f t="shared" ref="C131:C194" si="9">(1/SQRT(8*PI()))*EXP(-((A131+1)^2)/8)</f>
        <v>2.9797353034408541E-2</v>
      </c>
      <c r="D131">
        <f t="shared" ref="D131:D194" si="10">0.25*B131+0.75*C131</f>
        <v>3.662873077979046E-2</v>
      </c>
    </row>
    <row r="132" spans="1:4" x14ac:dyDescent="0.45">
      <c r="A132">
        <f t="shared" ref="A132:A195" si="11">A131+0.1</f>
        <v>2.9999999999999827</v>
      </c>
      <c r="B132">
        <f t="shared" si="8"/>
        <v>5.4670024891998306E-2</v>
      </c>
      <c r="C132">
        <f t="shared" si="9"/>
        <v>2.6995483256594496E-2</v>
      </c>
      <c r="D132">
        <f t="shared" si="10"/>
        <v>3.3914118665445449E-2</v>
      </c>
    </row>
    <row r="133" spans="1:4" x14ac:dyDescent="0.45">
      <c r="A133">
        <f t="shared" si="11"/>
        <v>3.0999999999999828</v>
      </c>
      <c r="B133">
        <f t="shared" si="8"/>
        <v>5.226440612850327E-2</v>
      </c>
      <c r="C133">
        <f t="shared" si="9"/>
        <v>2.4396009289591809E-2</v>
      </c>
      <c r="D133">
        <f t="shared" si="10"/>
        <v>3.1363108499319677E-2</v>
      </c>
    </row>
    <row r="134" spans="1:4" x14ac:dyDescent="0.45">
      <c r="A134">
        <f t="shared" si="11"/>
        <v>3.1999999999999829</v>
      </c>
      <c r="B134">
        <f t="shared" si="8"/>
        <v>4.990915521191535E-2</v>
      </c>
      <c r="C134">
        <f t="shared" si="9"/>
        <v>2.1991797990213988E-2</v>
      </c>
      <c r="D134">
        <f t="shared" si="10"/>
        <v>2.8971137295639326E-2</v>
      </c>
    </row>
    <row r="135" spans="1:4" x14ac:dyDescent="0.45">
      <c r="A135">
        <f t="shared" si="11"/>
        <v>3.2999999999999829</v>
      </c>
      <c r="B135">
        <f t="shared" si="8"/>
        <v>4.7607115477503834E-2</v>
      </c>
      <c r="C135">
        <f t="shared" si="9"/>
        <v>1.9775020794685474E-2</v>
      </c>
      <c r="D135">
        <f t="shared" si="10"/>
        <v>2.6733044465390064E-2</v>
      </c>
    </row>
    <row r="136" spans="1:4" x14ac:dyDescent="0.45">
      <c r="A136">
        <f t="shared" si="11"/>
        <v>3.399999999999983</v>
      </c>
      <c r="B136">
        <f t="shared" si="8"/>
        <v>4.5360827470759743E-2</v>
      </c>
      <c r="C136">
        <f t="shared" si="9"/>
        <v>1.7737296423116059E-2</v>
      </c>
      <c r="D136">
        <f t="shared" si="10"/>
        <v>2.4643179185026981E-2</v>
      </c>
    </row>
    <row r="137" spans="1:4" x14ac:dyDescent="0.45">
      <c r="A137">
        <f t="shared" si="11"/>
        <v>3.4999999999999831</v>
      </c>
      <c r="B137">
        <f t="shared" si="8"/>
        <v>4.3172531888630947E-2</v>
      </c>
      <c r="C137">
        <f t="shared" si="9"/>
        <v>1.5869825917834011E-2</v>
      </c>
      <c r="D137">
        <f t="shared" si="10"/>
        <v>2.2695502410533246E-2</v>
      </c>
    </row>
    <row r="138" spans="1:4" x14ac:dyDescent="0.45">
      <c r="A138">
        <f t="shared" si="11"/>
        <v>3.5999999999999832</v>
      </c>
      <c r="B138">
        <f t="shared" si="8"/>
        <v>4.1044174008616867E-2</v>
      </c>
      <c r="C138">
        <f t="shared" si="9"/>
        <v>1.4163518870800852E-2</v>
      </c>
      <c r="D138">
        <f t="shared" si="10"/>
        <v>2.0883682655254858E-2</v>
      </c>
    </row>
    <row r="139" spans="1:4" x14ac:dyDescent="0.45">
      <c r="A139">
        <f t="shared" si="11"/>
        <v>3.6999999999999833</v>
      </c>
      <c r="B139">
        <f t="shared" si="8"/>
        <v>3.8977409506767174E-2</v>
      </c>
      <c r="C139">
        <f t="shared" si="9"/>
        <v>1.2609109957597443E-2</v>
      </c>
      <c r="D139">
        <f t="shared" si="10"/>
        <v>1.9201184844889876E-2</v>
      </c>
    </row>
    <row r="140" spans="1:4" x14ac:dyDescent="0.45">
      <c r="A140">
        <f t="shared" si="11"/>
        <v>3.7999999999999834</v>
      </c>
      <c r="B140">
        <f t="shared" si="8"/>
        <v>3.6973611559818854E-2</v>
      </c>
      <c r="C140">
        <f t="shared" si="9"/>
        <v>1.119726514742168E-2</v>
      </c>
      <c r="D140">
        <f t="shared" si="10"/>
        <v>1.7641351750520971E-2</v>
      </c>
    </row>
    <row r="141" spans="1:4" x14ac:dyDescent="0.45">
      <c r="A141">
        <f t="shared" si="11"/>
        <v>3.8999999999999835</v>
      </c>
      <c r="B141">
        <f t="shared" si="8"/>
        <v>3.5033879122083708E-2</v>
      </c>
      <c r="C141">
        <f t="shared" si="9"/>
        <v>9.9186771958978629E-3</v>
      </c>
      <c r="D141">
        <f t="shared" si="10"/>
        <v>1.6197477677444325E-2</v>
      </c>
    </row>
    <row r="142" spans="1:4" x14ac:dyDescent="0.45">
      <c r="A142">
        <f t="shared" si="11"/>
        <v>3.9999999999999836</v>
      </c>
      <c r="B142">
        <f t="shared" si="8"/>
        <v>3.3159046264249863E-2</v>
      </c>
      <c r="C142">
        <f t="shared" si="9"/>
        <v>8.7641502467844436E-3</v>
      </c>
      <c r="D142">
        <f t="shared" si="10"/>
        <v>1.4862874251150798E-2</v>
      </c>
    </row>
    <row r="143" spans="1:4" x14ac:dyDescent="0.45">
      <c r="A143">
        <f t="shared" si="11"/>
        <v>4.0999999999999837</v>
      </c>
      <c r="B143">
        <f t="shared" si="8"/>
        <v>3.1349692458962602E-2</v>
      </c>
      <c r="C143">
        <f t="shared" si="9"/>
        <v>7.724673567197745E-3</v>
      </c>
      <c r="D143">
        <f t="shared" si="10"/>
        <v>1.3630928290138958E-2</v>
      </c>
    </row>
    <row r="144" spans="1:4" x14ac:dyDescent="0.45">
      <c r="A144">
        <f t="shared" si="11"/>
        <v>4.1999999999999833</v>
      </c>
      <c r="B144">
        <f t="shared" si="8"/>
        <v>2.9606153696864243E-2</v>
      </c>
      <c r="C144">
        <f t="shared" si="9"/>
        <v>6.7914846168429573E-3</v>
      </c>
      <c r="D144">
        <f t="shared" si="10"/>
        <v>1.2495151886848278E-2</v>
      </c>
    </row>
    <row r="145" spans="1:4" x14ac:dyDescent="0.45">
      <c r="A145">
        <f t="shared" si="11"/>
        <v>4.2999999999999829</v>
      </c>
      <c r="B145">
        <f t="shared" si="8"/>
        <v>2.7928534316655193E-2</v>
      </c>
      <c r="C145">
        <f t="shared" si="9"/>
        <v>5.956121803802724E-3</v>
      </c>
      <c r="D145">
        <f t="shared" si="10"/>
        <v>1.144922493201584E-2</v>
      </c>
    </row>
    <row r="146" spans="1:4" x14ac:dyDescent="0.45">
      <c r="A146">
        <f t="shared" si="11"/>
        <v>4.3999999999999826</v>
      </c>
      <c r="B146">
        <f t="shared" si="8"/>
        <v>2.6316719433631664E-2</v>
      </c>
      <c r="C146">
        <f t="shared" si="9"/>
        <v>5.2104674072114198E-3</v>
      </c>
      <c r="D146">
        <f t="shared" si="10"/>
        <v>1.0487030413816481E-2</v>
      </c>
    </row>
    <row r="147" spans="1:4" x14ac:dyDescent="0.45">
      <c r="A147">
        <f t="shared" si="11"/>
        <v>4.4999999999999822</v>
      </c>
      <c r="B147">
        <f t="shared" si="8"/>
        <v>2.4770387852997965E-2</v>
      </c>
      <c r="C147">
        <f t="shared" si="9"/>
        <v>4.5467812507956375E-3</v>
      </c>
      <c r="D147">
        <f t="shared" si="10"/>
        <v>9.6026829013462194E-3</v>
      </c>
    </row>
    <row r="148" spans="1:4" x14ac:dyDescent="0.45">
      <c r="A148">
        <f t="shared" si="11"/>
        <v>4.5999999999999819</v>
      </c>
      <c r="B148">
        <f t="shared" si="8"/>
        <v>2.3289025356971988E-2</v>
      </c>
      <c r="C148">
        <f t="shared" si="9"/>
        <v>3.9577257914900823E-3</v>
      </c>
      <c r="D148">
        <f t="shared" si="10"/>
        <v>8.7905506828605592E-3</v>
      </c>
    </row>
    <row r="149" spans="1:4" x14ac:dyDescent="0.45">
      <c r="A149">
        <f t="shared" si="11"/>
        <v>4.6999999999999815</v>
      </c>
      <c r="B149">
        <f t="shared" si="8"/>
        <v>2.1871938258225792E-2</v>
      </c>
      <c r="C149">
        <f t="shared" si="9"/>
        <v>3.4363833453070775E-3</v>
      </c>
      <c r="D149">
        <f t="shared" si="10"/>
        <v>8.0452720735367557E-3</v>
      </c>
    </row>
    <row r="150" spans="1:4" x14ac:dyDescent="0.45">
      <c r="A150">
        <f t="shared" si="11"/>
        <v>4.7999999999999812</v>
      </c>
      <c r="B150">
        <f t="shared" si="8"/>
        <v>2.0518267116449343E-2</v>
      </c>
      <c r="C150">
        <f t="shared" si="9"/>
        <v>2.9762662098880089E-3</v>
      </c>
      <c r="D150">
        <f t="shared" si="10"/>
        <v>7.3617664365283426E-3</v>
      </c>
    </row>
    <row r="151" spans="1:4" x14ac:dyDescent="0.45">
      <c r="A151">
        <f t="shared" si="11"/>
        <v>4.8999999999999808</v>
      </c>
      <c r="B151">
        <f t="shared" si="8"/>
        <v>1.9227000519711181E-2</v>
      </c>
      <c r="C151">
        <f t="shared" si="9"/>
        <v>2.5713204615270425E-3</v>
      </c>
      <c r="D151">
        <f t="shared" si="10"/>
        <v>6.7352404760730768E-3</v>
      </c>
    </row>
    <row r="152" spans="1:4" x14ac:dyDescent="0.45">
      <c r="A152">
        <f t="shared" si="11"/>
        <v>4.9999999999999805</v>
      </c>
      <c r="B152">
        <f t="shared" si="8"/>
        <v>1.7996988837729589E-2</v>
      </c>
      <c r="C152">
        <f t="shared" si="9"/>
        <v>2.2159242059690688E-3</v>
      </c>
      <c r="D152">
        <f t="shared" si="10"/>
        <v>6.1611903639091983E-3</v>
      </c>
    </row>
    <row r="153" spans="1:4" x14ac:dyDescent="0.45">
      <c r="A153">
        <f t="shared" si="11"/>
        <v>5.0999999999999801</v>
      </c>
      <c r="B153">
        <f t="shared" si="8"/>
        <v>1.6826957860076125E-2</v>
      </c>
      <c r="C153">
        <f t="shared" si="9"/>
        <v>1.9048810491109609E-3</v>
      </c>
      <c r="D153">
        <f t="shared" si="10"/>
        <v>5.6354002518522522E-3</v>
      </c>
    </row>
    <row r="154" spans="1:4" x14ac:dyDescent="0.45">
      <c r="A154">
        <f t="shared" si="11"/>
        <v>5.1999999999999797</v>
      </c>
      <c r="B154">
        <f t="shared" si="8"/>
        <v>1.5715522238624081E-2</v>
      </c>
      <c r="C154">
        <f t="shared" si="9"/>
        <v>1.6334095281000114E-3</v>
      </c>
      <c r="D154">
        <f t="shared" si="10"/>
        <v>5.1539377057310291E-3</v>
      </c>
    </row>
    <row r="155" spans="1:4" x14ac:dyDescent="0.45">
      <c r="A155">
        <f t="shared" si="11"/>
        <v>5.2999999999999794</v>
      </c>
      <c r="B155">
        <f t="shared" si="8"/>
        <v>1.4661198660142608E-2</v>
      </c>
      <c r="C155">
        <f t="shared" si="9"/>
        <v>1.3971292074397683E-3</v>
      </c>
      <c r="D155">
        <f t="shared" si="10"/>
        <v>4.7131465706154781E-3</v>
      </c>
    </row>
    <row r="156" spans="1:4" x14ac:dyDescent="0.45">
      <c r="A156">
        <f t="shared" si="11"/>
        <v>5.399999999999979</v>
      </c>
      <c r="B156">
        <f t="shared" si="8"/>
        <v>1.3662418681740939E-2</v>
      </c>
      <c r="C156">
        <f t="shared" si="9"/>
        <v>1.1920441007324616E-3</v>
      </c>
      <c r="D156">
        <f t="shared" si="10"/>
        <v>4.3096377459845812E-3</v>
      </c>
    </row>
    <row r="157" spans="1:4" x14ac:dyDescent="0.45">
      <c r="A157">
        <f t="shared" si="11"/>
        <v>5.4999999999999787</v>
      </c>
      <c r="B157">
        <f t="shared" si="8"/>
        <v>1.2717541168806187E-2</v>
      </c>
      <c r="C157">
        <f t="shared" si="9"/>
        <v>1.0145240286499192E-3</v>
      </c>
      <c r="D157">
        <f t="shared" si="10"/>
        <v>3.9402783136889864E-3</v>
      </c>
    </row>
    <row r="158" spans="1:4" x14ac:dyDescent="0.45">
      <c r="A158">
        <f t="shared" si="11"/>
        <v>5.5999999999999783</v>
      </c>
      <c r="B158">
        <f t="shared" si="8"/>
        <v>1.1824864282077336E-2</v>
      </c>
      <c r="C158">
        <f t="shared" si="9"/>
        <v>8.6128446952687119E-4</v>
      </c>
      <c r="D158">
        <f t="shared" si="10"/>
        <v>3.6021794226644872E-3</v>
      </c>
    </row>
    <row r="159" spans="1:4" x14ac:dyDescent="0.45">
      <c r="A159">
        <f t="shared" si="11"/>
        <v>5.699999999999978</v>
      </c>
      <c r="B159">
        <f t="shared" si="8"/>
        <v>1.0982636967484943E-2</v>
      </c>
      <c r="C159">
        <f t="shared" si="9"/>
        <v>7.2936540233340015E-4</v>
      </c>
      <c r="D159">
        <f t="shared" si="10"/>
        <v>3.2926832936212859E-3</v>
      </c>
    </row>
    <row r="160" spans="1:4" x14ac:dyDescent="0.45">
      <c r="A160">
        <f t="shared" si="11"/>
        <v>5.7999999999999776</v>
      </c>
      <c r="B160">
        <f t="shared" si="8"/>
        <v>1.018906990929533E-2</v>
      </c>
      <c r="C160">
        <f t="shared" si="9"/>
        <v>6.1610958423653284E-4</v>
      </c>
      <c r="D160">
        <f t="shared" si="10"/>
        <v>3.009349665501232E-3</v>
      </c>
    </row>
    <row r="161" spans="1:4" x14ac:dyDescent="0.45">
      <c r="A161">
        <f t="shared" si="11"/>
        <v>5.8999999999999773</v>
      </c>
      <c r="B161">
        <f t="shared" si="8"/>
        <v>9.442345913867221E-3</v>
      </c>
      <c r="C161">
        <f t="shared" si="9"/>
        <v>5.1914064783072599E-4</v>
      </c>
      <c r="D161">
        <f t="shared" si="10"/>
        <v>2.7499419643398498E-3</v>
      </c>
    </row>
    <row r="162" spans="1:4" x14ac:dyDescent="0.45">
      <c r="A162">
        <f t="shared" si="11"/>
        <v>5.9999999999999769</v>
      </c>
      <c r="B162">
        <f t="shared" si="8"/>
        <v>8.7406296979033234E-3</v>
      </c>
      <c r="C162">
        <f t="shared" si="9"/>
        <v>4.3634134752289786E-4</v>
      </c>
      <c r="D162">
        <f t="shared" si="10"/>
        <v>2.5124134351180044E-3</v>
      </c>
    </row>
    <row r="163" spans="1:4" x14ac:dyDescent="0.45">
      <c r="A163">
        <f t="shared" si="11"/>
        <v>6.0999999999999766</v>
      </c>
      <c r="B163">
        <f t="shared" si="8"/>
        <v>8.0820770614092683E-3</v>
      </c>
      <c r="C163">
        <f t="shared" si="9"/>
        <v>3.6583223141517041E-4</v>
      </c>
      <c r="D163">
        <f t="shared" si="10"/>
        <v>2.294893438913695E-3</v>
      </c>
    </row>
    <row r="164" spans="1:4" x14ac:dyDescent="0.45">
      <c r="A164">
        <f t="shared" si="11"/>
        <v>6.1999999999999762</v>
      </c>
      <c r="B164">
        <f t="shared" si="8"/>
        <v>7.4648434316144435E-3</v>
      </c>
      <c r="C164">
        <f t="shared" si="9"/>
        <v>3.0595096505689929E-4</v>
      </c>
      <c r="D164">
        <f t="shared" si="10"/>
        <v>2.0956740816962852E-3</v>
      </c>
    </row>
    <row r="165" spans="1:4" x14ac:dyDescent="0.45">
      <c r="A165">
        <f t="shared" si="11"/>
        <v>6.2999999999999758</v>
      </c>
      <c r="B165">
        <f t="shared" si="8"/>
        <v>6.8870917698262077E-3</v>
      </c>
      <c r="C165">
        <f t="shared" si="9"/>
        <v>2.5523248717210413E-4</v>
      </c>
      <c r="D165">
        <f t="shared" si="10"/>
        <v>1.91319730783563E-3</v>
      </c>
    </row>
    <row r="166" spans="1:4" x14ac:dyDescent="0.45">
      <c r="A166">
        <f t="shared" si="11"/>
        <v>6.3999999999999755</v>
      </c>
      <c r="B166">
        <f t="shared" si="8"/>
        <v>6.346999838550217E-3</v>
      </c>
      <c r="C166">
        <f t="shared" si="9"/>
        <v>2.1239013527538553E-4</v>
      </c>
      <c r="D166">
        <f t="shared" si="10"/>
        <v>1.7460425610940934E-3</v>
      </c>
    </row>
    <row r="167" spans="1:4" x14ac:dyDescent="0.45">
      <c r="A167">
        <f t="shared" si="11"/>
        <v>6.4999999999999751</v>
      </c>
      <c r="B167">
        <f t="shared" si="8"/>
        <v>5.8427668311896329E-3</v>
      </c>
      <c r="C167">
        <f t="shared" si="9"/>
        <v>1.7629784118373083E-4</v>
      </c>
      <c r="D167">
        <f t="shared" si="10"/>
        <v>1.5929150886852064E-3</v>
      </c>
    </row>
    <row r="168" spans="1:4" x14ac:dyDescent="0.45">
      <c r="A168">
        <f t="shared" si="11"/>
        <v>6.5999999999999748</v>
      </c>
      <c r="B168">
        <f t="shared" si="8"/>
        <v>5.3726193712164451E-3</v>
      </c>
      <c r="C168">
        <f t="shared" si="9"/>
        <v>1.4597346289573713E-4</v>
      </c>
      <c r="D168">
        <f t="shared" si="10"/>
        <v>1.4526349399759141E-3</v>
      </c>
    </row>
    <row r="169" spans="1:4" x14ac:dyDescent="0.45">
      <c r="A169">
        <f t="shared" si="11"/>
        <v>6.6999999999999744</v>
      </c>
      <c r="B169">
        <f t="shared" si="8"/>
        <v>4.9348168918755386E-3</v>
      </c>
      <c r="C169">
        <f t="shared" si="9"/>
        <v>1.2056329011300261E-4</v>
      </c>
      <c r="D169">
        <f t="shared" si="10"/>
        <v>1.3241266905536365E-3</v>
      </c>
    </row>
    <row r="170" spans="1:4" x14ac:dyDescent="0.45">
      <c r="A170">
        <f t="shared" si="11"/>
        <v>6.7999999999999741</v>
      </c>
      <c r="B170">
        <f t="shared" si="8"/>
        <v>4.5276564112286402E-3</v>
      </c>
      <c r="C170">
        <f t="shared" si="9"/>
        <v>9.9327735696391292E-5</v>
      </c>
      <c r="D170">
        <f t="shared" si="10"/>
        <v>1.2064099045794535E-3</v>
      </c>
    </row>
    <row r="171" spans="1:4" x14ac:dyDescent="0.45">
      <c r="A171">
        <f t="shared" si="11"/>
        <v>6.8999999999999737</v>
      </c>
      <c r="B171">
        <f t="shared" si="8"/>
        <v>4.1494767206681623E-3</v>
      </c>
      <c r="C171">
        <f t="shared" si="9"/>
        <v>8.1628204383125277E-5</v>
      </c>
      <c r="D171">
        <f t="shared" si="10"/>
        <v>1.0985903334543845E-3</v>
      </c>
    </row>
    <row r="172" spans="1:4" x14ac:dyDescent="0.45">
      <c r="A172">
        <f t="shared" si="11"/>
        <v>6.9999999999999734</v>
      </c>
      <c r="B172">
        <f t="shared" si="8"/>
        <v>3.7986620079325704E-3</v>
      </c>
      <c r="C172">
        <f t="shared" si="9"/>
        <v>6.6915112882446248E-5</v>
      </c>
      <c r="D172">
        <f t="shared" si="10"/>
        <v>9.9985183664497721E-4</v>
      </c>
    </row>
    <row r="173" spans="1:4" x14ac:dyDescent="0.45">
      <c r="A173">
        <f t="shared" si="11"/>
        <v>7.099999999999973</v>
      </c>
      <c r="B173">
        <f t="shared" si="8"/>
        <v>3.47364493814095E-3</v>
      </c>
      <c r="C173">
        <f t="shared" si="9"/>
        <v>5.4717021719903292E-5</v>
      </c>
      <c r="D173">
        <f t="shared" si="10"/>
        <v>9.0944900082516502E-4</v>
      </c>
    </row>
    <row r="174" spans="1:4" x14ac:dyDescent="0.45">
      <c r="A174">
        <f t="shared" si="11"/>
        <v>7.1999999999999726</v>
      </c>
      <c r="B174">
        <f t="shared" si="8"/>
        <v>3.172909218445809E-3</v>
      </c>
      <c r="C174">
        <f t="shared" si="9"/>
        <v>4.4630828588568924E-5</v>
      </c>
      <c r="D174">
        <f t="shared" si="10"/>
        <v>8.2670042605287894E-4</v>
      </c>
    </row>
    <row r="175" spans="1:4" x14ac:dyDescent="0.45">
      <c r="A175">
        <f t="shared" si="11"/>
        <v>7.2999999999999723</v>
      </c>
      <c r="B175">
        <f t="shared" si="8"/>
        <v>2.8949916735930407E-3</v>
      </c>
      <c r="C175">
        <f t="shared" si="9"/>
        <v>3.6312965151128296E-5</v>
      </c>
      <c r="D175">
        <f t="shared" si="10"/>
        <v>7.5098264226160639E-4</v>
      </c>
    </row>
    <row r="176" spans="1:4" x14ac:dyDescent="0.45">
      <c r="A176">
        <f t="shared" si="11"/>
        <v>7.3999999999999719</v>
      </c>
      <c r="B176">
        <f t="shared" si="8"/>
        <v>2.6384838609933895E-3</v>
      </c>
      <c r="C176">
        <f t="shared" si="9"/>
        <v>2.9471533878271655E-5</v>
      </c>
      <c r="D176">
        <f t="shared" si="10"/>
        <v>6.8172461565705114E-4</v>
      </c>
    </row>
    <row r="177" spans="1:4" x14ac:dyDescent="0.45">
      <c r="A177">
        <f t="shared" si="11"/>
        <v>7.4999999999999716</v>
      </c>
      <c r="B177">
        <f t="shared" si="8"/>
        <v>2.4020332548698071E-3</v>
      </c>
      <c r="C177">
        <f t="shared" si="9"/>
        <v>2.3859318270603916E-5</v>
      </c>
      <c r="D177">
        <f t="shared" si="10"/>
        <v>6.1840280242040475E-4</v>
      </c>
    </row>
    <row r="178" spans="1:4" x14ac:dyDescent="0.45">
      <c r="A178">
        <f t="shared" si="11"/>
        <v>7.5999999999999712</v>
      </c>
      <c r="B178">
        <f t="shared" si="8"/>
        <v>2.1843440296712346E-3</v>
      </c>
      <c r="C178">
        <f t="shared" si="9"/>
        <v>1.9267598371044727E-5</v>
      </c>
      <c r="D178">
        <f t="shared" si="10"/>
        <v>5.6053670619609221E-4</v>
      </c>
    </row>
    <row r="179" spans="1:4" x14ac:dyDescent="0.45">
      <c r="A179">
        <f t="shared" si="11"/>
        <v>7.6999999999999709</v>
      </c>
      <c r="B179">
        <f t="shared" si="8"/>
        <v>1.9841774732586742E-3</v>
      </c>
      <c r="C179">
        <f t="shared" si="9"/>
        <v>1.5520703528926099E-5</v>
      </c>
      <c r="D179">
        <f t="shared" si="10"/>
        <v>5.0768489596136315E-4</v>
      </c>
    </row>
    <row r="180" spans="1:4" x14ac:dyDescent="0.45">
      <c r="A180">
        <f t="shared" si="11"/>
        <v>7.7999999999999705</v>
      </c>
      <c r="B180">
        <f t="shared" si="8"/>
        <v>1.8003520603981765E-3</v>
      </c>
      <c r="C180">
        <f t="shared" si="9"/>
        <v>1.2471235645027586E-5</v>
      </c>
      <c r="D180">
        <f t="shared" si="10"/>
        <v>4.5944144183331483E-4</v>
      </c>
    </row>
    <row r="181" spans="1:4" x14ac:dyDescent="0.45">
      <c r="A181">
        <f t="shared" si="11"/>
        <v>7.8999999999999702</v>
      </c>
      <c r="B181">
        <f t="shared" si="8"/>
        <v>1.6317432168630266E-3</v>
      </c>
      <c r="C181">
        <f t="shared" si="9"/>
        <v>9.9958983534620697E-6</v>
      </c>
      <c r="D181">
        <f t="shared" si="10"/>
        <v>4.154327279808532E-4</v>
      </c>
    </row>
    <row r="182" spans="1:4" x14ac:dyDescent="0.45">
      <c r="A182">
        <f t="shared" si="11"/>
        <v>7.9999999999999698</v>
      </c>
      <c r="B182">
        <f t="shared" si="8"/>
        <v>1.4772828039793806E-3</v>
      </c>
      <c r="C182">
        <f t="shared" si="9"/>
        <v>7.9918705534532777E-6</v>
      </c>
      <c r="D182">
        <f t="shared" si="10"/>
        <v>3.753146039099351E-4</v>
      </c>
    </row>
    <row r="183" spans="1:4" x14ac:dyDescent="0.45">
      <c r="A183">
        <f t="shared" si="11"/>
        <v>8.0999999999999694</v>
      </c>
      <c r="B183">
        <f t="shared" si="8"/>
        <v>1.3359583527721554E-3</v>
      </c>
      <c r="C183">
        <f t="shared" si="9"/>
        <v>6.3736661909171631E-6</v>
      </c>
      <c r="D183">
        <f t="shared" si="10"/>
        <v>3.3876983783622672E-4</v>
      </c>
    </row>
    <row r="184" spans="1:4" x14ac:dyDescent="0.45">
      <c r="A184">
        <f t="shared" si="11"/>
        <v>8.1999999999999691</v>
      </c>
      <c r="B184">
        <f t="shared" si="8"/>
        <v>1.2068120760064676E-3</v>
      </c>
      <c r="C184">
        <f t="shared" si="9"/>
        <v>5.0704260327437307E-6</v>
      </c>
      <c r="D184">
        <f t="shared" si="10"/>
        <v>3.0550583852617473E-4</v>
      </c>
    </row>
    <row r="185" spans="1:4" x14ac:dyDescent="0.45">
      <c r="A185">
        <f t="shared" si="11"/>
        <v>8.2999999999999687</v>
      </c>
      <c r="B185">
        <f t="shared" si="8"/>
        <v>1.0889396854000088E-3</v>
      </c>
      <c r="C185">
        <f t="shared" si="9"/>
        <v>4.0235912282464475E-6</v>
      </c>
      <c r="D185">
        <f t="shared" si="10"/>
        <v>2.7525261477118706E-4</v>
      </c>
    </row>
    <row r="186" spans="1:4" x14ac:dyDescent="0.45">
      <c r="A186">
        <f t="shared" si="11"/>
        <v>8.3999999999999684</v>
      </c>
      <c r="B186">
        <f t="shared" si="8"/>
        <v>9.8148904012781871E-4</v>
      </c>
      <c r="C186">
        <f t="shared" si="9"/>
        <v>3.184912589433788E-6</v>
      </c>
      <c r="D186">
        <f t="shared" si="10"/>
        <v>2.4776094447402999E-4</v>
      </c>
    </row>
    <row r="187" spans="1:4" x14ac:dyDescent="0.45">
      <c r="A187">
        <f t="shared" si="11"/>
        <v>8.499999999999968</v>
      </c>
      <c r="B187">
        <f t="shared" si="8"/>
        <v>8.8365865147673167E-4</v>
      </c>
      <c r="C187">
        <f t="shared" si="9"/>
        <v>2.5147536442964145E-6</v>
      </c>
      <c r="D187">
        <f t="shared" si="10"/>
        <v>2.2280072810240524E-4</v>
      </c>
    </row>
    <row r="188" spans="1:4" x14ac:dyDescent="0.45">
      <c r="A188">
        <f t="shared" si="11"/>
        <v>8.5999999999999677</v>
      </c>
      <c r="B188">
        <f t="shared" si="8"/>
        <v>7.9469606715497506E-4</v>
      </c>
      <c r="C188">
        <f t="shared" si="9"/>
        <v>1.9806495455161893E-6</v>
      </c>
      <c r="D188">
        <f t="shared" si="10"/>
        <v>2.0015950394788089E-4</v>
      </c>
    </row>
    <row r="189" spans="1:4" x14ac:dyDescent="0.45">
      <c r="A189">
        <f t="shared" si="11"/>
        <v>8.6999999999999673</v>
      </c>
      <c r="B189">
        <f t="shared" si="8"/>
        <v>7.1389615734428148E-4</v>
      </c>
      <c r="C189">
        <f t="shared" si="9"/>
        <v>1.556087789574594E-6</v>
      </c>
      <c r="D189">
        <f t="shared" si="10"/>
        <v>1.796411051782513E-4</v>
      </c>
    </row>
    <row r="190" spans="1:4" x14ac:dyDescent="0.45">
      <c r="A190">
        <f t="shared" si="11"/>
        <v>8.799999999999967</v>
      </c>
      <c r="B190">
        <f t="shared" si="8"/>
        <v>6.4059932311735963E-4</v>
      </c>
      <c r="C190">
        <f t="shared" si="9"/>
        <v>1.2194803729467779E-6</v>
      </c>
      <c r="D190">
        <f t="shared" si="10"/>
        <v>1.6106444105905E-4</v>
      </c>
    </row>
    <row r="191" spans="1:4" x14ac:dyDescent="0.45">
      <c r="A191">
        <f t="shared" si="11"/>
        <v>8.8999999999999666</v>
      </c>
      <c r="B191">
        <f t="shared" si="8"/>
        <v>5.7418964635124804E-4</v>
      </c>
      <c r="C191">
        <f t="shared" si="9"/>
        <v>9.53300451561485E-7</v>
      </c>
      <c r="D191">
        <f t="shared" si="10"/>
        <v>1.4426238692648313E-4</v>
      </c>
    </row>
    <row r="192" spans="1:4" x14ac:dyDescent="0.45">
      <c r="A192">
        <f t="shared" si="11"/>
        <v>8.9999999999999662</v>
      </c>
      <c r="B192">
        <f t="shared" si="8"/>
        <v>5.1409299876372142E-4</v>
      </c>
      <c r="C192">
        <f t="shared" si="9"/>
        <v>7.4335975736721226E-7</v>
      </c>
      <c r="D192">
        <f t="shared" si="10"/>
        <v>1.2908076950895577E-4</v>
      </c>
    </row>
    <row r="193" spans="1:4" x14ac:dyDescent="0.45">
      <c r="A193">
        <f t="shared" si="11"/>
        <v>9.0999999999999659</v>
      </c>
      <c r="B193">
        <f t="shared" si="8"/>
        <v>4.5977512620101957E-4</v>
      </c>
      <c r="C193">
        <f t="shared" si="9"/>
        <v>5.7820595178994093E-7</v>
      </c>
      <c r="D193">
        <f t="shared" si="10"/>
        <v>1.1537743601409735E-4</v>
      </c>
    </row>
    <row r="194" spans="1:4" x14ac:dyDescent="0.45">
      <c r="A194">
        <f t="shared" si="11"/>
        <v>9.1999999999999655</v>
      </c>
      <c r="B194">
        <f t="shared" si="8"/>
        <v>4.1073972282435568E-4</v>
      </c>
      <c r="C194">
        <f t="shared" si="9"/>
        <v>4.4862175811920594E-7</v>
      </c>
      <c r="D194">
        <f t="shared" si="10"/>
        <v>1.0302139702467833E-4</v>
      </c>
    </row>
    <row r="195" spans="1:4" x14ac:dyDescent="0.45">
      <c r="A195">
        <f t="shared" si="11"/>
        <v>9.2999999999999652</v>
      </c>
      <c r="B195">
        <f t="shared" ref="B195:B202" si="12">(1/SQRT(18*PI()))*EXP(-((A195+1)^2)/18)</f>
        <v>3.6652650839214045E-4</v>
      </c>
      <c r="C195">
        <f t="shared" ref="C195:C202" si="13">(1/SQRT(8*PI()))*EXP(-((A195+1)^2)/8)</f>
        <v>3.4721011769279905E-7</v>
      </c>
      <c r="D195">
        <f t="shared" ref="D195:D202" si="14">0.25*B195+0.75*C195</f>
        <v>9.1892034686304712E-5</v>
      </c>
    </row>
    <row r="196" spans="1:4" x14ac:dyDescent="0.45">
      <c r="A196">
        <f t="shared" ref="A196:A259" si="15">A195+0.1</f>
        <v>9.3999999999999648</v>
      </c>
      <c r="B196">
        <f t="shared" si="12"/>
        <v>3.2670932042513733E-4</v>
      </c>
      <c r="C196">
        <f t="shared" si="13"/>
        <v>2.6805176723490545E-7</v>
      </c>
      <c r="D196">
        <f t="shared" si="14"/>
        <v>8.1878368931710517E-5</v>
      </c>
    </row>
    <row r="197" spans="1:4" x14ac:dyDescent="0.45">
      <c r="A197">
        <f t="shared" si="15"/>
        <v>9.4999999999999645</v>
      </c>
      <c r="B197">
        <f t="shared" si="12"/>
        <v>2.9089423168193192E-4</v>
      </c>
      <c r="C197">
        <f t="shared" si="13"/>
        <v>2.06423549431519E-7</v>
      </c>
      <c r="D197">
        <f t="shared" si="14"/>
        <v>7.2878375582556622E-5</v>
      </c>
    </row>
    <row r="198" spans="1:4" x14ac:dyDescent="0.45">
      <c r="A198">
        <f t="shared" si="15"/>
        <v>9.5999999999999641</v>
      </c>
      <c r="B198">
        <f t="shared" si="12"/>
        <v>2.587177020696471E-4</v>
      </c>
      <c r="C198">
        <f t="shared" si="13"/>
        <v>1.585674608358137E-7</v>
      </c>
      <c r="D198">
        <f t="shared" si="14"/>
        <v>6.4798351113038639E-5</v>
      </c>
    </row>
    <row r="199" spans="1:4" x14ac:dyDescent="0.45">
      <c r="A199">
        <f t="shared" si="15"/>
        <v>9.6999999999999638</v>
      </c>
      <c r="B199">
        <f t="shared" si="12"/>
        <v>2.2984477287595528E-4</v>
      </c>
      <c r="C199">
        <f t="shared" si="13"/>
        <v>1.2150192705403821E-7</v>
      </c>
      <c r="D199">
        <f t="shared" si="14"/>
        <v>5.7552319664279348E-5</v>
      </c>
    </row>
    <row r="200" spans="1:4" x14ac:dyDescent="0.45">
      <c r="A200">
        <f t="shared" si="15"/>
        <v>9.7999999999999634</v>
      </c>
      <c r="B200">
        <f t="shared" si="12"/>
        <v>2.0396731003793304E-4</v>
      </c>
      <c r="C200">
        <f t="shared" si="13"/>
        <v>9.2868092227773881E-8</v>
      </c>
      <c r="D200">
        <f t="shared" si="14"/>
        <v>5.1061478578654087E-5</v>
      </c>
    </row>
    <row r="201" spans="1:4" x14ac:dyDescent="0.45">
      <c r="A201">
        <f t="shared" si="15"/>
        <v>9.8999999999999631</v>
      </c>
      <c r="B201">
        <f t="shared" si="12"/>
        <v>1.8080230206474077E-4</v>
      </c>
      <c r="C201">
        <f t="shared" si="13"/>
        <v>7.0805035650813052E-8</v>
      </c>
      <c r="D201">
        <f t="shared" si="14"/>
        <v>4.5253679292923305E-5</v>
      </c>
    </row>
    <row r="202" spans="1:4" x14ac:dyDescent="0.45">
      <c r="A202">
        <f t="shared" si="15"/>
        <v>9.9999999999999627</v>
      </c>
      <c r="B202">
        <f t="shared" si="12"/>
        <v>1.6009021720694752E-4</v>
      </c>
      <c r="C202">
        <f t="shared" si="13"/>
        <v>5.3848800212721932E-8</v>
      </c>
      <c r="D202">
        <f t="shared" si="14"/>
        <v>4.0062940901896418E-5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4631-3DD7-45BD-A4B7-0F19518D0DDC}">
  <dimension ref="A1:I19"/>
  <sheetViews>
    <sheetView workbookViewId="0">
      <selection activeCell="A18" sqref="A18"/>
    </sheetView>
  </sheetViews>
  <sheetFormatPr defaultRowHeight="14.25" x14ac:dyDescent="0.45"/>
  <cols>
    <col min="2" max="2" width="11.73046875" bestFit="1" customWidth="1"/>
    <col min="3" max="3" width="12.53125" bestFit="1" customWidth="1"/>
    <col min="4" max="4" width="12.33203125" bestFit="1" customWidth="1"/>
    <col min="5" max="5" width="11.73046875" bestFit="1" customWidth="1"/>
    <col min="6" max="6" width="12" bestFit="1" customWidth="1"/>
    <col min="7" max="9" width="11.73046875" bestFit="1" customWidth="1"/>
  </cols>
  <sheetData>
    <row r="1" spans="1:9" x14ac:dyDescent="0.45">
      <c r="A1" t="s">
        <v>73</v>
      </c>
    </row>
    <row r="2" spans="1:9" ht="14.65" thickBot="1" x14ac:dyDescent="0.5"/>
    <row r="3" spans="1:9" x14ac:dyDescent="0.45">
      <c r="A3" s="9" t="s">
        <v>74</v>
      </c>
      <c r="B3" s="9"/>
    </row>
    <row r="4" spans="1:9" x14ac:dyDescent="0.45">
      <c r="A4" s="6" t="s">
        <v>75</v>
      </c>
      <c r="B4" s="6">
        <v>1</v>
      </c>
    </row>
    <row r="5" spans="1:9" x14ac:dyDescent="0.45">
      <c r="A5" s="6" t="s">
        <v>76</v>
      </c>
      <c r="B5" s="6">
        <v>1</v>
      </c>
    </row>
    <row r="6" spans="1:9" x14ac:dyDescent="0.45">
      <c r="A6" s="6" t="s">
        <v>77</v>
      </c>
      <c r="B6" s="6">
        <v>1</v>
      </c>
    </row>
    <row r="7" spans="1:9" x14ac:dyDescent="0.45">
      <c r="A7" s="6" t="s">
        <v>78</v>
      </c>
      <c r="B7" s="6">
        <v>1.2485091171132673E-16</v>
      </c>
    </row>
    <row r="8" spans="1:9" ht="14.65" thickBot="1" x14ac:dyDescent="0.5">
      <c r="A8" s="7" t="s">
        <v>79</v>
      </c>
      <c r="B8" s="7">
        <v>200</v>
      </c>
    </row>
    <row r="10" spans="1:9" ht="14.65" thickBot="1" x14ac:dyDescent="0.5">
      <c r="A10" t="s">
        <v>80</v>
      </c>
    </row>
    <row r="11" spans="1:9" x14ac:dyDescent="0.45">
      <c r="A11" s="8"/>
      <c r="B11" s="8" t="s">
        <v>85</v>
      </c>
      <c r="C11" s="8" t="s">
        <v>86</v>
      </c>
      <c r="D11" s="8" t="s">
        <v>87</v>
      </c>
      <c r="E11" s="8" t="s">
        <v>88</v>
      </c>
      <c r="F11" s="8" t="s">
        <v>89</v>
      </c>
    </row>
    <row r="12" spans="1:9" x14ac:dyDescent="0.45">
      <c r="A12" s="6" t="s">
        <v>81</v>
      </c>
      <c r="B12" s="6">
        <v>2</v>
      </c>
      <c r="C12" s="6">
        <v>0.44184320217647122</v>
      </c>
      <c r="D12" s="6">
        <v>0.22092160108823561</v>
      </c>
      <c r="E12" s="6">
        <v>1.4172770213105639E+31</v>
      </c>
      <c r="F12" s="6">
        <v>0</v>
      </c>
    </row>
    <row r="13" spans="1:9" x14ac:dyDescent="0.45">
      <c r="A13" s="6" t="s">
        <v>82</v>
      </c>
      <c r="B13" s="6">
        <v>197</v>
      </c>
      <c r="C13" s="6">
        <v>3.0707867805644514E-30</v>
      </c>
      <c r="D13" s="6">
        <v>1.5587750155149498E-32</v>
      </c>
      <c r="E13" s="6"/>
      <c r="F13" s="6"/>
    </row>
    <row r="14" spans="1:9" ht="14.65" thickBot="1" x14ac:dyDescent="0.5">
      <c r="A14" s="7" t="s">
        <v>83</v>
      </c>
      <c r="B14" s="7">
        <v>199</v>
      </c>
      <c r="C14" s="7">
        <v>0.44184320217647122</v>
      </c>
      <c r="D14" s="7"/>
      <c r="E14" s="7"/>
      <c r="F14" s="7"/>
    </row>
    <row r="15" spans="1:9" ht="14.65" thickBot="1" x14ac:dyDescent="0.5"/>
    <row r="16" spans="1:9" x14ac:dyDescent="0.45">
      <c r="A16" s="8"/>
      <c r="B16" s="8" t="s">
        <v>90</v>
      </c>
      <c r="C16" s="8" t="s">
        <v>78</v>
      </c>
      <c r="D16" s="8" t="s">
        <v>91</v>
      </c>
      <c r="E16" s="8" t="s">
        <v>92</v>
      </c>
      <c r="F16" s="8" t="s">
        <v>93</v>
      </c>
      <c r="G16" s="8" t="s">
        <v>94</v>
      </c>
      <c r="H16" s="8" t="s">
        <v>95</v>
      </c>
      <c r="I16" s="8" t="s">
        <v>96</v>
      </c>
    </row>
    <row r="17" spans="1:9" x14ac:dyDescent="0.45">
      <c r="A17" s="6" t="s">
        <v>84</v>
      </c>
      <c r="B17" s="6">
        <v>1.6653345369377348E-16</v>
      </c>
      <c r="C17" s="6">
        <v>1.5393811731745944E-17</v>
      </c>
      <c r="D17" s="6">
        <v>10.818207770486062</v>
      </c>
      <c r="E17" s="6">
        <v>1.0415061427894069E-21</v>
      </c>
      <c r="F17" s="6">
        <v>1.3617564032766378E-16</v>
      </c>
      <c r="G17" s="6">
        <v>1.9689126705988318E-16</v>
      </c>
      <c r="H17" s="6">
        <v>1.3617564032766378E-16</v>
      </c>
      <c r="I17" s="6">
        <v>1.9689126705988318E-16</v>
      </c>
    </row>
    <row r="18" spans="1:9" x14ac:dyDescent="0.45">
      <c r="A18" s="6">
        <v>7.9918705534527373E-6</v>
      </c>
      <c r="B18" s="6">
        <v>-3.0000000000000022</v>
      </c>
      <c r="C18" s="6">
        <v>2.3885795897861378E-15</v>
      </c>
      <c r="D18" s="6">
        <v>-1255976569852800.3</v>
      </c>
      <c r="E18" s="6">
        <v>0</v>
      </c>
      <c r="F18" s="6">
        <v>-3.0000000000000071</v>
      </c>
      <c r="G18" s="6">
        <v>-2.9999999999999973</v>
      </c>
      <c r="H18" s="6">
        <v>-3.0000000000000071</v>
      </c>
      <c r="I18" s="6">
        <v>-2.9999999999999973</v>
      </c>
    </row>
    <row r="19" spans="1:9" ht="14.65" thickBot="1" x14ac:dyDescent="0.5">
      <c r="A19" s="7">
        <v>3.7531460390992355E-4</v>
      </c>
      <c r="B19" s="7">
        <v>4.0000000000000036</v>
      </c>
      <c r="C19" s="7">
        <v>2.6016130998200296E-15</v>
      </c>
      <c r="D19" s="7">
        <v>1537507633351288.8</v>
      </c>
      <c r="E19" s="7">
        <v>0</v>
      </c>
      <c r="F19" s="7">
        <v>3.9999999999999982</v>
      </c>
      <c r="G19" s="7">
        <v>4.0000000000000089</v>
      </c>
      <c r="H19" s="7">
        <v>3.9999999999999982</v>
      </c>
      <c r="I19" s="7">
        <v>4.0000000000000089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99F9-84C2-4211-ABD1-C873C7E9FA97}">
  <dimension ref="A1:E102"/>
  <sheetViews>
    <sheetView tabSelected="1" workbookViewId="0">
      <selection activeCell="B3" sqref="B3"/>
    </sheetView>
  </sheetViews>
  <sheetFormatPr defaultRowHeight="14.25" x14ac:dyDescent="0.45"/>
  <cols>
    <col min="1" max="3" width="12.33203125" bestFit="1" customWidth="1"/>
  </cols>
  <sheetData>
    <row r="1" spans="1:5" x14ac:dyDescent="0.45">
      <c r="A1" s="1" t="s">
        <v>13</v>
      </c>
      <c r="B1" s="1" t="s">
        <v>14</v>
      </c>
      <c r="C1" s="1" t="s">
        <v>15</v>
      </c>
    </row>
    <row r="2" spans="1:5" x14ac:dyDescent="0.45">
      <c r="A2">
        <f ca="1">+_xlfn.NORM.S.INV(RAND())</f>
        <v>3.3908171051979262E-2</v>
      </c>
      <c r="B2">
        <f ca="1">+A2</f>
        <v>3.3908171051979262E-2</v>
      </c>
      <c r="C2">
        <f ca="1">B2</f>
        <v>3.3908171051979262E-2</v>
      </c>
    </row>
    <row r="3" spans="1:5" x14ac:dyDescent="0.45">
      <c r="A3">
        <f t="shared" ref="A3:A66" ca="1" si="0">+_xlfn.NORM.S.INV(RAND())</f>
        <v>1.254252721238436</v>
      </c>
      <c r="B3">
        <f ca="1">B2*0.5+A3</f>
        <v>1.2712068067644255</v>
      </c>
      <c r="C3">
        <f ca="1">C2*0.9+A3</f>
        <v>1.2847700751852174</v>
      </c>
    </row>
    <row r="4" spans="1:5" x14ac:dyDescent="0.45">
      <c r="A4">
        <f t="shared" ca="1" si="0"/>
        <v>-4.4015733265711315E-2</v>
      </c>
      <c r="B4">
        <f t="shared" ref="B4:B67" ca="1" si="1">B3*0.5+A4</f>
        <v>0.59158767011650149</v>
      </c>
      <c r="C4">
        <f t="shared" ref="C4:C67" ca="1" si="2">C3*0.9+A4</f>
        <v>1.1122773344009842</v>
      </c>
    </row>
    <row r="5" spans="1:5" x14ac:dyDescent="0.45">
      <c r="A5">
        <f t="shared" ca="1" si="0"/>
        <v>-0.18061098794885411</v>
      </c>
      <c r="B5">
        <f t="shared" ca="1" si="1"/>
        <v>0.11518284710939664</v>
      </c>
      <c r="C5">
        <f t="shared" ca="1" si="2"/>
        <v>0.82043861301203169</v>
      </c>
    </row>
    <row r="6" spans="1:5" x14ac:dyDescent="0.45">
      <c r="A6">
        <f t="shared" ca="1" si="0"/>
        <v>1.1153291620750454</v>
      </c>
      <c r="B6">
        <f t="shared" ca="1" si="1"/>
        <v>1.1729205856297438</v>
      </c>
      <c r="C6">
        <f t="shared" ca="1" si="2"/>
        <v>1.8537239137858741</v>
      </c>
    </row>
    <row r="7" spans="1:5" x14ac:dyDescent="0.45">
      <c r="A7">
        <f t="shared" ca="1" si="0"/>
        <v>-0.33005433166523568</v>
      </c>
      <c r="B7">
        <f t="shared" ca="1" si="1"/>
        <v>0.25640596114963621</v>
      </c>
      <c r="C7">
        <f t="shared" ca="1" si="2"/>
        <v>1.3382971907420509</v>
      </c>
    </row>
    <row r="8" spans="1:5" x14ac:dyDescent="0.45">
      <c r="A8">
        <f t="shared" ca="1" si="0"/>
        <v>-0.36016569061248283</v>
      </c>
      <c r="B8">
        <f t="shared" ca="1" si="1"/>
        <v>-0.23196271003766472</v>
      </c>
      <c r="C8">
        <f t="shared" ca="1" si="2"/>
        <v>0.84430178105536302</v>
      </c>
    </row>
    <row r="9" spans="1:5" x14ac:dyDescent="0.45">
      <c r="A9">
        <f t="shared" ca="1" si="0"/>
        <v>-1.5452933104678652</v>
      </c>
      <c r="B9">
        <f t="shared" ca="1" si="1"/>
        <v>-1.6612746654866977</v>
      </c>
      <c r="C9">
        <f t="shared" ca="1" si="2"/>
        <v>-0.78542170751803853</v>
      </c>
    </row>
    <row r="10" spans="1:5" x14ac:dyDescent="0.45">
      <c r="A10">
        <f t="shared" ca="1" si="0"/>
        <v>0.94127792898338747</v>
      </c>
      <c r="B10">
        <f t="shared" ca="1" si="1"/>
        <v>0.11064059624003864</v>
      </c>
      <c r="C10">
        <f t="shared" ca="1" si="2"/>
        <v>0.23439839221715275</v>
      </c>
    </row>
    <row r="11" spans="1:5" x14ac:dyDescent="0.45">
      <c r="A11">
        <f t="shared" ca="1" si="0"/>
        <v>-0.56903758286732586</v>
      </c>
      <c r="B11">
        <f t="shared" ca="1" si="1"/>
        <v>-0.5137172847473066</v>
      </c>
      <c r="C11">
        <f t="shared" ca="1" si="2"/>
        <v>-0.35807902987188839</v>
      </c>
    </row>
    <row r="12" spans="1:5" x14ac:dyDescent="0.45">
      <c r="A12">
        <f t="shared" ca="1" si="0"/>
        <v>1.1298728205127784</v>
      </c>
      <c r="B12">
        <f t="shared" ca="1" si="1"/>
        <v>0.87301417813912507</v>
      </c>
      <c r="C12">
        <f t="shared" ca="1" si="2"/>
        <v>0.80760169362807877</v>
      </c>
    </row>
    <row r="13" spans="1:5" x14ac:dyDescent="0.45">
      <c r="A13">
        <f t="shared" ca="1" si="0"/>
        <v>7.2245536717065087E-2</v>
      </c>
      <c r="B13">
        <f t="shared" ca="1" si="1"/>
        <v>0.50875262578662761</v>
      </c>
      <c r="C13">
        <f t="shared" ca="1" si="2"/>
        <v>0.79908706098233606</v>
      </c>
    </row>
    <row r="14" spans="1:5" x14ac:dyDescent="0.45">
      <c r="A14">
        <f t="shared" ca="1" si="0"/>
        <v>0.14041613455186003</v>
      </c>
      <c r="B14">
        <f t="shared" ca="1" si="1"/>
        <v>0.39479244744517383</v>
      </c>
      <c r="C14">
        <f t="shared" ca="1" si="2"/>
        <v>0.85959448943596239</v>
      </c>
    </row>
    <row r="15" spans="1:5" x14ac:dyDescent="0.45">
      <c r="A15">
        <f t="shared" ca="1" si="0"/>
        <v>0.33075388439089703</v>
      </c>
      <c r="B15">
        <f t="shared" ca="1" si="1"/>
        <v>0.52815010811348395</v>
      </c>
      <c r="C15">
        <f t="shared" ca="1" si="2"/>
        <v>1.1043889248832632</v>
      </c>
    </row>
    <row r="16" spans="1:5" x14ac:dyDescent="0.45">
      <c r="A16">
        <f t="shared" ca="1" si="0"/>
        <v>-0.63108276827907051</v>
      </c>
      <c r="B16">
        <f t="shared" ca="1" si="1"/>
        <v>-0.36700771422232853</v>
      </c>
      <c r="C16">
        <f t="shared" ca="1" si="2"/>
        <v>0.36286726411586645</v>
      </c>
      <c r="E16" t="s">
        <v>16</v>
      </c>
    </row>
    <row r="17" spans="1:5" x14ac:dyDescent="0.45">
      <c r="A17">
        <f t="shared" ca="1" si="0"/>
        <v>1.3939756000607635</v>
      </c>
      <c r="B17">
        <f t="shared" ca="1" si="1"/>
        <v>1.2104717429495992</v>
      </c>
      <c r="C17">
        <f t="shared" ca="1" si="2"/>
        <v>1.7205561377650433</v>
      </c>
      <c r="E17" t="s">
        <v>17</v>
      </c>
    </row>
    <row r="18" spans="1:5" x14ac:dyDescent="0.45">
      <c r="A18">
        <f t="shared" ca="1" si="0"/>
        <v>0.21260152985733635</v>
      </c>
      <c r="B18">
        <f t="shared" ca="1" si="1"/>
        <v>0.817837401332136</v>
      </c>
      <c r="C18">
        <f t="shared" ca="1" si="2"/>
        <v>1.7611020538458753</v>
      </c>
      <c r="E18" t="s">
        <v>22</v>
      </c>
    </row>
    <row r="19" spans="1:5" x14ac:dyDescent="0.45">
      <c r="A19">
        <f t="shared" ca="1" si="0"/>
        <v>-1.2545760904229524</v>
      </c>
      <c r="B19">
        <f t="shared" ca="1" si="1"/>
        <v>-0.84565738975688443</v>
      </c>
      <c r="C19">
        <f t="shared" ca="1" si="2"/>
        <v>0.33041575803833534</v>
      </c>
      <c r="E19" t="s">
        <v>18</v>
      </c>
    </row>
    <row r="20" spans="1:5" x14ac:dyDescent="0.45">
      <c r="A20">
        <f t="shared" ca="1" si="0"/>
        <v>-1.6209807343407123</v>
      </c>
      <c r="B20">
        <f t="shared" ca="1" si="1"/>
        <v>-2.0438094292191544</v>
      </c>
      <c r="C20">
        <f t="shared" ca="1" si="2"/>
        <v>-1.3236065521062106</v>
      </c>
      <c r="E20" t="s">
        <v>19</v>
      </c>
    </row>
    <row r="21" spans="1:5" x14ac:dyDescent="0.45">
      <c r="A21">
        <f t="shared" ca="1" si="0"/>
        <v>-0.93893400513445191</v>
      </c>
      <c r="B21">
        <f t="shared" ca="1" si="1"/>
        <v>-1.9608387197440291</v>
      </c>
      <c r="C21">
        <f t="shared" ca="1" si="2"/>
        <v>-2.1301799020300414</v>
      </c>
      <c r="E21" t="s">
        <v>20</v>
      </c>
    </row>
    <row r="22" spans="1:5" x14ac:dyDescent="0.45">
      <c r="A22">
        <f t="shared" ca="1" si="0"/>
        <v>0.12961534874830227</v>
      </c>
      <c r="B22">
        <f t="shared" ca="1" si="1"/>
        <v>-0.85080401112371229</v>
      </c>
      <c r="C22">
        <f t="shared" ca="1" si="2"/>
        <v>-1.7875465630787351</v>
      </c>
      <c r="E22" t="s">
        <v>21</v>
      </c>
    </row>
    <row r="23" spans="1:5" x14ac:dyDescent="0.45">
      <c r="A23">
        <f t="shared" ca="1" si="0"/>
        <v>0.56849246384182395</v>
      </c>
      <c r="B23">
        <f t="shared" ca="1" si="1"/>
        <v>0.1430904582799678</v>
      </c>
      <c r="C23">
        <f t="shared" ca="1" si="2"/>
        <v>-1.0402994429290375</v>
      </c>
      <c r="E23" t="s">
        <v>23</v>
      </c>
    </row>
    <row r="24" spans="1:5" x14ac:dyDescent="0.45">
      <c r="A24">
        <f t="shared" ca="1" si="0"/>
        <v>0.20214716872472618</v>
      </c>
      <c r="B24">
        <f t="shared" ca="1" si="1"/>
        <v>0.27369239786471011</v>
      </c>
      <c r="C24">
        <f t="shared" ca="1" si="2"/>
        <v>-0.73412232991140769</v>
      </c>
      <c r="E24" t="s">
        <v>24</v>
      </c>
    </row>
    <row r="25" spans="1:5" x14ac:dyDescent="0.45">
      <c r="A25">
        <f t="shared" ca="1" si="0"/>
        <v>-0.22980999170222363</v>
      </c>
      <c r="B25">
        <f t="shared" ca="1" si="1"/>
        <v>-9.2963792769868575E-2</v>
      </c>
      <c r="C25">
        <f t="shared" ca="1" si="2"/>
        <v>-0.89052008862249055</v>
      </c>
    </row>
    <row r="26" spans="1:5" x14ac:dyDescent="0.45">
      <c r="A26">
        <f t="shared" ca="1" si="0"/>
        <v>0.98005866058459734</v>
      </c>
      <c r="B26">
        <f t="shared" ca="1" si="1"/>
        <v>0.93357676419966307</v>
      </c>
      <c r="C26">
        <f t="shared" ca="1" si="2"/>
        <v>0.17859058082435586</v>
      </c>
    </row>
    <row r="27" spans="1:5" x14ac:dyDescent="0.45">
      <c r="A27">
        <f t="shared" ca="1" si="0"/>
        <v>-0.90181703076878472</v>
      </c>
      <c r="B27">
        <f t="shared" ca="1" si="1"/>
        <v>-0.43502864866895319</v>
      </c>
      <c r="C27">
        <f t="shared" ca="1" si="2"/>
        <v>-0.74108550802686446</v>
      </c>
    </row>
    <row r="28" spans="1:5" x14ac:dyDescent="0.45">
      <c r="A28">
        <f t="shared" ca="1" si="0"/>
        <v>0.63349504444976568</v>
      </c>
      <c r="B28">
        <f t="shared" ca="1" si="1"/>
        <v>0.41598072011528908</v>
      </c>
      <c r="C28">
        <f t="shared" ca="1" si="2"/>
        <v>-3.348191277441237E-2</v>
      </c>
    </row>
    <row r="29" spans="1:5" x14ac:dyDescent="0.45">
      <c r="A29">
        <f t="shared" ca="1" si="0"/>
        <v>0.78398038604782905</v>
      </c>
      <c r="B29">
        <f t="shared" ca="1" si="1"/>
        <v>0.99197074610547364</v>
      </c>
      <c r="C29">
        <f t="shared" ca="1" si="2"/>
        <v>0.75384666455085791</v>
      </c>
    </row>
    <row r="30" spans="1:5" x14ac:dyDescent="0.45">
      <c r="A30">
        <f t="shared" ca="1" si="0"/>
        <v>2.4424668876953013</v>
      </c>
      <c r="B30">
        <f t="shared" ca="1" si="1"/>
        <v>2.9384522607480381</v>
      </c>
      <c r="C30">
        <f t="shared" ca="1" si="2"/>
        <v>3.1209288857910735</v>
      </c>
    </row>
    <row r="31" spans="1:5" x14ac:dyDescent="0.45">
      <c r="A31">
        <f t="shared" ca="1" si="0"/>
        <v>-0.7656538632982115</v>
      </c>
      <c r="B31">
        <f t="shared" ca="1" si="1"/>
        <v>0.70357226707580756</v>
      </c>
      <c r="C31">
        <f t="shared" ca="1" si="2"/>
        <v>2.0431821339137546</v>
      </c>
    </row>
    <row r="32" spans="1:5" x14ac:dyDescent="0.45">
      <c r="A32">
        <f t="shared" ca="1" si="0"/>
        <v>-0.80135070421632149</v>
      </c>
      <c r="B32">
        <f t="shared" ca="1" si="1"/>
        <v>-0.44956457067841771</v>
      </c>
      <c r="C32">
        <f t="shared" ca="1" si="2"/>
        <v>1.0375132163060576</v>
      </c>
    </row>
    <row r="33" spans="1:3" x14ac:dyDescent="0.45">
      <c r="A33">
        <f t="shared" ca="1" si="0"/>
        <v>-0.40320248119984542</v>
      </c>
      <c r="B33">
        <f t="shared" ca="1" si="1"/>
        <v>-0.62798476653905433</v>
      </c>
      <c r="C33">
        <f t="shared" ca="1" si="2"/>
        <v>0.53055941347560642</v>
      </c>
    </row>
    <row r="34" spans="1:3" x14ac:dyDescent="0.45">
      <c r="A34">
        <f t="shared" ca="1" si="0"/>
        <v>2.9550275443601576E-2</v>
      </c>
      <c r="B34">
        <f t="shared" ca="1" si="1"/>
        <v>-0.28444210782592561</v>
      </c>
      <c r="C34">
        <f t="shared" ca="1" si="2"/>
        <v>0.50705374757164734</v>
      </c>
    </row>
    <row r="35" spans="1:3" x14ac:dyDescent="0.45">
      <c r="A35">
        <f t="shared" ca="1" si="0"/>
        <v>9.1428893689868243E-2</v>
      </c>
      <c r="B35">
        <f t="shared" ca="1" si="1"/>
        <v>-5.079216022309456E-2</v>
      </c>
      <c r="C35">
        <f t="shared" ca="1" si="2"/>
        <v>0.54777726650435088</v>
      </c>
    </row>
    <row r="36" spans="1:3" x14ac:dyDescent="0.45">
      <c r="A36">
        <f t="shared" ca="1" si="0"/>
        <v>0.20749566285802282</v>
      </c>
      <c r="B36">
        <f t="shared" ca="1" si="1"/>
        <v>0.18209958274647553</v>
      </c>
      <c r="C36">
        <f t="shared" ca="1" si="2"/>
        <v>0.70049520271193866</v>
      </c>
    </row>
    <row r="37" spans="1:3" x14ac:dyDescent="0.45">
      <c r="A37">
        <f t="shared" ca="1" si="0"/>
        <v>0.65010650969646111</v>
      </c>
      <c r="B37">
        <f t="shared" ca="1" si="1"/>
        <v>0.74115630106969888</v>
      </c>
      <c r="C37">
        <f t="shared" ca="1" si="2"/>
        <v>1.2805521921372058</v>
      </c>
    </row>
    <row r="38" spans="1:3" x14ac:dyDescent="0.45">
      <c r="A38">
        <f t="shared" ca="1" si="0"/>
        <v>-2.9065835064828755E-2</v>
      </c>
      <c r="B38">
        <f t="shared" ca="1" si="1"/>
        <v>0.3415123154700207</v>
      </c>
      <c r="C38">
        <f t="shared" ca="1" si="2"/>
        <v>1.1234311378586566</v>
      </c>
    </row>
    <row r="39" spans="1:3" x14ac:dyDescent="0.45">
      <c r="A39">
        <f t="shared" ca="1" si="0"/>
        <v>2.7145139298485013E-2</v>
      </c>
      <c r="B39">
        <f t="shared" ca="1" si="1"/>
        <v>0.19790129703349535</v>
      </c>
      <c r="C39">
        <f t="shared" ca="1" si="2"/>
        <v>1.0382331633712758</v>
      </c>
    </row>
    <row r="40" spans="1:3" x14ac:dyDescent="0.45">
      <c r="A40">
        <f t="shared" ca="1" si="0"/>
        <v>0.2648296021866387</v>
      </c>
      <c r="B40">
        <f t="shared" ca="1" si="1"/>
        <v>0.36378025070338638</v>
      </c>
      <c r="C40">
        <f t="shared" ca="1" si="2"/>
        <v>1.199239449220787</v>
      </c>
    </row>
    <row r="41" spans="1:3" x14ac:dyDescent="0.45">
      <c r="A41">
        <f t="shared" ca="1" si="0"/>
        <v>-2.0076019441802471</v>
      </c>
      <c r="B41">
        <f t="shared" ca="1" si="1"/>
        <v>-1.8257118188285539</v>
      </c>
      <c r="C41">
        <f t="shared" ca="1" si="2"/>
        <v>-0.92828643988153869</v>
      </c>
    </row>
    <row r="42" spans="1:3" x14ac:dyDescent="0.45">
      <c r="A42">
        <f t="shared" ca="1" si="0"/>
        <v>0.18959141395304552</v>
      </c>
      <c r="B42">
        <f t="shared" ca="1" si="1"/>
        <v>-0.7232644954612315</v>
      </c>
      <c r="C42">
        <f t="shared" ca="1" si="2"/>
        <v>-0.64586638194033941</v>
      </c>
    </row>
    <row r="43" spans="1:3" x14ac:dyDescent="0.45">
      <c r="A43">
        <f t="shared" ca="1" si="0"/>
        <v>0.90610778054251395</v>
      </c>
      <c r="B43">
        <f t="shared" ca="1" si="1"/>
        <v>0.5444755328118982</v>
      </c>
      <c r="C43">
        <f t="shared" ca="1" si="2"/>
        <v>0.32482803679620842</v>
      </c>
    </row>
    <row r="44" spans="1:3" x14ac:dyDescent="0.45">
      <c r="A44">
        <f t="shared" ca="1" si="0"/>
        <v>0.43090856851646542</v>
      </c>
      <c r="B44">
        <f t="shared" ca="1" si="1"/>
        <v>0.70314633492241452</v>
      </c>
      <c r="C44">
        <f t="shared" ca="1" si="2"/>
        <v>0.72325380163305297</v>
      </c>
    </row>
    <row r="45" spans="1:3" x14ac:dyDescent="0.45">
      <c r="A45">
        <f t="shared" ca="1" si="0"/>
        <v>-2.1277787686753955</v>
      </c>
      <c r="B45">
        <f t="shared" ca="1" si="1"/>
        <v>-1.7762056012141882</v>
      </c>
      <c r="C45">
        <f t="shared" ca="1" si="2"/>
        <v>-1.4768503472056478</v>
      </c>
    </row>
    <row r="46" spans="1:3" x14ac:dyDescent="0.45">
      <c r="A46">
        <f t="shared" ca="1" si="0"/>
        <v>-9.8123263032253175E-2</v>
      </c>
      <c r="B46">
        <f t="shared" ca="1" si="1"/>
        <v>-0.98622606363934728</v>
      </c>
      <c r="C46">
        <f t="shared" ca="1" si="2"/>
        <v>-1.4272885755173363</v>
      </c>
    </row>
    <row r="47" spans="1:3" x14ac:dyDescent="0.45">
      <c r="A47">
        <f t="shared" ca="1" si="0"/>
        <v>1.7654647402976213</v>
      </c>
      <c r="B47">
        <f t="shared" ca="1" si="1"/>
        <v>1.2723517084779477</v>
      </c>
      <c r="C47">
        <f t="shared" ca="1" si="2"/>
        <v>0.48090502233201859</v>
      </c>
    </row>
    <row r="48" spans="1:3" x14ac:dyDescent="0.45">
      <c r="A48">
        <f t="shared" ca="1" si="0"/>
        <v>-0.96931235670728966</v>
      </c>
      <c r="B48">
        <f t="shared" ca="1" si="1"/>
        <v>-0.33313650246831583</v>
      </c>
      <c r="C48">
        <f t="shared" ca="1" si="2"/>
        <v>-0.53649783660847294</v>
      </c>
    </row>
    <row r="49" spans="1:3" x14ac:dyDescent="0.45">
      <c r="A49">
        <f t="shared" ca="1" si="0"/>
        <v>-0.86470016545388328</v>
      </c>
      <c r="B49">
        <f t="shared" ca="1" si="1"/>
        <v>-1.0312684166880413</v>
      </c>
      <c r="C49">
        <f t="shared" ca="1" si="2"/>
        <v>-1.3475482184015091</v>
      </c>
    </row>
    <row r="50" spans="1:3" x14ac:dyDescent="0.45">
      <c r="A50">
        <f t="shared" ca="1" si="0"/>
        <v>0.23050982472808246</v>
      </c>
      <c r="B50">
        <f t="shared" ca="1" si="1"/>
        <v>-0.28512438361593817</v>
      </c>
      <c r="C50">
        <f t="shared" ca="1" si="2"/>
        <v>-0.98228357183327575</v>
      </c>
    </row>
    <row r="51" spans="1:3" x14ac:dyDescent="0.45">
      <c r="A51">
        <f t="shared" ca="1" si="0"/>
        <v>-0.2717264069969641</v>
      </c>
      <c r="B51">
        <f t="shared" ca="1" si="1"/>
        <v>-0.41428859880493318</v>
      </c>
      <c r="C51">
        <f t="shared" ca="1" si="2"/>
        <v>-1.1557816216469123</v>
      </c>
    </row>
    <row r="52" spans="1:3" x14ac:dyDescent="0.45">
      <c r="A52">
        <f t="shared" ca="1" si="0"/>
        <v>-0.3652089965136609</v>
      </c>
      <c r="B52">
        <f t="shared" ca="1" si="1"/>
        <v>-0.57235329591612749</v>
      </c>
      <c r="C52">
        <f t="shared" ca="1" si="2"/>
        <v>-1.405412455995882</v>
      </c>
    </row>
    <row r="53" spans="1:3" x14ac:dyDescent="0.45">
      <c r="A53">
        <f t="shared" ca="1" si="0"/>
        <v>0.76913703309957338</v>
      </c>
      <c r="B53">
        <f t="shared" ca="1" si="1"/>
        <v>0.48296038514150963</v>
      </c>
      <c r="C53">
        <f t="shared" ca="1" si="2"/>
        <v>-0.49573417729672042</v>
      </c>
    </row>
    <row r="54" spans="1:3" x14ac:dyDescent="0.45">
      <c r="A54">
        <f t="shared" ca="1" si="0"/>
        <v>-1.0712341422107197</v>
      </c>
      <c r="B54">
        <f t="shared" ca="1" si="1"/>
        <v>-0.82975394963996485</v>
      </c>
      <c r="C54">
        <f t="shared" ca="1" si="2"/>
        <v>-1.5173949017777679</v>
      </c>
    </row>
    <row r="55" spans="1:3" x14ac:dyDescent="0.45">
      <c r="A55">
        <f t="shared" ca="1" si="0"/>
        <v>-9.156082407853626E-2</v>
      </c>
      <c r="B55">
        <f t="shared" ca="1" si="1"/>
        <v>-0.5064377988985187</v>
      </c>
      <c r="C55">
        <f t="shared" ca="1" si="2"/>
        <v>-1.4572162356785274</v>
      </c>
    </row>
    <row r="56" spans="1:3" x14ac:dyDescent="0.45">
      <c r="A56">
        <f t="shared" ca="1" si="0"/>
        <v>0.33544663199437585</v>
      </c>
      <c r="B56">
        <f t="shared" ca="1" si="1"/>
        <v>8.2227732545116505E-2</v>
      </c>
      <c r="C56">
        <f t="shared" ca="1" si="2"/>
        <v>-0.9760479801162989</v>
      </c>
    </row>
    <row r="57" spans="1:3" x14ac:dyDescent="0.45">
      <c r="A57">
        <f t="shared" ca="1" si="0"/>
        <v>0.13957181218781786</v>
      </c>
      <c r="B57">
        <f t="shared" ca="1" si="1"/>
        <v>0.18068567846037611</v>
      </c>
      <c r="C57">
        <f t="shared" ca="1" si="2"/>
        <v>-0.7388713699168511</v>
      </c>
    </row>
    <row r="58" spans="1:3" x14ac:dyDescent="0.45">
      <c r="A58">
        <f t="shared" ca="1" si="0"/>
        <v>9.7421111994035359E-2</v>
      </c>
      <c r="B58">
        <f t="shared" ca="1" si="1"/>
        <v>0.1877639512242234</v>
      </c>
      <c r="C58">
        <f t="shared" ca="1" si="2"/>
        <v>-0.56756312093113059</v>
      </c>
    </row>
    <row r="59" spans="1:3" x14ac:dyDescent="0.45">
      <c r="A59">
        <f t="shared" ca="1" si="0"/>
        <v>0.85810521977941479</v>
      </c>
      <c r="B59">
        <f t="shared" ca="1" si="1"/>
        <v>0.95198719539152643</v>
      </c>
      <c r="C59">
        <f t="shared" ca="1" si="2"/>
        <v>0.34729841094139724</v>
      </c>
    </row>
    <row r="60" spans="1:3" x14ac:dyDescent="0.45">
      <c r="A60">
        <f t="shared" ca="1" si="0"/>
        <v>-0.71198576242550948</v>
      </c>
      <c r="B60">
        <f t="shared" ca="1" si="1"/>
        <v>-0.23599216472974627</v>
      </c>
      <c r="C60">
        <f t="shared" ca="1" si="2"/>
        <v>-0.39941719257825198</v>
      </c>
    </row>
    <row r="61" spans="1:3" x14ac:dyDescent="0.45">
      <c r="A61">
        <f t="shared" ca="1" si="0"/>
        <v>2.0263021076705843</v>
      </c>
      <c r="B61">
        <f t="shared" ca="1" si="1"/>
        <v>1.9083060253057111</v>
      </c>
      <c r="C61">
        <f t="shared" ca="1" si="2"/>
        <v>1.6668266343501574</v>
      </c>
    </row>
    <row r="62" spans="1:3" x14ac:dyDescent="0.45">
      <c r="A62">
        <f t="shared" ca="1" si="0"/>
        <v>-0.72713760372481362</v>
      </c>
      <c r="B62">
        <f t="shared" ca="1" si="1"/>
        <v>0.22701540892804195</v>
      </c>
      <c r="C62">
        <f t="shared" ca="1" si="2"/>
        <v>0.773006367190328</v>
      </c>
    </row>
    <row r="63" spans="1:3" x14ac:dyDescent="0.45">
      <c r="A63">
        <f t="shared" ca="1" si="0"/>
        <v>-1.1011193244645758</v>
      </c>
      <c r="B63">
        <f t="shared" ca="1" si="1"/>
        <v>-0.98761162000055491</v>
      </c>
      <c r="C63">
        <f t="shared" ca="1" si="2"/>
        <v>-0.40541359399328059</v>
      </c>
    </row>
    <row r="64" spans="1:3" x14ac:dyDescent="0.45">
      <c r="A64">
        <f t="shared" ca="1" si="0"/>
        <v>1.5494085522532557</v>
      </c>
      <c r="B64">
        <f t="shared" ca="1" si="1"/>
        <v>1.0556027422529781</v>
      </c>
      <c r="C64">
        <f t="shared" ca="1" si="2"/>
        <v>1.1845363176593031</v>
      </c>
    </row>
    <row r="65" spans="1:3" x14ac:dyDescent="0.45">
      <c r="A65">
        <f t="shared" ca="1" si="0"/>
        <v>-1.9145739961555829E-3</v>
      </c>
      <c r="B65">
        <f t="shared" ca="1" si="1"/>
        <v>0.52588679713033348</v>
      </c>
      <c r="C65">
        <f t="shared" ca="1" si="2"/>
        <v>1.0641681118972171</v>
      </c>
    </row>
    <row r="66" spans="1:3" x14ac:dyDescent="0.45">
      <c r="A66">
        <f t="shared" ca="1" si="0"/>
        <v>-0.22263746050957284</v>
      </c>
      <c r="B66">
        <f t="shared" ca="1" si="1"/>
        <v>4.0305938055593904E-2</v>
      </c>
      <c r="C66">
        <f t="shared" ca="1" si="2"/>
        <v>0.73511384019792247</v>
      </c>
    </row>
    <row r="67" spans="1:3" x14ac:dyDescent="0.45">
      <c r="A67">
        <f t="shared" ref="A67:A102" ca="1" si="3">+_xlfn.NORM.S.INV(RAND())</f>
        <v>0.37718202481251134</v>
      </c>
      <c r="B67">
        <f t="shared" ca="1" si="1"/>
        <v>0.39733499384030829</v>
      </c>
      <c r="C67">
        <f t="shared" ca="1" si="2"/>
        <v>1.0387844809906417</v>
      </c>
    </row>
    <row r="68" spans="1:3" x14ac:dyDescent="0.45">
      <c r="A68">
        <f t="shared" ca="1" si="3"/>
        <v>-1.1035511770883482</v>
      </c>
      <c r="B68">
        <f t="shared" ref="B68:B103" ca="1" si="4">B67*0.5+A68</f>
        <v>-0.90488368016819398</v>
      </c>
      <c r="C68">
        <f t="shared" ref="C68:C103" ca="1" si="5">C67*0.9+A68</f>
        <v>-0.16864514419677057</v>
      </c>
    </row>
    <row r="69" spans="1:3" x14ac:dyDescent="0.45">
      <c r="A69">
        <f t="shared" ca="1" si="3"/>
        <v>-0.34943148352358372</v>
      </c>
      <c r="B69">
        <f t="shared" ca="1" si="4"/>
        <v>-0.80187332360768071</v>
      </c>
      <c r="C69">
        <f t="shared" ca="1" si="5"/>
        <v>-0.50121211330067728</v>
      </c>
    </row>
    <row r="70" spans="1:3" x14ac:dyDescent="0.45">
      <c r="A70">
        <f t="shared" ca="1" si="3"/>
        <v>0.55147568037130845</v>
      </c>
      <c r="B70">
        <f t="shared" ca="1" si="4"/>
        <v>0.1505390185674681</v>
      </c>
      <c r="C70">
        <f t="shared" ca="1" si="5"/>
        <v>0.10038477840069887</v>
      </c>
    </row>
    <row r="71" spans="1:3" x14ac:dyDescent="0.45">
      <c r="A71">
        <f t="shared" ca="1" si="3"/>
        <v>0.19984186253408628</v>
      </c>
      <c r="B71">
        <f t="shared" ca="1" si="4"/>
        <v>0.2751113718178203</v>
      </c>
      <c r="C71">
        <f t="shared" ca="1" si="5"/>
        <v>0.29018816309471529</v>
      </c>
    </row>
    <row r="72" spans="1:3" x14ac:dyDescent="0.45">
      <c r="A72">
        <f t="shared" ca="1" si="3"/>
        <v>-0.37894582106890173</v>
      </c>
      <c r="B72">
        <f t="shared" ca="1" si="4"/>
        <v>-0.24139013515999158</v>
      </c>
      <c r="C72">
        <f t="shared" ca="1" si="5"/>
        <v>-0.11777647428365795</v>
      </c>
    </row>
    <row r="73" spans="1:3" x14ac:dyDescent="0.45">
      <c r="A73">
        <f t="shared" ca="1" si="3"/>
        <v>1.4249348088413811</v>
      </c>
      <c r="B73">
        <f t="shared" ca="1" si="4"/>
        <v>1.3042397412613853</v>
      </c>
      <c r="C73">
        <f t="shared" ca="1" si="5"/>
        <v>1.3189359819860891</v>
      </c>
    </row>
    <row r="74" spans="1:3" x14ac:dyDescent="0.45">
      <c r="A74">
        <f t="shared" ca="1" si="3"/>
        <v>0.38004993119374764</v>
      </c>
      <c r="B74">
        <f t="shared" ca="1" si="4"/>
        <v>1.0321698018244403</v>
      </c>
      <c r="C74">
        <f t="shared" ca="1" si="5"/>
        <v>1.5670923149812279</v>
      </c>
    </row>
    <row r="75" spans="1:3" x14ac:dyDescent="0.45">
      <c r="A75">
        <f t="shared" ca="1" si="3"/>
        <v>0.36707096628548486</v>
      </c>
      <c r="B75">
        <f t="shared" ca="1" si="4"/>
        <v>0.883155867197705</v>
      </c>
      <c r="C75">
        <f t="shared" ca="1" si="5"/>
        <v>1.7774540497685902</v>
      </c>
    </row>
    <row r="76" spans="1:3" x14ac:dyDescent="0.45">
      <c r="A76">
        <f t="shared" ca="1" si="3"/>
        <v>0.80583352884898685</v>
      </c>
      <c r="B76">
        <f t="shared" ca="1" si="4"/>
        <v>1.2474114624478394</v>
      </c>
      <c r="C76">
        <f t="shared" ca="1" si="5"/>
        <v>2.4055421736407183</v>
      </c>
    </row>
    <row r="77" spans="1:3" x14ac:dyDescent="0.45">
      <c r="A77">
        <f t="shared" ca="1" si="3"/>
        <v>-0.68981543887139085</v>
      </c>
      <c r="B77">
        <f t="shared" ca="1" si="4"/>
        <v>-6.610970764747115E-2</v>
      </c>
      <c r="C77">
        <f t="shared" ca="1" si="5"/>
        <v>1.4751725174052559</v>
      </c>
    </row>
    <row r="78" spans="1:3" x14ac:dyDescent="0.45">
      <c r="A78">
        <f t="shared" ca="1" si="3"/>
        <v>0.64273180728318502</v>
      </c>
      <c r="B78">
        <f t="shared" ca="1" si="4"/>
        <v>0.6096769534594495</v>
      </c>
      <c r="C78">
        <f t="shared" ca="1" si="5"/>
        <v>1.9703870729479154</v>
      </c>
    </row>
    <row r="79" spans="1:3" x14ac:dyDescent="0.45">
      <c r="A79">
        <f t="shared" ca="1" si="3"/>
        <v>0.299444636988899</v>
      </c>
      <c r="B79">
        <f t="shared" ca="1" si="4"/>
        <v>0.60428311371862375</v>
      </c>
      <c r="C79">
        <f t="shared" ca="1" si="5"/>
        <v>2.0727930026420229</v>
      </c>
    </row>
    <row r="80" spans="1:3" x14ac:dyDescent="0.45">
      <c r="A80">
        <f t="shared" ca="1" si="3"/>
        <v>0.4552990627849352</v>
      </c>
      <c r="B80">
        <f t="shared" ca="1" si="4"/>
        <v>0.75744061964424714</v>
      </c>
      <c r="C80">
        <f t="shared" ca="1" si="5"/>
        <v>2.3208127651627559</v>
      </c>
    </row>
    <row r="81" spans="1:3" x14ac:dyDescent="0.45">
      <c r="A81">
        <f t="shared" ca="1" si="3"/>
        <v>-5.2009021430769097E-2</v>
      </c>
      <c r="B81">
        <f t="shared" ca="1" si="4"/>
        <v>0.32671128839135449</v>
      </c>
      <c r="C81">
        <f t="shared" ca="1" si="5"/>
        <v>2.0367224672157112</v>
      </c>
    </row>
    <row r="82" spans="1:3" x14ac:dyDescent="0.45">
      <c r="A82">
        <f t="shared" ca="1" si="3"/>
        <v>0.52956896136920883</v>
      </c>
      <c r="B82">
        <f t="shared" ca="1" si="4"/>
        <v>0.69292460556488611</v>
      </c>
      <c r="C82">
        <f t="shared" ca="1" si="5"/>
        <v>2.3626191818633488</v>
      </c>
    </row>
    <row r="83" spans="1:3" x14ac:dyDescent="0.45">
      <c r="A83">
        <f t="shared" ca="1" si="3"/>
        <v>0.40464824371239072</v>
      </c>
      <c r="B83">
        <f t="shared" ca="1" si="4"/>
        <v>0.75111054649483378</v>
      </c>
      <c r="C83">
        <f t="shared" ca="1" si="5"/>
        <v>2.5310055073894047</v>
      </c>
    </row>
    <row r="84" spans="1:3" x14ac:dyDescent="0.45">
      <c r="A84">
        <f t="shared" ca="1" si="3"/>
        <v>0.16749730026229337</v>
      </c>
      <c r="B84">
        <f t="shared" ca="1" si="4"/>
        <v>0.54305257350971026</v>
      </c>
      <c r="C84">
        <f t="shared" ca="1" si="5"/>
        <v>2.4454022569127574</v>
      </c>
    </row>
    <row r="85" spans="1:3" x14ac:dyDescent="0.45">
      <c r="A85">
        <f t="shared" ca="1" si="3"/>
        <v>-0.46124604420098342</v>
      </c>
      <c r="B85">
        <f t="shared" ca="1" si="4"/>
        <v>-0.18971975744612829</v>
      </c>
      <c r="C85">
        <f t="shared" ca="1" si="5"/>
        <v>1.7396159870204984</v>
      </c>
    </row>
    <row r="86" spans="1:3" x14ac:dyDescent="0.45">
      <c r="A86">
        <f t="shared" ca="1" si="3"/>
        <v>0.7904322371098047</v>
      </c>
      <c r="B86">
        <f t="shared" ca="1" si="4"/>
        <v>0.69557235838674059</v>
      </c>
      <c r="C86">
        <f t="shared" ca="1" si="5"/>
        <v>2.3560866254282535</v>
      </c>
    </row>
    <row r="87" spans="1:3" x14ac:dyDescent="0.45">
      <c r="A87">
        <f t="shared" ca="1" si="3"/>
        <v>-0.96309134300396804</v>
      </c>
      <c r="B87">
        <f t="shared" ca="1" si="4"/>
        <v>-0.61530516381059774</v>
      </c>
      <c r="C87">
        <f t="shared" ca="1" si="5"/>
        <v>1.1573866198814604</v>
      </c>
    </row>
    <row r="88" spans="1:3" x14ac:dyDescent="0.45">
      <c r="A88">
        <f t="shared" ca="1" si="3"/>
        <v>-1.2404875488879856</v>
      </c>
      <c r="B88">
        <f t="shared" ca="1" si="4"/>
        <v>-1.5481401307932845</v>
      </c>
      <c r="C88">
        <f t="shared" ca="1" si="5"/>
        <v>-0.19883959099467119</v>
      </c>
    </row>
    <row r="89" spans="1:3" x14ac:dyDescent="0.45">
      <c r="A89">
        <f t="shared" ca="1" si="3"/>
        <v>0.52314465747005856</v>
      </c>
      <c r="B89">
        <f t="shared" ca="1" si="4"/>
        <v>-0.25092540792658369</v>
      </c>
      <c r="C89">
        <f t="shared" ca="1" si="5"/>
        <v>0.34418902557485448</v>
      </c>
    </row>
    <row r="90" spans="1:3" x14ac:dyDescent="0.45">
      <c r="A90">
        <f t="shared" ca="1" si="3"/>
        <v>0.74277014888912807</v>
      </c>
      <c r="B90">
        <f t="shared" ca="1" si="4"/>
        <v>0.61730744492583622</v>
      </c>
      <c r="C90">
        <f t="shared" ca="1" si="5"/>
        <v>1.0525402719064971</v>
      </c>
    </row>
    <row r="91" spans="1:3" x14ac:dyDescent="0.45">
      <c r="A91">
        <f t="shared" ca="1" si="3"/>
        <v>0.78350243369742145</v>
      </c>
      <c r="B91">
        <f t="shared" ca="1" si="4"/>
        <v>1.0921561561603395</v>
      </c>
      <c r="C91">
        <f t="shared" ca="1" si="5"/>
        <v>1.7307886784132689</v>
      </c>
    </row>
    <row r="92" spans="1:3" x14ac:dyDescent="0.45">
      <c r="A92">
        <f t="shared" ca="1" si="3"/>
        <v>-0.78191809749696162</v>
      </c>
      <c r="B92">
        <f t="shared" ca="1" si="4"/>
        <v>-0.23584001941679189</v>
      </c>
      <c r="C92">
        <f t="shared" ca="1" si="5"/>
        <v>0.7757917130749804</v>
      </c>
    </row>
    <row r="93" spans="1:3" x14ac:dyDescent="0.45">
      <c r="A93">
        <f t="shared" ca="1" si="3"/>
        <v>-0.44872224471410238</v>
      </c>
      <c r="B93">
        <f t="shared" ca="1" si="4"/>
        <v>-0.56664225442249827</v>
      </c>
      <c r="C93">
        <f t="shared" ca="1" si="5"/>
        <v>0.24949029705337999</v>
      </c>
    </row>
    <row r="94" spans="1:3" x14ac:dyDescent="0.45">
      <c r="A94">
        <f t="shared" ca="1" si="3"/>
        <v>-0.83025650070816304</v>
      </c>
      <c r="B94">
        <f t="shared" ca="1" si="4"/>
        <v>-1.1135776279194123</v>
      </c>
      <c r="C94">
        <f t="shared" ca="1" si="5"/>
        <v>-0.60571523336012101</v>
      </c>
    </row>
    <row r="95" spans="1:3" x14ac:dyDescent="0.45">
      <c r="A95">
        <f t="shared" ca="1" si="3"/>
        <v>-1.1804216922572339</v>
      </c>
      <c r="B95">
        <f t="shared" ca="1" si="4"/>
        <v>-1.7372105062169401</v>
      </c>
      <c r="C95">
        <f t="shared" ca="1" si="5"/>
        <v>-1.7255654022813429</v>
      </c>
    </row>
    <row r="96" spans="1:3" x14ac:dyDescent="0.45">
      <c r="A96">
        <f t="shared" ca="1" si="3"/>
        <v>-0.6131244250379787</v>
      </c>
      <c r="B96">
        <f t="shared" ca="1" si="4"/>
        <v>-1.4817296781464488</v>
      </c>
      <c r="C96">
        <f t="shared" ca="1" si="5"/>
        <v>-2.1661332870911876</v>
      </c>
    </row>
    <row r="97" spans="1:3" x14ac:dyDescent="0.45">
      <c r="A97">
        <f t="shared" ca="1" si="3"/>
        <v>0.79143475284448228</v>
      </c>
      <c r="B97">
        <f t="shared" ca="1" si="4"/>
        <v>5.0569913771257857E-2</v>
      </c>
      <c r="C97">
        <f t="shared" ca="1" si="5"/>
        <v>-1.1580852055375865</v>
      </c>
    </row>
    <row r="98" spans="1:3" x14ac:dyDescent="0.45">
      <c r="A98">
        <f t="shared" ca="1" si="3"/>
        <v>4.6548844052656635E-2</v>
      </c>
      <c r="B98">
        <f t="shared" ca="1" si="4"/>
        <v>7.1833800938285564E-2</v>
      </c>
      <c r="C98">
        <f t="shared" ca="1" si="5"/>
        <v>-0.99572784093117117</v>
      </c>
    </row>
    <row r="99" spans="1:3" x14ac:dyDescent="0.45">
      <c r="A99">
        <f t="shared" ca="1" si="3"/>
        <v>-0.50748849830644016</v>
      </c>
      <c r="B99">
        <f t="shared" ca="1" si="4"/>
        <v>-0.47157159783729741</v>
      </c>
      <c r="C99">
        <f t="shared" ca="1" si="5"/>
        <v>-1.4036435551444941</v>
      </c>
    </row>
    <row r="100" spans="1:3" x14ac:dyDescent="0.45">
      <c r="A100">
        <f t="shared" ca="1" si="3"/>
        <v>-0.37950327208592588</v>
      </c>
      <c r="B100">
        <f t="shared" ca="1" si="4"/>
        <v>-0.61528907100457464</v>
      </c>
      <c r="C100">
        <f t="shared" ca="1" si="5"/>
        <v>-1.6427824717159707</v>
      </c>
    </row>
    <row r="101" spans="1:3" x14ac:dyDescent="0.45">
      <c r="A101">
        <f t="shared" ca="1" si="3"/>
        <v>-0.77027848455776804</v>
      </c>
      <c r="B101">
        <f t="shared" ca="1" si="4"/>
        <v>-1.0779230200600554</v>
      </c>
      <c r="C101">
        <f t="shared" ca="1" si="5"/>
        <v>-2.2487827091021417</v>
      </c>
    </row>
    <row r="102" spans="1:3" x14ac:dyDescent="0.45">
      <c r="A102">
        <f t="shared" ca="1" si="3"/>
        <v>1.7459584086108084</v>
      </c>
      <c r="B102">
        <f t="shared" ca="1" si="4"/>
        <v>1.2069968985807806</v>
      </c>
      <c r="C102">
        <f t="shared" ca="1" si="5"/>
        <v>-0.27794602958111914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1D2C-E200-4FF6-A066-49826EE14366}">
  <dimension ref="A1:C103"/>
  <sheetViews>
    <sheetView workbookViewId="0">
      <selection activeCell="E23" sqref="E23:E24"/>
    </sheetView>
  </sheetViews>
  <sheetFormatPr defaultRowHeight="14.25" x14ac:dyDescent="0.45"/>
  <cols>
    <col min="1" max="3" width="12.33203125" bestFit="1" customWidth="1"/>
  </cols>
  <sheetData>
    <row r="1" spans="1:3" x14ac:dyDescent="0.45">
      <c r="B1">
        <v>0.5</v>
      </c>
      <c r="C1">
        <v>0.9</v>
      </c>
    </row>
    <row r="2" spans="1:3" x14ac:dyDescent="0.45">
      <c r="A2" t="s">
        <v>13</v>
      </c>
      <c r="B2" t="s">
        <v>14</v>
      </c>
      <c r="C2" t="s">
        <v>15</v>
      </c>
    </row>
    <row r="3" spans="1:3" x14ac:dyDescent="0.45">
      <c r="A3">
        <f ca="1">+_xlfn.NORM.S.INV(RAND())</f>
        <v>1.8171829046733596</v>
      </c>
      <c r="B3">
        <f ca="1">+A3</f>
        <v>1.8171829046733596</v>
      </c>
      <c r="C3">
        <f ca="1">B3</f>
        <v>1.8171829046733596</v>
      </c>
    </row>
    <row r="4" spans="1:3" x14ac:dyDescent="0.45">
      <c r="A4">
        <f t="shared" ref="A4:A67" ca="1" si="0">+_xlfn.NORM.S.INV(RAND())</f>
        <v>-0.18559647738333104</v>
      </c>
      <c r="B4">
        <f ca="1">B3*0.5+A4</f>
        <v>0.72299497495334875</v>
      </c>
      <c r="C4">
        <f ca="1">C3*0.9+A4</f>
        <v>1.4498681368226927</v>
      </c>
    </row>
    <row r="5" spans="1:3" x14ac:dyDescent="0.45">
      <c r="A5">
        <f t="shared" ca="1" si="0"/>
        <v>-0.35942421340100805</v>
      </c>
      <c r="B5">
        <f t="shared" ref="B5:B68" ca="1" si="1">B4*0.5+A5</f>
        <v>2.0732740756663204E-3</v>
      </c>
      <c r="C5">
        <f t="shared" ref="C5:C68" ca="1" si="2">C4*0.9+A5</f>
        <v>0.94545710973941544</v>
      </c>
    </row>
    <row r="6" spans="1:3" x14ac:dyDescent="0.45">
      <c r="A6">
        <f t="shared" ca="1" si="0"/>
        <v>0.36715851000517807</v>
      </c>
      <c r="B6">
        <f t="shared" ca="1" si="1"/>
        <v>0.36819514704301126</v>
      </c>
      <c r="C6">
        <f t="shared" ca="1" si="2"/>
        <v>1.2180699087706519</v>
      </c>
    </row>
    <row r="7" spans="1:3" x14ac:dyDescent="0.45">
      <c r="A7">
        <f t="shared" ca="1" si="0"/>
        <v>1.0834671073110602</v>
      </c>
      <c r="B7">
        <f t="shared" ca="1" si="1"/>
        <v>1.2675646808325658</v>
      </c>
      <c r="C7">
        <f t="shared" ca="1" si="2"/>
        <v>2.179730025204647</v>
      </c>
    </row>
    <row r="8" spans="1:3" x14ac:dyDescent="0.45">
      <c r="A8">
        <f t="shared" ca="1" si="0"/>
        <v>1.1239473194061036</v>
      </c>
      <c r="B8">
        <f t="shared" ca="1" si="1"/>
        <v>1.7577296598223864</v>
      </c>
      <c r="C8">
        <f t="shared" ca="1" si="2"/>
        <v>3.0857043420902857</v>
      </c>
    </row>
    <row r="9" spans="1:3" x14ac:dyDescent="0.45">
      <c r="A9">
        <f t="shared" ca="1" si="0"/>
        <v>0.67371558342261917</v>
      </c>
      <c r="B9">
        <f t="shared" ca="1" si="1"/>
        <v>1.5525804133338124</v>
      </c>
      <c r="C9">
        <f t="shared" ca="1" si="2"/>
        <v>3.4508494913038765</v>
      </c>
    </row>
    <row r="10" spans="1:3" x14ac:dyDescent="0.45">
      <c r="A10">
        <f t="shared" ca="1" si="0"/>
        <v>-1.3427747648606752</v>
      </c>
      <c r="B10">
        <f t="shared" ca="1" si="1"/>
        <v>-0.56648455819376897</v>
      </c>
      <c r="C10">
        <f t="shared" ca="1" si="2"/>
        <v>1.7629897773128138</v>
      </c>
    </row>
    <row r="11" spans="1:3" x14ac:dyDescent="0.45">
      <c r="A11">
        <f t="shared" ca="1" si="0"/>
        <v>-0.2130244233433741</v>
      </c>
      <c r="B11">
        <f t="shared" ca="1" si="1"/>
        <v>-0.49626670244025861</v>
      </c>
      <c r="C11">
        <f t="shared" ca="1" si="2"/>
        <v>1.3736663762381585</v>
      </c>
    </row>
    <row r="12" spans="1:3" x14ac:dyDescent="0.45">
      <c r="A12">
        <f t="shared" ca="1" si="0"/>
        <v>-0.62613451537421871</v>
      </c>
      <c r="B12">
        <f t="shared" ca="1" si="1"/>
        <v>-0.87426786659434796</v>
      </c>
      <c r="C12">
        <f t="shared" ca="1" si="2"/>
        <v>0.6101652232401239</v>
      </c>
    </row>
    <row r="13" spans="1:3" x14ac:dyDescent="0.45">
      <c r="A13">
        <f t="shared" ca="1" si="0"/>
        <v>-0.45302771580606288</v>
      </c>
      <c r="B13">
        <f t="shared" ca="1" si="1"/>
        <v>-0.89016164910323692</v>
      </c>
      <c r="C13">
        <f t="shared" ca="1" si="2"/>
        <v>9.6120985110048685E-2</v>
      </c>
    </row>
    <row r="14" spans="1:3" x14ac:dyDescent="0.45">
      <c r="A14">
        <f t="shared" ca="1" si="0"/>
        <v>0.49027229341833778</v>
      </c>
      <c r="B14">
        <f t="shared" ca="1" si="1"/>
        <v>4.519146886671932E-2</v>
      </c>
      <c r="C14">
        <f t="shared" ca="1" si="2"/>
        <v>0.57678118001738166</v>
      </c>
    </row>
    <row r="15" spans="1:3" x14ac:dyDescent="0.45">
      <c r="A15">
        <v>3</v>
      </c>
      <c r="B15">
        <v>3</v>
      </c>
      <c r="C15">
        <v>3</v>
      </c>
    </row>
    <row r="16" spans="1:3" x14ac:dyDescent="0.45">
      <c r="A16">
        <f t="shared" ca="1" si="0"/>
        <v>-1.148045248946171</v>
      </c>
      <c r="B16">
        <f t="shared" ca="1" si="1"/>
        <v>0.35195475105382901</v>
      </c>
      <c r="C16">
        <f t="shared" ca="1" si="2"/>
        <v>1.5519547510538292</v>
      </c>
    </row>
    <row r="17" spans="1:3" x14ac:dyDescent="0.45">
      <c r="A17">
        <f t="shared" ca="1" si="0"/>
        <v>1.368768931363197</v>
      </c>
      <c r="B17">
        <f t="shared" ca="1" si="1"/>
        <v>1.5447463068901115</v>
      </c>
      <c r="C17">
        <f t="shared" ca="1" si="2"/>
        <v>2.7655282073116432</v>
      </c>
    </row>
    <row r="18" spans="1:3" x14ac:dyDescent="0.45">
      <c r="A18">
        <f t="shared" ca="1" si="0"/>
        <v>1.8519659327198221</v>
      </c>
      <c r="B18">
        <f t="shared" ca="1" si="1"/>
        <v>2.6243390861648779</v>
      </c>
      <c r="C18">
        <f t="shared" ca="1" si="2"/>
        <v>4.3409413193003008</v>
      </c>
    </row>
    <row r="19" spans="1:3" x14ac:dyDescent="0.45">
      <c r="A19">
        <f t="shared" ca="1" si="0"/>
        <v>-0.4613153068039858</v>
      </c>
      <c r="B19">
        <f t="shared" ca="1" si="1"/>
        <v>0.85085423627845314</v>
      </c>
      <c r="C19">
        <f t="shared" ca="1" si="2"/>
        <v>3.4455318805662851</v>
      </c>
    </row>
    <row r="20" spans="1:3" x14ac:dyDescent="0.45">
      <c r="A20">
        <f t="shared" ca="1" si="0"/>
        <v>0.77344095632495591</v>
      </c>
      <c r="B20">
        <f t="shared" ca="1" si="1"/>
        <v>1.1988680744641824</v>
      </c>
      <c r="C20">
        <f t="shared" ca="1" si="2"/>
        <v>3.8744196488346128</v>
      </c>
    </row>
    <row r="21" spans="1:3" x14ac:dyDescent="0.45">
      <c r="A21">
        <f t="shared" ca="1" si="0"/>
        <v>5.5604785704039414E-2</v>
      </c>
      <c r="B21">
        <f t="shared" ca="1" si="1"/>
        <v>0.65503882293613058</v>
      </c>
      <c r="C21">
        <f t="shared" ca="1" si="2"/>
        <v>3.5425824696551911</v>
      </c>
    </row>
    <row r="22" spans="1:3" x14ac:dyDescent="0.45">
      <c r="A22">
        <f t="shared" ca="1" si="0"/>
        <v>-0.35521372463843831</v>
      </c>
      <c r="B22">
        <f t="shared" ca="1" si="1"/>
        <v>-2.7694313170373019E-2</v>
      </c>
      <c r="C22">
        <f t="shared" ca="1" si="2"/>
        <v>2.833110498051234</v>
      </c>
    </row>
    <row r="23" spans="1:3" x14ac:dyDescent="0.45">
      <c r="A23">
        <f t="shared" ca="1" si="0"/>
        <v>0.43749480741706848</v>
      </c>
      <c r="B23">
        <f t="shared" ca="1" si="1"/>
        <v>0.42364765083188194</v>
      </c>
      <c r="C23">
        <f t="shared" ca="1" si="2"/>
        <v>2.987294255663179</v>
      </c>
    </row>
    <row r="24" spans="1:3" x14ac:dyDescent="0.45">
      <c r="A24">
        <f t="shared" ca="1" si="0"/>
        <v>0.36943550559727184</v>
      </c>
      <c r="B24">
        <f t="shared" ca="1" si="1"/>
        <v>0.58125933101321281</v>
      </c>
      <c r="C24">
        <f t="shared" ca="1" si="2"/>
        <v>3.0580003356941328</v>
      </c>
    </row>
    <row r="25" spans="1:3" x14ac:dyDescent="0.45">
      <c r="A25">
        <f t="shared" ca="1" si="0"/>
        <v>-0.53801224256378877</v>
      </c>
      <c r="B25">
        <f t="shared" ca="1" si="1"/>
        <v>-0.24738257705718236</v>
      </c>
      <c r="C25">
        <f t="shared" ca="1" si="2"/>
        <v>2.2141880595609309</v>
      </c>
    </row>
    <row r="26" spans="1:3" x14ac:dyDescent="0.45">
      <c r="A26">
        <f t="shared" ca="1" si="0"/>
        <v>0.11737204406288504</v>
      </c>
      <c r="B26">
        <f t="shared" ca="1" si="1"/>
        <v>-6.319244465706142E-3</v>
      </c>
      <c r="C26">
        <f t="shared" ca="1" si="2"/>
        <v>2.110141297667723</v>
      </c>
    </row>
    <row r="27" spans="1:3" x14ac:dyDescent="0.45">
      <c r="A27">
        <f t="shared" ca="1" si="0"/>
        <v>-0.73340745343292169</v>
      </c>
      <c r="B27">
        <f t="shared" ca="1" si="1"/>
        <v>-0.73656707566577473</v>
      </c>
      <c r="C27">
        <f t="shared" ca="1" si="2"/>
        <v>1.1657197144680289</v>
      </c>
    </row>
    <row r="28" spans="1:3" x14ac:dyDescent="0.45">
      <c r="A28">
        <f t="shared" ca="1" si="0"/>
        <v>1.4195806253907073</v>
      </c>
      <c r="B28">
        <f t="shared" ca="1" si="1"/>
        <v>1.05129708755782</v>
      </c>
      <c r="C28">
        <f t="shared" ca="1" si="2"/>
        <v>2.4687283684119334</v>
      </c>
    </row>
    <row r="29" spans="1:3" x14ac:dyDescent="0.45">
      <c r="A29">
        <f t="shared" ca="1" si="0"/>
        <v>-0.58427337877338859</v>
      </c>
      <c r="B29">
        <f t="shared" ca="1" si="1"/>
        <v>-5.862483499447857E-2</v>
      </c>
      <c r="C29">
        <f t="shared" ca="1" si="2"/>
        <v>1.6375821527973513</v>
      </c>
    </row>
    <row r="30" spans="1:3" x14ac:dyDescent="0.45">
      <c r="A30">
        <f t="shared" ca="1" si="0"/>
        <v>-1.2374506675492445</v>
      </c>
      <c r="B30">
        <f t="shared" ca="1" si="1"/>
        <v>-1.2667630850464837</v>
      </c>
      <c r="C30">
        <f t="shared" ca="1" si="2"/>
        <v>0.23637326996837182</v>
      </c>
    </row>
    <row r="31" spans="1:3" x14ac:dyDescent="0.45">
      <c r="A31">
        <f t="shared" ca="1" si="0"/>
        <v>-0.29534247393115393</v>
      </c>
      <c r="B31">
        <f t="shared" ca="1" si="1"/>
        <v>-0.92872401645439573</v>
      </c>
      <c r="C31">
        <f t="shared" ca="1" si="2"/>
        <v>-8.2606530959619284E-2</v>
      </c>
    </row>
    <row r="32" spans="1:3" x14ac:dyDescent="0.45">
      <c r="A32">
        <f t="shared" ca="1" si="0"/>
        <v>-0.44345455712620513</v>
      </c>
      <c r="B32">
        <f t="shared" ca="1" si="1"/>
        <v>-0.90781656535340294</v>
      </c>
      <c r="C32">
        <f t="shared" ca="1" si="2"/>
        <v>-0.5178004349898625</v>
      </c>
    </row>
    <row r="33" spans="1:3" x14ac:dyDescent="0.45">
      <c r="A33">
        <f t="shared" ca="1" si="0"/>
        <v>-0.48032992671325297</v>
      </c>
      <c r="B33">
        <f t="shared" ca="1" si="1"/>
        <v>-0.93423820938995439</v>
      </c>
      <c r="C33">
        <f t="shared" ca="1" si="2"/>
        <v>-0.94635031820412929</v>
      </c>
    </row>
    <row r="34" spans="1:3" x14ac:dyDescent="0.45">
      <c r="A34">
        <f t="shared" ca="1" si="0"/>
        <v>-0.15613046178626155</v>
      </c>
      <c r="B34">
        <f t="shared" ca="1" si="1"/>
        <v>-0.62324956648123875</v>
      </c>
      <c r="C34">
        <f t="shared" ca="1" si="2"/>
        <v>-1.0078457481699781</v>
      </c>
    </row>
    <row r="35" spans="1:3" x14ac:dyDescent="0.45">
      <c r="A35">
        <f t="shared" ca="1" si="0"/>
        <v>-2.2128495071760006</v>
      </c>
      <c r="B35">
        <f t="shared" ca="1" si="1"/>
        <v>-2.5244742904166202</v>
      </c>
      <c r="C35">
        <f t="shared" ca="1" si="2"/>
        <v>-3.1199106805289807</v>
      </c>
    </row>
    <row r="36" spans="1:3" x14ac:dyDescent="0.45">
      <c r="A36">
        <f t="shared" ca="1" si="0"/>
        <v>1.3651940224830323</v>
      </c>
      <c r="B36">
        <f t="shared" ca="1" si="1"/>
        <v>0.10295687727472225</v>
      </c>
      <c r="C36">
        <f t="shared" ca="1" si="2"/>
        <v>-1.4427255899930505</v>
      </c>
    </row>
    <row r="37" spans="1:3" x14ac:dyDescent="0.45">
      <c r="A37">
        <f t="shared" ca="1" si="0"/>
        <v>-0.18371363834184792</v>
      </c>
      <c r="B37">
        <f t="shared" ca="1" si="1"/>
        <v>-0.1322351997044868</v>
      </c>
      <c r="C37">
        <f t="shared" ca="1" si="2"/>
        <v>-1.4821666693355933</v>
      </c>
    </row>
    <row r="38" spans="1:3" x14ac:dyDescent="0.45">
      <c r="A38">
        <f t="shared" ca="1" si="0"/>
        <v>0.58486255844597523</v>
      </c>
      <c r="B38">
        <f t="shared" ca="1" si="1"/>
        <v>0.51874495859373182</v>
      </c>
      <c r="C38">
        <f t="shared" ca="1" si="2"/>
        <v>-0.74908744395605864</v>
      </c>
    </row>
    <row r="39" spans="1:3" x14ac:dyDescent="0.45">
      <c r="A39">
        <f t="shared" ca="1" si="0"/>
        <v>-0.281904261265152</v>
      </c>
      <c r="B39">
        <f t="shared" ca="1" si="1"/>
        <v>-2.2531781968286091E-2</v>
      </c>
      <c r="C39">
        <f t="shared" ca="1" si="2"/>
        <v>-0.95608296082560484</v>
      </c>
    </row>
    <row r="40" spans="1:3" x14ac:dyDescent="0.45">
      <c r="A40">
        <f t="shared" ca="1" si="0"/>
        <v>1.5757949942980554</v>
      </c>
      <c r="B40">
        <f t="shared" ca="1" si="1"/>
        <v>1.5645291033139124</v>
      </c>
      <c r="C40">
        <f t="shared" ca="1" si="2"/>
        <v>0.71532032955501101</v>
      </c>
    </row>
    <row r="41" spans="1:3" x14ac:dyDescent="0.45">
      <c r="A41">
        <f t="shared" ca="1" si="0"/>
        <v>-0.49133957422048552</v>
      </c>
      <c r="B41">
        <f t="shared" ca="1" si="1"/>
        <v>0.29092497743647067</v>
      </c>
      <c r="C41">
        <f t="shared" ca="1" si="2"/>
        <v>0.15244872237902446</v>
      </c>
    </row>
    <row r="42" spans="1:3" x14ac:dyDescent="0.45">
      <c r="A42">
        <f t="shared" ca="1" si="0"/>
        <v>0.33666229758989319</v>
      </c>
      <c r="B42">
        <f t="shared" ca="1" si="1"/>
        <v>0.48212478630812849</v>
      </c>
      <c r="C42">
        <f t="shared" ca="1" si="2"/>
        <v>0.47386614773101521</v>
      </c>
    </row>
    <row r="43" spans="1:3" x14ac:dyDescent="0.45">
      <c r="A43">
        <f t="shared" ca="1" si="0"/>
        <v>0.23881809422636763</v>
      </c>
      <c r="B43">
        <f t="shared" ca="1" si="1"/>
        <v>0.47988048738043187</v>
      </c>
      <c r="C43">
        <f t="shared" ca="1" si="2"/>
        <v>0.66529762718428131</v>
      </c>
    </row>
    <row r="44" spans="1:3" x14ac:dyDescent="0.45">
      <c r="A44">
        <f t="shared" ca="1" si="0"/>
        <v>-1.7664277984272907</v>
      </c>
      <c r="B44">
        <f t="shared" ca="1" si="1"/>
        <v>-1.5264875547370749</v>
      </c>
      <c r="C44">
        <f t="shared" ca="1" si="2"/>
        <v>-1.1676599339614375</v>
      </c>
    </row>
    <row r="45" spans="1:3" x14ac:dyDescent="0.45">
      <c r="A45">
        <f t="shared" ca="1" si="0"/>
        <v>0.68643397818616858</v>
      </c>
      <c r="B45">
        <f t="shared" ca="1" si="1"/>
        <v>-7.6809799182368854E-2</v>
      </c>
      <c r="C45">
        <f t="shared" ca="1" si="2"/>
        <v>-0.36445996237912515</v>
      </c>
    </row>
    <row r="46" spans="1:3" x14ac:dyDescent="0.45">
      <c r="A46">
        <f t="shared" ca="1" si="0"/>
        <v>-1.1145023632693474</v>
      </c>
      <c r="B46">
        <f t="shared" ca="1" si="1"/>
        <v>-1.1529072628605319</v>
      </c>
      <c r="C46">
        <f t="shared" ca="1" si="2"/>
        <v>-1.4425163294105601</v>
      </c>
    </row>
    <row r="47" spans="1:3" x14ac:dyDescent="0.45">
      <c r="A47">
        <f t="shared" ca="1" si="0"/>
        <v>-7.6372814792826302E-2</v>
      </c>
      <c r="B47">
        <f t="shared" ca="1" si="1"/>
        <v>-0.65282644622309227</v>
      </c>
      <c r="C47">
        <f t="shared" ca="1" si="2"/>
        <v>-1.3746375112623304</v>
      </c>
    </row>
    <row r="48" spans="1:3" x14ac:dyDescent="0.45">
      <c r="A48">
        <f t="shared" ca="1" si="0"/>
        <v>-1.7510134725082909</v>
      </c>
      <c r="B48">
        <f t="shared" ca="1" si="1"/>
        <v>-2.0774266956198368</v>
      </c>
      <c r="C48">
        <f t="shared" ca="1" si="2"/>
        <v>-2.9881872326443881</v>
      </c>
    </row>
    <row r="49" spans="1:3" x14ac:dyDescent="0.45">
      <c r="A49">
        <f t="shared" ca="1" si="0"/>
        <v>-0.93386114824209576</v>
      </c>
      <c r="B49">
        <f t="shared" ca="1" si="1"/>
        <v>-1.9725744960520142</v>
      </c>
      <c r="C49">
        <f t="shared" ca="1" si="2"/>
        <v>-3.6232296576220451</v>
      </c>
    </row>
    <row r="50" spans="1:3" x14ac:dyDescent="0.45">
      <c r="A50">
        <f t="shared" ca="1" si="0"/>
        <v>-0.86746115817540348</v>
      </c>
      <c r="B50">
        <f t="shared" ca="1" si="1"/>
        <v>-1.8537484062014107</v>
      </c>
      <c r="C50">
        <f t="shared" ca="1" si="2"/>
        <v>-4.1283678500352448</v>
      </c>
    </row>
    <row r="51" spans="1:3" x14ac:dyDescent="0.45">
      <c r="A51">
        <f t="shared" ca="1" si="0"/>
        <v>-1.8424921462032231</v>
      </c>
      <c r="B51">
        <f t="shared" ca="1" si="1"/>
        <v>-2.7693663493039287</v>
      </c>
      <c r="C51">
        <f t="shared" ca="1" si="2"/>
        <v>-5.5580232112349437</v>
      </c>
    </row>
    <row r="52" spans="1:3" x14ac:dyDescent="0.45">
      <c r="A52">
        <f t="shared" ca="1" si="0"/>
        <v>-0.25203658953933888</v>
      </c>
      <c r="B52">
        <f t="shared" ca="1" si="1"/>
        <v>-1.6367197641913032</v>
      </c>
      <c r="C52">
        <f t="shared" ca="1" si="2"/>
        <v>-5.2542574796507884</v>
      </c>
    </row>
    <row r="53" spans="1:3" x14ac:dyDescent="0.45">
      <c r="A53">
        <f t="shared" ca="1" si="0"/>
        <v>1.4870769134423472</v>
      </c>
      <c r="B53">
        <f t="shared" ca="1" si="1"/>
        <v>0.66871703134669558</v>
      </c>
      <c r="C53">
        <f t="shared" ca="1" si="2"/>
        <v>-3.2417548182433626</v>
      </c>
    </row>
    <row r="54" spans="1:3" x14ac:dyDescent="0.45">
      <c r="A54">
        <f t="shared" ca="1" si="0"/>
        <v>1.0177507978798523</v>
      </c>
      <c r="B54">
        <f t="shared" ca="1" si="1"/>
        <v>1.3521093135532001</v>
      </c>
      <c r="C54">
        <f t="shared" ca="1" si="2"/>
        <v>-1.899828538539174</v>
      </c>
    </row>
    <row r="55" spans="1:3" x14ac:dyDescent="0.45">
      <c r="A55">
        <f t="shared" ca="1" si="0"/>
        <v>-0.23092918134858725</v>
      </c>
      <c r="B55">
        <f t="shared" ca="1" si="1"/>
        <v>0.44512547542801278</v>
      </c>
      <c r="C55">
        <f t="shared" ca="1" si="2"/>
        <v>-1.9407748660338437</v>
      </c>
    </row>
    <row r="56" spans="1:3" x14ac:dyDescent="0.45">
      <c r="A56">
        <f t="shared" ca="1" si="0"/>
        <v>0.23166189259796444</v>
      </c>
      <c r="B56">
        <f t="shared" ca="1" si="1"/>
        <v>0.4542246303119708</v>
      </c>
      <c r="C56">
        <f t="shared" ca="1" si="2"/>
        <v>-1.5150354868324949</v>
      </c>
    </row>
    <row r="57" spans="1:3" x14ac:dyDescent="0.45">
      <c r="A57">
        <f t="shared" ca="1" si="0"/>
        <v>-1.9839440604571104</v>
      </c>
      <c r="B57">
        <f t="shared" ca="1" si="1"/>
        <v>-1.7568317453011248</v>
      </c>
      <c r="C57">
        <f t="shared" ca="1" si="2"/>
        <v>-3.347475998606356</v>
      </c>
    </row>
    <row r="58" spans="1:3" x14ac:dyDescent="0.45">
      <c r="A58">
        <f t="shared" ca="1" si="0"/>
        <v>0.9280432935561338</v>
      </c>
      <c r="B58">
        <f t="shared" ca="1" si="1"/>
        <v>4.9627420905571373E-2</v>
      </c>
      <c r="C58">
        <f t="shared" ca="1" si="2"/>
        <v>-2.0846851051895867</v>
      </c>
    </row>
    <row r="59" spans="1:3" x14ac:dyDescent="0.45">
      <c r="A59">
        <f t="shared" ca="1" si="0"/>
        <v>-1.1942642831346062</v>
      </c>
      <c r="B59">
        <f t="shared" ca="1" si="1"/>
        <v>-1.1694505726818205</v>
      </c>
      <c r="C59">
        <f t="shared" ca="1" si="2"/>
        <v>-3.0704808778052346</v>
      </c>
    </row>
    <row r="60" spans="1:3" x14ac:dyDescent="0.45">
      <c r="A60">
        <f t="shared" ca="1" si="0"/>
        <v>-0.85067240372361763</v>
      </c>
      <c r="B60">
        <f t="shared" ca="1" si="1"/>
        <v>-1.4353976900645278</v>
      </c>
      <c r="C60">
        <f t="shared" ca="1" si="2"/>
        <v>-3.6141051937483288</v>
      </c>
    </row>
    <row r="61" spans="1:3" x14ac:dyDescent="0.45">
      <c r="A61">
        <f t="shared" ca="1" si="0"/>
        <v>0.15213368494795551</v>
      </c>
      <c r="B61">
        <f t="shared" ca="1" si="1"/>
        <v>-0.56556516008430835</v>
      </c>
      <c r="C61">
        <f t="shared" ca="1" si="2"/>
        <v>-3.1005609894255408</v>
      </c>
    </row>
    <row r="62" spans="1:3" x14ac:dyDescent="0.45">
      <c r="A62">
        <f t="shared" ca="1" si="0"/>
        <v>-0.16542111586338348</v>
      </c>
      <c r="B62">
        <f t="shared" ca="1" si="1"/>
        <v>-0.44820369590553766</v>
      </c>
      <c r="C62">
        <f t="shared" ca="1" si="2"/>
        <v>-2.9559260063463704</v>
      </c>
    </row>
    <row r="63" spans="1:3" x14ac:dyDescent="0.45">
      <c r="A63">
        <f t="shared" ca="1" si="0"/>
        <v>0.61323821286915192</v>
      </c>
      <c r="B63">
        <f t="shared" ca="1" si="1"/>
        <v>0.38913636491638309</v>
      </c>
      <c r="C63">
        <f t="shared" ca="1" si="2"/>
        <v>-2.0470951928425816</v>
      </c>
    </row>
    <row r="64" spans="1:3" x14ac:dyDescent="0.45">
      <c r="A64">
        <f t="shared" ca="1" si="0"/>
        <v>-0.93421871099320763</v>
      </c>
      <c r="B64">
        <f t="shared" ca="1" si="1"/>
        <v>-0.73965052853501612</v>
      </c>
      <c r="C64">
        <f t="shared" ca="1" si="2"/>
        <v>-2.7766043845515309</v>
      </c>
    </row>
    <row r="65" spans="1:3" x14ac:dyDescent="0.45">
      <c r="A65">
        <f t="shared" ca="1" si="0"/>
        <v>-0.2197707801665067</v>
      </c>
      <c r="B65">
        <f t="shared" ca="1" si="1"/>
        <v>-0.5895960444340147</v>
      </c>
      <c r="C65">
        <f t="shared" ca="1" si="2"/>
        <v>-2.7187147262628844</v>
      </c>
    </row>
    <row r="66" spans="1:3" x14ac:dyDescent="0.45">
      <c r="A66">
        <f t="shared" ca="1" si="0"/>
        <v>0.47019615557933059</v>
      </c>
      <c r="B66">
        <f t="shared" ca="1" si="1"/>
        <v>0.17539813336232324</v>
      </c>
      <c r="C66">
        <f t="shared" ca="1" si="2"/>
        <v>-1.9766470980572655</v>
      </c>
    </row>
    <row r="67" spans="1:3" x14ac:dyDescent="0.45">
      <c r="A67">
        <f t="shared" ca="1" si="0"/>
        <v>-1.4694390489172537</v>
      </c>
      <c r="B67">
        <f t="shared" ca="1" si="1"/>
        <v>-1.3817399822360921</v>
      </c>
      <c r="C67">
        <f t="shared" ca="1" si="2"/>
        <v>-3.2484214371687927</v>
      </c>
    </row>
    <row r="68" spans="1:3" x14ac:dyDescent="0.45">
      <c r="A68">
        <f t="shared" ref="A68:A103" ca="1" si="3">+_xlfn.NORM.S.INV(RAND())</f>
        <v>-1.0178985872575002</v>
      </c>
      <c r="B68">
        <f t="shared" ca="1" si="1"/>
        <v>-1.7087685783755462</v>
      </c>
      <c r="C68">
        <f t="shared" ca="1" si="2"/>
        <v>-3.9414778807094137</v>
      </c>
    </row>
    <row r="69" spans="1:3" x14ac:dyDescent="0.45">
      <c r="A69">
        <f t="shared" ca="1" si="3"/>
        <v>-0.64275863707969594</v>
      </c>
      <c r="B69">
        <f t="shared" ref="B69:B103" ca="1" si="4">B68*0.5+A69</f>
        <v>-1.4971429262674691</v>
      </c>
      <c r="C69">
        <f t="shared" ref="C69:C103" ca="1" si="5">C68*0.9+A69</f>
        <v>-4.1900887297181688</v>
      </c>
    </row>
    <row r="70" spans="1:3" x14ac:dyDescent="0.45">
      <c r="A70">
        <f t="shared" ca="1" si="3"/>
        <v>-0.42247889382442333</v>
      </c>
      <c r="B70">
        <f t="shared" ca="1" si="4"/>
        <v>-1.1710503569581578</v>
      </c>
      <c r="C70">
        <f t="shared" ca="1" si="5"/>
        <v>-4.1935587505707757</v>
      </c>
    </row>
    <row r="71" spans="1:3" x14ac:dyDescent="0.45">
      <c r="A71">
        <f t="shared" ca="1" si="3"/>
        <v>-0.88153263144464133</v>
      </c>
      <c r="B71">
        <f t="shared" ca="1" si="4"/>
        <v>-1.4670578099237201</v>
      </c>
      <c r="C71">
        <f t="shared" ca="1" si="5"/>
        <v>-4.6557355069583393</v>
      </c>
    </row>
    <row r="72" spans="1:3" x14ac:dyDescent="0.45">
      <c r="A72">
        <f t="shared" ca="1" si="3"/>
        <v>-0.42209406713384939</v>
      </c>
      <c r="B72">
        <f t="shared" ca="1" si="4"/>
        <v>-1.1556229720957094</v>
      </c>
      <c r="C72">
        <f t="shared" ca="1" si="5"/>
        <v>-4.6122560233963545</v>
      </c>
    </row>
    <row r="73" spans="1:3" x14ac:dyDescent="0.45">
      <c r="A73">
        <f t="shared" ca="1" si="3"/>
        <v>-1.0295767407654148</v>
      </c>
      <c r="B73">
        <f t="shared" ca="1" si="4"/>
        <v>-1.6073882268132695</v>
      </c>
      <c r="C73">
        <f t="shared" ca="1" si="5"/>
        <v>-5.1806071618221337</v>
      </c>
    </row>
    <row r="74" spans="1:3" x14ac:dyDescent="0.45">
      <c r="A74">
        <f t="shared" ca="1" si="3"/>
        <v>-0.15301811280894093</v>
      </c>
      <c r="B74">
        <f t="shared" ca="1" si="4"/>
        <v>-0.95671222621557572</v>
      </c>
      <c r="C74">
        <f t="shared" ca="1" si="5"/>
        <v>-4.8155645584488616</v>
      </c>
    </row>
    <row r="75" spans="1:3" x14ac:dyDescent="0.45">
      <c r="A75">
        <f t="shared" ca="1" si="3"/>
        <v>2.5665030209764876</v>
      </c>
      <c r="B75">
        <f t="shared" ca="1" si="4"/>
        <v>2.0881469078686998</v>
      </c>
      <c r="C75">
        <f t="shared" ca="1" si="5"/>
        <v>-1.7675050816274882</v>
      </c>
    </row>
    <row r="76" spans="1:3" x14ac:dyDescent="0.45">
      <c r="A76">
        <f t="shared" ca="1" si="3"/>
        <v>0.51999945968116745</v>
      </c>
      <c r="B76">
        <f t="shared" ca="1" si="4"/>
        <v>1.5640729136155174</v>
      </c>
      <c r="C76">
        <f t="shared" ca="1" si="5"/>
        <v>-1.070755113783572</v>
      </c>
    </row>
    <row r="77" spans="1:3" x14ac:dyDescent="0.45">
      <c r="A77">
        <f t="shared" ca="1" si="3"/>
        <v>0.23036410926529377</v>
      </c>
      <c r="B77">
        <f t="shared" ca="1" si="4"/>
        <v>1.0124005660730524</v>
      </c>
      <c r="C77">
        <f t="shared" ca="1" si="5"/>
        <v>-0.73331549313992106</v>
      </c>
    </row>
    <row r="78" spans="1:3" x14ac:dyDescent="0.45">
      <c r="A78">
        <f t="shared" ca="1" si="3"/>
        <v>-1.4040262520099105</v>
      </c>
      <c r="B78">
        <f t="shared" ca="1" si="4"/>
        <v>-0.89782596897338429</v>
      </c>
      <c r="C78">
        <f t="shared" ca="1" si="5"/>
        <v>-2.0640101958358397</v>
      </c>
    </row>
    <row r="79" spans="1:3" x14ac:dyDescent="0.45">
      <c r="A79">
        <f t="shared" ca="1" si="3"/>
        <v>-0.12806646149762474</v>
      </c>
      <c r="B79">
        <f t="shared" ca="1" si="4"/>
        <v>-0.57697944598431694</v>
      </c>
      <c r="C79">
        <f t="shared" ca="1" si="5"/>
        <v>-1.9856756377498805</v>
      </c>
    </row>
    <row r="80" spans="1:3" x14ac:dyDescent="0.45">
      <c r="A80">
        <f t="shared" ca="1" si="3"/>
        <v>-0.23748199258939179</v>
      </c>
      <c r="B80">
        <f t="shared" ca="1" si="4"/>
        <v>-0.5259717155815502</v>
      </c>
      <c r="C80">
        <f t="shared" ca="1" si="5"/>
        <v>-2.0245900665642842</v>
      </c>
    </row>
    <row r="81" spans="1:3" x14ac:dyDescent="0.45">
      <c r="A81">
        <f t="shared" ca="1" si="3"/>
        <v>0.8227019131206974</v>
      </c>
      <c r="B81">
        <f t="shared" ca="1" si="4"/>
        <v>0.5597160553299223</v>
      </c>
      <c r="C81">
        <f t="shared" ca="1" si="5"/>
        <v>-0.99942914678715833</v>
      </c>
    </row>
    <row r="82" spans="1:3" x14ac:dyDescent="0.45">
      <c r="A82">
        <f t="shared" ca="1" si="3"/>
        <v>-0.98783212522743236</v>
      </c>
      <c r="B82">
        <f t="shared" ca="1" si="4"/>
        <v>-0.70797409756247121</v>
      </c>
      <c r="C82">
        <f t="shared" ca="1" si="5"/>
        <v>-1.8873183573358747</v>
      </c>
    </row>
    <row r="83" spans="1:3" x14ac:dyDescent="0.45">
      <c r="A83">
        <f t="shared" ca="1" si="3"/>
        <v>-0.86772333702501747</v>
      </c>
      <c r="B83">
        <f t="shared" ca="1" si="4"/>
        <v>-1.221710385806253</v>
      </c>
      <c r="C83">
        <f t="shared" ca="1" si="5"/>
        <v>-2.5663098586273048</v>
      </c>
    </row>
    <row r="84" spans="1:3" x14ac:dyDescent="0.45">
      <c r="A84">
        <f t="shared" ca="1" si="3"/>
        <v>0.50347175984371273</v>
      </c>
      <c r="B84">
        <f t="shared" ca="1" si="4"/>
        <v>-0.10738343305941378</v>
      </c>
      <c r="C84">
        <f t="shared" ca="1" si="5"/>
        <v>-1.8062071129208617</v>
      </c>
    </row>
    <row r="85" spans="1:3" x14ac:dyDescent="0.45">
      <c r="A85">
        <f t="shared" ca="1" si="3"/>
        <v>-0.65834701286962116</v>
      </c>
      <c r="B85">
        <f t="shared" ca="1" si="4"/>
        <v>-0.712038729399328</v>
      </c>
      <c r="C85">
        <f t="shared" ca="1" si="5"/>
        <v>-2.2839334144983967</v>
      </c>
    </row>
    <row r="86" spans="1:3" x14ac:dyDescent="0.45">
      <c r="A86">
        <f t="shared" ca="1" si="3"/>
        <v>-1.6408885040070098</v>
      </c>
      <c r="B86">
        <f t="shared" ca="1" si="4"/>
        <v>-1.9969078687066739</v>
      </c>
      <c r="C86">
        <f t="shared" ca="1" si="5"/>
        <v>-3.6964285770555669</v>
      </c>
    </row>
    <row r="87" spans="1:3" x14ac:dyDescent="0.45">
      <c r="A87">
        <f t="shared" ca="1" si="3"/>
        <v>-0.60607833990424542</v>
      </c>
      <c r="B87">
        <f t="shared" ca="1" si="4"/>
        <v>-1.6045322742575823</v>
      </c>
      <c r="C87">
        <f t="shared" ca="1" si="5"/>
        <v>-3.9328640592542556</v>
      </c>
    </row>
    <row r="88" spans="1:3" x14ac:dyDescent="0.45">
      <c r="A88">
        <f t="shared" ca="1" si="3"/>
        <v>-6.3451221726056245E-2</v>
      </c>
      <c r="B88">
        <f t="shared" ca="1" si="4"/>
        <v>-0.86571735885484735</v>
      </c>
      <c r="C88">
        <f t="shared" ca="1" si="5"/>
        <v>-3.6030288750548864</v>
      </c>
    </row>
    <row r="89" spans="1:3" x14ac:dyDescent="0.45">
      <c r="A89">
        <f t="shared" ca="1" si="3"/>
        <v>0.24190337508052831</v>
      </c>
      <c r="B89">
        <f t="shared" ca="1" si="4"/>
        <v>-0.19095530434689537</v>
      </c>
      <c r="C89">
        <f t="shared" ca="1" si="5"/>
        <v>-3.0008226124688697</v>
      </c>
    </row>
    <row r="90" spans="1:3" x14ac:dyDescent="0.45">
      <c r="A90">
        <f t="shared" ca="1" si="3"/>
        <v>-2.1998271525796729</v>
      </c>
      <c r="B90">
        <f t="shared" ca="1" si="4"/>
        <v>-2.2953048047531204</v>
      </c>
      <c r="C90">
        <f t="shared" ca="1" si="5"/>
        <v>-4.9005675038016552</v>
      </c>
    </row>
    <row r="91" spans="1:3" x14ac:dyDescent="0.45">
      <c r="A91">
        <f t="shared" ca="1" si="3"/>
        <v>1.8390944804122817</v>
      </c>
      <c r="B91">
        <f t="shared" ca="1" si="4"/>
        <v>0.69144207803572155</v>
      </c>
      <c r="C91">
        <f t="shared" ca="1" si="5"/>
        <v>-2.5714162730092083</v>
      </c>
    </row>
    <row r="92" spans="1:3" x14ac:dyDescent="0.45">
      <c r="A92">
        <f t="shared" ca="1" si="3"/>
        <v>0.29914173457142745</v>
      </c>
      <c r="B92">
        <f t="shared" ca="1" si="4"/>
        <v>0.64486277358928823</v>
      </c>
      <c r="C92">
        <f t="shared" ca="1" si="5"/>
        <v>-2.0151329111368601</v>
      </c>
    </row>
    <row r="93" spans="1:3" x14ac:dyDescent="0.45">
      <c r="A93">
        <f t="shared" ca="1" si="3"/>
        <v>-0.68949796621008164</v>
      </c>
      <c r="B93">
        <f t="shared" ca="1" si="4"/>
        <v>-0.36706657941543752</v>
      </c>
      <c r="C93">
        <f t="shared" ca="1" si="5"/>
        <v>-2.5031175862332558</v>
      </c>
    </row>
    <row r="94" spans="1:3" x14ac:dyDescent="0.45">
      <c r="A94">
        <f t="shared" ca="1" si="3"/>
        <v>-2.7228211413953045</v>
      </c>
      <c r="B94">
        <f t="shared" ca="1" si="4"/>
        <v>-2.9063544311030234</v>
      </c>
      <c r="C94">
        <f t="shared" ca="1" si="5"/>
        <v>-4.9756269690052353</v>
      </c>
    </row>
    <row r="95" spans="1:3" x14ac:dyDescent="0.45">
      <c r="A95">
        <f t="shared" ca="1" si="3"/>
        <v>1.0547754228106418</v>
      </c>
      <c r="B95">
        <f t="shared" ca="1" si="4"/>
        <v>-0.39840179274086984</v>
      </c>
      <c r="C95">
        <f t="shared" ca="1" si="5"/>
        <v>-3.4232888492940701</v>
      </c>
    </row>
    <row r="96" spans="1:3" x14ac:dyDescent="0.45">
      <c r="A96">
        <f t="shared" ca="1" si="3"/>
        <v>0.34705203957097647</v>
      </c>
      <c r="B96">
        <f t="shared" ca="1" si="4"/>
        <v>0.14785114320054155</v>
      </c>
      <c r="C96">
        <f t="shared" ca="1" si="5"/>
        <v>-2.7339079247936868</v>
      </c>
    </row>
    <row r="97" spans="1:3" x14ac:dyDescent="0.45">
      <c r="A97">
        <f t="shared" ca="1" si="3"/>
        <v>-0.71459269034390249</v>
      </c>
      <c r="B97">
        <f t="shared" ca="1" si="4"/>
        <v>-0.64066711874363169</v>
      </c>
      <c r="C97">
        <f t="shared" ca="1" si="5"/>
        <v>-3.1751098226582206</v>
      </c>
    </row>
    <row r="98" spans="1:3" x14ac:dyDescent="0.45">
      <c r="A98">
        <f t="shared" ca="1" si="3"/>
        <v>1.210970251648503</v>
      </c>
      <c r="B98">
        <f t="shared" ca="1" si="4"/>
        <v>0.89063669227668718</v>
      </c>
      <c r="C98">
        <f t="shared" ca="1" si="5"/>
        <v>-1.6466285887438956</v>
      </c>
    </row>
    <row r="99" spans="1:3" x14ac:dyDescent="0.45">
      <c r="A99">
        <f t="shared" ca="1" si="3"/>
        <v>-9.6398104005479088E-2</v>
      </c>
      <c r="B99">
        <f t="shared" ca="1" si="4"/>
        <v>0.34892024213286449</v>
      </c>
      <c r="C99">
        <f t="shared" ca="1" si="5"/>
        <v>-1.5783638338749852</v>
      </c>
    </row>
    <row r="100" spans="1:3" x14ac:dyDescent="0.45">
      <c r="A100">
        <f t="shared" ca="1" si="3"/>
        <v>-6.8522282716835595E-2</v>
      </c>
      <c r="B100">
        <f t="shared" ca="1" si="4"/>
        <v>0.10593783834959665</v>
      </c>
      <c r="C100">
        <f t="shared" ca="1" si="5"/>
        <v>-1.4890497332043224</v>
      </c>
    </row>
    <row r="101" spans="1:3" x14ac:dyDescent="0.45">
      <c r="A101">
        <f t="shared" ca="1" si="3"/>
        <v>-0.13907829538141955</v>
      </c>
      <c r="B101">
        <f t="shared" ca="1" si="4"/>
        <v>-8.6109376206621235E-2</v>
      </c>
      <c r="C101">
        <f t="shared" ca="1" si="5"/>
        <v>-1.4792230552653098</v>
      </c>
    </row>
    <row r="102" spans="1:3" x14ac:dyDescent="0.45">
      <c r="A102">
        <f t="shared" ca="1" si="3"/>
        <v>0.7034184358246498</v>
      </c>
      <c r="B102">
        <f t="shared" ca="1" si="4"/>
        <v>0.66036374772133921</v>
      </c>
      <c r="C102">
        <f t="shared" ca="1" si="5"/>
        <v>-0.62788231391412919</v>
      </c>
    </row>
    <row r="103" spans="1:3" x14ac:dyDescent="0.45">
      <c r="A103">
        <f t="shared" ca="1" si="3"/>
        <v>2.2554916391876172</v>
      </c>
      <c r="B103">
        <f t="shared" ca="1" si="4"/>
        <v>2.5856735130482869</v>
      </c>
      <c r="C103">
        <f t="shared" ca="1" si="5"/>
        <v>1.6903975566649008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0D5E-03A1-4598-813A-98B51F4BCD6D}">
  <dimension ref="A1:P2737"/>
  <sheetViews>
    <sheetView topLeftCell="B20" workbookViewId="0">
      <selection activeCell="P33" sqref="P33"/>
    </sheetView>
  </sheetViews>
  <sheetFormatPr defaultRowHeight="14.25" x14ac:dyDescent="0.45"/>
  <cols>
    <col min="2" max="2" width="7.86328125" bestFit="1" customWidth="1"/>
    <col min="3" max="3" width="7.73046875" bestFit="1" customWidth="1"/>
    <col min="4" max="4" width="11.73046875" bestFit="1" customWidth="1"/>
    <col min="5" max="5" width="12.33203125" bestFit="1" customWidth="1"/>
    <col min="6" max="6" width="12.3984375" bestFit="1" customWidth="1"/>
    <col min="7" max="8" width="12.33203125" bestFit="1" customWidth="1"/>
    <col min="9" max="9" width="11.73046875" bestFit="1" customWidth="1"/>
  </cols>
  <sheetData>
    <row r="1" spans="1:11" x14ac:dyDescent="0.45">
      <c r="A1" s="2" t="s">
        <v>46</v>
      </c>
      <c r="B1" s="2" t="s">
        <v>47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K1" s="2"/>
    </row>
    <row r="2" spans="1:11" x14ac:dyDescent="0.45">
      <c r="A2" s="3">
        <v>35066</v>
      </c>
      <c r="B2" s="2">
        <v>3687.9</v>
      </c>
      <c r="C2" s="2">
        <v>620.73</v>
      </c>
      <c r="D2" s="2">
        <v>0.64246707400000003</v>
      </c>
    </row>
    <row r="3" spans="1:11" x14ac:dyDescent="0.45">
      <c r="A3" s="3">
        <v>35067</v>
      </c>
      <c r="B3" s="2">
        <v>3715.6</v>
      </c>
      <c r="C3" s="2">
        <v>621.32000000000005</v>
      </c>
      <c r="D3" s="2">
        <v>0.64445446900000003</v>
      </c>
      <c r="E3">
        <f>+B3/B2-1</f>
        <v>7.5110496488515199E-3</v>
      </c>
      <c r="F3" cm="1">
        <f t="array" ref="F3:F2737">+_xlfn._xlws.SORT(rets)</f>
        <v>-5.4354773797968825E-2</v>
      </c>
      <c r="G3">
        <f>+(F3-$L$31)/$L$35</f>
        <v>-4.915233788019175</v>
      </c>
      <c r="H3">
        <f>+_xlfn.NORM.S.INV(I3)</f>
        <v>-3.3775820151733664</v>
      </c>
      <c r="I3">
        <f>1/COUNT(rets)</f>
        <v>3.6563071297989033E-4</v>
      </c>
    </row>
    <row r="4" spans="1:11" x14ac:dyDescent="0.45">
      <c r="A4" s="3">
        <v>35068</v>
      </c>
      <c r="B4" s="2">
        <v>3714.1</v>
      </c>
      <c r="C4" s="2">
        <v>617.70000000000005</v>
      </c>
      <c r="D4" s="2">
        <v>0.64670503800000001</v>
      </c>
      <c r="E4">
        <f t="shared" ref="E4:E67" si="0">+B4/B3-1</f>
        <v>-4.037033049844041E-4</v>
      </c>
      <c r="F4">
        <v>-4.9483932362199057E-2</v>
      </c>
      <c r="G4">
        <f t="shared" ref="G4:G67" si="1">+(F4-$L$31)/$L$35</f>
        <v>-4.4767598305802894</v>
      </c>
      <c r="H4">
        <f t="shared" ref="H4:H67" si="2">+_xlfn.NORM.S.INV(I4)</f>
        <v>-3.1820188780966241</v>
      </c>
      <c r="I4">
        <f>+$I$3+I3</f>
        <v>7.3126142595978066E-4</v>
      </c>
    </row>
    <row r="5" spans="1:11" x14ac:dyDescent="0.45">
      <c r="A5" s="3">
        <v>35069</v>
      </c>
      <c r="B5" s="2">
        <v>3704.5</v>
      </c>
      <c r="C5" s="2">
        <v>616.71</v>
      </c>
      <c r="D5" s="2">
        <v>0.64432989699999998</v>
      </c>
      <c r="E5">
        <f t="shared" si="0"/>
        <v>-2.5847446218464354E-3</v>
      </c>
      <c r="F5">
        <v>-4.7991426999160036E-2</v>
      </c>
      <c r="G5">
        <f t="shared" si="1"/>
        <v>-4.3424042491760968</v>
      </c>
      <c r="H5">
        <f t="shared" si="2"/>
        <v>-3.0626610008420987</v>
      </c>
      <c r="I5">
        <f t="shared" ref="I5:I68" si="3">+$I$3+I4</f>
        <v>1.0968921389396709E-3</v>
      </c>
    </row>
    <row r="6" spans="1:11" x14ac:dyDescent="0.45">
      <c r="A6" s="3">
        <v>35072</v>
      </c>
      <c r="B6" s="2">
        <v>3720.6</v>
      </c>
      <c r="C6" s="2">
        <v>618.46</v>
      </c>
      <c r="D6" s="2">
        <v>0.645369474</v>
      </c>
      <c r="E6">
        <f t="shared" si="0"/>
        <v>4.3460655958968974E-3</v>
      </c>
      <c r="F6">
        <v>-4.7501295275775957E-2</v>
      </c>
      <c r="G6">
        <f t="shared" si="1"/>
        <v>-4.2982825097903028</v>
      </c>
      <c r="H6">
        <f t="shared" si="2"/>
        <v>-2.9755071091564043</v>
      </c>
      <c r="I6">
        <f t="shared" si="3"/>
        <v>1.4625228519195613E-3</v>
      </c>
    </row>
    <row r="7" spans="1:11" x14ac:dyDescent="0.45">
      <c r="A7" s="3">
        <v>35073</v>
      </c>
      <c r="B7" s="2">
        <v>3720.6</v>
      </c>
      <c r="C7" s="2">
        <v>609.45000000000005</v>
      </c>
      <c r="D7" s="2">
        <v>0.64620355399999996</v>
      </c>
      <c r="E7">
        <f t="shared" si="0"/>
        <v>0</v>
      </c>
      <c r="F7">
        <v>-4.7450859950859847E-2</v>
      </c>
      <c r="G7">
        <f t="shared" si="1"/>
        <v>-4.2937423134397754</v>
      </c>
      <c r="H7">
        <f t="shared" si="2"/>
        <v>-2.9063854768618458</v>
      </c>
      <c r="I7">
        <f t="shared" si="3"/>
        <v>1.8281535648994518E-3</v>
      </c>
    </row>
    <row r="8" spans="1:11" x14ac:dyDescent="0.45">
      <c r="A8" s="3">
        <v>35074</v>
      </c>
      <c r="B8" s="2">
        <v>3671.5</v>
      </c>
      <c r="C8" s="2">
        <v>598.48</v>
      </c>
      <c r="D8" s="2">
        <v>0.64699793000000005</v>
      </c>
      <c r="E8">
        <f t="shared" si="0"/>
        <v>-1.3196796215664164E-2</v>
      </c>
      <c r="F8">
        <v>-4.7003997823670041E-2</v>
      </c>
      <c r="G8">
        <f t="shared" si="1"/>
        <v>-4.2535157103112935</v>
      </c>
      <c r="H8">
        <f t="shared" si="2"/>
        <v>-2.8488636070636533</v>
      </c>
      <c r="I8">
        <f t="shared" si="3"/>
        <v>2.1937842778793422E-3</v>
      </c>
    </row>
    <row r="9" spans="1:11" x14ac:dyDescent="0.45">
      <c r="A9" s="3">
        <v>35075</v>
      </c>
      <c r="B9" s="2">
        <v>3654.9</v>
      </c>
      <c r="C9" s="2">
        <v>602.69000000000005</v>
      </c>
      <c r="D9" s="2">
        <v>0.64745872500000001</v>
      </c>
      <c r="E9">
        <f t="shared" si="0"/>
        <v>-4.5213128149257376E-3</v>
      </c>
      <c r="F9">
        <v>-4.6308146976008158E-2</v>
      </c>
      <c r="G9">
        <f t="shared" si="1"/>
        <v>-4.1908751010890617</v>
      </c>
      <c r="H9">
        <f t="shared" si="2"/>
        <v>-2.7994591064261032</v>
      </c>
      <c r="I9">
        <f t="shared" si="3"/>
        <v>2.5594149908592326E-3</v>
      </c>
    </row>
    <row r="10" spans="1:11" x14ac:dyDescent="0.45">
      <c r="A10" s="3">
        <v>35076</v>
      </c>
      <c r="B10" s="2">
        <v>3657.3</v>
      </c>
      <c r="C10" s="2">
        <v>601.80999999999995</v>
      </c>
      <c r="D10" s="2">
        <v>0.645702848</v>
      </c>
      <c r="E10">
        <f t="shared" si="0"/>
        <v>6.5665271279646831E-4</v>
      </c>
      <c r="F10">
        <v>-4.3008076740345347E-2</v>
      </c>
      <c r="G10">
        <f t="shared" si="1"/>
        <v>-3.8938022287448466</v>
      </c>
      <c r="H10">
        <f t="shared" si="2"/>
        <v>-2.7560675493976987</v>
      </c>
      <c r="I10">
        <f t="shared" si="3"/>
        <v>2.9250457038391231E-3</v>
      </c>
    </row>
    <row r="11" spans="1:11" x14ac:dyDescent="0.45">
      <c r="A11" s="3">
        <v>35080</v>
      </c>
      <c r="B11" s="2">
        <v>3710.6</v>
      </c>
      <c r="C11" s="2">
        <v>608.44000000000005</v>
      </c>
      <c r="D11" s="2">
        <v>0.65019505899999996</v>
      </c>
      <c r="E11">
        <f t="shared" si="0"/>
        <v>1.4573592540945368E-2</v>
      </c>
      <c r="F11">
        <v>-4.0771021712057931E-2</v>
      </c>
      <c r="G11">
        <f t="shared" si="1"/>
        <v>-3.6924221624469742</v>
      </c>
      <c r="H11">
        <f t="shared" si="2"/>
        <v>-2.7173170549426575</v>
      </c>
      <c r="I11">
        <f t="shared" si="3"/>
        <v>3.2906764168190135E-3</v>
      </c>
    </row>
    <row r="12" spans="1:11" x14ac:dyDescent="0.45">
      <c r="A12" s="3">
        <v>35081</v>
      </c>
      <c r="B12" s="2">
        <v>3704.2</v>
      </c>
      <c r="C12" s="2">
        <v>606.37</v>
      </c>
      <c r="D12" s="2">
        <v>0.655522779</v>
      </c>
      <c r="E12">
        <f t="shared" si="0"/>
        <v>-1.7247884439174355E-3</v>
      </c>
      <c r="F12">
        <v>-3.9676032893592672E-2</v>
      </c>
      <c r="G12">
        <f t="shared" si="1"/>
        <v>-3.5938510866041171</v>
      </c>
      <c r="H12">
        <f t="shared" si="2"/>
        <v>-2.6822620984441121</v>
      </c>
      <c r="I12">
        <f t="shared" si="3"/>
        <v>3.656307129798904E-3</v>
      </c>
    </row>
    <row r="13" spans="1:11" x14ac:dyDescent="0.45">
      <c r="A13" s="3">
        <v>35082</v>
      </c>
      <c r="B13" s="2">
        <v>3748.7</v>
      </c>
      <c r="C13" s="2">
        <v>608.24</v>
      </c>
      <c r="D13" s="2">
        <v>0.65668505399999999</v>
      </c>
      <c r="E13">
        <f t="shared" si="0"/>
        <v>1.201339020571246E-2</v>
      </c>
      <c r="F13">
        <v>-3.9485808032002079E-2</v>
      </c>
      <c r="G13">
        <f t="shared" si="1"/>
        <v>-3.5767270128758355</v>
      </c>
      <c r="H13">
        <f t="shared" si="2"/>
        <v>-2.6502225845879397</v>
      </c>
      <c r="I13">
        <f t="shared" si="3"/>
        <v>4.0219378427787944E-3</v>
      </c>
    </row>
    <row r="14" spans="1:11" x14ac:dyDescent="0.45">
      <c r="A14" s="3">
        <v>35083</v>
      </c>
      <c r="B14" s="2">
        <v>3748.4</v>
      </c>
      <c r="C14" s="2">
        <v>611.83000000000004</v>
      </c>
      <c r="D14" s="2">
        <v>0.66255880199999995</v>
      </c>
      <c r="E14">
        <f t="shared" si="0"/>
        <v>-8.0027742950794512E-5</v>
      </c>
      <c r="F14">
        <v>-3.8570315431012081E-2</v>
      </c>
      <c r="G14">
        <f t="shared" si="1"/>
        <v>-3.4943142164308072</v>
      </c>
      <c r="H14">
        <f t="shared" si="2"/>
        <v>-2.6206925069877847</v>
      </c>
      <c r="I14">
        <f t="shared" si="3"/>
        <v>4.3875685557586844E-3</v>
      </c>
    </row>
    <row r="15" spans="1:11" x14ac:dyDescent="0.45">
      <c r="A15" s="3">
        <v>35086</v>
      </c>
      <c r="B15" s="2">
        <v>3754.2</v>
      </c>
      <c r="C15" s="2">
        <v>613.4</v>
      </c>
      <c r="D15" s="2">
        <v>0.66072018499999996</v>
      </c>
      <c r="E15">
        <f t="shared" si="0"/>
        <v>1.5473268594599077E-3</v>
      </c>
      <c r="F15">
        <v>-3.779489060017116E-2</v>
      </c>
      <c r="G15">
        <f t="shared" si="1"/>
        <v>-3.4245103439872642</v>
      </c>
      <c r="H15">
        <f t="shared" si="2"/>
        <v>-2.5932848963548816</v>
      </c>
      <c r="I15">
        <f t="shared" si="3"/>
        <v>4.7531992687385744E-3</v>
      </c>
    </row>
    <row r="16" spans="1:11" x14ac:dyDescent="0.45">
      <c r="A16" s="3">
        <v>35087</v>
      </c>
      <c r="B16" s="2">
        <v>3735</v>
      </c>
      <c r="C16" s="2">
        <v>612.79</v>
      </c>
      <c r="D16" s="2">
        <v>0.66072018499999996</v>
      </c>
      <c r="E16">
        <f t="shared" si="0"/>
        <v>-5.1142720153427579E-3</v>
      </c>
      <c r="F16">
        <v>-3.5933773220285792E-2</v>
      </c>
      <c r="G16">
        <f t="shared" si="1"/>
        <v>-3.2569722474227101</v>
      </c>
      <c r="H16">
        <f t="shared" si="2"/>
        <v>-2.567696998691535</v>
      </c>
      <c r="I16">
        <f t="shared" si="3"/>
        <v>5.1188299817184644E-3</v>
      </c>
    </row>
    <row r="17" spans="1:16" x14ac:dyDescent="0.45">
      <c r="A17" s="3">
        <v>35088</v>
      </c>
      <c r="B17" s="2">
        <v>3758.2</v>
      </c>
      <c r="C17" s="2">
        <v>619.96</v>
      </c>
      <c r="D17" s="2">
        <v>0.66260270300000002</v>
      </c>
      <c r="E17">
        <f t="shared" si="0"/>
        <v>6.2115127175368379E-3</v>
      </c>
      <c r="F17">
        <v>-3.498507665174333E-2</v>
      </c>
      <c r="G17">
        <f t="shared" si="1"/>
        <v>-3.1715704242874505</v>
      </c>
      <c r="H17">
        <f t="shared" si="2"/>
        <v>-2.543687356814198</v>
      </c>
      <c r="I17">
        <f t="shared" si="3"/>
        <v>5.4844606946983544E-3</v>
      </c>
    </row>
    <row r="18" spans="1:16" x14ac:dyDescent="0.45">
      <c r="A18" s="3">
        <v>35089</v>
      </c>
      <c r="B18" s="2">
        <v>3734.2</v>
      </c>
      <c r="C18" s="2">
        <v>617.03</v>
      </c>
      <c r="D18" s="2">
        <v>0.66334991700000001</v>
      </c>
      <c r="E18">
        <f t="shared" si="0"/>
        <v>-6.3860358682348295E-3</v>
      </c>
      <c r="F18">
        <v>-3.4902683355571118E-2</v>
      </c>
      <c r="G18">
        <f t="shared" si="1"/>
        <v>-3.164153366040849</v>
      </c>
      <c r="H18">
        <f t="shared" si="2"/>
        <v>-2.5210602155427453</v>
      </c>
      <c r="I18">
        <f t="shared" si="3"/>
        <v>5.8500914076782444E-3</v>
      </c>
    </row>
    <row r="19" spans="1:16" x14ac:dyDescent="0.45">
      <c r="A19" s="3">
        <v>35090</v>
      </c>
      <c r="B19" s="2">
        <v>3734.7</v>
      </c>
      <c r="C19" s="2">
        <v>621.62</v>
      </c>
      <c r="D19" s="2">
        <v>0.66533599499999996</v>
      </c>
      <c r="E19">
        <f t="shared" si="0"/>
        <v>1.3389748808312341E-4</v>
      </c>
      <c r="F19">
        <v>-3.4103837722340824E-2</v>
      </c>
      <c r="G19">
        <f t="shared" si="1"/>
        <v>-3.0922411490647481</v>
      </c>
      <c r="H19">
        <f t="shared" si="2"/>
        <v>-2.4996546053965343</v>
      </c>
      <c r="I19">
        <f t="shared" si="3"/>
        <v>6.2157221206581344E-3</v>
      </c>
    </row>
    <row r="20" spans="1:16" x14ac:dyDescent="0.45">
      <c r="A20" s="3">
        <v>35093</v>
      </c>
      <c r="B20" s="2">
        <v>3734.6</v>
      </c>
      <c r="C20" s="2">
        <v>624.22</v>
      </c>
      <c r="D20" s="2">
        <v>0.66387837699999996</v>
      </c>
      <c r="E20">
        <f t="shared" si="0"/>
        <v>-2.6775912389198631E-5</v>
      </c>
      <c r="F20">
        <v>-3.3913961467405551E-2</v>
      </c>
      <c r="G20">
        <f t="shared" si="1"/>
        <v>-3.0751484569656493</v>
      </c>
      <c r="H20">
        <f t="shared" si="2"/>
        <v>-2.4793365124749029</v>
      </c>
      <c r="I20">
        <f t="shared" si="3"/>
        <v>6.5813528336380244E-3</v>
      </c>
    </row>
    <row r="21" spans="1:16" x14ac:dyDescent="0.45">
      <c r="A21" s="3">
        <v>35094</v>
      </c>
      <c r="B21" s="2">
        <v>3735.3</v>
      </c>
      <c r="C21" s="2">
        <v>630.15</v>
      </c>
      <c r="D21" s="2">
        <v>0.66502626899999995</v>
      </c>
      <c r="E21">
        <f t="shared" si="0"/>
        <v>1.8743640550544782E-4</v>
      </c>
      <c r="F21">
        <v>-3.3595652327345848E-2</v>
      </c>
      <c r="G21">
        <f t="shared" si="1"/>
        <v>-3.046494215153138</v>
      </c>
      <c r="H21">
        <f t="shared" si="2"/>
        <v>-2.4599931414044405</v>
      </c>
      <c r="I21">
        <f t="shared" si="3"/>
        <v>6.9469835466179145E-3</v>
      </c>
    </row>
    <row r="22" spans="1:16" x14ac:dyDescent="0.45">
      <c r="A22" s="3">
        <v>35095</v>
      </c>
      <c r="B22" s="2">
        <v>3759.3</v>
      </c>
      <c r="C22" s="2">
        <v>636.02</v>
      </c>
      <c r="D22" s="2">
        <v>0.662427133</v>
      </c>
      <c r="E22">
        <f t="shared" si="0"/>
        <v>6.4251867319893297E-3</v>
      </c>
      <c r="F22">
        <v>-3.2892135635343434E-2</v>
      </c>
      <c r="G22">
        <f t="shared" si="1"/>
        <v>-2.9831635253463857</v>
      </c>
      <c r="H22">
        <f t="shared" si="2"/>
        <v>-2.4415286326263788</v>
      </c>
      <c r="I22">
        <f t="shared" si="3"/>
        <v>7.3126142595978045E-3</v>
      </c>
    </row>
    <row r="23" spans="1:16" x14ac:dyDescent="0.45">
      <c r="A23" s="3">
        <v>35096</v>
      </c>
      <c r="B23" s="2">
        <v>3752.8</v>
      </c>
      <c r="C23" s="2">
        <v>638.46</v>
      </c>
      <c r="D23" s="2">
        <v>0.66085117599999998</v>
      </c>
      <c r="E23">
        <f t="shared" si="0"/>
        <v>-1.7290453009868312E-3</v>
      </c>
      <c r="F23">
        <v>-3.2150279124730119E-2</v>
      </c>
      <c r="G23">
        <f t="shared" si="1"/>
        <v>-2.9163814786815849</v>
      </c>
      <c r="H23">
        <f t="shared" si="2"/>
        <v>-2.4238608120200955</v>
      </c>
      <c r="I23">
        <f t="shared" si="3"/>
        <v>7.6782449725776945E-3</v>
      </c>
    </row>
    <row r="24" spans="1:16" x14ac:dyDescent="0.45">
      <c r="A24" s="3">
        <v>35097</v>
      </c>
      <c r="B24" s="2">
        <v>3781.3</v>
      </c>
      <c r="C24" s="2">
        <v>635.84</v>
      </c>
      <c r="D24" s="2">
        <v>0.65832784700000002</v>
      </c>
      <c r="E24">
        <f t="shared" si="0"/>
        <v>7.5943295672564748E-3</v>
      </c>
      <c r="F24">
        <v>-3.1900313773578048E-2</v>
      </c>
      <c r="G24">
        <f t="shared" si="1"/>
        <v>-2.8938795561313331</v>
      </c>
      <c r="H24">
        <f t="shared" si="2"/>
        <v>-2.4069186873384711</v>
      </c>
      <c r="I24">
        <f t="shared" si="3"/>
        <v>8.0438756855575853E-3</v>
      </c>
    </row>
    <row r="25" spans="1:16" x14ac:dyDescent="0.45">
      <c r="A25" s="3">
        <v>35100</v>
      </c>
      <c r="B25" s="2">
        <v>3746.6</v>
      </c>
      <c r="C25" s="2">
        <v>641.42999999999995</v>
      </c>
      <c r="D25" s="2">
        <v>0.65138092800000003</v>
      </c>
      <c r="E25">
        <f t="shared" si="0"/>
        <v>-9.1767381588343522E-3</v>
      </c>
      <c r="F25">
        <v>-3.1268619983938151E-2</v>
      </c>
      <c r="G25">
        <f t="shared" si="1"/>
        <v>-2.8370143759596034</v>
      </c>
      <c r="H25">
        <f t="shared" si="2"/>
        <v>-2.3906404941402939</v>
      </c>
      <c r="I25">
        <f t="shared" si="3"/>
        <v>8.4095063985374762E-3</v>
      </c>
    </row>
    <row r="26" spans="1:16" x14ac:dyDescent="0.45">
      <c r="A26" s="3">
        <v>35101</v>
      </c>
      <c r="B26" s="2">
        <v>3747.5</v>
      </c>
      <c r="C26" s="2">
        <v>646.33000000000004</v>
      </c>
      <c r="D26" s="2">
        <v>0.64926632900000003</v>
      </c>
      <c r="E26">
        <f t="shared" si="0"/>
        <v>2.402177974696329E-4</v>
      </c>
      <c r="F26">
        <v>-3.0842745438748875E-2</v>
      </c>
      <c r="G26">
        <f t="shared" si="1"/>
        <v>-2.7986770784589479</v>
      </c>
      <c r="H26">
        <f t="shared" si="2"/>
        <v>-2.3749721522527065</v>
      </c>
      <c r="I26">
        <f t="shared" si="3"/>
        <v>8.7751371115173671E-3</v>
      </c>
    </row>
    <row r="27" spans="1:16" x14ac:dyDescent="0.45">
      <c r="A27" s="3">
        <v>35102</v>
      </c>
      <c r="B27" s="2">
        <v>3726.1</v>
      </c>
      <c r="C27" s="2">
        <v>649.92999999999995</v>
      </c>
      <c r="D27" s="2">
        <v>0.65082980800000001</v>
      </c>
      <c r="E27">
        <f t="shared" si="0"/>
        <v>-5.710473649099379E-3</v>
      </c>
      <c r="F27">
        <v>-3.055080795525178E-2</v>
      </c>
      <c r="G27">
        <f t="shared" si="1"/>
        <v>-2.7723968175632261</v>
      </c>
      <c r="H27">
        <f t="shared" si="2"/>
        <v>-2.3598660332032533</v>
      </c>
      <c r="I27">
        <f t="shared" si="3"/>
        <v>9.140767824497258E-3</v>
      </c>
    </row>
    <row r="28" spans="1:16" ht="14.65" thickBot="1" x14ac:dyDescent="0.5">
      <c r="A28" s="3">
        <v>35103</v>
      </c>
      <c r="B28" s="2">
        <v>3708.4</v>
      </c>
      <c r="C28" s="2">
        <v>656.07</v>
      </c>
      <c r="D28" s="2">
        <v>0.65044880999999999</v>
      </c>
      <c r="E28">
        <f t="shared" si="0"/>
        <v>-4.7502750865515697E-3</v>
      </c>
      <c r="F28">
        <v>-3.0509440314936076E-2</v>
      </c>
      <c r="G28">
        <f t="shared" si="1"/>
        <v>-2.768672895690933</v>
      </c>
      <c r="H28">
        <f t="shared" si="2"/>
        <v>-2.3452799661799144</v>
      </c>
      <c r="I28">
        <f t="shared" si="3"/>
        <v>9.5063985374771488E-3</v>
      </c>
    </row>
    <row r="29" spans="1:16" x14ac:dyDescent="0.45">
      <c r="A29" s="3">
        <v>35104</v>
      </c>
      <c r="B29" s="2">
        <v>3716.3</v>
      </c>
      <c r="C29" s="2">
        <v>656.37</v>
      </c>
      <c r="D29" s="2">
        <v>0.65282673999999996</v>
      </c>
      <c r="E29">
        <f t="shared" si="0"/>
        <v>2.1302987811455676E-3</v>
      </c>
      <c r="F29">
        <v>-3.0413020418986969E-2</v>
      </c>
      <c r="G29">
        <f t="shared" si="1"/>
        <v>-2.759993160595847</v>
      </c>
      <c r="H29">
        <f t="shared" si="2"/>
        <v>-2.331176429060875</v>
      </c>
      <c r="I29">
        <f t="shared" si="3"/>
        <v>9.8720292504570397E-3</v>
      </c>
      <c r="K29" s="4" t="s">
        <v>48</v>
      </c>
      <c r="L29" s="4"/>
    </row>
    <row r="30" spans="1:16" x14ac:dyDescent="0.45">
      <c r="A30" s="3">
        <v>35107</v>
      </c>
      <c r="B30" s="2">
        <v>3726.6</v>
      </c>
      <c r="C30" s="2">
        <v>661.45</v>
      </c>
      <c r="D30" s="2">
        <v>0.65325320099999995</v>
      </c>
      <c r="E30">
        <f t="shared" si="0"/>
        <v>2.7715738772433607E-3</v>
      </c>
      <c r="F30">
        <v>-3.008230518699162E-2</v>
      </c>
      <c r="G30">
        <f t="shared" si="1"/>
        <v>-2.7302221203206662</v>
      </c>
      <c r="H30">
        <f t="shared" si="2"/>
        <v>-2.3175218845526233</v>
      </c>
      <c r="I30">
        <f t="shared" si="3"/>
        <v>1.0237659963436931E-2</v>
      </c>
    </row>
    <row r="31" spans="1:16" x14ac:dyDescent="0.45">
      <c r="A31" s="3">
        <v>35108</v>
      </c>
      <c r="B31" s="2">
        <v>3747.6</v>
      </c>
      <c r="C31" s="2">
        <v>660.51</v>
      </c>
      <c r="D31" s="2">
        <v>0.65189048199999999</v>
      </c>
      <c r="E31">
        <f t="shared" si="0"/>
        <v>5.6351634197391309E-3</v>
      </c>
      <c r="F31">
        <v>-3.0009259784190334E-2</v>
      </c>
      <c r="G31">
        <f t="shared" si="1"/>
        <v>-2.7236465609924996</v>
      </c>
      <c r="H31">
        <f t="shared" si="2"/>
        <v>-2.3042862312084402</v>
      </c>
      <c r="I31">
        <f t="shared" si="3"/>
        <v>1.0603290676416821E-2</v>
      </c>
      <c r="K31" t="s">
        <v>49</v>
      </c>
      <c r="L31">
        <v>2.4670023487917349E-4</v>
      </c>
      <c r="N31" t="s">
        <v>61</v>
      </c>
      <c r="O31">
        <v>2.6239313344230015</v>
      </c>
      <c r="P31" t="s">
        <v>97</v>
      </c>
    </row>
    <row r="32" spans="1:16" x14ac:dyDescent="0.45">
      <c r="A32" s="3">
        <v>35109</v>
      </c>
      <c r="B32" s="2">
        <v>3745</v>
      </c>
      <c r="C32" s="2">
        <v>655.58</v>
      </c>
      <c r="D32" s="2">
        <v>0.65057575999999995</v>
      </c>
      <c r="E32">
        <f t="shared" si="0"/>
        <v>-6.9377735083786529E-4</v>
      </c>
      <c r="F32">
        <v>-3.0006292879836693E-2</v>
      </c>
      <c r="G32">
        <f t="shared" si="1"/>
        <v>-2.7233794797683544</v>
      </c>
      <c r="H32">
        <f t="shared" si="2"/>
        <v>-2.2914423462112286</v>
      </c>
      <c r="I32">
        <f t="shared" si="3"/>
        <v>1.0968921389396712E-2</v>
      </c>
      <c r="K32" t="s">
        <v>50</v>
      </c>
      <c r="L32">
        <v>2.1241321016442189E-4</v>
      </c>
      <c r="N32" t="s">
        <v>4</v>
      </c>
      <c r="O32">
        <v>-7.4586073691630811E-2</v>
      </c>
    </row>
    <row r="33" spans="1:15" x14ac:dyDescent="0.45">
      <c r="A33" s="3">
        <v>35110</v>
      </c>
      <c r="B33" s="2">
        <v>3779.8</v>
      </c>
      <c r="C33" s="2">
        <v>651.32000000000005</v>
      </c>
      <c r="D33" s="2">
        <v>0.64998374999999997</v>
      </c>
      <c r="E33">
        <f t="shared" si="0"/>
        <v>9.2923898531376281E-3</v>
      </c>
      <c r="F33">
        <v>-2.9876267603961226E-2</v>
      </c>
      <c r="G33">
        <f t="shared" si="1"/>
        <v>-2.7116745827742705</v>
      </c>
      <c r="H33">
        <f t="shared" si="2"/>
        <v>-2.2789657020641854</v>
      </c>
      <c r="I33">
        <f t="shared" si="3"/>
        <v>1.1334552102376603E-2</v>
      </c>
      <c r="K33" t="s">
        <v>51</v>
      </c>
      <c r="L33">
        <v>5.7770075101104545E-4</v>
      </c>
      <c r="N33" t="s">
        <v>62</v>
      </c>
      <c r="O33">
        <f>(L43/6)*((O32*O32)+(O31*O31)/4)</f>
        <v>787.14074658229754</v>
      </c>
    </row>
    <row r="34" spans="1:15" x14ac:dyDescent="0.45">
      <c r="A34" s="3">
        <v>35111</v>
      </c>
      <c r="B34" s="2">
        <v>3770.9</v>
      </c>
      <c r="C34" s="2">
        <v>647.98</v>
      </c>
      <c r="D34" s="2">
        <v>0.645702848</v>
      </c>
      <c r="E34">
        <f t="shared" si="0"/>
        <v>-2.3546219376686661E-3</v>
      </c>
      <c r="F34">
        <v>-2.9701688221297817E-2</v>
      </c>
      <c r="G34">
        <f t="shared" si="1"/>
        <v>-2.6959589176652576</v>
      </c>
      <c r="H34">
        <f t="shared" si="2"/>
        <v>-2.2668340432661367</v>
      </c>
      <c r="I34">
        <f t="shared" si="3"/>
        <v>1.1700182815356494E-2</v>
      </c>
      <c r="K34" t="s">
        <v>52</v>
      </c>
      <c r="L34">
        <v>0</v>
      </c>
    </row>
    <row r="35" spans="1:15" x14ac:dyDescent="0.45">
      <c r="A35" s="3">
        <v>35115</v>
      </c>
      <c r="B35" s="2">
        <v>3714.6</v>
      </c>
      <c r="C35" s="2">
        <v>640.65</v>
      </c>
      <c r="D35" s="2">
        <v>0.64745872500000001</v>
      </c>
      <c r="E35">
        <f t="shared" si="0"/>
        <v>-1.4930122782359723E-2</v>
      </c>
      <c r="F35">
        <v>-2.9664091510521184E-2</v>
      </c>
      <c r="G35">
        <f t="shared" si="1"/>
        <v>-2.6925744554982378</v>
      </c>
      <c r="H35">
        <f t="shared" si="2"/>
        <v>-2.255027112020453</v>
      </c>
      <c r="I35">
        <f t="shared" si="3"/>
        <v>1.2065813528336385E-2</v>
      </c>
      <c r="K35" t="s">
        <v>53</v>
      </c>
      <c r="L35">
        <v>1.1108621967471508E-2</v>
      </c>
      <c r="N35" t="s">
        <v>63</v>
      </c>
    </row>
    <row r="36" spans="1:15" x14ac:dyDescent="0.45">
      <c r="A36" s="3">
        <v>35116</v>
      </c>
      <c r="B36" s="2">
        <v>3725.6</v>
      </c>
      <c r="C36" s="2">
        <v>648.1</v>
      </c>
      <c r="D36" s="2">
        <v>0.64829821700000001</v>
      </c>
      <c r="E36">
        <f t="shared" si="0"/>
        <v>2.9612878910245666E-3</v>
      </c>
      <c r="F36">
        <v>-2.9591740672168632E-2</v>
      </c>
      <c r="G36">
        <f t="shared" si="1"/>
        <v>-2.6860614209774472</v>
      </c>
      <c r="H36">
        <f t="shared" si="2"/>
        <v>-2.2435264142940969</v>
      </c>
      <c r="I36">
        <f t="shared" si="3"/>
        <v>1.2431444241316276E-2</v>
      </c>
      <c r="K36" t="s">
        <v>54</v>
      </c>
      <c r="L36">
        <v>1.2340148201619056E-4</v>
      </c>
      <c r="N36" t="s">
        <v>64</v>
      </c>
    </row>
    <row r="37" spans="1:15" x14ac:dyDescent="0.45">
      <c r="A37" s="3">
        <v>35117</v>
      </c>
      <c r="B37" s="2">
        <v>3740</v>
      </c>
      <c r="C37" s="2">
        <v>658.86</v>
      </c>
      <c r="D37" s="2">
        <v>0.64787819899999999</v>
      </c>
      <c r="E37">
        <f t="shared" si="0"/>
        <v>3.8651492377066443E-3</v>
      </c>
      <c r="F37">
        <v>-2.9568934805842439E-2</v>
      </c>
      <c r="G37">
        <f t="shared" si="1"/>
        <v>-2.6840084330917335</v>
      </c>
      <c r="H37">
        <f t="shared" si="2"/>
        <v>-2.2323150192891248</v>
      </c>
      <c r="I37">
        <f t="shared" si="3"/>
        <v>1.2797074954296167E-2</v>
      </c>
      <c r="K37" t="s">
        <v>37</v>
      </c>
      <c r="L37">
        <v>2.6239313344230015</v>
      </c>
    </row>
    <row r="38" spans="1:15" x14ac:dyDescent="0.45">
      <c r="A38" s="3">
        <v>35118</v>
      </c>
      <c r="B38" s="2">
        <v>3740.3</v>
      </c>
      <c r="C38" s="2">
        <v>659.08</v>
      </c>
      <c r="D38" s="2">
        <v>0.64892926699999998</v>
      </c>
      <c r="E38">
        <f t="shared" si="0"/>
        <v>8.0213903743464599E-5</v>
      </c>
      <c r="F38">
        <v>-2.9336635962535884E-2</v>
      </c>
      <c r="G38">
        <f t="shared" si="1"/>
        <v>-2.6630968525206442</v>
      </c>
      <c r="H38">
        <f t="shared" si="2"/>
        <v>-2.221377386744229</v>
      </c>
      <c r="I38">
        <f t="shared" si="3"/>
        <v>1.3162705667276058E-2</v>
      </c>
      <c r="K38" t="s">
        <v>55</v>
      </c>
      <c r="L38">
        <v>-7.4586073691630811E-2</v>
      </c>
    </row>
    <row r="39" spans="1:15" x14ac:dyDescent="0.45">
      <c r="A39" s="3">
        <v>35121</v>
      </c>
      <c r="B39" s="2">
        <v>3704.2</v>
      </c>
      <c r="C39" s="2">
        <v>650.46</v>
      </c>
      <c r="D39" s="2">
        <v>0.64935064899999995</v>
      </c>
      <c r="E39">
        <f t="shared" si="0"/>
        <v>-9.6516322220143724E-3</v>
      </c>
      <c r="F39">
        <v>-2.9198453696418158E-2</v>
      </c>
      <c r="G39">
        <f t="shared" si="1"/>
        <v>-2.6506576619061506</v>
      </c>
      <c r="H39">
        <f t="shared" si="2"/>
        <v>-2.2106992175445539</v>
      </c>
      <c r="I39">
        <f t="shared" si="3"/>
        <v>1.3528336380255948E-2</v>
      </c>
      <c r="K39" t="s">
        <v>56</v>
      </c>
      <c r="L39">
        <v>0.11517010692848295</v>
      </c>
    </row>
    <row r="40" spans="1:15" x14ac:dyDescent="0.45">
      <c r="A40" s="3">
        <v>35122</v>
      </c>
      <c r="B40" s="2">
        <v>3715.9</v>
      </c>
      <c r="C40" s="2">
        <v>647.24</v>
      </c>
      <c r="D40" s="2">
        <v>0.64943499199999999</v>
      </c>
      <c r="E40">
        <f t="shared" si="0"/>
        <v>3.1585767507154028E-3</v>
      </c>
      <c r="F40">
        <v>-2.9044194651958288E-2</v>
      </c>
      <c r="G40">
        <f t="shared" si="1"/>
        <v>-2.6367712370272076</v>
      </c>
      <c r="H40">
        <f t="shared" si="2"/>
        <v>-2.2002673239540145</v>
      </c>
      <c r="I40">
        <f t="shared" si="3"/>
        <v>1.3893967093235839E-2</v>
      </c>
      <c r="K40" t="s">
        <v>57</v>
      </c>
      <c r="L40">
        <v>-5.4354773797968825E-2</v>
      </c>
    </row>
    <row r="41" spans="1:15" x14ac:dyDescent="0.45">
      <c r="A41" s="3">
        <v>35123</v>
      </c>
      <c r="B41" s="2">
        <v>3738.2</v>
      </c>
      <c r="C41" s="2">
        <v>644.75</v>
      </c>
      <c r="D41" s="2">
        <v>0.65210303199999997</v>
      </c>
      <c r="E41">
        <f t="shared" si="0"/>
        <v>6.0012379235176994E-3</v>
      </c>
      <c r="F41">
        <v>-2.8655457307044885E-2</v>
      </c>
      <c r="G41">
        <f t="shared" si="1"/>
        <v>-2.6017770364817476</v>
      </c>
      <c r="H41">
        <f t="shared" si="2"/>
        <v>-2.1900695164481547</v>
      </c>
      <c r="I41">
        <f t="shared" si="3"/>
        <v>1.425959780621573E-2</v>
      </c>
      <c r="K41" t="s">
        <v>58</v>
      </c>
      <c r="L41">
        <v>6.0815333130514126E-2</v>
      </c>
    </row>
    <row r="42" spans="1:15" x14ac:dyDescent="0.45">
      <c r="A42" s="3">
        <v>35124</v>
      </c>
      <c r="B42" s="2">
        <v>3727.6</v>
      </c>
      <c r="C42" s="2">
        <v>640.42999999999995</v>
      </c>
      <c r="D42" s="2">
        <v>0.65274151400000002</v>
      </c>
      <c r="E42">
        <f t="shared" si="0"/>
        <v>-2.8355893210635363E-3</v>
      </c>
      <c r="F42">
        <v>-2.8588823216052273E-2</v>
      </c>
      <c r="G42">
        <f t="shared" si="1"/>
        <v>-2.5957786245106016</v>
      </c>
      <c r="H42">
        <f t="shared" si="2"/>
        <v>-2.1800945046558824</v>
      </c>
      <c r="I42">
        <f t="shared" si="3"/>
        <v>1.4625228519195621E-2</v>
      </c>
      <c r="K42" t="s">
        <v>59</v>
      </c>
      <c r="L42">
        <v>0.67472514239453951</v>
      </c>
    </row>
    <row r="43" spans="1:15" ht="14.65" thickBot="1" x14ac:dyDescent="0.5">
      <c r="A43" s="3">
        <v>35125</v>
      </c>
      <c r="B43" s="2">
        <v>3752.7</v>
      </c>
      <c r="C43" s="2">
        <v>644.37</v>
      </c>
      <c r="D43" s="2">
        <v>0.65475021300000003</v>
      </c>
      <c r="E43">
        <f t="shared" si="0"/>
        <v>6.7335551024787499E-3</v>
      </c>
      <c r="F43">
        <v>-2.8536492409324765E-2</v>
      </c>
      <c r="G43">
        <f t="shared" si="1"/>
        <v>-2.59106779657166</v>
      </c>
      <c r="H43">
        <f t="shared" si="2"/>
        <v>-2.1703318103449338</v>
      </c>
      <c r="I43">
        <f t="shared" si="3"/>
        <v>1.4990859232175512E-2</v>
      </c>
      <c r="K43" s="5" t="s">
        <v>60</v>
      </c>
      <c r="L43" s="5">
        <v>2735</v>
      </c>
    </row>
    <row r="44" spans="1:15" x14ac:dyDescent="0.45">
      <c r="A44" s="3">
        <v>35128</v>
      </c>
      <c r="B44" s="2">
        <v>3768.6</v>
      </c>
      <c r="C44" s="2">
        <v>650.80999999999995</v>
      </c>
      <c r="D44" s="2">
        <v>0.65427898500000004</v>
      </c>
      <c r="E44">
        <f t="shared" si="0"/>
        <v>4.2369493964344862E-3</v>
      </c>
      <c r="F44">
        <v>-2.8142205442818868E-2</v>
      </c>
      <c r="G44">
        <f t="shared" si="1"/>
        <v>-2.5555740181659807</v>
      </c>
      <c r="H44">
        <f t="shared" si="2"/>
        <v>-2.160771690730809</v>
      </c>
      <c r="I44">
        <f t="shared" si="3"/>
        <v>1.5356489945155403E-2</v>
      </c>
    </row>
    <row r="45" spans="1:15" x14ac:dyDescent="0.45">
      <c r="A45" s="3">
        <v>35129</v>
      </c>
      <c r="B45" s="2">
        <v>3777.1</v>
      </c>
      <c r="C45" s="2">
        <v>655.79</v>
      </c>
      <c r="D45" s="2">
        <v>0.65402223699999995</v>
      </c>
      <c r="E45">
        <f t="shared" si="0"/>
        <v>2.2554794884042106E-3</v>
      </c>
      <c r="F45">
        <v>-2.7704202161930036E-2</v>
      </c>
      <c r="G45">
        <f t="shared" si="1"/>
        <v>-2.5161448898572307</v>
      </c>
      <c r="H45">
        <f t="shared" si="2"/>
        <v>-2.1514050706694499</v>
      </c>
      <c r="I45">
        <f t="shared" si="3"/>
        <v>1.5722120658135292E-2</v>
      </c>
    </row>
    <row r="46" spans="1:15" x14ac:dyDescent="0.45">
      <c r="A46" s="3">
        <v>35130</v>
      </c>
      <c r="B46" s="2">
        <v>3758.9</v>
      </c>
      <c r="C46" s="2">
        <v>652</v>
      </c>
      <c r="D46" s="2">
        <v>0.65402223699999995</v>
      </c>
      <c r="E46">
        <f t="shared" si="0"/>
        <v>-4.81851155648505E-3</v>
      </c>
      <c r="F46">
        <v>-2.7658627747619402E-2</v>
      </c>
      <c r="G46">
        <f t="shared" si="1"/>
        <v>-2.5120422734891439</v>
      </c>
      <c r="H46">
        <f t="shared" si="2"/>
        <v>-2.1422234825233177</v>
      </c>
      <c r="I46">
        <f t="shared" si="3"/>
        <v>1.6087751371115181E-2</v>
      </c>
    </row>
    <row r="47" spans="1:15" x14ac:dyDescent="0.45">
      <c r="A47" s="3">
        <v>35131</v>
      </c>
      <c r="B47" s="2">
        <v>3758.2</v>
      </c>
      <c r="C47" s="2">
        <v>653.65</v>
      </c>
      <c r="D47" s="2">
        <v>0.65359477099999996</v>
      </c>
      <c r="E47">
        <f t="shared" si="0"/>
        <v>-1.8622469339446557E-4</v>
      </c>
      <c r="F47">
        <v>-2.7191725946247636E-2</v>
      </c>
      <c r="G47">
        <f t="shared" si="1"/>
        <v>-2.4700116955525684</v>
      </c>
      <c r="H47">
        <f t="shared" si="2"/>
        <v>-2.1332190126789863</v>
      </c>
      <c r="I47">
        <f t="shared" si="3"/>
        <v>1.645338208409507E-2</v>
      </c>
    </row>
    <row r="48" spans="1:15" x14ac:dyDescent="0.45">
      <c r="A48" s="3">
        <v>35132</v>
      </c>
      <c r="B48" s="2">
        <v>3710.3</v>
      </c>
      <c r="C48" s="2">
        <v>633.5</v>
      </c>
      <c r="D48" s="2">
        <v>0.65616797900000001</v>
      </c>
      <c r="E48">
        <f t="shared" si="0"/>
        <v>-1.2745463253685196E-2</v>
      </c>
      <c r="F48">
        <v>-2.7035923544514895E-2</v>
      </c>
      <c r="G48">
        <f t="shared" si="1"/>
        <v>-2.4559863373948274</v>
      </c>
      <c r="H48">
        <f t="shared" si="2"/>
        <v>-2.1243842538499993</v>
      </c>
      <c r="I48">
        <f t="shared" si="3"/>
        <v>1.6819012797074959E-2</v>
      </c>
    </row>
    <row r="49" spans="1:9" x14ac:dyDescent="0.45">
      <c r="A49" s="3">
        <v>35135</v>
      </c>
      <c r="B49" s="2">
        <v>3674.5</v>
      </c>
      <c r="C49" s="2">
        <v>640.02</v>
      </c>
      <c r="D49" s="2">
        <v>0.65625410200000001</v>
      </c>
      <c r="E49">
        <f t="shared" si="0"/>
        <v>-9.6488154596663378E-3</v>
      </c>
      <c r="F49">
        <v>-2.7031191529639509E-2</v>
      </c>
      <c r="G49">
        <f t="shared" si="1"/>
        <v>-2.4555603606274801</v>
      </c>
      <c r="H49">
        <f t="shared" si="2"/>
        <v>-2.1157122624277984</v>
      </c>
      <c r="I49">
        <f t="shared" si="3"/>
        <v>1.7184643510054848E-2</v>
      </c>
    </row>
    <row r="50" spans="1:9" x14ac:dyDescent="0.45">
      <c r="A50" s="3">
        <v>35136</v>
      </c>
      <c r="B50" s="2">
        <v>3639.5</v>
      </c>
      <c r="C50" s="2">
        <v>637.09</v>
      </c>
      <c r="D50" s="2">
        <v>0.65733254500000005</v>
      </c>
      <c r="E50">
        <f t="shared" si="0"/>
        <v>-9.5251054565247406E-3</v>
      </c>
      <c r="F50">
        <v>-2.6921245004038141E-2</v>
      </c>
      <c r="G50">
        <f t="shared" si="1"/>
        <v>-2.4456629560778143</v>
      </c>
      <c r="H50">
        <f t="shared" si="2"/>
        <v>-2.1071965202510916</v>
      </c>
      <c r="I50">
        <f t="shared" si="3"/>
        <v>1.7550274223034738E-2</v>
      </c>
    </row>
    <row r="51" spans="1:9" x14ac:dyDescent="0.45">
      <c r="A51" s="3">
        <v>35137</v>
      </c>
      <c r="B51" s="2">
        <v>3640.3</v>
      </c>
      <c r="C51" s="2">
        <v>638.54999999999995</v>
      </c>
      <c r="D51" s="2">
        <v>0.65681445000000005</v>
      </c>
      <c r="E51">
        <f t="shared" si="0"/>
        <v>2.1981041351848418E-4</v>
      </c>
      <c r="F51">
        <v>-2.6914945519596722E-2</v>
      </c>
      <c r="G51">
        <f t="shared" si="1"/>
        <v>-2.445095875439022</v>
      </c>
      <c r="H51">
        <f t="shared" si="2"/>
        <v>-2.0988309002538972</v>
      </c>
      <c r="I51">
        <f t="shared" si="3"/>
        <v>1.7915904936014627E-2</v>
      </c>
    </row>
    <row r="52" spans="1:9" x14ac:dyDescent="0.45">
      <c r="A52" s="3">
        <v>35138</v>
      </c>
      <c r="B52" s="2">
        <v>3681.8</v>
      </c>
      <c r="C52" s="2">
        <v>640.87</v>
      </c>
      <c r="D52" s="2">
        <v>0.65655570900000004</v>
      </c>
      <c r="E52">
        <f t="shared" si="0"/>
        <v>1.1400159327527914E-2</v>
      </c>
      <c r="F52">
        <v>-2.6779506128692621E-2</v>
      </c>
      <c r="G52">
        <f t="shared" si="1"/>
        <v>-2.4329035989081707</v>
      </c>
      <c r="H52">
        <f t="shared" si="2"/>
        <v>-2.0906096355281294</v>
      </c>
      <c r="I52">
        <f t="shared" si="3"/>
        <v>1.8281535648994516E-2</v>
      </c>
    </row>
    <row r="53" spans="1:9" x14ac:dyDescent="0.45">
      <c r="A53" s="3">
        <v>35139</v>
      </c>
      <c r="B53" s="2">
        <v>3644.8</v>
      </c>
      <c r="C53" s="2">
        <v>641.42999999999995</v>
      </c>
      <c r="D53" s="2">
        <v>0.65573770499999995</v>
      </c>
      <c r="E53">
        <f t="shared" si="0"/>
        <v>-1.0049432342875808E-2</v>
      </c>
      <c r="F53">
        <v>-2.6750577022068067E-2</v>
      </c>
      <c r="G53">
        <f t="shared" si="1"/>
        <v>-2.4302993959107813</v>
      </c>
      <c r="H53">
        <f t="shared" si="2"/>
        <v>-2.0825272914001576</v>
      </c>
      <c r="I53">
        <f t="shared" si="3"/>
        <v>1.8647166361974405E-2</v>
      </c>
    </row>
    <row r="54" spans="1:9" x14ac:dyDescent="0.45">
      <c r="A54" s="3">
        <v>35142</v>
      </c>
      <c r="B54" s="2">
        <v>3669.6</v>
      </c>
      <c r="C54" s="2">
        <v>652.65</v>
      </c>
      <c r="D54" s="2">
        <v>0.65359477099999996</v>
      </c>
      <c r="E54">
        <f t="shared" si="0"/>
        <v>6.8042142230024805E-3</v>
      </c>
      <c r="F54">
        <v>-2.6599160286490453E-2</v>
      </c>
      <c r="G54">
        <f t="shared" si="1"/>
        <v>-2.4166688361508943</v>
      </c>
      <c r="H54">
        <f t="shared" si="2"/>
        <v>-2.074578740174732</v>
      </c>
      <c r="I54">
        <f t="shared" si="3"/>
        <v>1.9012797074954294E-2</v>
      </c>
    </row>
    <row r="55" spans="1:9" x14ac:dyDescent="0.45">
      <c r="A55" s="3">
        <v>35143</v>
      </c>
      <c r="B55" s="2">
        <v>3693</v>
      </c>
      <c r="C55" s="2">
        <v>651.69000000000005</v>
      </c>
      <c r="D55" s="2">
        <v>0.65244340099999998</v>
      </c>
      <c r="E55">
        <f t="shared" si="0"/>
        <v>6.3767168083714854E-3</v>
      </c>
      <c r="F55">
        <v>-2.6192587703920633E-2</v>
      </c>
      <c r="G55">
        <f t="shared" si="1"/>
        <v>-2.3800691045405871</v>
      </c>
      <c r="H55">
        <f t="shared" si="2"/>
        <v>-2.0667591382453212</v>
      </c>
      <c r="I55">
        <f t="shared" si="3"/>
        <v>1.9378427787934183E-2</v>
      </c>
    </row>
    <row r="56" spans="1:9" x14ac:dyDescent="0.45">
      <c r="A56" s="3">
        <v>35144</v>
      </c>
      <c r="B56" s="2">
        <v>3685.4</v>
      </c>
      <c r="C56" s="2">
        <v>649.98</v>
      </c>
      <c r="D56" s="2">
        <v>0.65036420399999995</v>
      </c>
      <c r="E56">
        <f t="shared" si="0"/>
        <v>-2.0579474681829968E-3</v>
      </c>
      <c r="F56">
        <v>-2.6055289525572456E-2</v>
      </c>
      <c r="G56">
        <f t="shared" si="1"/>
        <v>-2.367709499654381</v>
      </c>
      <c r="H56">
        <f t="shared" si="2"/>
        <v>-2.0590639053089306</v>
      </c>
      <c r="I56">
        <f t="shared" si="3"/>
        <v>1.9744058500914072E-2</v>
      </c>
    </row>
    <row r="57" spans="1:9" x14ac:dyDescent="0.45">
      <c r="A57" s="3">
        <v>35145</v>
      </c>
      <c r="B57" s="2">
        <v>3698.3</v>
      </c>
      <c r="C57" s="2">
        <v>649.19000000000005</v>
      </c>
      <c r="D57" s="2">
        <v>0.65104166699999999</v>
      </c>
      <c r="E57">
        <f t="shared" si="0"/>
        <v>3.5002984750638344E-3</v>
      </c>
      <c r="F57">
        <v>-2.5747939204119663E-2</v>
      </c>
      <c r="G57">
        <f t="shared" si="1"/>
        <v>-2.3400417725183975</v>
      </c>
      <c r="H57">
        <f t="shared" si="2"/>
        <v>-2.051488705456697</v>
      </c>
      <c r="I57">
        <f t="shared" si="3"/>
        <v>2.0109689213893962E-2</v>
      </c>
    </row>
    <row r="58" spans="1:9" x14ac:dyDescent="0.45">
      <c r="A58" s="3">
        <v>35146</v>
      </c>
      <c r="B58" s="2">
        <v>3707</v>
      </c>
      <c r="C58" s="2">
        <v>650.62</v>
      </c>
      <c r="D58" s="2">
        <v>0.65214555900000004</v>
      </c>
      <c r="E58">
        <f t="shared" si="0"/>
        <v>2.3524321985777252E-3</v>
      </c>
      <c r="F58">
        <v>-2.5670756370500203E-2</v>
      </c>
      <c r="G58">
        <f t="shared" si="1"/>
        <v>-2.3330937609787603</v>
      </c>
      <c r="H58">
        <f t="shared" si="2"/>
        <v>-2.044029429940136</v>
      </c>
      <c r="I58">
        <f t="shared" si="3"/>
        <v>2.0475319926873851E-2</v>
      </c>
    </row>
    <row r="59" spans="1:9" x14ac:dyDescent="0.45">
      <c r="A59" s="3">
        <v>35149</v>
      </c>
      <c r="B59" s="2">
        <v>3681.9</v>
      </c>
      <c r="C59" s="2">
        <v>650.04</v>
      </c>
      <c r="D59" s="2">
        <v>0.65659881799999997</v>
      </c>
      <c r="E59">
        <f t="shared" si="0"/>
        <v>-6.7709738332883962E-3</v>
      </c>
      <c r="F59">
        <v>-2.5449501147094766E-2</v>
      </c>
      <c r="G59">
        <f t="shared" si="1"/>
        <v>-2.3131763289108296</v>
      </c>
      <c r="H59">
        <f t="shared" si="2"/>
        <v>-2.0366821814374223</v>
      </c>
      <c r="I59">
        <f t="shared" si="3"/>
        <v>2.084095063985374E-2</v>
      </c>
    </row>
    <row r="60" spans="1:9" x14ac:dyDescent="0.45">
      <c r="A60" s="3">
        <v>35150</v>
      </c>
      <c r="B60" s="2">
        <v>3660.9</v>
      </c>
      <c r="C60" s="2">
        <v>652.97</v>
      </c>
      <c r="D60" s="2">
        <v>0.65616797900000001</v>
      </c>
      <c r="E60">
        <f t="shared" si="0"/>
        <v>-5.7035769575490836E-3</v>
      </c>
      <c r="F60">
        <v>-2.5179799752432674E-2</v>
      </c>
      <c r="G60">
        <f t="shared" si="1"/>
        <v>-2.2888977644361508</v>
      </c>
      <c r="H60">
        <f t="shared" si="2"/>
        <v>-2.0294432596652272</v>
      </c>
      <c r="I60">
        <f t="shared" si="3"/>
        <v>2.1206581352833629E-2</v>
      </c>
    </row>
    <row r="61" spans="1:9" x14ac:dyDescent="0.45">
      <c r="A61" s="3">
        <v>35151</v>
      </c>
      <c r="B61" s="2">
        <v>3672.4</v>
      </c>
      <c r="C61" s="2">
        <v>648.91</v>
      </c>
      <c r="D61" s="2">
        <v>0.65871813499999998</v>
      </c>
      <c r="E61">
        <f t="shared" si="0"/>
        <v>3.1413040509165047E-3</v>
      </c>
      <c r="F61">
        <v>-2.5143750125217856E-2</v>
      </c>
      <c r="G61">
        <f t="shared" si="1"/>
        <v>-2.2856525709890807</v>
      </c>
      <c r="H61">
        <f t="shared" si="2"/>
        <v>-2.0223091481999456</v>
      </c>
      <c r="I61">
        <f t="shared" si="3"/>
        <v>2.1572212065813518E-2</v>
      </c>
    </row>
    <row r="62" spans="1:9" x14ac:dyDescent="0.45">
      <c r="A62" s="3">
        <v>35152</v>
      </c>
      <c r="B62" s="2">
        <v>3672.6</v>
      </c>
      <c r="C62" s="2">
        <v>648.94000000000005</v>
      </c>
      <c r="D62" s="2">
        <v>0.65621103700000005</v>
      </c>
      <c r="E62">
        <f t="shared" si="0"/>
        <v>5.4460298442471355E-5</v>
      </c>
      <c r="F62">
        <v>-2.5130119341780222E-2</v>
      </c>
      <c r="G62">
        <f t="shared" si="1"/>
        <v>-2.2844255255933916</v>
      </c>
      <c r="H62">
        <f t="shared" si="2"/>
        <v>-2.0152765023879606</v>
      </c>
      <c r="I62">
        <f t="shared" si="3"/>
        <v>2.1937842778793407E-2</v>
      </c>
    </row>
    <row r="63" spans="1:9" x14ac:dyDescent="0.45">
      <c r="A63" s="3">
        <v>35153</v>
      </c>
      <c r="B63" s="2">
        <v>3699.7</v>
      </c>
      <c r="C63" s="2">
        <v>645.5</v>
      </c>
      <c r="D63" s="2">
        <v>0.65522212000000002</v>
      </c>
      <c r="E63">
        <f t="shared" si="0"/>
        <v>7.3789685781189274E-3</v>
      </c>
      <c r="F63">
        <v>-2.4379562043795655E-2</v>
      </c>
      <c r="G63">
        <f t="shared" si="1"/>
        <v>-2.2168602326000424</v>
      </c>
      <c r="H63">
        <f t="shared" si="2"/>
        <v>-2.0083421382383899</v>
      </c>
      <c r="I63">
        <f t="shared" si="3"/>
        <v>2.2303473491773296E-2</v>
      </c>
    </row>
    <row r="64" spans="1:9" x14ac:dyDescent="0.45">
      <c r="A64" s="3">
        <v>35156</v>
      </c>
      <c r="B64" s="2">
        <v>3718.4</v>
      </c>
      <c r="C64" s="2">
        <v>653.73</v>
      </c>
      <c r="D64" s="2">
        <v>0.65599580199999996</v>
      </c>
      <c r="E64">
        <f t="shared" si="0"/>
        <v>5.0544638754494997E-3</v>
      </c>
      <c r="F64">
        <v>-2.4192299352600588E-2</v>
      </c>
      <c r="G64">
        <f t="shared" si="1"/>
        <v>-2.200002813944208</v>
      </c>
      <c r="H64">
        <f t="shared" si="2"/>
        <v>-2.0015030222037327</v>
      </c>
      <c r="I64">
        <f t="shared" si="3"/>
        <v>2.2669104204753186E-2</v>
      </c>
    </row>
    <row r="65" spans="1:9" x14ac:dyDescent="0.45">
      <c r="A65" s="3">
        <v>35157</v>
      </c>
      <c r="B65" s="2">
        <v>3728.5</v>
      </c>
      <c r="C65" s="2">
        <v>655.26</v>
      </c>
      <c r="D65" s="2">
        <v>0.65582371500000003</v>
      </c>
      <c r="E65">
        <f t="shared" si="0"/>
        <v>2.7162220309810969E-3</v>
      </c>
      <c r="F65">
        <v>-2.4157743536171283E-2</v>
      </c>
      <c r="G65">
        <f t="shared" si="1"/>
        <v>-2.1968920935928908</v>
      </c>
      <c r="H65">
        <f t="shared" si="2"/>
        <v>-1.9947562617643295</v>
      </c>
      <c r="I65">
        <f t="shared" si="3"/>
        <v>2.3034734917733075E-2</v>
      </c>
    </row>
    <row r="66" spans="1:9" x14ac:dyDescent="0.45">
      <c r="A66" s="3">
        <v>35158</v>
      </c>
      <c r="B66" s="2">
        <v>3725.1</v>
      </c>
      <c r="C66" s="2">
        <v>655.88</v>
      </c>
      <c r="D66" s="2">
        <v>0.65530799500000003</v>
      </c>
      <c r="E66">
        <f t="shared" si="0"/>
        <v>-9.1189486388632002E-4</v>
      </c>
      <c r="F66">
        <v>-2.4130697999624862E-2</v>
      </c>
      <c r="G66">
        <f t="shared" si="1"/>
        <v>-2.1944574498877021</v>
      </c>
      <c r="H66">
        <f t="shared" si="2"/>
        <v>-1.9880990967417036</v>
      </c>
      <c r="I66">
        <f t="shared" si="3"/>
        <v>2.3400365630712964E-2</v>
      </c>
    </row>
    <row r="67" spans="1:9" x14ac:dyDescent="0.45">
      <c r="A67" s="3">
        <v>35159</v>
      </c>
      <c r="B67" s="2">
        <v>3755.6</v>
      </c>
      <c r="C67" s="2">
        <v>655.86</v>
      </c>
      <c r="D67" s="2">
        <v>0.65380843399999999</v>
      </c>
      <c r="E67">
        <f t="shared" si="0"/>
        <v>8.1876996590695139E-3</v>
      </c>
      <c r="F67">
        <v>-2.4024146510584377E-2</v>
      </c>
      <c r="G67">
        <f t="shared" si="1"/>
        <v>-2.1848656670947966</v>
      </c>
      <c r="H67">
        <f t="shared" si="2"/>
        <v>-1.9815288912738942</v>
      </c>
      <c r="I67">
        <f t="shared" si="3"/>
        <v>2.3765996343692853E-2</v>
      </c>
    </row>
    <row r="68" spans="1:9" x14ac:dyDescent="0.45">
      <c r="A68" s="3">
        <v>35164</v>
      </c>
      <c r="B68" s="2">
        <v>3758.6</v>
      </c>
      <c r="C68" s="2">
        <v>642.19000000000005</v>
      </c>
      <c r="D68" s="2">
        <v>0.65603883699999999</v>
      </c>
      <c r="E68">
        <f t="shared" ref="E68:E131" si="4">+B68/B67-1</f>
        <v>7.9880711470869947E-4</v>
      </c>
      <c r="F68">
        <v>-2.4002762907960662E-2</v>
      </c>
      <c r="G68">
        <f t="shared" ref="G68:G131" si="5">+(F68-$L$31)/$L$35</f>
        <v>-2.1829407116245028</v>
      </c>
      <c r="H68">
        <f t="shared" ref="H68:H131" si="6">+_xlfn.NORM.S.INV(I68)</f>
        <v>-1.9750431263929664</v>
      </c>
      <c r="I68">
        <f t="shared" si="3"/>
        <v>2.4131627056672742E-2</v>
      </c>
    </row>
    <row r="69" spans="1:9" x14ac:dyDescent="0.45">
      <c r="A69" s="3">
        <v>35165</v>
      </c>
      <c r="B69" s="2">
        <v>3767.4</v>
      </c>
      <c r="C69" s="2">
        <v>633.5</v>
      </c>
      <c r="D69" s="2">
        <v>0.66159444300000003</v>
      </c>
      <c r="E69">
        <f t="shared" si="4"/>
        <v>2.3412972915448638E-3</v>
      </c>
      <c r="F69">
        <v>-2.3601799981632809E-2</v>
      </c>
      <c r="G69">
        <f t="shared" si="5"/>
        <v>-2.1468459622035607</v>
      </c>
      <c r="H69">
        <f t="shared" si="6"/>
        <v>-1.968639393151105</v>
      </c>
      <c r="I69">
        <f t="shared" ref="I69:I132" si="7">+$I$3+I68</f>
        <v>2.4497257769652631E-2</v>
      </c>
    </row>
    <row r="70" spans="1:9" x14ac:dyDescent="0.45">
      <c r="A70" s="3">
        <v>35166</v>
      </c>
      <c r="B70" s="2">
        <v>3744.2</v>
      </c>
      <c r="C70" s="2">
        <v>631.17999999999995</v>
      </c>
      <c r="D70" s="2">
        <v>0.66115702499999995</v>
      </c>
      <c r="E70">
        <f t="shared" si="4"/>
        <v>-6.1580931146149043E-3</v>
      </c>
      <c r="F70">
        <v>-2.3550342954795411E-2</v>
      </c>
      <c r="G70">
        <f t="shared" si="5"/>
        <v>-2.1422137920758821</v>
      </c>
      <c r="H70">
        <f t="shared" si="6"/>
        <v>-1.9623153862471874</v>
      </c>
      <c r="I70">
        <f t="shared" si="7"/>
        <v>2.486288848263252E-2</v>
      </c>
    </row>
    <row r="71" spans="1:9" x14ac:dyDescent="0.45">
      <c r="A71" s="3">
        <v>35167</v>
      </c>
      <c r="B71" s="2">
        <v>3766.8</v>
      </c>
      <c r="C71" s="2">
        <v>636.71</v>
      </c>
      <c r="D71" s="2">
        <v>0.66124446199999998</v>
      </c>
      <c r="E71">
        <f t="shared" si="4"/>
        <v>6.0360023503018834E-3</v>
      </c>
      <c r="F71">
        <v>-2.3440940347549177E-2</v>
      </c>
      <c r="G71">
        <f t="shared" si="5"/>
        <v>-2.1323653511471523</v>
      </c>
      <c r="H71">
        <f t="shared" si="6"/>
        <v>-1.9560688981106094</v>
      </c>
      <c r="I71">
        <f t="shared" si="7"/>
        <v>2.522851919561241E-2</v>
      </c>
    </row>
    <row r="72" spans="1:9" x14ac:dyDescent="0.45">
      <c r="A72" s="3">
        <v>35170</v>
      </c>
      <c r="B72" s="2">
        <v>3790.5</v>
      </c>
      <c r="C72" s="2">
        <v>642.49</v>
      </c>
      <c r="D72" s="2">
        <v>0.66291017600000002</v>
      </c>
      <c r="E72">
        <f t="shared" si="4"/>
        <v>6.2918126791970952E-3</v>
      </c>
      <c r="F72">
        <v>-2.3333931221158566E-2</v>
      </c>
      <c r="G72">
        <f t="shared" si="5"/>
        <v>-2.1227323717637545</v>
      </c>
      <c r="H72">
        <f t="shared" si="6"/>
        <v>-1.9498978134034191</v>
      </c>
      <c r="I72">
        <f t="shared" si="7"/>
        <v>2.5594149908592299E-2</v>
      </c>
    </row>
    <row r="73" spans="1:9" x14ac:dyDescent="0.45">
      <c r="A73" s="3">
        <v>35171</v>
      </c>
      <c r="B73" s="2">
        <v>3825.3</v>
      </c>
      <c r="C73" s="2">
        <v>645</v>
      </c>
      <c r="D73" s="2">
        <v>0.66352597700000004</v>
      </c>
      <c r="E73">
        <f t="shared" si="4"/>
        <v>9.1808468539771315E-3</v>
      </c>
      <c r="F73">
        <v>-2.3320377568017636E-2</v>
      </c>
      <c r="G73">
        <f t="shared" si="5"/>
        <v>-2.1215122696502235</v>
      </c>
      <c r="H73">
        <f t="shared" si="6"/>
        <v>-1.9438001039056567</v>
      </c>
      <c r="I73">
        <f t="shared" si="7"/>
        <v>2.5959780621572188E-2</v>
      </c>
    </row>
    <row r="74" spans="1:9" x14ac:dyDescent="0.45">
      <c r="A74" s="3">
        <v>35172</v>
      </c>
      <c r="B74" s="2">
        <v>3805.6</v>
      </c>
      <c r="C74" s="2">
        <v>641.61</v>
      </c>
      <c r="D74" s="2">
        <v>0.66357000700000002</v>
      </c>
      <c r="E74">
        <f t="shared" si="4"/>
        <v>-5.149922881865554E-3</v>
      </c>
      <c r="F74">
        <v>-2.327695944717223E-2</v>
      </c>
      <c r="G74">
        <f t="shared" si="5"/>
        <v>-2.1176037631790749</v>
      </c>
      <c r="H74">
        <f t="shared" si="6"/>
        <v>-1.9377738237521858</v>
      </c>
      <c r="I74">
        <f t="shared" si="7"/>
        <v>2.6325411334552077E-2</v>
      </c>
    </row>
    <row r="75" spans="1:9" x14ac:dyDescent="0.45">
      <c r="A75" s="3">
        <v>35173</v>
      </c>
      <c r="B75" s="2">
        <v>3820.7</v>
      </c>
      <c r="C75" s="2">
        <v>643.61</v>
      </c>
      <c r="D75" s="2">
        <v>0.66225165600000002</v>
      </c>
      <c r="E75">
        <f t="shared" si="4"/>
        <v>3.9678368719782142E-3</v>
      </c>
      <c r="F75">
        <v>-2.3093539714361122E-2</v>
      </c>
      <c r="G75">
        <f t="shared" si="5"/>
        <v>-2.1010922882771292</v>
      </c>
      <c r="H75">
        <f t="shared" si="6"/>
        <v>-1.9318171049923214</v>
      </c>
      <c r="I75">
        <f t="shared" si="7"/>
        <v>2.6691042047531966E-2</v>
      </c>
    </row>
    <row r="76" spans="1:9" x14ac:dyDescent="0.45">
      <c r="A76" s="3">
        <v>35174</v>
      </c>
      <c r="B76" s="2">
        <v>3857.1</v>
      </c>
      <c r="C76" s="2">
        <v>645.07000000000005</v>
      </c>
      <c r="D76" s="2">
        <v>0.6592827</v>
      </c>
      <c r="E76">
        <f t="shared" si="4"/>
        <v>9.5270500170125949E-3</v>
      </c>
      <c r="F76">
        <v>-2.3069298008470684E-2</v>
      </c>
      <c r="G76">
        <f t="shared" si="5"/>
        <v>-2.0989100458746583</v>
      </c>
      <c r="H76">
        <f t="shared" si="6"/>
        <v>-1.9259281534462886</v>
      </c>
      <c r="I76">
        <f t="shared" si="7"/>
        <v>2.7056672760511855E-2</v>
      </c>
    </row>
    <row r="77" spans="1:9" x14ac:dyDescent="0.45">
      <c r="A77" s="3">
        <v>35177</v>
      </c>
      <c r="B77" s="2">
        <v>3852.7</v>
      </c>
      <c r="C77" s="2">
        <v>647.89</v>
      </c>
      <c r="D77" s="2">
        <v>0.66172578100000001</v>
      </c>
      <c r="E77">
        <f t="shared" si="4"/>
        <v>-1.1407534157786836E-3</v>
      </c>
      <c r="F77">
        <v>-2.2941490307664902E-2</v>
      </c>
      <c r="G77">
        <f t="shared" si="5"/>
        <v>-2.0874047753577543</v>
      </c>
      <c r="H77">
        <f t="shared" si="6"/>
        <v>-1.9201052448349161</v>
      </c>
      <c r="I77">
        <f t="shared" si="7"/>
        <v>2.7422303473491744E-2</v>
      </c>
    </row>
    <row r="78" spans="1:9" x14ac:dyDescent="0.45">
      <c r="A78" s="3">
        <v>35178</v>
      </c>
      <c r="B78" s="2">
        <v>3833</v>
      </c>
      <c r="C78" s="2">
        <v>651.58000000000004</v>
      </c>
      <c r="D78" s="2">
        <v>0.65958709800000004</v>
      </c>
      <c r="E78">
        <f t="shared" si="4"/>
        <v>-5.1132971682196215E-3</v>
      </c>
      <c r="F78">
        <v>-2.2530647693489558E-2</v>
      </c>
      <c r="G78">
        <f t="shared" si="5"/>
        <v>-2.0504206547910102</v>
      </c>
      <c r="H78">
        <f t="shared" si="6"/>
        <v>-1.9143467211611735</v>
      </c>
      <c r="I78">
        <f t="shared" si="7"/>
        <v>2.7787934186471634E-2</v>
      </c>
    </row>
    <row r="79" spans="1:9" x14ac:dyDescent="0.45">
      <c r="A79" s="3">
        <v>35179</v>
      </c>
      <c r="B79" s="2">
        <v>3817.6</v>
      </c>
      <c r="C79" s="2">
        <v>650.16999999999996</v>
      </c>
      <c r="D79" s="2">
        <v>0.66058924600000002</v>
      </c>
      <c r="E79">
        <f t="shared" si="4"/>
        <v>-4.0177406731020104E-3</v>
      </c>
      <c r="F79">
        <v>-2.2452747527850758E-2</v>
      </c>
      <c r="G79">
        <f t="shared" si="5"/>
        <v>-2.0434080689034979</v>
      </c>
      <c r="H79">
        <f t="shared" si="6"/>
        <v>-1.908650987324066</v>
      </c>
      <c r="I79">
        <f t="shared" si="7"/>
        <v>2.8153564899451523E-2</v>
      </c>
    </row>
    <row r="80" spans="1:9" x14ac:dyDescent="0.45">
      <c r="A80" s="3">
        <v>35180</v>
      </c>
      <c r="B80" s="2">
        <v>3819.3</v>
      </c>
      <c r="C80" s="2">
        <v>652.87</v>
      </c>
      <c r="D80" s="2">
        <v>0.66106961099999995</v>
      </c>
      <c r="E80">
        <f t="shared" si="4"/>
        <v>4.4530595138314588E-4</v>
      </c>
      <c r="F80">
        <v>-2.236525459337646E-2</v>
      </c>
      <c r="G80">
        <f t="shared" si="5"/>
        <v>-2.0355319403674388</v>
      </c>
      <c r="H80">
        <f t="shared" si="6"/>
        <v>-1.9030165079471528</v>
      </c>
      <c r="I80">
        <f t="shared" si="7"/>
        <v>2.8519195612431412E-2</v>
      </c>
    </row>
    <row r="81" spans="1:9" x14ac:dyDescent="0.45">
      <c r="A81" s="3">
        <v>35181</v>
      </c>
      <c r="B81" s="2">
        <v>3832.8</v>
      </c>
      <c r="C81" s="2">
        <v>653.46</v>
      </c>
      <c r="D81" s="2">
        <v>0.66212010899999996</v>
      </c>
      <c r="E81">
        <f t="shared" si="4"/>
        <v>3.5346791296835267E-3</v>
      </c>
      <c r="F81">
        <v>-2.2208932503329892E-2</v>
      </c>
      <c r="G81">
        <f t="shared" si="5"/>
        <v>-2.0214597997811166</v>
      </c>
      <c r="H81">
        <f t="shared" si="6"/>
        <v>-1.897441804405515</v>
      </c>
      <c r="I81">
        <f t="shared" si="7"/>
        <v>2.8884826325411301E-2</v>
      </c>
    </row>
    <row r="82" spans="1:9" x14ac:dyDescent="0.45">
      <c r="A82" s="3">
        <v>35184</v>
      </c>
      <c r="B82" s="2">
        <v>3809.2</v>
      </c>
      <c r="C82" s="2">
        <v>654.16</v>
      </c>
      <c r="D82" s="2">
        <v>0.66251490700000004</v>
      </c>
      <c r="E82">
        <f t="shared" si="4"/>
        <v>-6.1573784178668989E-3</v>
      </c>
      <c r="F82">
        <v>-2.2184967868119632E-2</v>
      </c>
      <c r="G82">
        <f t="shared" si="5"/>
        <v>-2.0193024993274298</v>
      </c>
      <c r="H82">
        <f t="shared" si="6"/>
        <v>-1.8919254520364119</v>
      </c>
      <c r="I82">
        <f t="shared" si="7"/>
        <v>2.925045703839119E-2</v>
      </c>
    </row>
    <row r="83" spans="1:9" x14ac:dyDescent="0.45">
      <c r="A83" s="3">
        <v>35185</v>
      </c>
      <c r="B83" s="2">
        <v>3817.9</v>
      </c>
      <c r="C83" s="2">
        <v>654.16999999999996</v>
      </c>
      <c r="D83" s="2">
        <v>0.66445182700000005</v>
      </c>
      <c r="E83">
        <f t="shared" si="4"/>
        <v>2.2839441352515699E-3</v>
      </c>
      <c r="F83">
        <v>-2.2041927387138949E-2</v>
      </c>
      <c r="G83">
        <f t="shared" si="5"/>
        <v>-2.0064259714016854</v>
      </c>
      <c r="H83">
        <f t="shared" si="6"/>
        <v>-1.8864660775201196</v>
      </c>
      <c r="I83">
        <f t="shared" si="7"/>
        <v>2.9616087751371079E-2</v>
      </c>
    </row>
    <row r="84" spans="1:9" x14ac:dyDescent="0.45">
      <c r="A84" s="3">
        <v>35186</v>
      </c>
      <c r="B84" s="2">
        <v>3806</v>
      </c>
      <c r="C84" s="2">
        <v>654.58000000000004</v>
      </c>
      <c r="D84" s="2">
        <v>0.66898581800000001</v>
      </c>
      <c r="E84">
        <f t="shared" si="4"/>
        <v>-3.1168967233295986E-3</v>
      </c>
      <c r="F84">
        <v>-2.2026153092041811E-2</v>
      </c>
      <c r="G84">
        <f t="shared" si="5"/>
        <v>-2.0050059667293394</v>
      </c>
      <c r="H84">
        <f t="shared" si="6"/>
        <v>-1.8810623564186122</v>
      </c>
      <c r="I84">
        <f t="shared" si="7"/>
        <v>2.9981718464350968E-2</v>
      </c>
    </row>
    <row r="85" spans="1:9" x14ac:dyDescent="0.45">
      <c r="A85" s="3">
        <v>35187</v>
      </c>
      <c r="B85" s="2">
        <v>3776.4</v>
      </c>
      <c r="C85" s="2">
        <v>643.38</v>
      </c>
      <c r="D85" s="2">
        <v>0.66533599499999996</v>
      </c>
      <c r="E85">
        <f t="shared" si="4"/>
        <v>-7.7771939043614902E-3</v>
      </c>
      <c r="F85">
        <v>-2.2022748773458334E-2</v>
      </c>
      <c r="G85">
        <f t="shared" si="5"/>
        <v>-2.0046995094033591</v>
      </c>
      <c r="H85">
        <f t="shared" si="6"/>
        <v>-1.8757130108607578</v>
      </c>
      <c r="I85">
        <f t="shared" si="7"/>
        <v>3.0347349177330857E-2</v>
      </c>
    </row>
    <row r="86" spans="1:9" x14ac:dyDescent="0.45">
      <c r="A86" s="3">
        <v>35188</v>
      </c>
      <c r="B86" s="2">
        <v>3751.6</v>
      </c>
      <c r="C86" s="2">
        <v>641.63</v>
      </c>
      <c r="D86" s="2">
        <v>0.66480521199999998</v>
      </c>
      <c r="E86">
        <f t="shared" si="4"/>
        <v>-6.5671009426967464E-3</v>
      </c>
      <c r="F86">
        <v>-2.1959901586138364E-2</v>
      </c>
      <c r="G86">
        <f t="shared" si="5"/>
        <v>-1.9990419951316518</v>
      </c>
      <c r="H86">
        <f t="shared" si="6"/>
        <v>-1.87041680736366</v>
      </c>
      <c r="I86">
        <f t="shared" si="7"/>
        <v>3.0712979890310747E-2</v>
      </c>
    </row>
    <row r="87" spans="1:9" x14ac:dyDescent="0.45">
      <c r="A87" s="3">
        <v>35192</v>
      </c>
      <c r="B87" s="2">
        <v>3723</v>
      </c>
      <c r="C87" s="2">
        <v>638.26</v>
      </c>
      <c r="D87" s="2">
        <v>0.66115702499999995</v>
      </c>
      <c r="E87">
        <f t="shared" si="4"/>
        <v>-7.6234140100223113E-3</v>
      </c>
      <c r="F87">
        <v>-2.1873033745073878E-2</v>
      </c>
      <c r="G87">
        <f t="shared" si="5"/>
        <v>-1.9912221376084724</v>
      </c>
      <c r="H87">
        <f t="shared" si="6"/>
        <v>-1.8651725547806133</v>
      </c>
      <c r="I87">
        <f t="shared" si="7"/>
        <v>3.1078610603290636E-2</v>
      </c>
    </row>
    <row r="88" spans="1:9" x14ac:dyDescent="0.45">
      <c r="A88" s="3">
        <v>35193</v>
      </c>
      <c r="B88" s="2">
        <v>3707.3</v>
      </c>
      <c r="C88" s="2">
        <v>644.77</v>
      </c>
      <c r="D88" s="2">
        <v>0.65724613899999995</v>
      </c>
      <c r="E88">
        <f t="shared" si="4"/>
        <v>-4.2170292774643681E-3</v>
      </c>
      <c r="F88">
        <v>-2.183102013053273E-2</v>
      </c>
      <c r="G88">
        <f t="shared" si="5"/>
        <v>-1.9874400650287976</v>
      </c>
      <c r="H88">
        <f t="shared" si="6"/>
        <v>-1.8599791023669121</v>
      </c>
      <c r="I88">
        <f t="shared" si="7"/>
        <v>3.1444241316270528E-2</v>
      </c>
    </row>
    <row r="89" spans="1:9" x14ac:dyDescent="0.45">
      <c r="A89" s="3">
        <v>35194</v>
      </c>
      <c r="B89" s="2">
        <v>3728.3</v>
      </c>
      <c r="C89" s="2">
        <v>645.44000000000005</v>
      </c>
      <c r="D89" s="2">
        <v>0.65703022300000002</v>
      </c>
      <c r="E89">
        <f t="shared" si="4"/>
        <v>5.6644997707226974E-3</v>
      </c>
      <c r="F89">
        <v>-2.1771327014217912E-2</v>
      </c>
      <c r="G89">
        <f t="shared" si="5"/>
        <v>-1.9820664807543833</v>
      </c>
      <c r="H89">
        <f t="shared" si="6"/>
        <v>-1.8548353379554603</v>
      </c>
      <c r="I89">
        <f t="shared" si="7"/>
        <v>3.1809872029250418E-2</v>
      </c>
    </row>
    <row r="90" spans="1:9" x14ac:dyDescent="0.45">
      <c r="A90" s="3">
        <v>35195</v>
      </c>
      <c r="B90" s="2">
        <v>3754.4</v>
      </c>
      <c r="C90" s="2">
        <v>652.09</v>
      </c>
      <c r="D90" s="2">
        <v>0.65690074200000004</v>
      </c>
      <c r="E90">
        <f t="shared" si="4"/>
        <v>7.0005096156424695E-3</v>
      </c>
      <c r="F90">
        <v>-2.1739809464313531E-2</v>
      </c>
      <c r="G90">
        <f t="shared" si="5"/>
        <v>-1.9792292656617578</v>
      </c>
      <c r="H90">
        <f t="shared" si="6"/>
        <v>-1.8497401862347591</v>
      </c>
      <c r="I90">
        <f t="shared" si="7"/>
        <v>3.2175502742230307E-2</v>
      </c>
    </row>
    <row r="91" spans="1:9" x14ac:dyDescent="0.45">
      <c r="A91" s="3">
        <v>35198</v>
      </c>
      <c r="B91" s="2">
        <v>3739.2</v>
      </c>
      <c r="C91" s="2">
        <v>661.51</v>
      </c>
      <c r="D91" s="2">
        <v>0.66028392199999997</v>
      </c>
      <c r="E91">
        <f t="shared" si="4"/>
        <v>-4.0485829959514552E-3</v>
      </c>
      <c r="F91">
        <v>-2.1692149764979241E-2</v>
      </c>
      <c r="G91">
        <f t="shared" si="5"/>
        <v>-1.9749389315884724</v>
      </c>
      <c r="H91">
        <f t="shared" si="6"/>
        <v>-1.8446926071224283</v>
      </c>
      <c r="I91">
        <f t="shared" si="7"/>
        <v>3.2541133455210196E-2</v>
      </c>
    </row>
    <row r="92" spans="1:9" x14ac:dyDescent="0.45">
      <c r="A92" s="3">
        <v>35199</v>
      </c>
      <c r="B92" s="2">
        <v>3759.7</v>
      </c>
      <c r="C92" s="2">
        <v>665.6</v>
      </c>
      <c r="D92" s="2">
        <v>0.66010957800000003</v>
      </c>
      <c r="E92">
        <f t="shared" si="4"/>
        <v>5.482456140350811E-3</v>
      </c>
      <c r="F92">
        <v>-2.1593608291945565E-2</v>
      </c>
      <c r="G92">
        <f t="shared" si="5"/>
        <v>-1.9660682117708184</v>
      </c>
      <c r="H92">
        <f t="shared" si="6"/>
        <v>-1.839691594227955</v>
      </c>
      <c r="I92">
        <f t="shared" si="7"/>
        <v>3.2906764168190085E-2</v>
      </c>
    </row>
    <row r="93" spans="1:9" x14ac:dyDescent="0.45">
      <c r="A93" s="3">
        <v>35200</v>
      </c>
      <c r="B93" s="2">
        <v>3776.2</v>
      </c>
      <c r="C93" s="2">
        <v>665.42</v>
      </c>
      <c r="D93" s="2">
        <v>0.66093853300000005</v>
      </c>
      <c r="E93">
        <f t="shared" si="4"/>
        <v>4.388648030428044E-3</v>
      </c>
      <c r="F93">
        <v>-2.1499503475670201E-2</v>
      </c>
      <c r="G93">
        <f t="shared" si="5"/>
        <v>-1.9575968805336115</v>
      </c>
      <c r="H93">
        <f t="shared" si="6"/>
        <v>-1.8347361733988388</v>
      </c>
      <c r="I93">
        <f t="shared" si="7"/>
        <v>3.3272394881169974E-2</v>
      </c>
    </row>
    <row r="94" spans="1:9" x14ac:dyDescent="0.45">
      <c r="A94" s="3">
        <v>35201</v>
      </c>
      <c r="B94" s="2">
        <v>3753.6</v>
      </c>
      <c r="C94" s="2">
        <v>664.85</v>
      </c>
      <c r="D94" s="2">
        <v>0.66080750700000002</v>
      </c>
      <c r="E94">
        <f t="shared" si="4"/>
        <v>-5.9848524972193617E-3</v>
      </c>
      <c r="F94">
        <v>-2.1458126182762771E-2</v>
      </c>
      <c r="G94">
        <f t="shared" si="5"/>
        <v>-1.9538720897334032</v>
      </c>
      <c r="H94">
        <f t="shared" si="6"/>
        <v>-1.8298254013447395</v>
      </c>
      <c r="I94">
        <f t="shared" si="7"/>
        <v>3.3638025594149863E-2</v>
      </c>
    </row>
    <row r="95" spans="1:9" x14ac:dyDescent="0.45">
      <c r="A95" s="3">
        <v>35202</v>
      </c>
      <c r="B95" s="2">
        <v>3789.6</v>
      </c>
      <c r="C95" s="2">
        <v>668.91</v>
      </c>
      <c r="D95" s="2">
        <v>0.66006600699999995</v>
      </c>
      <c r="E95">
        <f t="shared" si="4"/>
        <v>9.5907928388747621E-3</v>
      </c>
      <c r="F95">
        <v>-2.1408723475917824E-2</v>
      </c>
      <c r="G95">
        <f t="shared" si="5"/>
        <v>-1.9494248498336559</v>
      </c>
      <c r="H95">
        <f t="shared" si="6"/>
        <v>-1.8249583643346463</v>
      </c>
      <c r="I95">
        <f t="shared" si="7"/>
        <v>3.4003656307129752E-2</v>
      </c>
    </row>
    <row r="96" spans="1:9" x14ac:dyDescent="0.45">
      <c r="A96" s="3">
        <v>35205</v>
      </c>
      <c r="B96" s="2">
        <v>3778.2</v>
      </c>
      <c r="C96" s="2">
        <v>673.15</v>
      </c>
      <c r="D96" s="2">
        <v>0.66093853300000005</v>
      </c>
      <c r="E96">
        <f t="shared" si="4"/>
        <v>-3.0082330588980799E-3</v>
      </c>
      <c r="F96">
        <v>-2.1363722938226082E-2</v>
      </c>
      <c r="G96">
        <f t="shared" si="5"/>
        <v>-1.9453738939343994</v>
      </c>
      <c r="H96">
        <f t="shared" si="6"/>
        <v>-1.8201341769624537</v>
      </c>
      <c r="I96">
        <f t="shared" si="7"/>
        <v>3.4369287020109641E-2</v>
      </c>
    </row>
    <row r="97" spans="1:9" x14ac:dyDescent="0.45">
      <c r="A97" s="3">
        <v>35206</v>
      </c>
      <c r="B97" s="2">
        <v>3789.4</v>
      </c>
      <c r="C97" s="2">
        <v>672.76</v>
      </c>
      <c r="D97" s="2">
        <v>0.66159444300000003</v>
      </c>
      <c r="E97">
        <f t="shared" si="4"/>
        <v>2.9643745699010626E-3</v>
      </c>
      <c r="F97">
        <v>-2.1081534589276196E-2</v>
      </c>
      <c r="G97">
        <f t="shared" si="5"/>
        <v>-1.9199712517546406</v>
      </c>
      <c r="H97">
        <f t="shared" si="6"/>
        <v>-1.8153519809766496</v>
      </c>
      <c r="I97">
        <f t="shared" si="7"/>
        <v>3.4734917733089531E-2</v>
      </c>
    </row>
    <row r="98" spans="1:9" x14ac:dyDescent="0.45">
      <c r="A98" s="3">
        <v>35207</v>
      </c>
      <c r="B98" s="2">
        <v>3764.2</v>
      </c>
      <c r="C98" s="2">
        <v>678.42</v>
      </c>
      <c r="D98" s="2">
        <v>0.66212010899999996</v>
      </c>
      <c r="E98">
        <f t="shared" si="4"/>
        <v>-6.6501293080699631E-3</v>
      </c>
      <c r="F98">
        <v>-2.1012039127163207E-2</v>
      </c>
      <c r="G98">
        <f t="shared" si="5"/>
        <v>-1.9137152586785879</v>
      </c>
      <c r="H98">
        <f t="shared" si="6"/>
        <v>-1.8106109441701694</v>
      </c>
      <c r="I98">
        <f t="shared" si="7"/>
        <v>3.510054844606942E-2</v>
      </c>
    </row>
    <row r="99" spans="1:9" x14ac:dyDescent="0.45">
      <c r="A99" s="3">
        <v>35208</v>
      </c>
      <c r="B99" s="2">
        <v>3747</v>
      </c>
      <c r="C99" s="2">
        <v>676</v>
      </c>
      <c r="D99" s="2">
        <v>0.66076384300000002</v>
      </c>
      <c r="E99">
        <f t="shared" si="4"/>
        <v>-4.5693640082885567E-3</v>
      </c>
      <c r="F99">
        <v>-2.0969414204250914E-2</v>
      </c>
      <c r="G99">
        <f t="shared" si="5"/>
        <v>-1.90987815601751</v>
      </c>
      <c r="H99">
        <f t="shared" si="6"/>
        <v>-1.8059102593267087</v>
      </c>
      <c r="I99">
        <f t="shared" si="7"/>
        <v>3.5466179159049309E-2</v>
      </c>
    </row>
    <row r="100" spans="1:9" x14ac:dyDescent="0.45">
      <c r="A100" s="3">
        <v>35209</v>
      </c>
      <c r="B100" s="2">
        <v>3752.1</v>
      </c>
      <c r="C100" s="2">
        <v>678.51</v>
      </c>
      <c r="D100" s="2">
        <v>0.66181336899999998</v>
      </c>
      <c r="E100">
        <f t="shared" si="4"/>
        <v>1.3610888710968716E-3</v>
      </c>
      <c r="F100">
        <v>-2.0952953023691379E-2</v>
      </c>
      <c r="G100">
        <f t="shared" si="5"/>
        <v>-1.9083963178014165</v>
      </c>
      <c r="H100">
        <f t="shared" si="6"/>
        <v>-1.8012491432200854</v>
      </c>
      <c r="I100">
        <f t="shared" si="7"/>
        <v>3.5831809872029198E-2</v>
      </c>
    </row>
    <row r="101" spans="1:9" x14ac:dyDescent="0.45">
      <c r="A101" s="3">
        <v>35213</v>
      </c>
      <c r="B101" s="2">
        <v>3760.2</v>
      </c>
      <c r="C101" s="2">
        <v>672.23</v>
      </c>
      <c r="D101" s="2">
        <v>0.66106961099999995</v>
      </c>
      <c r="E101">
        <f t="shared" si="4"/>
        <v>2.1587910769969021E-3</v>
      </c>
      <c r="F101">
        <v>-2.0823663108023638E-2</v>
      </c>
      <c r="G101">
        <f t="shared" si="5"/>
        <v>-1.8967576180557297</v>
      </c>
      <c r="H101">
        <f t="shared" si="6"/>
        <v>-1.7966268356634598</v>
      </c>
      <c r="I101">
        <f t="shared" si="7"/>
        <v>3.6197440585009087E-2</v>
      </c>
    </row>
    <row r="102" spans="1:9" x14ac:dyDescent="0.45">
      <c r="A102" s="3">
        <v>35214</v>
      </c>
      <c r="B102" s="2">
        <v>3775.7</v>
      </c>
      <c r="C102" s="2">
        <v>667.93</v>
      </c>
      <c r="D102" s="2">
        <v>0.65741897299999996</v>
      </c>
      <c r="E102">
        <f t="shared" si="4"/>
        <v>4.1221211637678667E-3</v>
      </c>
      <c r="F102">
        <v>-2.045725564373535E-2</v>
      </c>
      <c r="G102">
        <f t="shared" si="5"/>
        <v>-1.863773557083882</v>
      </c>
      <c r="H102">
        <f t="shared" si="6"/>
        <v>-1.7920425986054533</v>
      </c>
      <c r="I102">
        <f t="shared" si="7"/>
        <v>3.6563071297988976E-2</v>
      </c>
    </row>
    <row r="103" spans="1:9" x14ac:dyDescent="0.45">
      <c r="A103" s="3">
        <v>35215</v>
      </c>
      <c r="B103" s="2">
        <v>3746.7</v>
      </c>
      <c r="C103" s="2">
        <v>671.7</v>
      </c>
      <c r="D103" s="2">
        <v>0.65167807099999997</v>
      </c>
      <c r="E103">
        <f t="shared" si="4"/>
        <v>-7.6806949704690819E-3</v>
      </c>
      <c r="F103">
        <v>-2.020328773999247E-2</v>
      </c>
      <c r="G103">
        <f t="shared" si="5"/>
        <v>-1.8409113240826551</v>
      </c>
      <c r="H103">
        <f t="shared" si="6"/>
        <v>-1.7874957152704107</v>
      </c>
      <c r="I103">
        <f t="shared" si="7"/>
        <v>3.6928702010968865E-2</v>
      </c>
    </row>
    <row r="104" spans="1:9" x14ac:dyDescent="0.45">
      <c r="A104" s="3">
        <v>35216</v>
      </c>
      <c r="B104" s="2">
        <v>3747.8</v>
      </c>
      <c r="C104" s="2">
        <v>669.12</v>
      </c>
      <c r="D104" s="2">
        <v>0.645369474</v>
      </c>
      <c r="E104">
        <f t="shared" si="4"/>
        <v>2.935916940240979E-4</v>
      </c>
      <c r="F104">
        <v>-2.0134661650493269E-2</v>
      </c>
      <c r="G104">
        <f t="shared" si="5"/>
        <v>-1.8347335920741168</v>
      </c>
      <c r="H104">
        <f t="shared" si="6"/>
        <v>-1.7829854893402237</v>
      </c>
      <c r="I104">
        <f t="shared" si="7"/>
        <v>3.7294332723948755E-2</v>
      </c>
    </row>
    <row r="105" spans="1:9" x14ac:dyDescent="0.45">
      <c r="A105" s="3">
        <v>35219</v>
      </c>
      <c r="B105" s="2">
        <v>3739.2</v>
      </c>
      <c r="C105" s="2">
        <v>667.68</v>
      </c>
      <c r="D105" s="2">
        <v>0.64453754399999996</v>
      </c>
      <c r="E105">
        <f t="shared" si="4"/>
        <v>-2.2946795453333557E-3</v>
      </c>
      <c r="F105">
        <v>-2.0112963218074209E-2</v>
      </c>
      <c r="G105">
        <f t="shared" si="5"/>
        <v>-1.8327802955732009</v>
      </c>
      <c r="H105">
        <f t="shared" si="6"/>
        <v>-1.7785112441753381</v>
      </c>
      <c r="I105">
        <f t="shared" si="7"/>
        <v>3.7659963436928644E-2</v>
      </c>
    </row>
    <row r="106" spans="1:9" x14ac:dyDescent="0.45">
      <c r="A106" s="3">
        <v>35220</v>
      </c>
      <c r="B106" s="2">
        <v>3755.2</v>
      </c>
      <c r="C106" s="2">
        <v>672.56</v>
      </c>
      <c r="D106" s="2">
        <v>0.64578624500000004</v>
      </c>
      <c r="E106">
        <f t="shared" si="4"/>
        <v>4.2789901583226708E-3</v>
      </c>
      <c r="F106">
        <v>-1.9919344983502452E-2</v>
      </c>
      <c r="G106">
        <f t="shared" si="5"/>
        <v>-1.8153507498438823</v>
      </c>
      <c r="H106">
        <f t="shared" si="6"/>
        <v>-1.7740723220726835</v>
      </c>
      <c r="I106">
        <f t="shared" si="7"/>
        <v>3.8025594149908533E-2</v>
      </c>
    </row>
    <row r="107" spans="1:9" x14ac:dyDescent="0.45">
      <c r="A107" s="3">
        <v>35221</v>
      </c>
      <c r="B107" s="2">
        <v>3753.4</v>
      </c>
      <c r="C107" s="2">
        <v>678.44</v>
      </c>
      <c r="D107" s="2">
        <v>0.64624531500000004</v>
      </c>
      <c r="E107">
        <f t="shared" si="4"/>
        <v>-4.7933532168720205E-4</v>
      </c>
      <c r="F107">
        <v>-1.9833063410987894E-2</v>
      </c>
      <c r="G107">
        <f t="shared" si="5"/>
        <v>-1.8075836683132291</v>
      </c>
      <c r="H107">
        <f t="shared" si="6"/>
        <v>-1.7696680835584608</v>
      </c>
      <c r="I107">
        <f t="shared" si="7"/>
        <v>3.8391224862888422E-2</v>
      </c>
    </row>
    <row r="108" spans="1:9" x14ac:dyDescent="0.45">
      <c r="A108" s="3">
        <v>35222</v>
      </c>
      <c r="B108" s="2">
        <v>3760.3</v>
      </c>
      <c r="C108" s="2">
        <v>673.03</v>
      </c>
      <c r="D108" s="2">
        <v>0.64913989000000005</v>
      </c>
      <c r="E108">
        <f t="shared" si="4"/>
        <v>1.8383332445250922E-3</v>
      </c>
      <c r="F108">
        <v>-1.9793393208187293E-2</v>
      </c>
      <c r="G108">
        <f t="shared" si="5"/>
        <v>-1.8040125500488067</v>
      </c>
      <c r="H108">
        <f t="shared" si="6"/>
        <v>-1.7652979067138124</v>
      </c>
      <c r="I108">
        <f t="shared" si="7"/>
        <v>3.8756855575868311E-2</v>
      </c>
    </row>
    <row r="109" spans="1:9" x14ac:dyDescent="0.45">
      <c r="A109" s="3">
        <v>35223</v>
      </c>
      <c r="B109" s="2">
        <v>3706.8</v>
      </c>
      <c r="C109" s="2">
        <v>673.31</v>
      </c>
      <c r="D109" s="2">
        <v>0.64892926699999998</v>
      </c>
      <c r="E109">
        <f t="shared" si="4"/>
        <v>-1.4227588224343779E-2</v>
      </c>
      <c r="F109">
        <v>-1.9593137714446374E-2</v>
      </c>
      <c r="G109">
        <f t="shared" si="5"/>
        <v>-1.7859855171434371</v>
      </c>
      <c r="H109">
        <f t="shared" si="6"/>
        <v>-1.7609611865315702</v>
      </c>
      <c r="I109">
        <f t="shared" si="7"/>
        <v>3.91224862888482E-2</v>
      </c>
    </row>
    <row r="110" spans="1:9" x14ac:dyDescent="0.45">
      <c r="A110" s="3">
        <v>35226</v>
      </c>
      <c r="B110" s="2">
        <v>3728.8</v>
      </c>
      <c r="C110" s="2">
        <v>672.16</v>
      </c>
      <c r="D110" s="2">
        <v>0.65265631099999999</v>
      </c>
      <c r="E110">
        <f t="shared" si="4"/>
        <v>5.9350383079745939E-3</v>
      </c>
      <c r="F110">
        <v>-1.9593078889986959E-2</v>
      </c>
      <c r="G110">
        <f t="shared" si="5"/>
        <v>-1.7859802217558016</v>
      </c>
      <c r="H110">
        <f t="shared" si="6"/>
        <v>-1.756657334302359</v>
      </c>
      <c r="I110">
        <f t="shared" si="7"/>
        <v>3.9488117001828089E-2</v>
      </c>
    </row>
    <row r="111" spans="1:9" x14ac:dyDescent="0.45">
      <c r="A111" s="3">
        <v>35227</v>
      </c>
      <c r="B111" s="2">
        <v>3755.7</v>
      </c>
      <c r="C111" s="2">
        <v>670.97</v>
      </c>
      <c r="D111" s="2">
        <v>0.65125366299999998</v>
      </c>
      <c r="E111">
        <f t="shared" si="4"/>
        <v>7.2141171422439587E-3</v>
      </c>
      <c r="F111">
        <v>-1.9572423553949947E-2</v>
      </c>
      <c r="G111">
        <f t="shared" si="5"/>
        <v>-1.7841208249649578</v>
      </c>
      <c r="H111">
        <f t="shared" si="6"/>
        <v>-1.7523857770284605</v>
      </c>
      <c r="I111">
        <f t="shared" si="7"/>
        <v>3.9853747714807979E-2</v>
      </c>
    </row>
    <row r="112" spans="1:9" x14ac:dyDescent="0.45">
      <c r="A112" s="3">
        <v>35228</v>
      </c>
      <c r="B112" s="2">
        <v>3769.2</v>
      </c>
      <c r="C112" s="2">
        <v>669.04</v>
      </c>
      <c r="D112" s="2">
        <v>0.65167807099999997</v>
      </c>
      <c r="E112">
        <f t="shared" si="4"/>
        <v>3.5945363048166534E-3</v>
      </c>
      <c r="F112">
        <v>-1.9408661513924619E-2</v>
      </c>
      <c r="G112">
        <f t="shared" si="5"/>
        <v>-1.7693789388421914</v>
      </c>
      <c r="H112">
        <f t="shared" si="6"/>
        <v>-1.748145956863943</v>
      </c>
      <c r="I112">
        <f t="shared" si="7"/>
        <v>4.0219378427787868E-2</v>
      </c>
    </row>
    <row r="113" spans="1:9" x14ac:dyDescent="0.45">
      <c r="A113" s="3">
        <v>35229</v>
      </c>
      <c r="B113" s="2">
        <v>3761.7</v>
      </c>
      <c r="C113" s="2">
        <v>667.92</v>
      </c>
      <c r="D113" s="2">
        <v>0.65274151400000002</v>
      </c>
      <c r="E113">
        <f t="shared" si="4"/>
        <v>-1.9898121617318854E-3</v>
      </c>
      <c r="F113">
        <v>-1.9340339326411771E-2</v>
      </c>
      <c r="G113">
        <f t="shared" si="5"/>
        <v>-1.7632285641410888</v>
      </c>
      <c r="H113">
        <f t="shared" si="6"/>
        <v>-1.7439373305796473</v>
      </c>
      <c r="I113">
        <f t="shared" si="7"/>
        <v>4.0585009140767757E-2</v>
      </c>
    </row>
    <row r="114" spans="1:9" x14ac:dyDescent="0.45">
      <c r="A114" s="3">
        <v>35230</v>
      </c>
      <c r="B114" s="2">
        <v>3753.6</v>
      </c>
      <c r="C114" s="2">
        <v>665.85</v>
      </c>
      <c r="D114" s="2">
        <v>0.65112644900000005</v>
      </c>
      <c r="E114">
        <f t="shared" si="4"/>
        <v>-2.1532817609059007E-3</v>
      </c>
      <c r="F114">
        <v>-1.9301944249238701E-2</v>
      </c>
      <c r="G114">
        <f t="shared" si="5"/>
        <v>-1.7597722328980689</v>
      </c>
      <c r="H114">
        <f t="shared" si="6"/>
        <v>-1.7397593690517135</v>
      </c>
      <c r="I114">
        <f t="shared" si="7"/>
        <v>4.0950639853747646E-2</v>
      </c>
    </row>
    <row r="115" spans="1:9" x14ac:dyDescent="0.45">
      <c r="A115" s="3">
        <v>35233</v>
      </c>
      <c r="B115" s="2">
        <v>3761.5</v>
      </c>
      <c r="C115" s="2">
        <v>665.16</v>
      </c>
      <c r="D115" s="2">
        <v>0.647249191</v>
      </c>
      <c r="E115">
        <f t="shared" si="4"/>
        <v>2.1046462063085691E-3</v>
      </c>
      <c r="F115">
        <v>-1.9277023203169263E-2</v>
      </c>
      <c r="G115">
        <f t="shared" si="5"/>
        <v>-1.7575288361795189</v>
      </c>
      <c r="H115">
        <f t="shared" si="6"/>
        <v>-1.7356115567724109</v>
      </c>
      <c r="I115">
        <f t="shared" si="7"/>
        <v>4.1316270566727535E-2</v>
      </c>
    </row>
    <row r="116" spans="1:9" x14ac:dyDescent="0.45">
      <c r="A116" s="3">
        <v>35234</v>
      </c>
      <c r="B116" s="2">
        <v>3756.4</v>
      </c>
      <c r="C116" s="2">
        <v>662.06</v>
      </c>
      <c r="D116" s="2">
        <v>0.64787819899999999</v>
      </c>
      <c r="E116">
        <f t="shared" si="4"/>
        <v>-1.3558420842748609E-3</v>
      </c>
      <c r="F116">
        <v>-1.9214229867083654E-2</v>
      </c>
      <c r="G116">
        <f t="shared" si="5"/>
        <v>-1.7518761696048994</v>
      </c>
      <c r="H116">
        <f t="shared" si="6"/>
        <v>-1.731493391382116</v>
      </c>
      <c r="I116">
        <f t="shared" si="7"/>
        <v>4.1681901279707424E-2</v>
      </c>
    </row>
    <row r="117" spans="1:9" x14ac:dyDescent="0.45">
      <c r="A117" s="3">
        <v>35235</v>
      </c>
      <c r="B117" s="2">
        <v>3753.2</v>
      </c>
      <c r="C117" s="2">
        <v>661.96</v>
      </c>
      <c r="D117" s="2">
        <v>0.64796215899999998</v>
      </c>
      <c r="E117">
        <f t="shared" si="4"/>
        <v>-8.5187945905662588E-4</v>
      </c>
      <c r="F117">
        <v>-1.9091030969298761E-2</v>
      </c>
      <c r="G117">
        <f t="shared" si="5"/>
        <v>-1.740785784303676</v>
      </c>
      <c r="H117">
        <f t="shared" si="6"/>
        <v>-1.7274043832213355</v>
      </c>
      <c r="I117">
        <f t="shared" si="7"/>
        <v>4.2047531992687313E-2</v>
      </c>
    </row>
    <row r="118" spans="1:9" x14ac:dyDescent="0.45">
      <c r="A118" s="3">
        <v>35236</v>
      </c>
      <c r="B118" s="2">
        <v>3727.5</v>
      </c>
      <c r="C118" s="2">
        <v>662.1</v>
      </c>
      <c r="D118" s="2">
        <v>0.64859255400000004</v>
      </c>
      <c r="E118">
        <f t="shared" si="4"/>
        <v>-6.8474901417456824E-3</v>
      </c>
      <c r="F118">
        <v>-1.9060769334674044E-2</v>
      </c>
      <c r="G118">
        <f t="shared" si="5"/>
        <v>-1.7380616269137379</v>
      </c>
      <c r="H118">
        <f t="shared" si="6"/>
        <v>-1.7233440549017582</v>
      </c>
      <c r="I118">
        <f t="shared" si="7"/>
        <v>4.2413162705667203E-2</v>
      </c>
    </row>
    <row r="119" spans="1:9" x14ac:dyDescent="0.45">
      <c r="A119" s="3">
        <v>35237</v>
      </c>
      <c r="B119" s="2">
        <v>3722.3</v>
      </c>
      <c r="C119" s="2">
        <v>666.84</v>
      </c>
      <c r="D119" s="2">
        <v>0.65006825700000004</v>
      </c>
      <c r="E119">
        <f t="shared" si="4"/>
        <v>-1.3950368879945829E-3</v>
      </c>
      <c r="F119">
        <v>-1.899236935223747E-2</v>
      </c>
      <c r="G119">
        <f t="shared" si="5"/>
        <v>-1.7319042491006424</v>
      </c>
      <c r="H119">
        <f t="shared" si="6"/>
        <v>-1.7193119408953708</v>
      </c>
      <c r="I119">
        <f t="shared" si="7"/>
        <v>4.2778793418647092E-2</v>
      </c>
    </row>
    <row r="120" spans="1:9" x14ac:dyDescent="0.45">
      <c r="A120" s="3">
        <v>35240</v>
      </c>
      <c r="B120" s="2">
        <v>3710.8</v>
      </c>
      <c r="C120" s="2">
        <v>668.85</v>
      </c>
      <c r="D120" s="2">
        <v>0.64935064899999995</v>
      </c>
      <c r="E120">
        <f t="shared" si="4"/>
        <v>-3.0894876823469586E-3</v>
      </c>
      <c r="F120">
        <v>-1.8991783054530531E-2</v>
      </c>
      <c r="G120">
        <f t="shared" si="5"/>
        <v>-1.7318514704833976</v>
      </c>
      <c r="H120">
        <f t="shared" si="6"/>
        <v>-1.7153075871407193</v>
      </c>
      <c r="I120">
        <f t="shared" si="7"/>
        <v>4.3144424131626981E-2</v>
      </c>
    </row>
    <row r="121" spans="1:9" x14ac:dyDescent="0.45">
      <c r="A121" s="3">
        <v>35241</v>
      </c>
      <c r="B121" s="2">
        <v>3679.5</v>
      </c>
      <c r="C121" s="2">
        <v>668.48</v>
      </c>
      <c r="D121" s="2">
        <v>0.64913989000000005</v>
      </c>
      <c r="E121">
        <f t="shared" si="4"/>
        <v>-8.4348388487658355E-3</v>
      </c>
      <c r="F121">
        <v>-1.8900602409638645E-2</v>
      </c>
      <c r="G121">
        <f t="shared" si="5"/>
        <v>-1.7236433736412435</v>
      </c>
      <c r="H121">
        <f t="shared" si="6"/>
        <v>-1.7113305506654783</v>
      </c>
      <c r="I121">
        <f t="shared" si="7"/>
        <v>4.351005484460687E-2</v>
      </c>
    </row>
    <row r="122" spans="1:9" x14ac:dyDescent="0.45">
      <c r="A122" s="3">
        <v>35242</v>
      </c>
      <c r="B122" s="2">
        <v>3695.5</v>
      </c>
      <c r="C122" s="2">
        <v>664.39</v>
      </c>
      <c r="D122" s="2">
        <v>0.64876086700000002</v>
      </c>
      <c r="E122">
        <f t="shared" si="4"/>
        <v>4.3484169044707421E-3</v>
      </c>
      <c r="F122">
        <v>-1.887868478496002E-2</v>
      </c>
      <c r="G122">
        <f t="shared" si="5"/>
        <v>-1.7216703454166082</v>
      </c>
      <c r="H122">
        <f t="shared" si="6"/>
        <v>-1.7073803992245011</v>
      </c>
      <c r="I122">
        <f t="shared" si="7"/>
        <v>4.3875685557586759E-2</v>
      </c>
    </row>
    <row r="123" spans="1:9" x14ac:dyDescent="0.45">
      <c r="A123" s="3">
        <v>35243</v>
      </c>
      <c r="B123" s="2">
        <v>3678.8</v>
      </c>
      <c r="C123" s="2">
        <v>668.55</v>
      </c>
      <c r="D123" s="2">
        <v>0.64674686299999995</v>
      </c>
      <c r="E123">
        <f t="shared" si="4"/>
        <v>-4.519009606277824E-3</v>
      </c>
      <c r="F123">
        <v>-1.8865402608313819E-2</v>
      </c>
      <c r="G123">
        <f t="shared" si="5"/>
        <v>-1.7204746816623555</v>
      </c>
      <c r="H123">
        <f t="shared" si="6"/>
        <v>-1.7034567109526095</v>
      </c>
      <c r="I123">
        <f t="shared" si="7"/>
        <v>4.4241316270566648E-2</v>
      </c>
    </row>
    <row r="124" spans="1:9" x14ac:dyDescent="0.45">
      <c r="A124" s="3">
        <v>35244</v>
      </c>
      <c r="B124" s="2">
        <v>3711</v>
      </c>
      <c r="C124" s="2">
        <v>670.63</v>
      </c>
      <c r="D124" s="2">
        <v>0.64395646900000003</v>
      </c>
      <c r="E124">
        <f t="shared" si="4"/>
        <v>8.7528541915842251E-3</v>
      </c>
      <c r="F124">
        <v>-1.8825430243090469E-2</v>
      </c>
      <c r="G124">
        <f t="shared" si="5"/>
        <v>-1.7168763626863026</v>
      </c>
      <c r="H124">
        <f t="shared" si="6"/>
        <v>-1.6995590740313977</v>
      </c>
      <c r="I124">
        <f t="shared" si="7"/>
        <v>4.4606946983546537E-2</v>
      </c>
    </row>
    <row r="125" spans="1:9" x14ac:dyDescent="0.45">
      <c r="A125" s="3">
        <v>35247</v>
      </c>
      <c r="B125" s="2">
        <v>3725.6</v>
      </c>
      <c r="C125" s="2">
        <v>675.88</v>
      </c>
      <c r="D125" s="2">
        <v>0.64329366399999999</v>
      </c>
      <c r="E125">
        <f t="shared" si="4"/>
        <v>3.9342495284289125E-3</v>
      </c>
      <c r="F125">
        <v>-1.8804206001995505E-2</v>
      </c>
      <c r="G125">
        <f t="shared" si="5"/>
        <v>-1.7149657529673734</v>
      </c>
      <c r="H125">
        <f t="shared" si="6"/>
        <v>-1.6956870863693727</v>
      </c>
      <c r="I125">
        <f t="shared" si="7"/>
        <v>4.4972577696526427E-2</v>
      </c>
    </row>
    <row r="126" spans="1:9" x14ac:dyDescent="0.45">
      <c r="A126" s="3">
        <v>35248</v>
      </c>
      <c r="B126" s="2">
        <v>3725.7</v>
      </c>
      <c r="C126" s="2">
        <v>673.61</v>
      </c>
      <c r="D126" s="2">
        <v>0.64172495699999998</v>
      </c>
      <c r="E126">
        <f t="shared" si="4"/>
        <v>2.6841314150649609E-5</v>
      </c>
      <c r="F126">
        <v>-1.8792692613185058E-2</v>
      </c>
      <c r="G126">
        <f t="shared" si="5"/>
        <v>-1.7139293157887421</v>
      </c>
      <c r="H126">
        <f t="shared" si="6"/>
        <v>-1.6918403552948027</v>
      </c>
      <c r="I126">
        <f t="shared" si="7"/>
        <v>4.5338208409506316E-2</v>
      </c>
    </row>
    <row r="127" spans="1:9" x14ac:dyDescent="0.45">
      <c r="A127" s="3">
        <v>35249</v>
      </c>
      <c r="B127" s="2">
        <v>3714.1</v>
      </c>
      <c r="C127" s="2">
        <v>672.4</v>
      </c>
      <c r="D127" s="2">
        <v>0.64156027500000001</v>
      </c>
      <c r="E127">
        <f t="shared" si="4"/>
        <v>-3.113508870816184E-3</v>
      </c>
      <c r="F127">
        <v>-1.8789402847630532E-2</v>
      </c>
      <c r="G127">
        <f t="shared" si="5"/>
        <v>-1.7136331705455103</v>
      </c>
      <c r="H127">
        <f t="shared" si="6"/>
        <v>-1.6880184972606576</v>
      </c>
      <c r="I127">
        <f t="shared" si="7"/>
        <v>4.5703839122486205E-2</v>
      </c>
    </row>
    <row r="128" spans="1:9" x14ac:dyDescent="0.45">
      <c r="A128" s="3">
        <v>35251</v>
      </c>
      <c r="B128" s="2">
        <v>3743.2</v>
      </c>
      <c r="C128" s="2">
        <v>657.44</v>
      </c>
      <c r="D128" s="2">
        <v>0.644246875</v>
      </c>
      <c r="E128">
        <f t="shared" si="4"/>
        <v>7.835007134972205E-3</v>
      </c>
      <c r="F128">
        <v>-1.875695437927194E-2</v>
      </c>
      <c r="G128">
        <f t="shared" si="5"/>
        <v>-1.7107121540185632</v>
      </c>
      <c r="H128">
        <f t="shared" si="6"/>
        <v>-1.6842211375610867</v>
      </c>
      <c r="I128">
        <f t="shared" si="7"/>
        <v>4.6069469835466094E-2</v>
      </c>
    </row>
    <row r="129" spans="1:9" x14ac:dyDescent="0.45">
      <c r="A129" s="3">
        <v>35254</v>
      </c>
      <c r="B129" s="2">
        <v>3741.5</v>
      </c>
      <c r="C129" s="2">
        <v>652.54</v>
      </c>
      <c r="D129" s="2">
        <v>0.64391500300000004</v>
      </c>
      <c r="E129">
        <f t="shared" si="4"/>
        <v>-4.5415687112626557E-4</v>
      </c>
      <c r="F129">
        <v>-1.8493627633560661E-2</v>
      </c>
      <c r="G129">
        <f t="shared" si="5"/>
        <v>-1.6870074365043335</v>
      </c>
      <c r="H129">
        <f t="shared" si="6"/>
        <v>-1.6804479100588794</v>
      </c>
      <c r="I129">
        <f t="shared" si="7"/>
        <v>4.6435100548445983E-2</v>
      </c>
    </row>
    <row r="130" spans="1:9" x14ac:dyDescent="0.45">
      <c r="A130" s="3">
        <v>35255</v>
      </c>
      <c r="B130" s="2">
        <v>3752.3</v>
      </c>
      <c r="C130" s="2">
        <v>654.75</v>
      </c>
      <c r="D130" s="2">
        <v>0.645369474</v>
      </c>
      <c r="E130">
        <f t="shared" si="4"/>
        <v>2.8865428304156726E-3</v>
      </c>
      <c r="F130">
        <v>-1.8477010934180527E-2</v>
      </c>
      <c r="G130">
        <f t="shared" si="5"/>
        <v>-1.6855115984581033</v>
      </c>
      <c r="H130">
        <f t="shared" si="6"/>
        <v>-1.6766984569234131</v>
      </c>
      <c r="I130">
        <f t="shared" si="7"/>
        <v>4.6800731261425872E-2</v>
      </c>
    </row>
    <row r="131" spans="1:9" x14ac:dyDescent="0.45">
      <c r="A131" s="3">
        <v>35256</v>
      </c>
      <c r="B131" s="2">
        <v>3765.8</v>
      </c>
      <c r="C131" s="2">
        <v>656.06</v>
      </c>
      <c r="D131" s="2">
        <v>0.64499483999999996</v>
      </c>
      <c r="E131">
        <f t="shared" si="4"/>
        <v>3.5977933534099282E-3</v>
      </c>
      <c r="F131">
        <v>-1.8359095393782332E-2</v>
      </c>
      <c r="G131">
        <f t="shared" si="5"/>
        <v>-1.6748968218689386</v>
      </c>
      <c r="H131">
        <f t="shared" si="6"/>
        <v>-1.6729724283786014</v>
      </c>
      <c r="I131">
        <f t="shared" si="7"/>
        <v>4.7166361974405761E-2</v>
      </c>
    </row>
    <row r="132" spans="1:9" x14ac:dyDescent="0.45">
      <c r="A132" s="3">
        <v>35257</v>
      </c>
      <c r="B132" s="2">
        <v>3749</v>
      </c>
      <c r="C132" s="2">
        <v>645.66999999999996</v>
      </c>
      <c r="D132" s="2">
        <v>0.64288010299999998</v>
      </c>
      <c r="E132">
        <f t="shared" ref="E132:E195" si="8">+B132/B131-1</f>
        <v>-4.4612034627437014E-3</v>
      </c>
      <c r="F132">
        <v>-1.826496229341612E-2</v>
      </c>
      <c r="G132">
        <f t="shared" ref="G132:G195" si="9">+(F132-$L$31)/$L$35</f>
        <v>-1.6664229444931622</v>
      </c>
      <c r="H132">
        <f t="shared" ref="H132:H195" si="10">+_xlfn.NORM.S.INV(I132)</f>
        <v>-1.6692694824603815</v>
      </c>
      <c r="I132">
        <f t="shared" si="7"/>
        <v>4.753199268738565E-2</v>
      </c>
    </row>
    <row r="133" spans="1:9" x14ac:dyDescent="0.45">
      <c r="A133" s="3">
        <v>35258</v>
      </c>
      <c r="B133" s="2">
        <v>3728.3</v>
      </c>
      <c r="C133" s="2">
        <v>646.19000000000005</v>
      </c>
      <c r="D133" s="2">
        <v>0.64412238300000002</v>
      </c>
      <c r="E133">
        <f t="shared" si="8"/>
        <v>-5.5214723926380049E-3</v>
      </c>
      <c r="F133">
        <v>-1.8256425843955926E-2</v>
      </c>
      <c r="G133">
        <f t="shared" si="9"/>
        <v>-1.665654491890743</v>
      </c>
      <c r="H133">
        <f t="shared" si="10"/>
        <v>-1.66558928478332</v>
      </c>
      <c r="I133">
        <f t="shared" ref="I133:I196" si="11">+$I$3+I132</f>
        <v>4.789762340036554E-2</v>
      </c>
    </row>
    <row r="134" spans="1:9" x14ac:dyDescent="0.45">
      <c r="A134" s="3">
        <v>35261</v>
      </c>
      <c r="B134" s="2">
        <v>3698.3</v>
      </c>
      <c r="C134" s="2">
        <v>629.79999999999995</v>
      </c>
      <c r="D134" s="2">
        <v>0.64516129</v>
      </c>
      <c r="E134">
        <f t="shared" si="8"/>
        <v>-8.046562776600541E-3</v>
      </c>
      <c r="F134">
        <v>-1.8230699479804713E-2</v>
      </c>
      <c r="G134">
        <f t="shared" si="9"/>
        <v>-1.6633386003043207</v>
      </c>
      <c r="H134">
        <f t="shared" si="10"/>
        <v>-1.6619315083159152</v>
      </c>
      <c r="I134">
        <f t="shared" si="11"/>
        <v>4.8263254113345429E-2</v>
      </c>
    </row>
    <row r="135" spans="1:9" x14ac:dyDescent="0.45">
      <c r="A135" s="3">
        <v>35262</v>
      </c>
      <c r="B135" s="2">
        <v>3632.3</v>
      </c>
      <c r="C135" s="2">
        <v>628.37</v>
      </c>
      <c r="D135" s="2">
        <v>0.64164260500000003</v>
      </c>
      <c r="E135">
        <f t="shared" si="8"/>
        <v>-1.784603736852064E-2</v>
      </c>
      <c r="F135">
        <v>-1.8158414142281032E-2</v>
      </c>
      <c r="G135">
        <f t="shared" si="9"/>
        <v>-1.6568314621790565</v>
      </c>
      <c r="H135">
        <f t="shared" si="10"/>
        <v>-1.6582958331642181</v>
      </c>
      <c r="I135">
        <f t="shared" si="11"/>
        <v>4.8628884826325318E-2</v>
      </c>
    </row>
    <row r="136" spans="1:9" x14ac:dyDescent="0.45">
      <c r="A136" s="3">
        <v>35263</v>
      </c>
      <c r="B136" s="2">
        <v>3658.2</v>
      </c>
      <c r="C136" s="2">
        <v>634.07000000000005</v>
      </c>
      <c r="D136" s="2">
        <v>0.64800414699999997</v>
      </c>
      <c r="E136">
        <f t="shared" si="8"/>
        <v>7.1304682983233114E-3</v>
      </c>
      <c r="F136">
        <v>-1.8061051934241124E-2</v>
      </c>
      <c r="G136">
        <f t="shared" si="9"/>
        <v>-1.6480668999925849</v>
      </c>
      <c r="H136">
        <f t="shared" si="10"/>
        <v>-1.6546819463633993</v>
      </c>
      <c r="I136">
        <f t="shared" si="11"/>
        <v>4.8994515539305207E-2</v>
      </c>
    </row>
    <row r="137" spans="1:9" x14ac:dyDescent="0.45">
      <c r="A137" s="3">
        <v>35264</v>
      </c>
      <c r="B137" s="2">
        <v>3693.4</v>
      </c>
      <c r="C137" s="2">
        <v>643.55999999999995</v>
      </c>
      <c r="D137" s="2">
        <v>0.64603656600000003</v>
      </c>
      <c r="E137">
        <f t="shared" si="8"/>
        <v>9.6222185774426094E-3</v>
      </c>
      <c r="F137">
        <v>-1.8022024942624726E-2</v>
      </c>
      <c r="G137">
        <f t="shared" si="9"/>
        <v>-1.6445536837061114</v>
      </c>
      <c r="H137">
        <f t="shared" si="10"/>
        <v>-1.6510895416769125</v>
      </c>
      <c r="I137">
        <f t="shared" si="11"/>
        <v>4.9360146252285096E-2</v>
      </c>
    </row>
    <row r="138" spans="1:9" x14ac:dyDescent="0.45">
      <c r="A138" s="3">
        <v>35265</v>
      </c>
      <c r="B138" s="2">
        <v>3710.5</v>
      </c>
      <c r="C138" s="2">
        <v>638.73</v>
      </c>
      <c r="D138" s="2">
        <v>0.64657959399999998</v>
      </c>
      <c r="E138">
        <f t="shared" si="8"/>
        <v>4.6298803270699018E-3</v>
      </c>
      <c r="F138">
        <v>-1.7974536073895431E-2</v>
      </c>
      <c r="G138">
        <f t="shared" si="9"/>
        <v>-1.6402787278323447</v>
      </c>
      <c r="H138">
        <f t="shared" si="10"/>
        <v>-1.6475183194029261</v>
      </c>
      <c r="I138">
        <f t="shared" si="11"/>
        <v>4.9725776965264985E-2</v>
      </c>
    </row>
    <row r="139" spans="1:9" x14ac:dyDescent="0.45">
      <c r="A139" s="3">
        <v>35268</v>
      </c>
      <c r="B139" s="2">
        <v>3681.3</v>
      </c>
      <c r="C139" s="2">
        <v>633.77</v>
      </c>
      <c r="D139" s="2">
        <v>0.64466219700000005</v>
      </c>
      <c r="E139">
        <f t="shared" si="8"/>
        <v>-7.8695593585769164E-3</v>
      </c>
      <c r="F139">
        <v>-1.7946280009507931E-2</v>
      </c>
      <c r="G139">
        <f t="shared" si="9"/>
        <v>-1.6377351122092514</v>
      </c>
      <c r="H139">
        <f t="shared" si="10"/>
        <v>-1.6439679861877068</v>
      </c>
      <c r="I139">
        <f t="shared" si="11"/>
        <v>5.0091407678244874E-2</v>
      </c>
    </row>
    <row r="140" spans="1:9" x14ac:dyDescent="0.45">
      <c r="A140" s="3">
        <v>35269</v>
      </c>
      <c r="B140" s="2">
        <v>3708.4</v>
      </c>
      <c r="C140" s="2">
        <v>626.87</v>
      </c>
      <c r="D140" s="2">
        <v>0.64453754399999996</v>
      </c>
      <c r="E140">
        <f t="shared" si="8"/>
        <v>7.3615298943308094E-3</v>
      </c>
      <c r="F140">
        <v>-1.794453507340954E-2</v>
      </c>
      <c r="G140">
        <f t="shared" si="9"/>
        <v>-1.6375780327710006</v>
      </c>
      <c r="H140">
        <f t="shared" si="10"/>
        <v>-1.6404382548456555</v>
      </c>
      <c r="I140">
        <f t="shared" si="11"/>
        <v>5.0457038391224764E-2</v>
      </c>
    </row>
    <row r="141" spans="1:9" x14ac:dyDescent="0.45">
      <c r="A141" s="3">
        <v>35270</v>
      </c>
      <c r="B141" s="2">
        <v>3668.8</v>
      </c>
      <c r="C141" s="2">
        <v>626.65</v>
      </c>
      <c r="D141" s="2">
        <v>0.64412238300000002</v>
      </c>
      <c r="E141">
        <f t="shared" si="8"/>
        <v>-1.0678459713083788E-2</v>
      </c>
      <c r="F141">
        <v>-1.784603736852064E-2</v>
      </c>
      <c r="G141">
        <f t="shared" si="9"/>
        <v>-1.6287112529690302</v>
      </c>
      <c r="H141">
        <f t="shared" si="10"/>
        <v>-1.6369288441857159</v>
      </c>
      <c r="I141">
        <f t="shared" si="11"/>
        <v>5.0822669104204653E-2</v>
      </c>
    </row>
    <row r="142" spans="1:9" x14ac:dyDescent="0.45">
      <c r="A142" s="3">
        <v>35271</v>
      </c>
      <c r="B142" s="2">
        <v>3684.7</v>
      </c>
      <c r="C142" s="2">
        <v>631.16999999999996</v>
      </c>
      <c r="D142" s="2">
        <v>0.64217826899999997</v>
      </c>
      <c r="E142">
        <f t="shared" si="8"/>
        <v>4.3338421282161921E-3</v>
      </c>
      <c r="F142">
        <v>-1.7771791797381864E-2</v>
      </c>
      <c r="G142">
        <f t="shared" si="9"/>
        <v>-1.622027654287197</v>
      </c>
      <c r="H142">
        <f t="shared" si="10"/>
        <v>-1.6334394788438802</v>
      </c>
      <c r="I142">
        <f t="shared" si="11"/>
        <v>5.1188299817184542E-2</v>
      </c>
    </row>
    <row r="143" spans="1:9" x14ac:dyDescent="0.45">
      <c r="A143" s="3">
        <v>35272</v>
      </c>
      <c r="B143" s="2">
        <v>3673.3</v>
      </c>
      <c r="C143" s="2">
        <v>635.9</v>
      </c>
      <c r="D143" s="2">
        <v>0.64329366399999999</v>
      </c>
      <c r="E143">
        <f t="shared" si="8"/>
        <v>-3.0938746709364695E-3</v>
      </c>
      <c r="F143">
        <v>-1.7683408896561614E-2</v>
      </c>
      <c r="G143">
        <f t="shared" si="9"/>
        <v>-1.6140714108324234</v>
      </c>
      <c r="H143">
        <f t="shared" si="10"/>
        <v>-1.6299698891215417</v>
      </c>
      <c r="I143">
        <f t="shared" si="11"/>
        <v>5.1553930530164431E-2</v>
      </c>
    </row>
    <row r="144" spans="1:9" x14ac:dyDescent="0.45">
      <c r="A144" s="3">
        <v>35275</v>
      </c>
      <c r="B144" s="2">
        <v>3678.8</v>
      </c>
      <c r="C144" s="2">
        <v>630.91</v>
      </c>
      <c r="D144" s="2">
        <v>0.64226075800000004</v>
      </c>
      <c r="E144">
        <f t="shared" si="8"/>
        <v>1.4972912639861224E-3</v>
      </c>
      <c r="F144">
        <v>-1.7650662378436488E-2</v>
      </c>
      <c r="G144">
        <f t="shared" si="9"/>
        <v>-1.6111235638158434</v>
      </c>
      <c r="H144">
        <f t="shared" si="10"/>
        <v>-1.6265198108294443</v>
      </c>
      <c r="I144">
        <f t="shared" si="11"/>
        <v>5.191956124314432E-2</v>
      </c>
    </row>
    <row r="145" spans="1:9" x14ac:dyDescent="0.45">
      <c r="A145" s="3">
        <v>35276</v>
      </c>
      <c r="B145" s="2">
        <v>3668.5</v>
      </c>
      <c r="C145" s="2">
        <v>635.26</v>
      </c>
      <c r="D145" s="2">
        <v>0.64275613799999998</v>
      </c>
      <c r="E145">
        <f t="shared" si="8"/>
        <v>-2.7998260302273259E-3</v>
      </c>
      <c r="F145">
        <v>-1.7621418389902277E-2</v>
      </c>
      <c r="G145">
        <f t="shared" si="9"/>
        <v>-1.6084910150964933</v>
      </c>
      <c r="H145">
        <f t="shared" si="10"/>
        <v>-1.6230889851370012</v>
      </c>
      <c r="I145">
        <f t="shared" si="11"/>
        <v>5.2285191956124209E-2</v>
      </c>
    </row>
    <row r="146" spans="1:9" x14ac:dyDescent="0.45">
      <c r="A146" s="3">
        <v>35277</v>
      </c>
      <c r="B146" s="2">
        <v>3703.2</v>
      </c>
      <c r="C146" s="2">
        <v>639.95000000000005</v>
      </c>
      <c r="D146" s="2">
        <v>0.64283877599999995</v>
      </c>
      <c r="E146">
        <f t="shared" si="8"/>
        <v>9.4589069101811418E-3</v>
      </c>
      <c r="F146">
        <v>-1.757741568409088E-2</v>
      </c>
      <c r="G146">
        <f t="shared" si="9"/>
        <v>-1.6045298841893254</v>
      </c>
      <c r="H146">
        <f t="shared" si="10"/>
        <v>-1.6196771584267633</v>
      </c>
      <c r="I146">
        <f t="shared" si="11"/>
        <v>5.2650822669104098E-2</v>
      </c>
    </row>
    <row r="147" spans="1:9" x14ac:dyDescent="0.45">
      <c r="A147" s="3">
        <v>35278</v>
      </c>
      <c r="B147" s="2">
        <v>3734.4</v>
      </c>
      <c r="C147" s="2">
        <v>650.02</v>
      </c>
      <c r="D147" s="2">
        <v>0.64217826899999997</v>
      </c>
      <c r="E147">
        <f t="shared" si="8"/>
        <v>8.4251458198316698E-3</v>
      </c>
      <c r="F147">
        <v>-1.7536478552714785E-2</v>
      </c>
      <c r="G147">
        <f t="shared" si="9"/>
        <v>-1.6008447168034905</v>
      </c>
      <c r="H147">
        <f t="shared" si="10"/>
        <v>-1.6162840821538191</v>
      </c>
      <c r="I147">
        <f t="shared" si="11"/>
        <v>5.3016453382083988E-2</v>
      </c>
    </row>
    <row r="148" spans="1:9" x14ac:dyDescent="0.45">
      <c r="A148" s="3">
        <v>35279</v>
      </c>
      <c r="B148" s="2">
        <v>3770.6</v>
      </c>
      <c r="C148" s="2">
        <v>662.49</v>
      </c>
      <c r="D148" s="2">
        <v>0.64859255400000004</v>
      </c>
      <c r="E148">
        <f t="shared" si="8"/>
        <v>9.6936589545844054E-3</v>
      </c>
      <c r="F148">
        <v>-1.7489670664687651E-2</v>
      </c>
      <c r="G148">
        <f t="shared" si="9"/>
        <v>-1.596631062925971</v>
      </c>
      <c r="H148">
        <f t="shared" si="10"/>
        <v>-1.6129095127099347</v>
      </c>
      <c r="I148">
        <f t="shared" si="11"/>
        <v>5.3382084095063877E-2</v>
      </c>
    </row>
    <row r="149" spans="1:9" x14ac:dyDescent="0.45">
      <c r="A149" s="3">
        <v>35282</v>
      </c>
      <c r="B149" s="2">
        <v>3788.3</v>
      </c>
      <c r="C149" s="2">
        <v>660.23</v>
      </c>
      <c r="D149" s="2">
        <v>0.64758450999999995</v>
      </c>
      <c r="E149">
        <f t="shared" si="8"/>
        <v>4.6942131225800043E-3</v>
      </c>
      <c r="F149">
        <v>-1.7366136034732249E-2</v>
      </c>
      <c r="G149">
        <f t="shared" si="9"/>
        <v>-1.5855104549588317</v>
      </c>
      <c r="H149">
        <f t="shared" si="10"/>
        <v>-1.609553211292239</v>
      </c>
      <c r="I149">
        <f t="shared" si="11"/>
        <v>5.3747714808043766E-2</v>
      </c>
    </row>
    <row r="150" spans="1:9" x14ac:dyDescent="0.45">
      <c r="A150" s="3">
        <v>35283</v>
      </c>
      <c r="B150" s="2">
        <v>3788.4</v>
      </c>
      <c r="C150" s="2">
        <v>662.38</v>
      </c>
      <c r="D150" s="2">
        <v>0.650406504</v>
      </c>
      <c r="E150">
        <f t="shared" si="8"/>
        <v>2.6397064646355162E-5</v>
      </c>
      <c r="F150">
        <v>-1.735535203480687E-2</v>
      </c>
      <c r="G150">
        <f t="shared" si="9"/>
        <v>-1.5845396774891369</v>
      </c>
      <c r="H150">
        <f t="shared" si="10"/>
        <v>-1.6062149437762685</v>
      </c>
      <c r="I150">
        <f t="shared" si="11"/>
        <v>5.4113345521023655E-2</v>
      </c>
    </row>
    <row r="151" spans="1:9" x14ac:dyDescent="0.45">
      <c r="A151" s="3">
        <v>35284</v>
      </c>
      <c r="B151" s="2">
        <v>3811.1</v>
      </c>
      <c r="C151" s="2">
        <v>664.16</v>
      </c>
      <c r="D151" s="2">
        <v>0.64859255400000004</v>
      </c>
      <c r="E151">
        <f t="shared" si="8"/>
        <v>5.9919755041706324E-3</v>
      </c>
      <c r="F151">
        <v>-1.7162314773621734E-2</v>
      </c>
      <c r="G151">
        <f t="shared" si="9"/>
        <v>-1.5671624310808612</v>
      </c>
      <c r="H151">
        <f t="shared" si="10"/>
        <v>-1.6028944805932084</v>
      </c>
      <c r="I151">
        <f t="shared" si="11"/>
        <v>5.4478976234003544E-2</v>
      </c>
    </row>
    <row r="152" spans="1:9" x14ac:dyDescent="0.45">
      <c r="A152" s="3">
        <v>35285</v>
      </c>
      <c r="B152" s="2">
        <v>3811.4</v>
      </c>
      <c r="C152" s="2">
        <v>662.59</v>
      </c>
      <c r="D152" s="2">
        <v>0.64528618400000004</v>
      </c>
      <c r="E152">
        <f t="shared" si="8"/>
        <v>7.8717430663122201E-5</v>
      </c>
      <c r="F152">
        <v>-1.7137850166224267E-2</v>
      </c>
      <c r="G152">
        <f t="shared" si="9"/>
        <v>-1.564960123047596</v>
      </c>
      <c r="H152">
        <f t="shared" si="10"/>
        <v>-1.5995915966111522</v>
      </c>
      <c r="I152">
        <f t="shared" si="11"/>
        <v>5.4844606946983433E-2</v>
      </c>
    </row>
    <row r="153" spans="1:9" x14ac:dyDescent="0.45">
      <c r="A153" s="3">
        <v>35286</v>
      </c>
      <c r="B153" s="2">
        <v>3810.7</v>
      </c>
      <c r="C153" s="2">
        <v>662.1</v>
      </c>
      <c r="D153" s="2">
        <v>0.64557779199999998</v>
      </c>
      <c r="E153">
        <f t="shared" si="8"/>
        <v>-1.836595476728542E-4</v>
      </c>
      <c r="F153">
        <v>-1.7106992341505367E-2</v>
      </c>
      <c r="G153">
        <f t="shared" si="9"/>
        <v>-1.5621822965260654</v>
      </c>
      <c r="H153">
        <f t="shared" si="10"/>
        <v>-1.596306071020233</v>
      </c>
      <c r="I153">
        <f t="shared" si="11"/>
        <v>5.5210237659963322E-2</v>
      </c>
    </row>
    <row r="154" spans="1:9" x14ac:dyDescent="0.45">
      <c r="A154" s="3">
        <v>35289</v>
      </c>
      <c r="B154" s="2">
        <v>3803.3</v>
      </c>
      <c r="C154" s="2">
        <v>665.77</v>
      </c>
      <c r="D154" s="2">
        <v>0.64495324099999995</v>
      </c>
      <c r="E154">
        <f t="shared" si="8"/>
        <v>-1.9419004382396077E-3</v>
      </c>
      <c r="F154">
        <v>-1.7104473477678628E-2</v>
      </c>
      <c r="G154">
        <f t="shared" si="9"/>
        <v>-1.5619555479847869</v>
      </c>
      <c r="H154">
        <f t="shared" si="10"/>
        <v>-1.5930376872214658</v>
      </c>
      <c r="I154">
        <f t="shared" si="11"/>
        <v>5.5575868372943212E-2</v>
      </c>
    </row>
    <row r="155" spans="1:9" x14ac:dyDescent="0.45">
      <c r="A155" s="3">
        <v>35290</v>
      </c>
      <c r="B155" s="2">
        <v>3823.4</v>
      </c>
      <c r="C155" s="2">
        <v>660.2</v>
      </c>
      <c r="D155" s="2">
        <v>0.64520291600000002</v>
      </c>
      <c r="E155">
        <f t="shared" si="8"/>
        <v>5.2848841795283263E-3</v>
      </c>
      <c r="F155">
        <v>-1.7046865087027352E-2</v>
      </c>
      <c r="G155">
        <f t="shared" si="9"/>
        <v>-1.556769631061881</v>
      </c>
      <c r="H155">
        <f t="shared" si="10"/>
        <v>-1.5897862327191643</v>
      </c>
      <c r="I155">
        <f t="shared" si="11"/>
        <v>5.5941499085923101E-2</v>
      </c>
    </row>
    <row r="156" spans="1:9" x14ac:dyDescent="0.45">
      <c r="A156" s="3">
        <v>35291</v>
      </c>
      <c r="B156" s="2">
        <v>3830.3</v>
      </c>
      <c r="C156" s="2">
        <v>662.05</v>
      </c>
      <c r="D156" s="2">
        <v>0.64586966400000001</v>
      </c>
      <c r="E156">
        <f t="shared" si="8"/>
        <v>1.8046764659727099E-3</v>
      </c>
      <c r="F156">
        <v>-1.7023222724732001E-2</v>
      </c>
      <c r="G156">
        <f t="shared" si="9"/>
        <v>-1.5546413416696792</v>
      </c>
      <c r="H156">
        <f t="shared" si="10"/>
        <v>-1.5865514990167937</v>
      </c>
      <c r="I156">
        <f t="shared" si="11"/>
        <v>5.630712979890299E-2</v>
      </c>
    </row>
    <row r="157" spans="1:9" x14ac:dyDescent="0.45">
      <c r="A157" s="3">
        <v>35292</v>
      </c>
      <c r="B157" s="2">
        <v>3837.4</v>
      </c>
      <c r="C157" s="2">
        <v>662.28</v>
      </c>
      <c r="D157" s="2">
        <v>0.64499483999999996</v>
      </c>
      <c r="E157">
        <f t="shared" si="8"/>
        <v>1.8536407069942307E-3</v>
      </c>
      <c r="F157">
        <v>-1.701752174461113E-2</v>
      </c>
      <c r="G157">
        <f t="shared" si="9"/>
        <v>-1.5541281384895218</v>
      </c>
      <c r="H157">
        <f t="shared" si="10"/>
        <v>-1.5833332815161238</v>
      </c>
      <c r="I157">
        <f t="shared" si="11"/>
        <v>5.6672760511882879E-2</v>
      </c>
    </row>
    <row r="158" spans="1:9" x14ac:dyDescent="0.45">
      <c r="A158" s="3">
        <v>35293</v>
      </c>
      <c r="B158" s="2">
        <v>3872.9</v>
      </c>
      <c r="C158" s="2">
        <v>665.21</v>
      </c>
      <c r="D158" s="2">
        <v>0.64649599199999996</v>
      </c>
      <c r="E158">
        <f t="shared" si="8"/>
        <v>9.251055402095254E-3</v>
      </c>
      <c r="F158">
        <v>-1.6872742611584224E-2</v>
      </c>
      <c r="G158">
        <f t="shared" si="9"/>
        <v>-1.5410950968169497</v>
      </c>
      <c r="H158">
        <f t="shared" si="10"/>
        <v>-1.5801313794195637</v>
      </c>
      <c r="I158">
        <f t="shared" si="11"/>
        <v>5.7038391224862768E-2</v>
      </c>
    </row>
    <row r="159" spans="1:9" x14ac:dyDescent="0.45">
      <c r="A159" s="3">
        <v>35296</v>
      </c>
      <c r="B159" s="2">
        <v>3863.7</v>
      </c>
      <c r="C159" s="2">
        <v>666.58</v>
      </c>
      <c r="D159" s="2">
        <v>0.64750064799999996</v>
      </c>
      <c r="E159">
        <f t="shared" si="8"/>
        <v>-2.3754809057812132E-3</v>
      </c>
      <c r="F159">
        <v>-1.6839588230526115E-2</v>
      </c>
      <c r="G159">
        <f t="shared" si="9"/>
        <v>-1.5381105339112002</v>
      </c>
      <c r="H159">
        <f t="shared" si="10"/>
        <v>-1.5769455956355503</v>
      </c>
      <c r="I159">
        <f t="shared" si="11"/>
        <v>5.7404021937842657E-2</v>
      </c>
    </row>
    <row r="160" spans="1:9" x14ac:dyDescent="0.45">
      <c r="A160" s="3">
        <v>35297</v>
      </c>
      <c r="B160" s="2">
        <v>3883.2</v>
      </c>
      <c r="C160" s="2">
        <v>665.69</v>
      </c>
      <c r="D160" s="2">
        <v>0.64628708099999999</v>
      </c>
      <c r="E160">
        <f t="shared" si="8"/>
        <v>5.0469756968709589E-3</v>
      </c>
      <c r="F160">
        <v>-1.6832197229805557E-2</v>
      </c>
      <c r="G160">
        <f t="shared" si="9"/>
        <v>-1.5374451947951333</v>
      </c>
      <c r="H160">
        <f t="shared" si="10"/>
        <v>-1.5737757366868828</v>
      </c>
      <c r="I160">
        <f t="shared" si="11"/>
        <v>5.7769652650822546E-2</v>
      </c>
    </row>
    <row r="161" spans="1:9" x14ac:dyDescent="0.45">
      <c r="A161" s="3">
        <v>35298</v>
      </c>
      <c r="B161" s="2">
        <v>3872.1</v>
      </c>
      <c r="C161" s="2">
        <v>665.07</v>
      </c>
      <c r="D161" s="2">
        <v>0.64528618400000004</v>
      </c>
      <c r="E161">
        <f t="shared" si="8"/>
        <v>-2.8584672435104652E-3</v>
      </c>
      <c r="F161">
        <v>-1.679841897233203E-2</v>
      </c>
      <c r="G161">
        <f t="shared" si="9"/>
        <v>-1.534404470430542</v>
      </c>
      <c r="H161">
        <f t="shared" si="10"/>
        <v>-1.5706216126218917</v>
      </c>
      <c r="I161">
        <f t="shared" si="11"/>
        <v>5.8135283363802435E-2</v>
      </c>
    </row>
    <row r="162" spans="1:9" x14ac:dyDescent="0.45">
      <c r="A162" s="3">
        <v>35299</v>
      </c>
      <c r="B162" s="2">
        <v>3891.1</v>
      </c>
      <c r="C162" s="2">
        <v>670.68</v>
      </c>
      <c r="D162" s="2">
        <v>0.64482847600000004</v>
      </c>
      <c r="E162">
        <f t="shared" si="8"/>
        <v>4.9068980656490346E-3</v>
      </c>
      <c r="F162">
        <v>-1.679670984356374E-2</v>
      </c>
      <c r="G162">
        <f t="shared" si="9"/>
        <v>-1.5342506143741117</v>
      </c>
      <c r="H162">
        <f t="shared" si="10"/>
        <v>-1.5674830369283359</v>
      </c>
      <c r="I162">
        <f t="shared" si="11"/>
        <v>5.8500914076782325E-2</v>
      </c>
    </row>
    <row r="163" spans="1:9" x14ac:dyDescent="0.45">
      <c r="A163" s="3">
        <v>35300</v>
      </c>
      <c r="B163" s="2">
        <v>3907.5</v>
      </c>
      <c r="C163" s="2">
        <v>667.03</v>
      </c>
      <c r="D163" s="2">
        <v>0.64391500300000004</v>
      </c>
      <c r="E163">
        <f t="shared" si="8"/>
        <v>4.2147464727197992E-3</v>
      </c>
      <c r="F163">
        <v>-1.6694780710458379E-2</v>
      </c>
      <c r="G163">
        <f t="shared" si="9"/>
        <v>-1.5250749368324839</v>
      </c>
      <c r="H163">
        <f t="shared" si="10"/>
        <v>-1.564359826449927</v>
      </c>
      <c r="I163">
        <f t="shared" si="11"/>
        <v>5.8866544789762214E-2</v>
      </c>
    </row>
    <row r="164" spans="1:9" x14ac:dyDescent="0.45">
      <c r="A164" s="3">
        <v>35304</v>
      </c>
      <c r="B164" s="2">
        <v>3905.7</v>
      </c>
      <c r="C164" s="2">
        <v>666.4</v>
      </c>
      <c r="D164" s="2">
        <v>0.64391500300000004</v>
      </c>
      <c r="E164">
        <f t="shared" si="8"/>
        <v>-4.6065259117089585E-4</v>
      </c>
      <c r="F164">
        <v>-1.6571398605065846E-2</v>
      </c>
      <c r="G164">
        <f t="shared" si="9"/>
        <v>-1.5139680591519018</v>
      </c>
      <c r="H164">
        <f t="shared" si="10"/>
        <v>-1.5612518013053882</v>
      </c>
      <c r="I164">
        <f t="shared" si="11"/>
        <v>5.9232175502742103E-2</v>
      </c>
    </row>
    <row r="165" spans="1:9" x14ac:dyDescent="0.45">
      <c r="A165" s="3">
        <v>35305</v>
      </c>
      <c r="B165" s="2">
        <v>3918.7</v>
      </c>
      <c r="C165" s="2">
        <v>664.81</v>
      </c>
      <c r="D165" s="2">
        <v>0.64131340999999997</v>
      </c>
      <c r="E165">
        <f t="shared" si="8"/>
        <v>3.3284686483856518E-3</v>
      </c>
      <c r="F165">
        <v>-1.6567917489576423E-2</v>
      </c>
      <c r="G165">
        <f t="shared" si="9"/>
        <v>-1.5136546885556552</v>
      </c>
      <c r="H165">
        <f t="shared" si="10"/>
        <v>-1.5581587848099521</v>
      </c>
      <c r="I165">
        <f t="shared" si="11"/>
        <v>5.9597806215721992E-2</v>
      </c>
    </row>
    <row r="166" spans="1:9" x14ac:dyDescent="0.45">
      <c r="A166" s="3">
        <v>35306</v>
      </c>
      <c r="B166" s="2">
        <v>3885</v>
      </c>
      <c r="C166" s="2">
        <v>657.4</v>
      </c>
      <c r="D166" s="2">
        <v>0.64254963700000001</v>
      </c>
      <c r="E166">
        <f t="shared" si="8"/>
        <v>-8.5997907469312906E-3</v>
      </c>
      <c r="F166">
        <v>-1.6447843024094633E-2</v>
      </c>
      <c r="G166">
        <f t="shared" si="9"/>
        <v>-1.5028455651708292</v>
      </c>
      <c r="H166">
        <f t="shared" si="10"/>
        <v>-1.5550806033992117</v>
      </c>
      <c r="I166">
        <f t="shared" si="11"/>
        <v>5.9963436928701881E-2</v>
      </c>
    </row>
    <row r="167" spans="1:9" x14ac:dyDescent="0.45">
      <c r="A167" s="3">
        <v>35307</v>
      </c>
      <c r="B167" s="2">
        <v>3867.6</v>
      </c>
      <c r="C167" s="2">
        <v>651.99</v>
      </c>
      <c r="D167" s="2">
        <v>0.64053292299999998</v>
      </c>
      <c r="E167">
        <f t="shared" si="8"/>
        <v>-4.4787644787644965E-3</v>
      </c>
      <c r="F167">
        <v>-1.6379096838107787E-2</v>
      </c>
      <c r="G167">
        <f t="shared" si="9"/>
        <v>-1.4966570220564672</v>
      </c>
      <c r="H167">
        <f t="shared" si="10"/>
        <v>-1.5520170865552405</v>
      </c>
      <c r="I167">
        <f t="shared" si="11"/>
        <v>6.032906764168177E-2</v>
      </c>
    </row>
    <row r="168" spans="1:9" x14ac:dyDescent="0.45">
      <c r="A168" s="3">
        <v>35311</v>
      </c>
      <c r="B168" s="2">
        <v>3855.9</v>
      </c>
      <c r="C168" s="2">
        <v>654.72</v>
      </c>
      <c r="D168" s="2">
        <v>0.63812137099999999</v>
      </c>
      <c r="E168">
        <f t="shared" si="8"/>
        <v>-3.025131864722308E-3</v>
      </c>
      <c r="F168">
        <v>-1.6369791867041239E-2</v>
      </c>
      <c r="G168">
        <f t="shared" si="9"/>
        <v>-1.4958193870110228</v>
      </c>
      <c r="H168">
        <f t="shared" si="10"/>
        <v>-1.5489680667348964</v>
      </c>
      <c r="I168">
        <f t="shared" si="11"/>
        <v>6.0694698354661659E-2</v>
      </c>
    </row>
    <row r="169" spans="1:9" x14ac:dyDescent="0.45">
      <c r="A169" s="3">
        <v>35312</v>
      </c>
      <c r="B169" s="2">
        <v>3872.7</v>
      </c>
      <c r="C169" s="2">
        <v>655.61</v>
      </c>
      <c r="D169" s="2">
        <v>0.63816209300000004</v>
      </c>
      <c r="E169">
        <f t="shared" si="8"/>
        <v>4.3569594647163701E-3</v>
      </c>
      <c r="F169">
        <v>-1.6336877684669959E-2</v>
      </c>
      <c r="G169">
        <f t="shared" si="9"/>
        <v>-1.4928564468310743</v>
      </c>
      <c r="H169">
        <f t="shared" si="10"/>
        <v>-1.545933379300239</v>
      </c>
      <c r="I169">
        <f t="shared" si="11"/>
        <v>6.1060329067641549E-2</v>
      </c>
    </row>
    <row r="170" spans="1:9" x14ac:dyDescent="0.45">
      <c r="A170" s="3">
        <v>35313</v>
      </c>
      <c r="B170" s="2">
        <v>3887.2</v>
      </c>
      <c r="C170" s="2">
        <v>649.44000000000005</v>
      </c>
      <c r="D170" s="2">
        <v>0.63828429200000003</v>
      </c>
      <c r="E170">
        <f t="shared" si="8"/>
        <v>3.744157822707761E-3</v>
      </c>
      <c r="F170">
        <v>-1.6312322970344351E-2</v>
      </c>
      <c r="G170">
        <f t="shared" si="9"/>
        <v>-1.4906460273571278</v>
      </c>
      <c r="H170">
        <f t="shared" si="10"/>
        <v>-1.5429128624509776</v>
      </c>
      <c r="I170">
        <f t="shared" si="11"/>
        <v>6.1425959780621438E-2</v>
      </c>
    </row>
    <row r="171" spans="1:9" x14ac:dyDescent="0.45">
      <c r="A171" s="3">
        <v>35314</v>
      </c>
      <c r="B171" s="2">
        <v>3893</v>
      </c>
      <c r="C171" s="2">
        <v>655.68</v>
      </c>
      <c r="D171" s="2">
        <v>0.64073813000000002</v>
      </c>
      <c r="E171">
        <f t="shared" si="8"/>
        <v>1.4920765589627738E-3</v>
      </c>
      <c r="F171">
        <v>-1.6220044319557703E-2</v>
      </c>
      <c r="G171">
        <f t="shared" si="9"/>
        <v>-1.48233908784142</v>
      </c>
      <c r="H171">
        <f t="shared" si="10"/>
        <v>-1.5399063571588889</v>
      </c>
      <c r="I171">
        <f t="shared" si="11"/>
        <v>6.1791590493601327E-2</v>
      </c>
    </row>
    <row r="172" spans="1:9" x14ac:dyDescent="0.45">
      <c r="A172" s="3">
        <v>35317</v>
      </c>
      <c r="B172" s="2">
        <v>3910.8</v>
      </c>
      <c r="C172" s="2">
        <v>663.76</v>
      </c>
      <c r="D172" s="2">
        <v>0.64176613999999998</v>
      </c>
      <c r="E172">
        <f t="shared" si="8"/>
        <v>4.572309273054298E-3</v>
      </c>
      <c r="F172">
        <v>-1.6186039767269067E-2</v>
      </c>
      <c r="G172">
        <f t="shared" si="9"/>
        <v>-1.479277992379876</v>
      </c>
      <c r="H172">
        <f t="shared" si="10"/>
        <v>-1.5369137071041261</v>
      </c>
      <c r="I172">
        <f t="shared" si="11"/>
        <v>6.2157221206581216E-2</v>
      </c>
    </row>
    <row r="173" spans="1:9" x14ac:dyDescent="0.45">
      <c r="A173" s="3">
        <v>35318</v>
      </c>
      <c r="B173" s="2">
        <v>3916.1</v>
      </c>
      <c r="C173" s="2">
        <v>663.81</v>
      </c>
      <c r="D173" s="2">
        <v>0.64230200999999998</v>
      </c>
      <c r="E173">
        <f t="shared" si="8"/>
        <v>1.3552214380687655E-3</v>
      </c>
      <c r="F173">
        <v>-1.6181993354175139E-2</v>
      </c>
      <c r="G173">
        <f t="shared" si="9"/>
        <v>-1.4789137335991041</v>
      </c>
      <c r="H173">
        <f t="shared" si="10"/>
        <v>-1.5339347586133569</v>
      </c>
      <c r="I173">
        <f t="shared" si="11"/>
        <v>6.2522851919561112E-2</v>
      </c>
    </row>
    <row r="174" spans="1:9" x14ac:dyDescent="0.45">
      <c r="A174" s="3">
        <v>35319</v>
      </c>
      <c r="B174" s="2">
        <v>3905.6</v>
      </c>
      <c r="C174" s="2">
        <v>667.28</v>
      </c>
      <c r="D174" s="2">
        <v>0.64308681700000003</v>
      </c>
      <c r="E174">
        <f t="shared" si="8"/>
        <v>-2.6812389877683973E-3</v>
      </c>
      <c r="F174">
        <v>-1.6130452392272732E-2</v>
      </c>
      <c r="G174">
        <f t="shared" si="9"/>
        <v>-1.4742740076228911</v>
      </c>
      <c r="H174">
        <f t="shared" si="10"/>
        <v>-1.5309693605996728</v>
      </c>
      <c r="I174">
        <f t="shared" si="11"/>
        <v>6.2888482632541001E-2</v>
      </c>
    </row>
    <row r="175" spans="1:9" x14ac:dyDescent="0.45">
      <c r="A175" s="3">
        <v>35320</v>
      </c>
      <c r="B175" s="2">
        <v>3932.6</v>
      </c>
      <c r="C175" s="2">
        <v>671.15</v>
      </c>
      <c r="D175" s="2">
        <v>0.64358347299999996</v>
      </c>
      <c r="E175">
        <f t="shared" si="8"/>
        <v>6.9131503482180445E-3</v>
      </c>
      <c r="F175">
        <v>-1.6120715390669393E-2</v>
      </c>
      <c r="G175">
        <f t="shared" si="9"/>
        <v>-1.4733974811165567</v>
      </c>
      <c r="H175">
        <f t="shared" si="10"/>
        <v>-1.5280173645042017</v>
      </c>
      <c r="I175">
        <f t="shared" si="11"/>
        <v>6.325411334552089E-2</v>
      </c>
    </row>
    <row r="176" spans="1:9" x14ac:dyDescent="0.45">
      <c r="A176" s="3">
        <v>35321</v>
      </c>
      <c r="B176" s="2">
        <v>3967.9</v>
      </c>
      <c r="C176" s="2">
        <v>680.54</v>
      </c>
      <c r="D176" s="2">
        <v>0.64333504900000005</v>
      </c>
      <c r="E176">
        <f t="shared" si="8"/>
        <v>8.9762498092864629E-3</v>
      </c>
      <c r="F176">
        <v>-1.6028450499636859E-2</v>
      </c>
      <c r="G176">
        <f t="shared" si="9"/>
        <v>-1.4650917802562062</v>
      </c>
      <c r="H176">
        <f t="shared" si="10"/>
        <v>-1.5250786242393697</v>
      </c>
      <c r="I176">
        <f t="shared" si="11"/>
        <v>6.361974405850078E-2</v>
      </c>
    </row>
    <row r="177" spans="1:9" x14ac:dyDescent="0.45">
      <c r="A177" s="3">
        <v>35324</v>
      </c>
      <c r="B177" s="2">
        <v>3977.2</v>
      </c>
      <c r="C177" s="2">
        <v>683.98</v>
      </c>
      <c r="D177" s="2">
        <v>0.64242580000000005</v>
      </c>
      <c r="E177">
        <f t="shared" si="8"/>
        <v>2.3438090677687651E-3</v>
      </c>
      <c r="F177">
        <v>-1.6028283340731919E-2</v>
      </c>
      <c r="G177">
        <f t="shared" si="9"/>
        <v>-1.4650767325837382</v>
      </c>
      <c r="H177">
        <f t="shared" si="10"/>
        <v>-1.5221529961337541</v>
      </c>
      <c r="I177">
        <f t="shared" si="11"/>
        <v>6.3985374771480669E-2</v>
      </c>
    </row>
    <row r="178" spans="1:9" x14ac:dyDescent="0.45">
      <c r="A178" s="3">
        <v>35325</v>
      </c>
      <c r="B178" s="2">
        <v>3972.3</v>
      </c>
      <c r="C178" s="2">
        <v>682.94</v>
      </c>
      <c r="D178" s="2">
        <v>0.64329366399999999</v>
      </c>
      <c r="E178">
        <f t="shared" si="8"/>
        <v>-1.2320225284118136E-3</v>
      </c>
      <c r="F178">
        <v>-1.6018465490012401E-2</v>
      </c>
      <c r="G178">
        <f t="shared" si="9"/>
        <v>-1.4641929280264971</v>
      </c>
      <c r="H178">
        <f t="shared" si="10"/>
        <v>-1.5192403388784801</v>
      </c>
      <c r="I178">
        <f t="shared" si="11"/>
        <v>6.4351005484460558E-2</v>
      </c>
    </row>
    <row r="179" spans="1:9" x14ac:dyDescent="0.45">
      <c r="A179" s="3">
        <v>35326</v>
      </c>
      <c r="B179" s="2">
        <v>3955.7</v>
      </c>
      <c r="C179" s="2">
        <v>681.47</v>
      </c>
      <c r="D179" s="2">
        <v>0.64094346899999999</v>
      </c>
      <c r="E179">
        <f t="shared" si="8"/>
        <v>-4.1789391536390941E-3</v>
      </c>
      <c r="F179">
        <v>-1.6010922179471088E-2</v>
      </c>
      <c r="G179">
        <f t="shared" si="9"/>
        <v>-1.4635138779549939</v>
      </c>
      <c r="H179">
        <f t="shared" si="10"/>
        <v>-1.5163405134750998</v>
      </c>
      <c r="I179">
        <f t="shared" si="11"/>
        <v>6.4716636197440447E-2</v>
      </c>
    </row>
    <row r="180" spans="1:9" x14ac:dyDescent="0.45">
      <c r="A180" s="3">
        <v>35327</v>
      </c>
      <c r="B180" s="2">
        <v>3974.3</v>
      </c>
      <c r="C180" s="2">
        <v>683</v>
      </c>
      <c r="D180" s="2">
        <v>0.64453754399999996</v>
      </c>
      <c r="E180">
        <f t="shared" si="8"/>
        <v>4.7020754860076508E-3</v>
      </c>
      <c r="F180">
        <v>-1.5990467221464244E-2</v>
      </c>
      <c r="G180">
        <f t="shared" si="9"/>
        <v>-1.4616725192278053</v>
      </c>
      <c r="H180">
        <f t="shared" si="10"/>
        <v>-1.5134533831849113</v>
      </c>
      <c r="I180">
        <f t="shared" si="11"/>
        <v>6.5082266910420336E-2</v>
      </c>
    </row>
    <row r="181" spans="1:9" x14ac:dyDescent="0.45">
      <c r="A181" s="3">
        <v>35328</v>
      </c>
      <c r="B181" s="2">
        <v>3964.1</v>
      </c>
      <c r="C181" s="2">
        <v>687.03</v>
      </c>
      <c r="D181" s="2">
        <v>0.64288010299999998</v>
      </c>
      <c r="E181">
        <f t="shared" si="8"/>
        <v>-2.5664896962988015E-3</v>
      </c>
      <c r="F181">
        <v>-1.5923931721846696E-2</v>
      </c>
      <c r="G181">
        <f t="shared" si="9"/>
        <v>-1.4556829824686663</v>
      </c>
      <c r="H181">
        <f t="shared" si="10"/>
        <v>-1.5105788134796712</v>
      </c>
      <c r="I181">
        <f t="shared" si="11"/>
        <v>6.5447897623400225E-2</v>
      </c>
    </row>
    <row r="182" spans="1:9" x14ac:dyDescent="0.45">
      <c r="A182" s="3">
        <v>35331</v>
      </c>
      <c r="B182" s="2">
        <v>3919.7</v>
      </c>
      <c r="C182" s="2">
        <v>686.48</v>
      </c>
      <c r="D182" s="2">
        <v>0.64234326799999997</v>
      </c>
      <c r="E182">
        <f t="shared" si="8"/>
        <v>-1.1200524709265691E-2</v>
      </c>
      <c r="F182">
        <v>-1.5876089060987364E-2</v>
      </c>
      <c r="G182">
        <f t="shared" si="9"/>
        <v>-1.4513761781684187</v>
      </c>
      <c r="H182">
        <f t="shared" si="10"/>
        <v>-1.5077166719936459</v>
      </c>
      <c r="I182">
        <f t="shared" si="11"/>
        <v>6.5813528336380114E-2</v>
      </c>
    </row>
    <row r="183" spans="1:9" x14ac:dyDescent="0.45">
      <c r="A183" s="3">
        <v>35332</v>
      </c>
      <c r="B183" s="2">
        <v>3910.5</v>
      </c>
      <c r="C183" s="2">
        <v>685.61</v>
      </c>
      <c r="D183" s="2">
        <v>0.64184852400000003</v>
      </c>
      <c r="E183">
        <f t="shared" si="8"/>
        <v>-2.3471184019184799E-3</v>
      </c>
      <c r="F183">
        <v>-1.5803717320261423E-2</v>
      </c>
      <c r="G183">
        <f t="shared" si="9"/>
        <v>-1.4448612620124941</v>
      </c>
      <c r="H183">
        <f t="shared" si="10"/>
        <v>-1.5048668284769711</v>
      </c>
      <c r="I183">
        <f t="shared" si="11"/>
        <v>6.6179159049360003E-2</v>
      </c>
    </row>
    <row r="184" spans="1:9" x14ac:dyDescent="0.45">
      <c r="A184" s="3">
        <v>35333</v>
      </c>
      <c r="B184" s="2">
        <v>3935.7</v>
      </c>
      <c r="C184" s="2">
        <v>685.83</v>
      </c>
      <c r="D184" s="2">
        <v>0.63967248799999998</v>
      </c>
      <c r="E184">
        <f t="shared" si="8"/>
        <v>6.4441887226696082E-3</v>
      </c>
      <c r="F184">
        <v>-1.5795418148716434E-2</v>
      </c>
      <c r="G184">
        <f t="shared" si="9"/>
        <v>-1.4441141692075277</v>
      </c>
      <c r="H184">
        <f t="shared" si="10"/>
        <v>-1.5020291547502638</v>
      </c>
      <c r="I184">
        <f t="shared" si="11"/>
        <v>6.6544789762339893E-2</v>
      </c>
    </row>
    <row r="185" spans="1:9" x14ac:dyDescent="0.45">
      <c r="A185" s="3">
        <v>35334</v>
      </c>
      <c r="B185" s="2">
        <v>3933.2</v>
      </c>
      <c r="C185" s="2">
        <v>685.86</v>
      </c>
      <c r="D185" s="2">
        <v>0.64049189799999995</v>
      </c>
      <c r="E185">
        <f t="shared" si="8"/>
        <v>-6.3521101709984595E-4</v>
      </c>
      <c r="F185">
        <v>-1.576588180740901E-2</v>
      </c>
      <c r="G185">
        <f t="shared" si="9"/>
        <v>-1.4414553028428325</v>
      </c>
      <c r="H185">
        <f t="shared" si="10"/>
        <v>-1.4992035246604574</v>
      </c>
      <c r="I185">
        <f t="shared" si="11"/>
        <v>6.6910420475319782E-2</v>
      </c>
    </row>
    <row r="186" spans="1:9" x14ac:dyDescent="0.45">
      <c r="A186" s="3">
        <v>35335</v>
      </c>
      <c r="B186" s="2">
        <v>3946.4</v>
      </c>
      <c r="C186" s="2">
        <v>686.19</v>
      </c>
      <c r="D186" s="2">
        <v>0.63979526600000003</v>
      </c>
      <c r="E186">
        <f t="shared" si="8"/>
        <v>3.3560459676600374E-3</v>
      </c>
      <c r="F186">
        <v>-1.574380700423661E-2</v>
      </c>
      <c r="G186">
        <f t="shared" si="9"/>
        <v>-1.4394681253840045</v>
      </c>
      <c r="H186">
        <f t="shared" si="10"/>
        <v>-1.4963898140378091</v>
      </c>
      <c r="I186">
        <f t="shared" si="11"/>
        <v>6.7276051188299671E-2</v>
      </c>
    </row>
    <row r="187" spans="1:9" x14ac:dyDescent="0.45">
      <c r="A187" s="3">
        <v>35338</v>
      </c>
      <c r="B187" s="2">
        <v>3953.7</v>
      </c>
      <c r="C187" s="2">
        <v>687.33</v>
      </c>
      <c r="D187" s="2">
        <v>0.63885517199999997</v>
      </c>
      <c r="E187">
        <f t="shared" si="8"/>
        <v>1.8497871477802796E-3</v>
      </c>
      <c r="F187">
        <v>-1.5709048090561173E-2</v>
      </c>
      <c r="G187">
        <f t="shared" si="9"/>
        <v>-1.4363391221847581</v>
      </c>
      <c r="H187">
        <f t="shared" si="10"/>
        <v>-1.4935879006540569</v>
      </c>
      <c r="I187">
        <f t="shared" si="11"/>
        <v>6.764168190127956E-2</v>
      </c>
    </row>
    <row r="188" spans="1:9" x14ac:dyDescent="0.45">
      <c r="A188" s="3">
        <v>35339</v>
      </c>
      <c r="B188" s="2">
        <v>3992.2</v>
      </c>
      <c r="C188" s="2">
        <v>689.08</v>
      </c>
      <c r="D188" s="2">
        <v>0.63938618899999999</v>
      </c>
      <c r="E188">
        <f t="shared" si="8"/>
        <v>9.7377140400132234E-3</v>
      </c>
      <c r="F188">
        <v>-1.5674587816394414E-2</v>
      </c>
      <c r="G188">
        <f t="shared" si="9"/>
        <v>-1.4332370025638308</v>
      </c>
      <c r="H188">
        <f t="shared" si="10"/>
        <v>-1.4907976641816734</v>
      </c>
      <c r="I188">
        <f t="shared" si="11"/>
        <v>6.8007312614259449E-2</v>
      </c>
    </row>
    <row r="189" spans="1:9" x14ac:dyDescent="0.45">
      <c r="A189" s="3">
        <v>35340</v>
      </c>
      <c r="B189" s="2">
        <v>4015.1</v>
      </c>
      <c r="C189" s="2">
        <v>694.01</v>
      </c>
      <c r="D189" s="2">
        <v>0.63755180099999997</v>
      </c>
      <c r="E189">
        <f t="shared" si="8"/>
        <v>5.7361855618456303E-3</v>
      </c>
      <c r="F189">
        <v>-1.5671145894861294E-2</v>
      </c>
      <c r="G189">
        <f t="shared" si="9"/>
        <v>-1.4329271602140596</v>
      </c>
      <c r="H189">
        <f t="shared" si="10"/>
        <v>-1.4880189861541933</v>
      </c>
      <c r="I189">
        <f t="shared" si="11"/>
        <v>6.8372943327239338E-2</v>
      </c>
    </row>
    <row r="190" spans="1:9" x14ac:dyDescent="0.45">
      <c r="A190" s="3">
        <v>35341</v>
      </c>
      <c r="B190" s="2">
        <v>4000</v>
      </c>
      <c r="C190" s="2">
        <v>692.78</v>
      </c>
      <c r="D190" s="2">
        <v>0.63852883000000005</v>
      </c>
      <c r="E190">
        <f t="shared" si="8"/>
        <v>-3.7608029687927758E-3</v>
      </c>
      <c r="F190">
        <v>-1.5497739278700573E-2</v>
      </c>
      <c r="G190">
        <f t="shared" si="9"/>
        <v>-1.4173170677409794</v>
      </c>
      <c r="H190">
        <f t="shared" si="10"/>
        <v>-1.485251749927579</v>
      </c>
      <c r="I190">
        <f t="shared" si="11"/>
        <v>6.8738574040219227E-2</v>
      </c>
    </row>
    <row r="191" spans="1:9" x14ac:dyDescent="0.45">
      <c r="A191" s="3">
        <v>35342</v>
      </c>
      <c r="B191" s="2">
        <v>4024.8</v>
      </c>
      <c r="C191" s="2">
        <v>701.46</v>
      </c>
      <c r="D191" s="2">
        <v>0.64008193000000002</v>
      </c>
      <c r="E191">
        <f t="shared" si="8"/>
        <v>6.1999999999999833E-3</v>
      </c>
      <c r="F191">
        <v>-1.5497377697532344E-2</v>
      </c>
      <c r="G191">
        <f t="shared" si="9"/>
        <v>-1.4172845181439828</v>
      </c>
      <c r="H191">
        <f t="shared" si="10"/>
        <v>-1.4824958406425841</v>
      </c>
      <c r="I191">
        <f t="shared" si="11"/>
        <v>6.9104204753199117E-2</v>
      </c>
    </row>
    <row r="192" spans="1:9" x14ac:dyDescent="0.45">
      <c r="A192" s="3">
        <v>35345</v>
      </c>
      <c r="B192" s="2">
        <v>4031.5</v>
      </c>
      <c r="C192" s="2">
        <v>703.34</v>
      </c>
      <c r="D192" s="2">
        <v>0.63959066200000003</v>
      </c>
      <c r="E192">
        <f t="shared" si="8"/>
        <v>1.6646789902603487E-3</v>
      </c>
      <c r="F192">
        <v>-1.5478725201933163E-2</v>
      </c>
      <c r="G192">
        <f t="shared" si="9"/>
        <v>-1.4156054173829884</v>
      </c>
      <c r="H192">
        <f t="shared" si="10"/>
        <v>-1.4797511451880951</v>
      </c>
      <c r="I192">
        <f t="shared" si="11"/>
        <v>6.9469835466179006E-2</v>
      </c>
    </row>
    <row r="193" spans="1:9" x14ac:dyDescent="0.45">
      <c r="A193" s="3">
        <v>35346</v>
      </c>
      <c r="B193" s="2">
        <v>4035.6</v>
      </c>
      <c r="C193" s="2">
        <v>700.64</v>
      </c>
      <c r="D193" s="2">
        <v>0.63975433400000004</v>
      </c>
      <c r="E193">
        <f t="shared" si="8"/>
        <v>1.0169911943445076E-3</v>
      </c>
      <c r="F193">
        <v>-1.544797107271989E-2</v>
      </c>
      <c r="G193">
        <f t="shared" si="9"/>
        <v>-1.4128369255481481</v>
      </c>
      <c r="H193">
        <f t="shared" si="10"/>
        <v>-1.4770175521654121</v>
      </c>
      <c r="I193">
        <f t="shared" si="11"/>
        <v>6.9835466179158895E-2</v>
      </c>
    </row>
    <row r="194" spans="1:9" x14ac:dyDescent="0.45">
      <c r="A194" s="3">
        <v>35347</v>
      </c>
      <c r="B194" s="2">
        <v>4009.3</v>
      </c>
      <c r="C194" s="2">
        <v>696.74</v>
      </c>
      <c r="D194" s="2">
        <v>0.63930443699999995</v>
      </c>
      <c r="E194">
        <f t="shared" si="8"/>
        <v>-6.5169987114678252E-3</v>
      </c>
      <c r="F194">
        <v>-1.5423733974846976E-2</v>
      </c>
      <c r="G194">
        <f t="shared" si="9"/>
        <v>-1.410655097960182</v>
      </c>
      <c r="H194">
        <f t="shared" si="10"/>
        <v>-1.4742949518534436</v>
      </c>
      <c r="I194">
        <f t="shared" si="11"/>
        <v>7.0201096892138784E-2</v>
      </c>
    </row>
    <row r="195" spans="1:9" x14ac:dyDescent="0.45">
      <c r="A195" s="3">
        <v>35348</v>
      </c>
      <c r="B195" s="2">
        <v>3994.7</v>
      </c>
      <c r="C195" s="2">
        <v>694.61</v>
      </c>
      <c r="D195" s="2">
        <v>0.63893680900000005</v>
      </c>
      <c r="E195">
        <f t="shared" si="8"/>
        <v>-3.6415334347642547E-3</v>
      </c>
      <c r="F195">
        <v>-1.539254101815557E-2</v>
      </c>
      <c r="G195">
        <f t="shared" si="9"/>
        <v>-1.4078471028026598</v>
      </c>
      <c r="H195">
        <f t="shared" si="10"/>
        <v>-1.4715832361747887</v>
      </c>
      <c r="I195">
        <f t="shared" si="11"/>
        <v>7.0566727605118673E-2</v>
      </c>
    </row>
    <row r="196" spans="1:9" x14ac:dyDescent="0.45">
      <c r="A196" s="3">
        <v>35349</v>
      </c>
      <c r="B196" s="2">
        <v>4028.1</v>
      </c>
      <c r="C196" s="2">
        <v>700.66</v>
      </c>
      <c r="D196" s="2">
        <v>0.63471913700000004</v>
      </c>
      <c r="E196">
        <f t="shared" ref="E196:E259" si="12">+B196/B195-1</f>
        <v>8.3610784289183115E-3</v>
      </c>
      <c r="F196">
        <v>-1.5344836327379041E-2</v>
      </c>
      <c r="G196">
        <f t="shared" ref="G196:G259" si="13">+(F196-$L$31)/$L$35</f>
        <v>-1.4035527185922492</v>
      </c>
      <c r="H196">
        <f t="shared" ref="H196:H259" si="14">+_xlfn.NORM.S.INV(I196)</f>
        <v>-1.4688822986626733</v>
      </c>
      <c r="I196">
        <f t="shared" si="11"/>
        <v>7.0932358318098562E-2</v>
      </c>
    </row>
    <row r="197" spans="1:9" x14ac:dyDescent="0.45">
      <c r="A197" s="3">
        <v>35353</v>
      </c>
      <c r="B197" s="2">
        <v>4050.8</v>
      </c>
      <c r="C197" s="2">
        <v>702.57</v>
      </c>
      <c r="D197" s="2">
        <v>0.63199140499999995</v>
      </c>
      <c r="E197">
        <f t="shared" si="12"/>
        <v>5.6354112360665898E-3</v>
      </c>
      <c r="F197">
        <v>-1.5336121719100371E-2</v>
      </c>
      <c r="G197">
        <f t="shared" si="13"/>
        <v>-1.4027682281033129</v>
      </c>
      <c r="H197">
        <f t="shared" si="14"/>
        <v>-1.4661920344287223</v>
      </c>
      <c r="I197">
        <f t="shared" ref="I197:I260" si="15">+$I$3+I196</f>
        <v>7.1297989031078451E-2</v>
      </c>
    </row>
    <row r="198" spans="1:9" x14ac:dyDescent="0.45">
      <c r="A198" s="3">
        <v>35354</v>
      </c>
      <c r="B198" s="2">
        <v>4024.4</v>
      </c>
      <c r="C198" s="2">
        <v>704.41</v>
      </c>
      <c r="D198" s="2">
        <v>0.63151247200000005</v>
      </c>
      <c r="E198">
        <f t="shared" si="12"/>
        <v>-6.5172311642145431E-3</v>
      </c>
      <c r="F198">
        <v>-1.5325230337982165E-2</v>
      </c>
      <c r="G198">
        <f t="shared" si="13"/>
        <v>-1.401787784160752</v>
      </c>
      <c r="H198">
        <f t="shared" si="14"/>
        <v>-1.4635123401315389</v>
      </c>
      <c r="I198">
        <f t="shared" si="15"/>
        <v>7.1663619744058341E-2</v>
      </c>
    </row>
    <row r="199" spans="1:9" x14ac:dyDescent="0.45">
      <c r="A199" s="3">
        <v>35355</v>
      </c>
      <c r="B199" s="2">
        <v>4042.1</v>
      </c>
      <c r="C199" s="2">
        <v>706.99</v>
      </c>
      <c r="D199" s="2">
        <v>0.63039778099999999</v>
      </c>
      <c r="E199">
        <f t="shared" si="12"/>
        <v>4.3981711559486492E-3</v>
      </c>
      <c r="F199">
        <v>-1.5296986322246187E-2</v>
      </c>
      <c r="G199">
        <f t="shared" si="13"/>
        <v>-1.3992452531592756</v>
      </c>
      <c r="H199">
        <f t="shared" si="14"/>
        <v>-1.4608431139460623</v>
      </c>
      <c r="I199">
        <f t="shared" si="15"/>
        <v>7.202925045703823E-2</v>
      </c>
    </row>
    <row r="200" spans="1:9" x14ac:dyDescent="0.45">
      <c r="A200" s="3">
        <v>35356</v>
      </c>
      <c r="B200" s="2">
        <v>4053.1</v>
      </c>
      <c r="C200" s="2">
        <v>710.82</v>
      </c>
      <c r="D200" s="2">
        <v>0.628812174</v>
      </c>
      <c r="E200">
        <f t="shared" si="12"/>
        <v>2.7213577101012909E-3</v>
      </c>
      <c r="F200">
        <v>-1.5262394011152591E-2</v>
      </c>
      <c r="G200">
        <f t="shared" si="13"/>
        <v>-1.3961312475521994</v>
      </c>
      <c r="H200">
        <f t="shared" si="14"/>
        <v>-1.4581842555336926</v>
      </c>
      <c r="I200">
        <f t="shared" si="15"/>
        <v>7.2394881170018119E-2</v>
      </c>
    </row>
    <row r="201" spans="1:9" x14ac:dyDescent="0.45">
      <c r="A201" s="3">
        <v>35359</v>
      </c>
      <c r="B201" s="2">
        <v>4073.1</v>
      </c>
      <c r="C201" s="2">
        <v>709.85</v>
      </c>
      <c r="D201" s="2">
        <v>0.62829856699999997</v>
      </c>
      <c r="E201">
        <f t="shared" si="12"/>
        <v>4.9344945843921018E-3</v>
      </c>
      <c r="F201">
        <v>-1.5197745602953949E-2</v>
      </c>
      <c r="G201">
        <f t="shared" si="13"/>
        <v>-1.3903115870769447</v>
      </c>
      <c r="H201">
        <f t="shared" si="14"/>
        <v>-1.4555356660131462</v>
      </c>
      <c r="I201">
        <f t="shared" si="15"/>
        <v>7.2760511882998008E-2</v>
      </c>
    </row>
    <row r="202" spans="1:9" x14ac:dyDescent="0.45">
      <c r="A202" s="3">
        <v>35360</v>
      </c>
      <c r="B202" s="2">
        <v>4057.2</v>
      </c>
      <c r="C202" s="2">
        <v>706.57</v>
      </c>
      <c r="D202" s="2">
        <v>0.62684134599999997</v>
      </c>
      <c r="E202">
        <f t="shared" si="12"/>
        <v>-3.9036606024894782E-3</v>
      </c>
      <c r="F202">
        <v>-1.5171288743882627E-2</v>
      </c>
      <c r="G202">
        <f t="shared" si="13"/>
        <v>-1.3879299362161273</v>
      </c>
      <c r="H202">
        <f t="shared" si="14"/>
        <v>-1.4528972479320277</v>
      </c>
      <c r="I202">
        <f t="shared" si="15"/>
        <v>7.3126142595977897E-2</v>
      </c>
    </row>
    <row r="203" spans="1:9" x14ac:dyDescent="0.45">
      <c r="A203" s="3">
        <v>35361</v>
      </c>
      <c r="B203" s="2">
        <v>4028.4</v>
      </c>
      <c r="C203" s="2">
        <v>707.27</v>
      </c>
      <c r="D203" s="2">
        <v>0.62625250499999996</v>
      </c>
      <c r="E203">
        <f t="shared" si="12"/>
        <v>-7.0984915705412099E-3</v>
      </c>
      <c r="F203">
        <v>-1.5141330286021604E-2</v>
      </c>
      <c r="G203">
        <f t="shared" si="13"/>
        <v>-1.3852330708489604</v>
      </c>
      <c r="H203">
        <f t="shared" si="14"/>
        <v>-1.4502689052390991</v>
      </c>
      <c r="I203">
        <f t="shared" si="15"/>
        <v>7.3491773308957786E-2</v>
      </c>
    </row>
    <row r="204" spans="1:9" x14ac:dyDescent="0.45">
      <c r="A204" s="3">
        <v>35362</v>
      </c>
      <c r="B204" s="2">
        <v>3999.4</v>
      </c>
      <c r="C204" s="2">
        <v>702.29</v>
      </c>
      <c r="D204" s="2">
        <v>0.62821962600000003</v>
      </c>
      <c r="E204">
        <f t="shared" si="12"/>
        <v>-7.1988878959388103E-3</v>
      </c>
      <c r="F204">
        <v>-1.513856440063055E-2</v>
      </c>
      <c r="G204">
        <f t="shared" si="13"/>
        <v>-1.384984085385313</v>
      </c>
      <c r="H204">
        <f t="shared" si="14"/>
        <v>-1.4476505432572186</v>
      </c>
      <c r="I204">
        <f t="shared" si="15"/>
        <v>7.3857404021937675E-2</v>
      </c>
    </row>
    <row r="205" spans="1:9" x14ac:dyDescent="0.45">
      <c r="A205" s="3">
        <v>35363</v>
      </c>
      <c r="B205" s="2">
        <v>4022.4</v>
      </c>
      <c r="C205" s="2">
        <v>700.92</v>
      </c>
      <c r="D205" s="2">
        <v>0.62258747400000003</v>
      </c>
      <c r="E205">
        <f t="shared" si="12"/>
        <v>5.7508626293945042E-3</v>
      </c>
      <c r="F205">
        <v>-1.5138043986897443E-2</v>
      </c>
      <c r="G205">
        <f t="shared" si="13"/>
        <v>-1.3849372376543676</v>
      </c>
      <c r="H205">
        <f t="shared" si="14"/>
        <v>-1.4450420686569372</v>
      </c>
      <c r="I205">
        <f t="shared" si="15"/>
        <v>7.4223034734917565E-2</v>
      </c>
    </row>
    <row r="206" spans="1:9" x14ac:dyDescent="0.45">
      <c r="A206" s="3">
        <v>35366</v>
      </c>
      <c r="B206" s="2">
        <v>4025.3</v>
      </c>
      <c r="C206" s="2">
        <v>697.26</v>
      </c>
      <c r="D206" s="2">
        <v>0.62027043800000004</v>
      </c>
      <c r="E206">
        <f t="shared" si="12"/>
        <v>7.2096260938736556E-4</v>
      </c>
      <c r="F206">
        <v>-1.5059712832901306E-2</v>
      </c>
      <c r="G206">
        <f t="shared" si="13"/>
        <v>-1.3778858541231334</v>
      </c>
      <c r="H206">
        <f t="shared" si="14"/>
        <v>-1.442443389430728</v>
      </c>
      <c r="I206">
        <f t="shared" si="15"/>
        <v>7.4588665447897454E-2</v>
      </c>
    </row>
    <row r="207" spans="1:9" x14ac:dyDescent="0.45">
      <c r="A207" s="3">
        <v>35367</v>
      </c>
      <c r="B207" s="2">
        <v>3993.5</v>
      </c>
      <c r="C207" s="2">
        <v>701.5</v>
      </c>
      <c r="D207" s="2">
        <v>0.62115659400000001</v>
      </c>
      <c r="E207">
        <f t="shared" si="12"/>
        <v>-7.9000322957295532E-3</v>
      </c>
      <c r="F207">
        <v>-1.5046356243849313E-2</v>
      </c>
      <c r="G207">
        <f t="shared" si="13"/>
        <v>-1.3766834917517154</v>
      </c>
      <c r="H207">
        <f t="shared" si="14"/>
        <v>-1.4398544148678341</v>
      </c>
      <c r="I207">
        <f t="shared" si="15"/>
        <v>7.4954296160877343E-2</v>
      </c>
    </row>
    <row r="208" spans="1:9" x14ac:dyDescent="0.45">
      <c r="A208" s="3">
        <v>35368</v>
      </c>
      <c r="B208" s="2">
        <v>3963.9</v>
      </c>
      <c r="C208" s="2">
        <v>700.9</v>
      </c>
      <c r="D208" s="2">
        <v>0.61251990700000003</v>
      </c>
      <c r="E208">
        <f t="shared" si="12"/>
        <v>-7.4120445724301653E-3</v>
      </c>
      <c r="F208">
        <v>-1.5024693361774921E-2</v>
      </c>
      <c r="G208">
        <f t="shared" si="13"/>
        <v>-1.3747333954987486</v>
      </c>
      <c r="H208">
        <f t="shared" si="14"/>
        <v>-1.4372750555297131</v>
      </c>
      <c r="I208">
        <f t="shared" si="15"/>
        <v>7.5319926873857232E-2</v>
      </c>
    </row>
    <row r="209" spans="1:9" x14ac:dyDescent="0.45">
      <c r="A209" s="3">
        <v>35369</v>
      </c>
      <c r="B209" s="2">
        <v>3979.1</v>
      </c>
      <c r="C209" s="2">
        <v>705.27</v>
      </c>
      <c r="D209" s="2">
        <v>0.61432608399999999</v>
      </c>
      <c r="E209">
        <f t="shared" si="12"/>
        <v>3.8346073311636975E-3</v>
      </c>
      <c r="F209">
        <v>-1.5002947838768654E-2</v>
      </c>
      <c r="G209">
        <f t="shared" si="13"/>
        <v>-1.3727758598953279</v>
      </c>
      <c r="H209">
        <f t="shared" si="14"/>
        <v>-1.4347052232260662</v>
      </c>
      <c r="I209">
        <f t="shared" si="15"/>
        <v>7.5685557586837121E-2</v>
      </c>
    </row>
    <row r="210" spans="1:9" x14ac:dyDescent="0.45">
      <c r="A210" s="3">
        <v>35370</v>
      </c>
      <c r="B210" s="2">
        <v>3948.5</v>
      </c>
      <c r="C210" s="2">
        <v>703.77</v>
      </c>
      <c r="D210" s="2">
        <v>0.61132167699999995</v>
      </c>
      <c r="E210">
        <f t="shared" si="12"/>
        <v>-7.6901811967530209E-3</v>
      </c>
      <c r="F210">
        <v>-1.5001300221037628E-2</v>
      </c>
      <c r="G210">
        <f t="shared" si="13"/>
        <v>-1.3726275410727187</v>
      </c>
      <c r="H210">
        <f t="shared" si="14"/>
        <v>-1.432144830991434</v>
      </c>
      <c r="I210">
        <f t="shared" si="15"/>
        <v>7.605118829981701E-2</v>
      </c>
    </row>
    <row r="211" spans="1:9" x14ac:dyDescent="0.45">
      <c r="A211" s="3">
        <v>35373</v>
      </c>
      <c r="B211" s="2">
        <v>3928.1</v>
      </c>
      <c r="C211" s="2">
        <v>706.73</v>
      </c>
      <c r="D211" s="2">
        <v>0.60845755999999995</v>
      </c>
      <c r="E211">
        <f t="shared" si="12"/>
        <v>-5.1665189312397608E-3</v>
      </c>
      <c r="F211">
        <v>-1.4946701683917762E-2</v>
      </c>
      <c r="G211">
        <f t="shared" si="13"/>
        <v>-1.3677125716660954</v>
      </c>
      <c r="H211">
        <f t="shared" si="14"/>
        <v>-1.4295937930623392</v>
      </c>
      <c r="I211">
        <f t="shared" si="15"/>
        <v>7.6416819012796899E-2</v>
      </c>
    </row>
    <row r="212" spans="1:9" x14ac:dyDescent="0.45">
      <c r="A212" s="3">
        <v>35374</v>
      </c>
      <c r="B212" s="2">
        <v>3921.1</v>
      </c>
      <c r="C212" s="2">
        <v>714.14</v>
      </c>
      <c r="D212" s="2">
        <v>0.607902736</v>
      </c>
      <c r="E212">
        <f t="shared" si="12"/>
        <v>-1.7820320256612954E-3</v>
      </c>
      <c r="F212">
        <v>-1.4930122782359723E-2</v>
      </c>
      <c r="G212">
        <f t="shared" si="13"/>
        <v>-1.3662201361861064</v>
      </c>
      <c r="H212">
        <f t="shared" si="14"/>
        <v>-1.427052024854959</v>
      </c>
      <c r="I212">
        <f t="shared" si="15"/>
        <v>7.6782449725776789E-2</v>
      </c>
    </row>
    <row r="213" spans="1:9" x14ac:dyDescent="0.45">
      <c r="A213" s="3">
        <v>35375</v>
      </c>
      <c r="B213" s="2">
        <v>3935.7</v>
      </c>
      <c r="C213" s="2">
        <v>724.59</v>
      </c>
      <c r="D213" s="2">
        <v>0.60975609799999997</v>
      </c>
      <c r="E213">
        <f t="shared" si="12"/>
        <v>3.7234449516716506E-3</v>
      </c>
      <c r="F213">
        <v>-1.4880234222930055E-2</v>
      </c>
      <c r="G213">
        <f t="shared" si="13"/>
        <v>-1.3617291597557488</v>
      </c>
      <c r="H213">
        <f t="shared" si="14"/>
        <v>-1.424519442943333</v>
      </c>
      <c r="I213">
        <f t="shared" si="15"/>
        <v>7.7148080438756678E-2</v>
      </c>
    </row>
    <row r="214" spans="1:9" x14ac:dyDescent="0.45">
      <c r="A214" s="3">
        <v>35376</v>
      </c>
      <c r="B214" s="2">
        <v>3900.4</v>
      </c>
      <c r="C214" s="2">
        <v>727.65</v>
      </c>
      <c r="D214" s="2">
        <v>0.60698027300000001</v>
      </c>
      <c r="E214">
        <f t="shared" si="12"/>
        <v>-8.969179561450269E-3</v>
      </c>
      <c r="F214">
        <v>-1.48354983610538E-2</v>
      </c>
      <c r="G214">
        <f t="shared" si="13"/>
        <v>-1.3577020300174922</v>
      </c>
      <c r="H214">
        <f t="shared" si="14"/>
        <v>-1.4219959650380487</v>
      </c>
      <c r="I214">
        <f t="shared" si="15"/>
        <v>7.7513711151736567E-2</v>
      </c>
    </row>
    <row r="215" spans="1:9" x14ac:dyDescent="0.45">
      <c r="A215" s="3">
        <v>35377</v>
      </c>
      <c r="B215" s="2">
        <v>3910.8</v>
      </c>
      <c r="C215" s="2">
        <v>730.82</v>
      </c>
      <c r="D215" s="2">
        <v>0.60716454200000003</v>
      </c>
      <c r="E215">
        <f t="shared" si="12"/>
        <v>2.6663931904420402E-3</v>
      </c>
      <c r="F215">
        <v>-1.4766851446406215E-2</v>
      </c>
      <c r="G215">
        <f t="shared" si="13"/>
        <v>-1.3515224233256271</v>
      </c>
      <c r="H215">
        <f t="shared" si="14"/>
        <v>-1.4194815099654523</v>
      </c>
      <c r="I215">
        <f t="shared" si="15"/>
        <v>7.7879341864716456E-2</v>
      </c>
    </row>
    <row r="216" spans="1:9" x14ac:dyDescent="0.45">
      <c r="A216" s="3">
        <v>35381</v>
      </c>
      <c r="B216" s="2">
        <v>3934.3</v>
      </c>
      <c r="C216" s="2">
        <v>729.56</v>
      </c>
      <c r="D216" s="2">
        <v>0.60716454200000003</v>
      </c>
      <c r="E216">
        <f t="shared" si="12"/>
        <v>6.0090007159661063E-3</v>
      </c>
      <c r="F216">
        <v>-1.4753439598920615E-2</v>
      </c>
      <c r="G216">
        <f t="shared" si="13"/>
        <v>-1.3503150865808111</v>
      </c>
      <c r="H216">
        <f t="shared" si="14"/>
        <v>-1.4169759976472989</v>
      </c>
      <c r="I216">
        <f t="shared" si="15"/>
        <v>7.8244972577696345E-2</v>
      </c>
    </row>
    <row r="217" spans="1:9" x14ac:dyDescent="0.45">
      <c r="A217" s="3">
        <v>35382</v>
      </c>
      <c r="B217" s="2">
        <v>3926.9</v>
      </c>
      <c r="C217" s="2">
        <v>731.13</v>
      </c>
      <c r="D217" s="2">
        <v>0.60422960699999995</v>
      </c>
      <c r="E217">
        <f t="shared" si="12"/>
        <v>-1.8808936786721686E-3</v>
      </c>
      <c r="F217">
        <v>-1.4660050848847694E-2</v>
      </c>
      <c r="G217">
        <f t="shared" si="13"/>
        <v>-1.3419082157424314</v>
      </c>
      <c r="H217">
        <f t="shared" si="14"/>
        <v>-1.4144793490808929</v>
      </c>
      <c r="I217">
        <f t="shared" si="15"/>
        <v>7.8610603290676234E-2</v>
      </c>
    </row>
    <row r="218" spans="1:9" x14ac:dyDescent="0.45">
      <c r="A218" s="3">
        <v>35383</v>
      </c>
      <c r="B218" s="2">
        <v>3926.1</v>
      </c>
      <c r="C218" s="2">
        <v>735.88</v>
      </c>
      <c r="D218" s="2">
        <v>0.60049240400000004</v>
      </c>
      <c r="E218">
        <f t="shared" si="12"/>
        <v>-2.0372303852911333E-4</v>
      </c>
      <c r="F218">
        <v>-1.464922952149228E-2</v>
      </c>
      <c r="G218">
        <f t="shared" si="13"/>
        <v>-1.3409340780512666</v>
      </c>
      <c r="H218">
        <f t="shared" si="14"/>
        <v>-1.411991486319681</v>
      </c>
      <c r="I218">
        <f t="shared" si="15"/>
        <v>7.8976234003656123E-2</v>
      </c>
    </row>
    <row r="219" spans="1:9" x14ac:dyDescent="0.45">
      <c r="A219" s="3">
        <v>35384</v>
      </c>
      <c r="B219" s="2">
        <v>3958.2</v>
      </c>
      <c r="C219" s="2">
        <v>737.62</v>
      </c>
      <c r="D219" s="2">
        <v>0.60074492400000001</v>
      </c>
      <c r="E219">
        <f t="shared" si="12"/>
        <v>8.1760525712539778E-3</v>
      </c>
      <c r="F219">
        <v>-1.4535105328691622E-2</v>
      </c>
      <c r="G219">
        <f t="shared" si="13"/>
        <v>-1.3306605992043998</v>
      </c>
      <c r="H219">
        <f t="shared" si="14"/>
        <v>-1.4095123324542578</v>
      </c>
      <c r="I219">
        <f t="shared" si="15"/>
        <v>7.9341864716636012E-2</v>
      </c>
    </row>
    <row r="220" spans="1:9" x14ac:dyDescent="0.45">
      <c r="A220" s="3">
        <v>35387</v>
      </c>
      <c r="B220" s="2">
        <v>3962.1</v>
      </c>
      <c r="C220" s="2">
        <v>737.02</v>
      </c>
      <c r="D220" s="2">
        <v>0.59880239499999999</v>
      </c>
      <c r="E220">
        <f t="shared" si="12"/>
        <v>9.8529634682442691E-4</v>
      </c>
      <c r="F220">
        <v>-1.4507981410386006E-2</v>
      </c>
      <c r="G220">
        <f t="shared" si="13"/>
        <v>-1.3282188995601918</v>
      </c>
      <c r="H220">
        <f t="shared" si="14"/>
        <v>-1.4070418115938352</v>
      </c>
      <c r="I220">
        <f t="shared" si="15"/>
        <v>7.9707495429615902E-2</v>
      </c>
    </row>
    <row r="221" spans="1:9" x14ac:dyDescent="0.45">
      <c r="A221" s="3">
        <v>35388</v>
      </c>
      <c r="B221" s="2">
        <v>3978.1</v>
      </c>
      <c r="C221" s="2">
        <v>742.16</v>
      </c>
      <c r="D221" s="2">
        <v>0.59665871100000001</v>
      </c>
      <c r="E221">
        <f t="shared" si="12"/>
        <v>4.0382625375432468E-3</v>
      </c>
      <c r="F221">
        <v>-1.4471819470184166E-2</v>
      </c>
      <c r="G221">
        <f t="shared" si="13"/>
        <v>-1.3249635956793209</v>
      </c>
      <c r="H221">
        <f t="shared" si="14"/>
        <v>-1.4045798488480838</v>
      </c>
      <c r="I221">
        <f t="shared" si="15"/>
        <v>8.0073126142595791E-2</v>
      </c>
    </row>
    <row r="222" spans="1:9" x14ac:dyDescent="0.45">
      <c r="A222" s="3">
        <v>35389</v>
      </c>
      <c r="B222" s="2">
        <v>3962.8</v>
      </c>
      <c r="C222" s="2">
        <v>743.95</v>
      </c>
      <c r="D222" s="2">
        <v>0.59594755700000002</v>
      </c>
      <c r="E222">
        <f t="shared" si="12"/>
        <v>-3.8460571629671536E-3</v>
      </c>
      <c r="F222">
        <v>-1.4413537493916384E-2</v>
      </c>
      <c r="G222">
        <f t="shared" si="13"/>
        <v>-1.3197170424670102</v>
      </c>
      <c r="H222">
        <f t="shared" si="14"/>
        <v>-1.4021263703094282</v>
      </c>
      <c r="I222">
        <f t="shared" si="15"/>
        <v>8.043875685557568E-2</v>
      </c>
    </row>
    <row r="223" spans="1:9" x14ac:dyDescent="0.45">
      <c r="A223" s="3">
        <v>35390</v>
      </c>
      <c r="B223" s="2">
        <v>3953.8</v>
      </c>
      <c r="C223" s="2">
        <v>742.75</v>
      </c>
      <c r="D223" s="2">
        <v>0.59217149300000005</v>
      </c>
      <c r="E223">
        <f t="shared" si="12"/>
        <v>-2.271121429292422E-3</v>
      </c>
      <c r="F223">
        <v>-1.4363757041474412E-2</v>
      </c>
      <c r="G223">
        <f t="shared" si="13"/>
        <v>-1.3152357978456934</v>
      </c>
      <c r="H223">
        <f t="shared" si="14"/>
        <v>-1.3996813030356943</v>
      </c>
      <c r="I223">
        <f t="shared" si="15"/>
        <v>8.0804387568555569E-2</v>
      </c>
    </row>
    <row r="224" spans="1:9" x14ac:dyDescent="0.45">
      <c r="A224" s="3">
        <v>35391</v>
      </c>
      <c r="B224" s="2">
        <v>4018.7</v>
      </c>
      <c r="C224" s="2">
        <v>748.73</v>
      </c>
      <c r="D224" s="2">
        <v>0.59523809500000002</v>
      </c>
      <c r="E224">
        <f t="shared" si="12"/>
        <v>1.6414588497141835E-2</v>
      </c>
      <c r="F224">
        <v>-1.4354218933595897E-2</v>
      </c>
      <c r="G224">
        <f t="shared" si="13"/>
        <v>-1.3143771757855995</v>
      </c>
      <c r="H224">
        <f t="shared" si="14"/>
        <v>-1.397244575033159</v>
      </c>
      <c r="I224">
        <f t="shared" si="15"/>
        <v>8.1170018281535458E-2</v>
      </c>
    </row>
    <row r="225" spans="1:9" x14ac:dyDescent="0.45">
      <c r="A225" s="3">
        <v>35394</v>
      </c>
      <c r="B225" s="2">
        <v>4054.6</v>
      </c>
      <c r="C225" s="2">
        <v>757.03</v>
      </c>
      <c r="D225" s="2">
        <v>0.59898173099999996</v>
      </c>
      <c r="E225">
        <f t="shared" si="12"/>
        <v>8.9332371164805302E-3</v>
      </c>
      <c r="F225">
        <v>-1.4347879633811012E-2</v>
      </c>
      <c r="G225">
        <f t="shared" si="13"/>
        <v>-1.3138065109629555</v>
      </c>
      <c r="H225">
        <f t="shared" si="14"/>
        <v>-1.3948161152399721</v>
      </c>
      <c r="I225">
        <f t="shared" si="15"/>
        <v>8.1535648994515347E-2</v>
      </c>
    </row>
    <row r="226" spans="1:9" x14ac:dyDescent="0.45">
      <c r="A226" s="3">
        <v>35395</v>
      </c>
      <c r="B226" s="2">
        <v>4068.4</v>
      </c>
      <c r="C226" s="2">
        <v>755.96</v>
      </c>
      <c r="D226" s="2">
        <v>0.59772863099999995</v>
      </c>
      <c r="E226">
        <f t="shared" si="12"/>
        <v>3.4035416563902299E-3</v>
      </c>
      <c r="F226">
        <v>-1.4309035181236607E-2</v>
      </c>
      <c r="G226">
        <f t="shared" si="13"/>
        <v>-1.3103097268714499</v>
      </c>
      <c r="H226">
        <f t="shared" si="14"/>
        <v>-1.3923958535099403</v>
      </c>
      <c r="I226">
        <f t="shared" si="15"/>
        <v>8.1901279707495236E-2</v>
      </c>
    </row>
    <row r="227" spans="1:9" x14ac:dyDescent="0.45">
      <c r="A227" s="3">
        <v>35396</v>
      </c>
      <c r="B227" s="2">
        <v>4049.2</v>
      </c>
      <c r="C227" s="2">
        <v>755</v>
      </c>
      <c r="D227" s="2">
        <v>0.59665871100000001</v>
      </c>
      <c r="E227">
        <f t="shared" si="12"/>
        <v>-4.7192999705044647E-3</v>
      </c>
      <c r="F227">
        <v>-1.430147272269866E-2</v>
      </c>
      <c r="G227">
        <f t="shared" si="13"/>
        <v>-1.3096289530941001</v>
      </c>
      <c r="H227">
        <f t="shared" si="14"/>
        <v>-1.3899837205966536</v>
      </c>
      <c r="I227">
        <f t="shared" si="15"/>
        <v>8.2266910420475126E-2</v>
      </c>
    </row>
    <row r="228" spans="1:9" x14ac:dyDescent="0.45">
      <c r="A228" s="3">
        <v>35398</v>
      </c>
      <c r="B228" s="2">
        <v>4058</v>
      </c>
      <c r="C228" s="2">
        <v>757.02</v>
      </c>
      <c r="D228" s="2">
        <v>0.59453032100000003</v>
      </c>
      <c r="E228">
        <f t="shared" si="12"/>
        <v>2.1732687938358364E-3</v>
      </c>
      <c r="F228">
        <v>-1.4242664017912632E-2</v>
      </c>
      <c r="G228">
        <f t="shared" si="13"/>
        <v>-1.304334983692834</v>
      </c>
      <c r="H228">
        <f t="shared" si="14"/>
        <v>-1.3875796481379779</v>
      </c>
      <c r="I228">
        <f t="shared" si="15"/>
        <v>8.2632541133455015E-2</v>
      </c>
    </row>
    <row r="229" spans="1:9" x14ac:dyDescent="0.45">
      <c r="A229" s="3">
        <v>35401</v>
      </c>
      <c r="B229" s="2">
        <v>4038.5</v>
      </c>
      <c r="C229" s="2">
        <v>756.56</v>
      </c>
      <c r="D229" s="2">
        <v>0.59382422800000001</v>
      </c>
      <c r="E229">
        <f t="shared" si="12"/>
        <v>-4.8053228191227149E-3</v>
      </c>
      <c r="F229">
        <v>-1.4227588224343779E-2</v>
      </c>
      <c r="G229">
        <f t="shared" si="13"/>
        <v>-1.3029778582444211</v>
      </c>
      <c r="H229">
        <f t="shared" si="14"/>
        <v>-1.385183568640858</v>
      </c>
      <c r="I229">
        <f t="shared" si="15"/>
        <v>8.2998171846434904E-2</v>
      </c>
    </row>
    <row r="230" spans="1:9" x14ac:dyDescent="0.45">
      <c r="A230" s="3">
        <v>35402</v>
      </c>
      <c r="B230" s="2">
        <v>4061.5</v>
      </c>
      <c r="C230" s="2">
        <v>748.28</v>
      </c>
      <c r="D230" s="2">
        <v>0.60901339799999998</v>
      </c>
      <c r="E230">
        <f t="shared" si="12"/>
        <v>5.6951838553918055E-3</v>
      </c>
      <c r="F230">
        <v>-1.4224358721777852E-2</v>
      </c>
      <c r="G230">
        <f t="shared" si="13"/>
        <v>-1.3026871378854619</v>
      </c>
      <c r="H230">
        <f t="shared" si="14"/>
        <v>-1.3827954154664761</v>
      </c>
      <c r="I230">
        <f t="shared" si="15"/>
        <v>8.3363802559414793E-2</v>
      </c>
    </row>
    <row r="231" spans="1:9" x14ac:dyDescent="0.45">
      <c r="A231" s="3">
        <v>35403</v>
      </c>
      <c r="B231" s="2">
        <v>4045.2</v>
      </c>
      <c r="C231" s="2">
        <v>745.1</v>
      </c>
      <c r="D231" s="2">
        <v>0.61023982399999999</v>
      </c>
      <c r="E231">
        <f t="shared" si="12"/>
        <v>-4.0132955804506043E-3</v>
      </c>
      <c r="F231">
        <v>-1.4210361161334673E-2</v>
      </c>
      <c r="G231">
        <f t="shared" si="13"/>
        <v>-1.3014270751626356</v>
      </c>
      <c r="H231">
        <f t="shared" si="14"/>
        <v>-1.3804151228156953</v>
      </c>
      <c r="I231">
        <f t="shared" si="15"/>
        <v>8.3729433272394682E-2</v>
      </c>
    </row>
    <row r="232" spans="1:9" x14ac:dyDescent="0.45">
      <c r="A232" s="3">
        <v>35404</v>
      </c>
      <c r="B232" s="2">
        <v>4051.2</v>
      </c>
      <c r="C232" s="2">
        <v>744.38</v>
      </c>
      <c r="D232" s="2">
        <v>0.61470371300000004</v>
      </c>
      <c r="E232">
        <f t="shared" si="12"/>
        <v>1.4832393948382983E-3</v>
      </c>
      <c r="F232">
        <v>-1.4143158998719874E-2</v>
      </c>
      <c r="G232">
        <f t="shared" si="13"/>
        <v>-1.2953775252894306</v>
      </c>
      <c r="H232">
        <f t="shared" si="14"/>
        <v>-1.3780426257148359</v>
      </c>
      <c r="I232">
        <f t="shared" si="15"/>
        <v>8.4095063985374571E-2</v>
      </c>
    </row>
    <row r="233" spans="1:9" x14ac:dyDescent="0.45">
      <c r="A233" s="3">
        <v>35405</v>
      </c>
      <c r="B233" s="2">
        <v>3963</v>
      </c>
      <c r="C233" s="2">
        <v>739.6</v>
      </c>
      <c r="D233" s="2">
        <v>0.60919890300000001</v>
      </c>
      <c r="E233">
        <f t="shared" si="12"/>
        <v>-2.1771327014217912E-2</v>
      </c>
      <c r="F233">
        <v>-1.4130713370354542E-2</v>
      </c>
      <c r="G233">
        <f t="shared" si="13"/>
        <v>-1.294257167750775</v>
      </c>
      <c r="H233">
        <f t="shared" si="14"/>
        <v>-1.3756778600017572</v>
      </c>
      <c r="I233">
        <f t="shared" si="15"/>
        <v>8.446069469835446E-2</v>
      </c>
    </row>
    <row r="234" spans="1:9" x14ac:dyDescent="0.45">
      <c r="A234" s="3">
        <v>35408</v>
      </c>
      <c r="B234" s="2">
        <v>4011.6</v>
      </c>
      <c r="C234" s="2">
        <v>749.76</v>
      </c>
      <c r="D234" s="2">
        <v>0.60698027300000001</v>
      </c>
      <c r="E234">
        <f t="shared" si="12"/>
        <v>1.2263436790310278E-2</v>
      </c>
      <c r="F234">
        <v>-1.4096704354101597E-2</v>
      </c>
      <c r="G234">
        <f t="shared" si="13"/>
        <v>-1.2911956704424201</v>
      </c>
      <c r="H234">
        <f t="shared" si="14"/>
        <v>-1.3733207623122066</v>
      </c>
      <c r="I234">
        <f t="shared" si="15"/>
        <v>8.482632541133435E-2</v>
      </c>
    </row>
    <row r="235" spans="1:9" x14ac:dyDescent="0.45">
      <c r="A235" s="3">
        <v>35409</v>
      </c>
      <c r="B235" s="2">
        <v>4035.7</v>
      </c>
      <c r="C235" s="2">
        <v>747.54</v>
      </c>
      <c r="D235" s="2">
        <v>0.60587700700000002</v>
      </c>
      <c r="E235">
        <f t="shared" si="12"/>
        <v>6.0075780237311971E-3</v>
      </c>
      <c r="F235">
        <v>-1.4048979852485766E-2</v>
      </c>
      <c r="G235">
        <f t="shared" si="13"/>
        <v>-1.2868995028569556</v>
      </c>
      <c r="H235">
        <f t="shared" si="14"/>
        <v>-1.3709712700664876</v>
      </c>
      <c r="I235">
        <f t="shared" si="15"/>
        <v>8.5191956124314239E-2</v>
      </c>
    </row>
    <row r="236" spans="1:9" x14ac:dyDescent="0.45">
      <c r="A236" s="3">
        <v>35410</v>
      </c>
      <c r="B236" s="2">
        <v>3982.5</v>
      </c>
      <c r="C236" s="2">
        <v>740.73</v>
      </c>
      <c r="D236" s="2">
        <v>0.60313630900000004</v>
      </c>
      <c r="E236">
        <f t="shared" si="12"/>
        <v>-1.3182347548132856E-2</v>
      </c>
      <c r="F236">
        <v>-1.4039021451758615E-2</v>
      </c>
      <c r="G236">
        <f t="shared" si="13"/>
        <v>-1.2860030459646146</v>
      </c>
      <c r="H236">
        <f t="shared" si="14"/>
        <v>-1.3686293214563905</v>
      </c>
      <c r="I236">
        <f t="shared" si="15"/>
        <v>8.5557586837294128E-2</v>
      </c>
    </row>
    <row r="237" spans="1:9" x14ac:dyDescent="0.45">
      <c r="A237" s="3">
        <v>35411</v>
      </c>
      <c r="B237" s="2">
        <v>3990.7</v>
      </c>
      <c r="C237" s="2">
        <v>729.3</v>
      </c>
      <c r="D237" s="2">
        <v>0.60350030200000004</v>
      </c>
      <c r="E237">
        <f t="shared" si="12"/>
        <v>2.0590081607030353E-3</v>
      </c>
      <c r="F237">
        <v>-1.4005255835523367E-2</v>
      </c>
      <c r="G237">
        <f t="shared" si="13"/>
        <v>-1.2829634595663988</v>
      </c>
      <c r="H237">
        <f t="shared" si="14"/>
        <v>-1.3662948554323959</v>
      </c>
      <c r="I237">
        <f t="shared" si="15"/>
        <v>8.5923217550274017E-2</v>
      </c>
    </row>
    <row r="238" spans="1:9" x14ac:dyDescent="0.45">
      <c r="A238" s="3">
        <v>35412</v>
      </c>
      <c r="B238" s="2">
        <v>3972.4</v>
      </c>
      <c r="C238" s="2">
        <v>728.64</v>
      </c>
      <c r="D238" s="2">
        <v>0.60230078899999995</v>
      </c>
      <c r="E238">
        <f t="shared" si="12"/>
        <v>-4.5856616633672687E-3</v>
      </c>
      <c r="F238">
        <v>-1.3899303205983982E-2</v>
      </c>
      <c r="G238">
        <f t="shared" si="13"/>
        <v>-1.273425586205541</v>
      </c>
      <c r="H238">
        <f t="shared" si="14"/>
        <v>-1.3639678116911427</v>
      </c>
      <c r="I238">
        <f t="shared" si="15"/>
        <v>8.6288848263253906E-2</v>
      </c>
    </row>
    <row r="239" spans="1:9" x14ac:dyDescent="0.45">
      <c r="A239" s="3">
        <v>35415</v>
      </c>
      <c r="B239" s="2">
        <v>3993.8</v>
      </c>
      <c r="C239" s="2">
        <v>720.98</v>
      </c>
      <c r="D239" s="2">
        <v>0.60161232099999995</v>
      </c>
      <c r="E239">
        <f t="shared" si="12"/>
        <v>5.3871714832343098E-3</v>
      </c>
      <c r="F239">
        <v>-1.3774324023058004E-2</v>
      </c>
      <c r="G239">
        <f t="shared" si="13"/>
        <v>-1.2621749393393551</v>
      </c>
      <c r="H239">
        <f t="shared" si="14"/>
        <v>-1.361648130663168</v>
      </c>
      <c r="I239">
        <f t="shared" si="15"/>
        <v>8.6654478976233795E-2</v>
      </c>
    </row>
    <row r="240" spans="1:9" x14ac:dyDescent="0.45">
      <c r="A240" s="3">
        <v>35416</v>
      </c>
      <c r="B240" s="2">
        <v>3979.6</v>
      </c>
      <c r="C240" s="2">
        <v>726.04</v>
      </c>
      <c r="D240" s="2">
        <v>0.59808612400000005</v>
      </c>
      <c r="E240">
        <f t="shared" si="12"/>
        <v>-3.5555110421153779E-3</v>
      </c>
      <c r="F240">
        <v>-1.3766747008881142E-2</v>
      </c>
      <c r="G240">
        <f t="shared" si="13"/>
        <v>-1.2614928552609654</v>
      </c>
      <c r="H240">
        <f t="shared" si="14"/>
        <v>-1.3593357535008848</v>
      </c>
      <c r="I240">
        <f t="shared" si="15"/>
        <v>8.7020109689213684E-2</v>
      </c>
    </row>
    <row r="241" spans="1:9" x14ac:dyDescent="0.45">
      <c r="A241" s="3">
        <v>35417</v>
      </c>
      <c r="B241" s="2">
        <v>4018.2</v>
      </c>
      <c r="C241" s="2">
        <v>731.54</v>
      </c>
      <c r="D241" s="2">
        <v>0.59801459199999996</v>
      </c>
      <c r="E241">
        <f t="shared" si="12"/>
        <v>9.6994672831440809E-3</v>
      </c>
      <c r="F241">
        <v>-1.3649083398374451E-2</v>
      </c>
      <c r="G241">
        <f t="shared" si="13"/>
        <v>-1.250900757442601</v>
      </c>
      <c r="H241">
        <f t="shared" si="14"/>
        <v>-1.3570306220668162</v>
      </c>
      <c r="I241">
        <f t="shared" si="15"/>
        <v>8.7385740402193574E-2</v>
      </c>
    </row>
    <row r="242" spans="1:9" x14ac:dyDescent="0.45">
      <c r="A242" s="3">
        <v>35418</v>
      </c>
      <c r="B242" s="2">
        <v>4051.3</v>
      </c>
      <c r="C242" s="2">
        <v>745.76</v>
      </c>
      <c r="D242" s="2">
        <v>0.605143722</v>
      </c>
      <c r="E242">
        <f t="shared" si="12"/>
        <v>8.2375192872430336E-3</v>
      </c>
      <c r="F242">
        <v>-1.3643212788259973E-2</v>
      </c>
      <c r="G242">
        <f t="shared" si="13"/>
        <v>-1.2503722841421621</v>
      </c>
      <c r="H242">
        <f t="shared" si="14"/>
        <v>-1.3547326789220626</v>
      </c>
      <c r="I242">
        <f t="shared" si="15"/>
        <v>8.7751371115173463E-2</v>
      </c>
    </row>
    <row r="243" spans="1:9" x14ac:dyDescent="0.45">
      <c r="A243" s="3">
        <v>35419</v>
      </c>
      <c r="B243" s="2">
        <v>4077.6</v>
      </c>
      <c r="C243" s="2">
        <v>748.87</v>
      </c>
      <c r="D243" s="2">
        <v>0.59988002399999996</v>
      </c>
      <c r="E243">
        <f t="shared" si="12"/>
        <v>6.4917433910103295E-3</v>
      </c>
      <c r="F243">
        <v>-1.3633929937280187E-2</v>
      </c>
      <c r="G243">
        <f t="shared" si="13"/>
        <v>-1.2495366403506127</v>
      </c>
      <c r="H243">
        <f t="shared" si="14"/>
        <v>-1.3524418673150072</v>
      </c>
      <c r="I243">
        <f t="shared" si="15"/>
        <v>8.8117001828153352E-2</v>
      </c>
    </row>
    <row r="244" spans="1:9" x14ac:dyDescent="0.45">
      <c r="A244" s="3">
        <v>35422</v>
      </c>
      <c r="B244" s="2">
        <v>4087.2</v>
      </c>
      <c r="C244" s="2">
        <v>746.92</v>
      </c>
      <c r="D244" s="2">
        <v>0.59826503099999995</v>
      </c>
      <c r="E244">
        <f t="shared" si="12"/>
        <v>2.3543260741611949E-3</v>
      </c>
      <c r="F244">
        <v>-1.3610771113831022E-2</v>
      </c>
      <c r="G244">
        <f t="shared" si="13"/>
        <v>-1.2474518792058928</v>
      </c>
      <c r="H244">
        <f t="shared" si="14"/>
        <v>-1.3501581311702571</v>
      </c>
      <c r="I244">
        <f t="shared" si="15"/>
        <v>8.8482632541133241E-2</v>
      </c>
    </row>
    <row r="245" spans="1:9" x14ac:dyDescent="0.45">
      <c r="A245" s="3">
        <v>35423</v>
      </c>
      <c r="B245" s="2">
        <v>4092.5</v>
      </c>
      <c r="C245" s="2">
        <v>751.03</v>
      </c>
      <c r="D245" s="2">
        <v>0.59826503099999995</v>
      </c>
      <c r="E245">
        <f t="shared" si="12"/>
        <v>1.2967312585634438E-3</v>
      </c>
      <c r="F245">
        <v>-1.35849406528189E-2</v>
      </c>
      <c r="G245">
        <f t="shared" si="13"/>
        <v>-1.2451266168027111</v>
      </c>
      <c r="H245">
        <f t="shared" si="14"/>
        <v>-1.34788141507779</v>
      </c>
      <c r="I245">
        <f t="shared" si="15"/>
        <v>8.884826325411313E-2</v>
      </c>
    </row>
    <row r="246" spans="1:9" x14ac:dyDescent="0.45">
      <c r="A246" s="3">
        <v>35426</v>
      </c>
      <c r="B246" s="2">
        <v>4091</v>
      </c>
      <c r="C246" s="2">
        <v>756.79</v>
      </c>
      <c r="D246" s="2">
        <v>0.59112135700000001</v>
      </c>
      <c r="E246">
        <f t="shared" si="12"/>
        <v>-3.6652412950521907E-4</v>
      </c>
      <c r="F246">
        <v>-1.3584434701910508E-2</v>
      </c>
      <c r="G246">
        <f t="shared" si="13"/>
        <v>-1.2450810710176556</v>
      </c>
      <c r="H246">
        <f t="shared" si="14"/>
        <v>-1.3456116642823357</v>
      </c>
      <c r="I246">
        <f t="shared" si="15"/>
        <v>8.9213893967093019E-2</v>
      </c>
    </row>
    <row r="247" spans="1:9" x14ac:dyDescent="0.45">
      <c r="A247" s="3">
        <v>35429</v>
      </c>
      <c r="B247" s="2">
        <v>4115.7</v>
      </c>
      <c r="C247" s="2">
        <v>753.85</v>
      </c>
      <c r="D247" s="2">
        <v>0.59143600699999999</v>
      </c>
      <c r="E247">
        <f t="shared" si="12"/>
        <v>6.037643607919696E-3</v>
      </c>
      <c r="F247">
        <v>-1.3571199069753237E-2</v>
      </c>
      <c r="G247">
        <f t="shared" si="13"/>
        <v>-1.2438895972060497</v>
      </c>
      <c r="H247">
        <f t="shared" si="14"/>
        <v>-1.3433488246729615</v>
      </c>
      <c r="I247">
        <f t="shared" si="15"/>
        <v>8.9579524680072908E-2</v>
      </c>
    </row>
    <row r="248" spans="1:9" x14ac:dyDescent="0.45">
      <c r="A248" s="3">
        <v>35430</v>
      </c>
      <c r="B248" s="2">
        <v>4118.5</v>
      </c>
      <c r="C248" s="2">
        <v>740.74</v>
      </c>
      <c r="D248" s="2">
        <v>0.58400981100000005</v>
      </c>
      <c r="E248">
        <f t="shared" si="12"/>
        <v>6.803216949728963E-4</v>
      </c>
      <c r="F248">
        <v>-1.3525874316408171E-2</v>
      </c>
      <c r="G248">
        <f t="shared" si="13"/>
        <v>-1.2398094553596726</v>
      </c>
      <c r="H248">
        <f t="shared" si="14"/>
        <v>-1.3410928427728757</v>
      </c>
      <c r="I248">
        <f t="shared" si="15"/>
        <v>8.9945155393052797E-2</v>
      </c>
    </row>
    <row r="249" spans="1:9" x14ac:dyDescent="0.45">
      <c r="A249" s="3">
        <v>35432</v>
      </c>
      <c r="B249" s="2">
        <v>4057.4</v>
      </c>
      <c r="C249" s="2">
        <v>737.01</v>
      </c>
      <c r="D249" s="2">
        <v>0.59276822799999995</v>
      </c>
      <c r="E249">
        <f t="shared" si="12"/>
        <v>-1.48354983610538E-2</v>
      </c>
      <c r="F249">
        <v>-1.3512206133703186E-2</v>
      </c>
      <c r="G249">
        <f t="shared" si="13"/>
        <v>-1.2385790432757069</v>
      </c>
      <c r="H249">
        <f t="shared" si="14"/>
        <v>-1.3388436657294125</v>
      </c>
      <c r="I249">
        <f t="shared" si="15"/>
        <v>9.0310786106032687E-2</v>
      </c>
    </row>
    <row r="250" spans="1:9" x14ac:dyDescent="0.45">
      <c r="A250" s="3">
        <v>35433</v>
      </c>
      <c r="B250" s="2">
        <v>4089.5</v>
      </c>
      <c r="C250" s="2">
        <v>748.03</v>
      </c>
      <c r="D250" s="2">
        <v>0.59171597600000003</v>
      </c>
      <c r="E250">
        <f t="shared" si="12"/>
        <v>7.9114703997633651E-3</v>
      </c>
      <c r="F250">
        <v>-1.343924039076061E-2</v>
      </c>
      <c r="G250">
        <f t="shared" si="13"/>
        <v>-1.2320106549412908</v>
      </c>
      <c r="H250">
        <f t="shared" si="14"/>
        <v>-1.3366012413042332</v>
      </c>
      <c r="I250">
        <f t="shared" si="15"/>
        <v>9.0676416819012576E-2</v>
      </c>
    </row>
    <row r="251" spans="1:9" x14ac:dyDescent="0.45">
      <c r="A251" s="3">
        <v>35436</v>
      </c>
      <c r="B251" s="2">
        <v>4106.5</v>
      </c>
      <c r="C251" s="2">
        <v>747.65</v>
      </c>
      <c r="D251" s="2">
        <v>0.59347181000000004</v>
      </c>
      <c r="E251">
        <f t="shared" si="12"/>
        <v>4.1569874067735046E-3</v>
      </c>
      <c r="F251">
        <v>-1.3438866776639413E-2</v>
      </c>
      <c r="G251">
        <f t="shared" si="13"/>
        <v>-1.2319770221358637</v>
      </c>
      <c r="H251">
        <f t="shared" si="14"/>
        <v>-1.334365517863719</v>
      </c>
      <c r="I251">
        <f t="shared" si="15"/>
        <v>9.1042047531992465E-2</v>
      </c>
    </row>
    <row r="252" spans="1:9" x14ac:dyDescent="0.45">
      <c r="A252" s="3">
        <v>35437</v>
      </c>
      <c r="B252" s="2">
        <v>4078.8</v>
      </c>
      <c r="C252" s="2">
        <v>753.23</v>
      </c>
      <c r="D252" s="2">
        <v>0.58997050100000004</v>
      </c>
      <c r="E252">
        <f t="shared" si="12"/>
        <v>-6.7454036283939312E-3</v>
      </c>
      <c r="F252">
        <v>-1.3434323998110842E-2</v>
      </c>
      <c r="G252">
        <f t="shared" si="13"/>
        <v>-1.2315680804559799</v>
      </c>
      <c r="H252">
        <f t="shared" si="14"/>
        <v>-1.3321364443695425</v>
      </c>
      <c r="I252">
        <f t="shared" si="15"/>
        <v>9.1407678244972354E-2</v>
      </c>
    </row>
    <row r="253" spans="1:9" x14ac:dyDescent="0.45">
      <c r="A253" s="3">
        <v>35438</v>
      </c>
      <c r="B253" s="2">
        <v>4087.5</v>
      </c>
      <c r="C253" s="2">
        <v>748.41</v>
      </c>
      <c r="D253" s="2">
        <v>0.59273309200000002</v>
      </c>
      <c r="E253">
        <f t="shared" si="12"/>
        <v>2.1329802883200966E-3</v>
      </c>
      <c r="F253">
        <v>-1.343151693667155E-2</v>
      </c>
      <c r="G253">
        <f t="shared" si="13"/>
        <v>-1.2313153883176111</v>
      </c>
      <c r="H253">
        <f t="shared" si="14"/>
        <v>-1.3299139703694312</v>
      </c>
      <c r="I253">
        <f t="shared" si="15"/>
        <v>9.1773308957952243E-2</v>
      </c>
    </row>
    <row r="254" spans="1:9" x14ac:dyDescent="0.45">
      <c r="A254" s="3">
        <v>35439</v>
      </c>
      <c r="B254" s="2">
        <v>4087</v>
      </c>
      <c r="C254" s="2">
        <v>754.85</v>
      </c>
      <c r="D254" s="2">
        <v>0.590144585</v>
      </c>
      <c r="E254">
        <f t="shared" si="12"/>
        <v>-1.2232415902135862E-4</v>
      </c>
      <c r="F254">
        <v>-1.3426812231593144E-2</v>
      </c>
      <c r="G254">
        <f t="shared" si="13"/>
        <v>-1.2308918699827371</v>
      </c>
      <c r="H254">
        <f t="shared" si="14"/>
        <v>-1.3276980459881063</v>
      </c>
      <c r="I254">
        <f t="shared" si="15"/>
        <v>9.2138939670932132E-2</v>
      </c>
    </row>
    <row r="255" spans="1:9" x14ac:dyDescent="0.45">
      <c r="A255" s="3">
        <v>35440</v>
      </c>
      <c r="B255" s="2">
        <v>4056.6</v>
      </c>
      <c r="C255" s="2">
        <v>759.5</v>
      </c>
      <c r="D255" s="2">
        <v>0.59474247700000005</v>
      </c>
      <c r="E255">
        <f t="shared" si="12"/>
        <v>-7.4382187423538415E-3</v>
      </c>
      <c r="F255">
        <v>-1.3372888033930441E-2</v>
      </c>
      <c r="G255">
        <f t="shared" si="13"/>
        <v>-1.2260376047263801</v>
      </c>
      <c r="H255">
        <f t="shared" si="14"/>
        <v>-1.3254886219184017</v>
      </c>
      <c r="I255">
        <f t="shared" si="15"/>
        <v>9.2504570383912021E-2</v>
      </c>
    </row>
    <row r="256" spans="1:9" x14ac:dyDescent="0.45">
      <c r="A256" s="3">
        <v>35443</v>
      </c>
      <c r="B256" s="2">
        <v>4107.3</v>
      </c>
      <c r="C256" s="2">
        <v>759.51</v>
      </c>
      <c r="D256" s="2">
        <v>0.59833662399999998</v>
      </c>
      <c r="E256">
        <f t="shared" si="12"/>
        <v>1.2498151161070892E-2</v>
      </c>
      <c r="F256">
        <v>-1.3330159485836712E-2</v>
      </c>
      <c r="G256">
        <f t="shared" si="13"/>
        <v>-1.2221911737092073</v>
      </c>
      <c r="H256">
        <f t="shared" si="14"/>
        <v>-1.3232856494125496</v>
      </c>
      <c r="I256">
        <f t="shared" si="15"/>
        <v>9.2870201096891911E-2</v>
      </c>
    </row>
    <row r="257" spans="1:9" x14ac:dyDescent="0.45">
      <c r="A257" s="3">
        <v>35444</v>
      </c>
      <c r="B257" s="2">
        <v>4168.2</v>
      </c>
      <c r="C257" s="2">
        <v>768.86</v>
      </c>
      <c r="D257" s="2">
        <v>0.59898173099999996</v>
      </c>
      <c r="E257">
        <f t="shared" si="12"/>
        <v>1.4827258783142172E-2</v>
      </c>
      <c r="F257">
        <v>-1.3295568143952052E-2</v>
      </c>
      <c r="G257">
        <f t="shared" si="13"/>
        <v>-1.2190772553504809</v>
      </c>
      <c r="H257">
        <f t="shared" si="14"/>
        <v>-1.3210890802736379</v>
      </c>
      <c r="I257">
        <f t="shared" si="15"/>
        <v>9.32358318098718E-2</v>
      </c>
    </row>
    <row r="258" spans="1:9" x14ac:dyDescent="0.45">
      <c r="A258" s="3">
        <v>35445</v>
      </c>
      <c r="B258" s="2">
        <v>4158.8999999999996</v>
      </c>
      <c r="C258" s="2">
        <v>767.2</v>
      </c>
      <c r="D258" s="2">
        <v>0.59577003299999998</v>
      </c>
      <c r="E258">
        <f t="shared" si="12"/>
        <v>-2.2311789261552084E-3</v>
      </c>
      <c r="F258">
        <v>-1.3255779646372146E-2</v>
      </c>
      <c r="G258">
        <f t="shared" si="13"/>
        <v>-1.2154954881703199</v>
      </c>
      <c r="H258">
        <f t="shared" si="14"/>
        <v>-1.3188988668472239</v>
      </c>
      <c r="I258">
        <f t="shared" si="15"/>
        <v>9.3601462522851689E-2</v>
      </c>
    </row>
    <row r="259" spans="1:9" x14ac:dyDescent="0.45">
      <c r="A259" s="3">
        <v>35446</v>
      </c>
      <c r="B259" s="2">
        <v>4197.5</v>
      </c>
      <c r="C259" s="2">
        <v>776.17</v>
      </c>
      <c r="D259" s="2">
        <v>0.59658751899999996</v>
      </c>
      <c r="E259">
        <f t="shared" si="12"/>
        <v>9.2813003438410036E-3</v>
      </c>
      <c r="F259">
        <v>-1.3251681558076656E-2</v>
      </c>
      <c r="G259">
        <f t="shared" si="13"/>
        <v>-1.2151265775792952</v>
      </c>
      <c r="H259">
        <f t="shared" si="14"/>
        <v>-1.3167149620131189</v>
      </c>
      <c r="I259">
        <f t="shared" si="15"/>
        <v>9.3967093235831578E-2</v>
      </c>
    </row>
    <row r="260" spans="1:9" x14ac:dyDescent="0.45">
      <c r="A260" s="3">
        <v>35447</v>
      </c>
      <c r="B260" s="2">
        <v>4207.7</v>
      </c>
      <c r="C260" s="2">
        <v>776.7</v>
      </c>
      <c r="D260" s="2">
        <v>0.60233706799999998</v>
      </c>
      <c r="E260">
        <f t="shared" ref="E260:E323" si="16">+B260/B259-1</f>
        <v>2.4300178677783002E-3</v>
      </c>
      <c r="F260">
        <v>-1.323028164802964E-2</v>
      </c>
      <c r="G260">
        <f t="shared" ref="G260:G323" si="17">+(F260-$L$31)/$L$35</f>
        <v>-1.213200154112039</v>
      </c>
      <c r="H260">
        <f t="shared" ref="H260:H323" si="18">+_xlfn.NORM.S.INV(I260)</f>
        <v>-1.3145373191773189</v>
      </c>
      <c r="I260">
        <f t="shared" si="15"/>
        <v>9.4332723948811467E-2</v>
      </c>
    </row>
    <row r="261" spans="1:9" x14ac:dyDescent="0.45">
      <c r="A261" s="3">
        <v>35451</v>
      </c>
      <c r="B261" s="2">
        <v>4195.5</v>
      </c>
      <c r="C261" s="2">
        <v>782.72</v>
      </c>
      <c r="D261" s="2">
        <v>0.60125060100000005</v>
      </c>
      <c r="E261">
        <f t="shared" si="16"/>
        <v>-2.8994462532975218E-3</v>
      </c>
      <c r="F261">
        <v>-1.3215760186681136E-2</v>
      </c>
      <c r="G261">
        <f t="shared" si="17"/>
        <v>-1.2118929297424432</v>
      </c>
      <c r="H261">
        <f t="shared" si="18"/>
        <v>-1.3123658922640928</v>
      </c>
      <c r="I261">
        <f t="shared" ref="I261:I324" si="19">+$I$3+I260</f>
        <v>9.4698354661791356E-2</v>
      </c>
    </row>
    <row r="262" spans="1:9" x14ac:dyDescent="0.45">
      <c r="A262" s="3">
        <v>35452</v>
      </c>
      <c r="B262" s="2">
        <v>4219.1000000000004</v>
      </c>
      <c r="C262" s="2">
        <v>786.23</v>
      </c>
      <c r="D262" s="2">
        <v>0.60481432199999996</v>
      </c>
      <c r="E262">
        <f t="shared" si="16"/>
        <v>5.6250744845669498E-3</v>
      </c>
      <c r="F262">
        <v>-1.3213554696383967E-2</v>
      </c>
      <c r="G262">
        <f t="shared" si="17"/>
        <v>-1.2116943911384987</v>
      </c>
      <c r="H262">
        <f t="shared" si="18"/>
        <v>-1.3102006357082221</v>
      </c>
      <c r="I262">
        <f t="shared" si="19"/>
        <v>9.5063985374771245E-2</v>
      </c>
    </row>
    <row r="263" spans="1:9" x14ac:dyDescent="0.45">
      <c r="A263" s="3">
        <v>35453</v>
      </c>
      <c r="B263" s="2">
        <v>4219.1000000000004</v>
      </c>
      <c r="C263" s="2">
        <v>777.56</v>
      </c>
      <c r="D263" s="2">
        <v>0.61406201999999999</v>
      </c>
      <c r="E263">
        <f t="shared" si="16"/>
        <v>0</v>
      </c>
      <c r="F263">
        <v>-1.3196796215664164E-2</v>
      </c>
      <c r="G263">
        <f t="shared" si="17"/>
        <v>-1.2101857899124533</v>
      </c>
      <c r="H263">
        <f t="shared" si="18"/>
        <v>-1.308041504447377</v>
      </c>
      <c r="I263">
        <f t="shared" si="19"/>
        <v>9.5429616087751135E-2</v>
      </c>
    </row>
    <row r="264" spans="1:9" x14ac:dyDescent="0.45">
      <c r="A264" s="3">
        <v>35454</v>
      </c>
      <c r="B264" s="2">
        <v>4218.8</v>
      </c>
      <c r="C264" s="2">
        <v>770.52</v>
      </c>
      <c r="D264" s="2">
        <v>0.61413744400000003</v>
      </c>
      <c r="E264">
        <f t="shared" si="16"/>
        <v>-7.1105212012034791E-5</v>
      </c>
      <c r="F264">
        <v>-1.3185869654100957E-2</v>
      </c>
      <c r="G264">
        <f t="shared" si="17"/>
        <v>-1.2092021790203731</v>
      </c>
      <c r="H264">
        <f t="shared" si="18"/>
        <v>-1.3058884539146483</v>
      </c>
      <c r="I264">
        <f t="shared" si="19"/>
        <v>9.5795246800731024E-2</v>
      </c>
    </row>
    <row r="265" spans="1:9" x14ac:dyDescent="0.45">
      <c r="A265" s="3">
        <v>35457</v>
      </c>
      <c r="B265" s="2">
        <v>4212</v>
      </c>
      <c r="C265" s="2">
        <v>765.02</v>
      </c>
      <c r="D265" s="2">
        <v>0.61576354700000002</v>
      </c>
      <c r="E265">
        <f t="shared" si="16"/>
        <v>-1.6118327486489559E-3</v>
      </c>
      <c r="F265">
        <v>-1.3182347548132856E-2</v>
      </c>
      <c r="G265">
        <f t="shared" si="17"/>
        <v>-1.2088851184544076</v>
      </c>
      <c r="H265">
        <f t="shared" si="18"/>
        <v>-1.3037414400312008</v>
      </c>
      <c r="I265">
        <f t="shared" si="19"/>
        <v>9.6160877513710913E-2</v>
      </c>
    </row>
    <row r="266" spans="1:9" x14ac:dyDescent="0.45">
      <c r="A266" s="3">
        <v>35458</v>
      </c>
      <c r="B266" s="2">
        <v>4237.3999999999996</v>
      </c>
      <c r="C266" s="2">
        <v>765.02</v>
      </c>
      <c r="D266" s="2">
        <v>0.61900340499999995</v>
      </c>
      <c r="E266">
        <f t="shared" si="16"/>
        <v>6.0303893637225769E-3</v>
      </c>
      <c r="F266">
        <v>-1.3146330745569146E-2</v>
      </c>
      <c r="G266">
        <f t="shared" si="17"/>
        <v>-1.2056428798878982</v>
      </c>
      <c r="H266">
        <f t="shared" si="18"/>
        <v>-1.3016004191990873</v>
      </c>
      <c r="I266">
        <f t="shared" si="19"/>
        <v>9.6526508226690802E-2</v>
      </c>
    </row>
    <row r="267" spans="1:9" x14ac:dyDescent="0.45">
      <c r="A267" s="3">
        <v>35459</v>
      </c>
      <c r="B267" s="2">
        <v>4207.5</v>
      </c>
      <c r="C267" s="2">
        <v>772.5</v>
      </c>
      <c r="D267" s="2">
        <v>0.61701733800000003</v>
      </c>
      <c r="E267">
        <f t="shared" si="16"/>
        <v>-7.0562137159577709E-3</v>
      </c>
      <c r="F267">
        <v>-1.3125029829613277E-2</v>
      </c>
      <c r="G267">
        <f t="shared" si="17"/>
        <v>-1.2037253678852176</v>
      </c>
      <c r="H267">
        <f t="shared" si="18"/>
        <v>-1.2994653482941705</v>
      </c>
      <c r="I267">
        <f t="shared" si="19"/>
        <v>9.6892138939670691E-2</v>
      </c>
    </row>
    <row r="268" spans="1:9" x14ac:dyDescent="0.45">
      <c r="A268" s="3">
        <v>35460</v>
      </c>
      <c r="B268" s="2">
        <v>4228.3999999999996</v>
      </c>
      <c r="C268" s="2">
        <v>784.17</v>
      </c>
      <c r="D268" s="2">
        <v>0.61793239799999999</v>
      </c>
      <c r="E268">
        <f t="shared" si="16"/>
        <v>4.9673202614377576E-3</v>
      </c>
      <c r="F268">
        <v>-1.3079425318514581E-2</v>
      </c>
      <c r="G268">
        <f t="shared" si="17"/>
        <v>-1.1996200421992562</v>
      </c>
      <c r="H268">
        <f t="shared" si="18"/>
        <v>-1.297336184659192</v>
      </c>
      <c r="I268">
        <f t="shared" si="19"/>
        <v>9.725776965265058E-2</v>
      </c>
    </row>
    <row r="269" spans="1:9" x14ac:dyDescent="0.45">
      <c r="A269" s="3">
        <v>35461</v>
      </c>
      <c r="B269" s="2">
        <v>4275.8</v>
      </c>
      <c r="C269" s="2">
        <v>786.16</v>
      </c>
      <c r="D269" s="2">
        <v>0.62453160100000005</v>
      </c>
      <c r="E269">
        <f t="shared" si="16"/>
        <v>1.1209913915429137E-2</v>
      </c>
      <c r="F269">
        <v>-1.2916369965978336E-2</v>
      </c>
      <c r="G269">
        <f t="shared" si="17"/>
        <v>-1.1849417722019777</v>
      </c>
      <c r="H269">
        <f t="shared" si="18"/>
        <v>-1.2952128860969614</v>
      </c>
      <c r="I269">
        <f t="shared" si="19"/>
        <v>9.7623400365630469E-2</v>
      </c>
    </row>
    <row r="270" spans="1:9" x14ac:dyDescent="0.45">
      <c r="A270" s="3">
        <v>35464</v>
      </c>
      <c r="B270" s="2">
        <v>4257.8</v>
      </c>
      <c r="C270" s="2">
        <v>786.73</v>
      </c>
      <c r="D270" s="2">
        <v>0.61977068499999999</v>
      </c>
      <c r="E270">
        <f t="shared" si="16"/>
        <v>-4.2097385284625144E-3</v>
      </c>
      <c r="F270">
        <v>-1.2850523097501565E-2</v>
      </c>
      <c r="G270">
        <f t="shared" si="17"/>
        <v>-1.1790142261328447</v>
      </c>
      <c r="H270">
        <f t="shared" si="18"/>
        <v>-1.2930954108636732</v>
      </c>
      <c r="I270">
        <f t="shared" si="19"/>
        <v>9.7989031078610359E-2</v>
      </c>
    </row>
    <row r="271" spans="1:9" x14ac:dyDescent="0.45">
      <c r="A271" s="3">
        <v>35465</v>
      </c>
      <c r="B271" s="2">
        <v>4260.8999999999996</v>
      </c>
      <c r="C271" s="2">
        <v>789.26</v>
      </c>
      <c r="D271" s="2">
        <v>0.61701733800000003</v>
      </c>
      <c r="E271">
        <f t="shared" si="16"/>
        <v>7.2807553196474473E-4</v>
      </c>
      <c r="F271">
        <v>-1.2849990330274896E-2</v>
      </c>
      <c r="G271">
        <f t="shared" si="17"/>
        <v>-1.1789662663383509</v>
      </c>
      <c r="H271">
        <f t="shared" si="18"/>
        <v>-1.29098371766234</v>
      </c>
      <c r="I271">
        <f t="shared" si="19"/>
        <v>9.8354661791590248E-2</v>
      </c>
    </row>
    <row r="272" spans="1:9" x14ac:dyDescent="0.45">
      <c r="A272" s="3">
        <v>35466</v>
      </c>
      <c r="B272" s="2">
        <v>4281.5</v>
      </c>
      <c r="C272" s="2">
        <v>778.28</v>
      </c>
      <c r="D272" s="2">
        <v>0.61050061099999997</v>
      </c>
      <c r="E272">
        <f t="shared" si="16"/>
        <v>4.8346593442700758E-3</v>
      </c>
      <c r="F272">
        <v>-1.284501609931632E-2</v>
      </c>
      <c r="G272">
        <f t="shared" si="17"/>
        <v>-1.1785184852388462</v>
      </c>
      <c r="H272">
        <f t="shared" si="18"/>
        <v>-1.2888777656363546</v>
      </c>
      <c r="I272">
        <f t="shared" si="19"/>
        <v>9.8720292504570137E-2</v>
      </c>
    </row>
    <row r="273" spans="1:9" x14ac:dyDescent="0.45">
      <c r="A273" s="3">
        <v>35467</v>
      </c>
      <c r="B273" s="2">
        <v>4265.8999999999996</v>
      </c>
      <c r="C273" s="2">
        <v>780.15</v>
      </c>
      <c r="D273" s="2">
        <v>0.61143381200000002</v>
      </c>
      <c r="E273">
        <f t="shared" si="16"/>
        <v>-3.6435828564755912E-3</v>
      </c>
      <c r="F273">
        <v>-1.284216564163021E-2</v>
      </c>
      <c r="G273">
        <f t="shared" si="17"/>
        <v>-1.1782618865631098</v>
      </c>
      <c r="H273">
        <f t="shared" si="18"/>
        <v>-1.2867775143631526</v>
      </c>
      <c r="I273">
        <f t="shared" si="19"/>
        <v>9.9085923217550026E-2</v>
      </c>
    </row>
    <row r="274" spans="1:9" x14ac:dyDescent="0.45">
      <c r="A274" s="3">
        <v>35468</v>
      </c>
      <c r="B274" s="2">
        <v>4307.8</v>
      </c>
      <c r="C274" s="2">
        <v>789.56</v>
      </c>
      <c r="D274" s="2">
        <v>0.616218881</v>
      </c>
      <c r="E274">
        <f t="shared" si="16"/>
        <v>9.822077404533669E-3</v>
      </c>
      <c r="F274">
        <v>-1.281770109900815E-2</v>
      </c>
      <c r="G274">
        <f t="shared" si="17"/>
        <v>-1.1760595843609376</v>
      </c>
      <c r="H274">
        <f t="shared" si="18"/>
        <v>-1.2846829238480162</v>
      </c>
      <c r="I274">
        <f t="shared" si="19"/>
        <v>9.9451553930529915E-2</v>
      </c>
    </row>
    <row r="275" spans="1:9" x14ac:dyDescent="0.45">
      <c r="A275" s="3">
        <v>35471</v>
      </c>
      <c r="B275" s="2">
        <v>4307.7</v>
      </c>
      <c r="C275" s="2">
        <v>785.43</v>
      </c>
      <c r="D275" s="2">
        <v>0.61012812699999996</v>
      </c>
      <c r="E275">
        <f t="shared" si="16"/>
        <v>-2.32137053717274E-5</v>
      </c>
      <c r="F275">
        <v>-1.2745463253685196E-2</v>
      </c>
      <c r="G275">
        <f t="shared" si="17"/>
        <v>-1.1695567214914944</v>
      </c>
      <c r="H275">
        <f t="shared" si="18"/>
        <v>-1.2825939545179512</v>
      </c>
      <c r="I275">
        <f t="shared" si="19"/>
        <v>9.9817184643509804E-2</v>
      </c>
    </row>
    <row r="276" spans="1:9" x14ac:dyDescent="0.45">
      <c r="A276" s="3">
        <v>35472</v>
      </c>
      <c r="B276" s="2">
        <v>4304.3</v>
      </c>
      <c r="C276" s="2">
        <v>789.59</v>
      </c>
      <c r="D276" s="2">
        <v>0.60827250600000005</v>
      </c>
      <c r="E276">
        <f t="shared" si="16"/>
        <v>-7.8928430484936918E-4</v>
      </c>
      <c r="F276">
        <v>-1.26940026825062E-2</v>
      </c>
      <c r="G276">
        <f t="shared" si="17"/>
        <v>-1.1649242323015945</v>
      </c>
      <c r="H276">
        <f t="shared" si="18"/>
        <v>-1.2805105672157093</v>
      </c>
      <c r="I276">
        <f t="shared" si="19"/>
        <v>0.10018281535648969</v>
      </c>
    </row>
    <row r="277" spans="1:9" x14ac:dyDescent="0.45">
      <c r="A277" s="3">
        <v>35473</v>
      </c>
      <c r="B277" s="2">
        <v>4304.3</v>
      </c>
      <c r="C277" s="2">
        <v>802.77</v>
      </c>
      <c r="D277" s="2">
        <v>0.61207002099999996</v>
      </c>
      <c r="E277">
        <f t="shared" si="16"/>
        <v>0</v>
      </c>
      <c r="F277">
        <v>-1.2692065285897614E-2</v>
      </c>
      <c r="G277">
        <f t="shared" si="17"/>
        <v>-1.1647498275361554</v>
      </c>
      <c r="H277">
        <f t="shared" si="18"/>
        <v>-1.2784327231938961</v>
      </c>
      <c r="I277">
        <f t="shared" si="19"/>
        <v>0.10054844606946958</v>
      </c>
    </row>
    <row r="278" spans="1:9" x14ac:dyDescent="0.45">
      <c r="A278" s="3">
        <v>35474</v>
      </c>
      <c r="B278" s="2">
        <v>4327.1000000000004</v>
      </c>
      <c r="C278" s="2">
        <v>811.82</v>
      </c>
      <c r="D278" s="2">
        <v>0.616142945</v>
      </c>
      <c r="E278">
        <f t="shared" si="16"/>
        <v>5.297028552842642E-3</v>
      </c>
      <c r="F278">
        <v>-1.268559896208743E-2</v>
      </c>
      <c r="G278">
        <f t="shared" si="17"/>
        <v>-1.1641677279895943</v>
      </c>
      <c r="H278">
        <f t="shared" si="18"/>
        <v>-1.2763603841091935</v>
      </c>
      <c r="I278">
        <f t="shared" si="19"/>
        <v>0.10091407678244947</v>
      </c>
    </row>
    <row r="279" spans="1:9" x14ac:dyDescent="0.45">
      <c r="A279" s="3">
        <v>35475</v>
      </c>
      <c r="B279" s="2">
        <v>4341</v>
      </c>
      <c r="C279" s="2">
        <v>808.48</v>
      </c>
      <c r="D279" s="2">
        <v>0.61701733800000003</v>
      </c>
      <c r="E279">
        <f t="shared" si="16"/>
        <v>3.2123130965311386E-3</v>
      </c>
      <c r="F279">
        <v>-1.2668468251372578E-2</v>
      </c>
      <c r="G279">
        <f t="shared" si="17"/>
        <v>-1.162625618557388</v>
      </c>
      <c r="H279">
        <f t="shared" si="18"/>
        <v>-1.2742935120166727</v>
      </c>
      <c r="I279">
        <f t="shared" si="19"/>
        <v>0.10127970749542936</v>
      </c>
    </row>
    <row r="280" spans="1:9" x14ac:dyDescent="0.45">
      <c r="A280" s="3">
        <v>35479</v>
      </c>
      <c r="B280" s="2">
        <v>4332.3</v>
      </c>
      <c r="C280" s="2">
        <v>816.29</v>
      </c>
      <c r="D280" s="2">
        <v>0.62414180500000005</v>
      </c>
      <c r="E280">
        <f t="shared" si="16"/>
        <v>-2.0041465100206768E-3</v>
      </c>
      <c r="F280">
        <v>-1.266757682236308E-2</v>
      </c>
      <c r="G280">
        <f t="shared" si="17"/>
        <v>-1.1625453719694578</v>
      </c>
      <c r="H280">
        <f t="shared" si="18"/>
        <v>-1.2722320693642237</v>
      </c>
      <c r="I280">
        <f t="shared" si="19"/>
        <v>0.10164533820840925</v>
      </c>
    </row>
    <row r="281" spans="1:9" x14ac:dyDescent="0.45">
      <c r="A281" s="3">
        <v>35480</v>
      </c>
      <c r="B281" s="2">
        <v>4357.3999999999996</v>
      </c>
      <c r="C281" s="2">
        <v>812.49</v>
      </c>
      <c r="D281" s="2">
        <v>0.61965547200000004</v>
      </c>
      <c r="E281">
        <f t="shared" si="16"/>
        <v>5.7936892643628557E-3</v>
      </c>
      <c r="F281">
        <v>-1.2658775669183941E-2</v>
      </c>
      <c r="G281">
        <f t="shared" si="17"/>
        <v>-1.1617530906941644</v>
      </c>
      <c r="H281">
        <f t="shared" si="18"/>
        <v>-1.2701760189870683</v>
      </c>
      <c r="I281">
        <f t="shared" si="19"/>
        <v>0.10201096892138914</v>
      </c>
    </row>
    <row r="282" spans="1:9" x14ac:dyDescent="0.45">
      <c r="A282" s="3">
        <v>35481</v>
      </c>
      <c r="B282" s="2">
        <v>4356.1000000000004</v>
      </c>
      <c r="C282" s="2">
        <v>802.8</v>
      </c>
      <c r="D282" s="2">
        <v>0.62084807799999997</v>
      </c>
      <c r="E282">
        <f t="shared" si="16"/>
        <v>-2.9834304860676397E-4</v>
      </c>
      <c r="F282">
        <v>-1.2617226584360708E-2</v>
      </c>
      <c r="G282">
        <f t="shared" si="17"/>
        <v>-1.1580128351570782</v>
      </c>
      <c r="H282">
        <f t="shared" si="18"/>
        <v>-1.2681253241023767</v>
      </c>
      <c r="I282">
        <f t="shared" si="19"/>
        <v>0.10237659963436903</v>
      </c>
    </row>
    <row r="283" spans="1:9" x14ac:dyDescent="0.45">
      <c r="A283" s="3">
        <v>35482</v>
      </c>
      <c r="B283" s="2">
        <v>4336.8</v>
      </c>
      <c r="C283" s="2">
        <v>801.77</v>
      </c>
      <c r="D283" s="2">
        <v>0.61900340499999995</v>
      </c>
      <c r="E283">
        <f t="shared" si="16"/>
        <v>-4.4305686279011436E-3</v>
      </c>
      <c r="F283">
        <v>-1.2533371375002544E-2</v>
      </c>
      <c r="G283">
        <f t="shared" si="17"/>
        <v>-1.1504641752419502</v>
      </c>
      <c r="H283">
        <f t="shared" si="18"/>
        <v>-1.2660799483039764</v>
      </c>
      <c r="I283">
        <f t="shared" si="19"/>
        <v>0.10274223034734892</v>
      </c>
    </row>
    <row r="284" spans="1:9" x14ac:dyDescent="0.45">
      <c r="A284" s="3">
        <v>35485</v>
      </c>
      <c r="B284" s="2">
        <v>4331.1000000000004</v>
      </c>
      <c r="C284" s="2">
        <v>810.28</v>
      </c>
      <c r="D284" s="2">
        <v>0.61225739300000004</v>
      </c>
      <c r="E284">
        <f t="shared" si="16"/>
        <v>-1.3143331488655319E-3</v>
      </c>
      <c r="F284">
        <v>-1.2519499220031038E-2</v>
      </c>
      <c r="G284">
        <f t="shared" si="17"/>
        <v>-1.1492154015405742</v>
      </c>
      <c r="H284">
        <f t="shared" si="18"/>
        <v>-1.2640398555571513</v>
      </c>
      <c r="I284">
        <f t="shared" si="19"/>
        <v>0.10310786106032881</v>
      </c>
    </row>
    <row r="285" spans="1:9" x14ac:dyDescent="0.45">
      <c r="A285" s="3">
        <v>35486</v>
      </c>
      <c r="B285" s="2">
        <v>4344.7</v>
      </c>
      <c r="C285" s="2">
        <v>812.03</v>
      </c>
      <c r="D285" s="2">
        <v>0.61263248199999998</v>
      </c>
      <c r="E285">
        <f t="shared" si="16"/>
        <v>3.1400798873264524E-3</v>
      </c>
      <c r="F285">
        <v>-1.2468912311570546E-2</v>
      </c>
      <c r="G285">
        <f t="shared" si="17"/>
        <v>-1.1446615596141299</v>
      </c>
      <c r="H285">
        <f t="shared" si="18"/>
        <v>-1.2620050101935347</v>
      </c>
      <c r="I285">
        <f t="shared" si="19"/>
        <v>0.1034734917733087</v>
      </c>
    </row>
    <row r="286" spans="1:9" x14ac:dyDescent="0.45">
      <c r="A286" s="3">
        <v>35487</v>
      </c>
      <c r="B286" s="2">
        <v>4329.3</v>
      </c>
      <c r="C286" s="2">
        <v>805.68</v>
      </c>
      <c r="D286" s="2">
        <v>0.61236987099999995</v>
      </c>
      <c r="E286">
        <f t="shared" si="16"/>
        <v>-3.5445485303933211E-3</v>
      </c>
      <c r="F286">
        <v>-1.2420552132356488E-2</v>
      </c>
      <c r="G286">
        <f t="shared" si="17"/>
        <v>-1.1403081682253808</v>
      </c>
      <c r="H286">
        <f t="shared" si="18"/>
        <v>-1.2599753769060824</v>
      </c>
      <c r="I286">
        <f t="shared" si="19"/>
        <v>0.10383912248628858</v>
      </c>
    </row>
    <row r="287" spans="1:9" x14ac:dyDescent="0.45">
      <c r="A287" s="3">
        <v>35488</v>
      </c>
      <c r="B287" s="2">
        <v>4339.2</v>
      </c>
      <c r="C287" s="2">
        <v>795.07</v>
      </c>
      <c r="D287" s="2">
        <v>0.61481709200000001</v>
      </c>
      <c r="E287">
        <f t="shared" si="16"/>
        <v>2.2867438153972852E-3</v>
      </c>
      <c r="F287">
        <v>-1.240736717599622E-2</v>
      </c>
      <c r="G287">
        <f t="shared" si="17"/>
        <v>-1.1391212562574629</v>
      </c>
      <c r="H287">
        <f t="shared" si="18"/>
        <v>-1.2579509207441446</v>
      </c>
      <c r="I287">
        <f t="shared" si="19"/>
        <v>0.10420475319926847</v>
      </c>
    </row>
    <row r="288" spans="1:9" x14ac:dyDescent="0.45">
      <c r="A288" s="3">
        <v>35489</v>
      </c>
      <c r="B288" s="2">
        <v>4308.3</v>
      </c>
      <c r="C288" s="2">
        <v>790.82</v>
      </c>
      <c r="D288" s="2">
        <v>0.61398661499999996</v>
      </c>
      <c r="E288">
        <f t="shared" si="16"/>
        <v>-7.1211283185840246E-3</v>
      </c>
      <c r="F288">
        <v>-1.2347477690766717E-2</v>
      </c>
      <c r="G288">
        <f t="shared" si="17"/>
        <v>-1.1337299948206374</v>
      </c>
      <c r="H288">
        <f t="shared" si="18"/>
        <v>-1.2559316071086084</v>
      </c>
      <c r="I288">
        <f t="shared" si="19"/>
        <v>0.10457038391224836</v>
      </c>
    </row>
    <row r="289" spans="1:9" x14ac:dyDescent="0.45">
      <c r="A289" s="3">
        <v>35492</v>
      </c>
      <c r="B289" s="2">
        <v>4307.1000000000004</v>
      </c>
      <c r="C289" s="2">
        <v>795.31</v>
      </c>
      <c r="D289" s="2">
        <v>0.618238022</v>
      </c>
      <c r="E289">
        <f t="shared" si="16"/>
        <v>-2.7853213564510426E-4</v>
      </c>
      <c r="F289">
        <v>-1.2339167266043338E-2</v>
      </c>
      <c r="G289">
        <f t="shared" si="17"/>
        <v>-1.1329818890026777</v>
      </c>
      <c r="H289">
        <f t="shared" si="18"/>
        <v>-1.2539174017471353</v>
      </c>
      <c r="I289">
        <f t="shared" si="19"/>
        <v>0.10493601462522825</v>
      </c>
    </row>
    <row r="290" spans="1:9" x14ac:dyDescent="0.45">
      <c r="A290" s="3">
        <v>35493</v>
      </c>
      <c r="B290" s="2">
        <v>4357.7</v>
      </c>
      <c r="C290" s="2">
        <v>790.95</v>
      </c>
      <c r="D290" s="2">
        <v>0.61900340499999995</v>
      </c>
      <c r="E290">
        <f t="shared" si="16"/>
        <v>1.1748043927468421E-2</v>
      </c>
      <c r="F290">
        <v>-1.2283537289309643E-2</v>
      </c>
      <c r="G290">
        <f t="shared" si="17"/>
        <v>-1.1279740692301989</v>
      </c>
      <c r="H290">
        <f t="shared" si="18"/>
        <v>-1.2519082707494724</v>
      </c>
      <c r="I290">
        <f t="shared" si="19"/>
        <v>0.10530164533820814</v>
      </c>
    </row>
    <row r="291" spans="1:9" x14ac:dyDescent="0.45">
      <c r="A291" s="3">
        <v>35494</v>
      </c>
      <c r="B291" s="2">
        <v>4360.1000000000004</v>
      </c>
      <c r="C291" s="2">
        <v>801.99</v>
      </c>
      <c r="D291" s="2">
        <v>0.62046286500000003</v>
      </c>
      <c r="E291">
        <f t="shared" si="16"/>
        <v>5.5074924845688322E-4</v>
      </c>
      <c r="F291">
        <v>-1.2278573161853878E-2</v>
      </c>
      <c r="G291">
        <f t="shared" si="17"/>
        <v>-1.1275271976497006</v>
      </c>
      <c r="H291">
        <f t="shared" si="18"/>
        <v>-1.2499041805428421</v>
      </c>
      <c r="I291">
        <f t="shared" si="19"/>
        <v>0.10566727605118803</v>
      </c>
    </row>
    <row r="292" spans="1:9" x14ac:dyDescent="0.45">
      <c r="A292" s="3">
        <v>35495</v>
      </c>
      <c r="B292" s="2">
        <v>4399.3</v>
      </c>
      <c r="C292" s="2">
        <v>798.56</v>
      </c>
      <c r="D292" s="2">
        <v>0.61992436900000003</v>
      </c>
      <c r="E292">
        <f t="shared" si="16"/>
        <v>8.9906194812046092E-3</v>
      </c>
      <c r="F292">
        <v>-1.2199489636029903E-2</v>
      </c>
      <c r="G292">
        <f t="shared" si="17"/>
        <v>-1.1204080854811931</v>
      </c>
      <c r="H292">
        <f t="shared" si="18"/>
        <v>-1.2479050978874191</v>
      </c>
      <c r="I292">
        <f t="shared" si="19"/>
        <v>0.10603290676416792</v>
      </c>
    </row>
    <row r="293" spans="1:9" x14ac:dyDescent="0.45">
      <c r="A293" s="3">
        <v>35496</v>
      </c>
      <c r="B293" s="2">
        <v>4420.3</v>
      </c>
      <c r="C293" s="2">
        <v>804.97</v>
      </c>
      <c r="D293" s="2">
        <v>0.62375249499999996</v>
      </c>
      <c r="E293">
        <f t="shared" si="16"/>
        <v>4.7734866910644769E-3</v>
      </c>
      <c r="F293">
        <v>-1.214425907752692E-2</v>
      </c>
      <c r="G293">
        <f t="shared" si="17"/>
        <v>-1.1154362214043787</v>
      </c>
      <c r="H293">
        <f t="shared" si="18"/>
        <v>-1.245910989871871</v>
      </c>
      <c r="I293">
        <f t="shared" si="19"/>
        <v>0.10639853747714781</v>
      </c>
    </row>
    <row r="294" spans="1:9" x14ac:dyDescent="0.45">
      <c r="A294" s="3">
        <v>35499</v>
      </c>
      <c r="B294" s="2">
        <v>4437.3999999999996</v>
      </c>
      <c r="C294" s="2">
        <v>813.65</v>
      </c>
      <c r="D294" s="2">
        <v>0.62480474900000005</v>
      </c>
      <c r="E294">
        <f t="shared" si="16"/>
        <v>3.8685157116031821E-3</v>
      </c>
      <c r="F294">
        <v>-1.2121432731508341E-2</v>
      </c>
      <c r="G294">
        <f t="shared" si="17"/>
        <v>-1.1133813899333449</v>
      </c>
      <c r="H294">
        <f t="shared" si="18"/>
        <v>-1.2439218239089824</v>
      </c>
      <c r="I294">
        <f t="shared" si="19"/>
        <v>0.1067641681901277</v>
      </c>
    </row>
    <row r="295" spans="1:9" x14ac:dyDescent="0.45">
      <c r="A295" s="3">
        <v>35500</v>
      </c>
      <c r="B295" s="2">
        <v>4444.3</v>
      </c>
      <c r="C295" s="2">
        <v>811.34</v>
      </c>
      <c r="D295" s="2">
        <v>0.622742558</v>
      </c>
      <c r="E295">
        <f t="shared" si="16"/>
        <v>1.5549646189210176E-3</v>
      </c>
      <c r="F295">
        <v>-1.2112993661628435E-2</v>
      </c>
      <c r="G295">
        <f t="shared" si="17"/>
        <v>-1.1126217034569648</v>
      </c>
      <c r="H295">
        <f t="shared" si="18"/>
        <v>-1.2419375677313496</v>
      </c>
      <c r="I295">
        <f t="shared" si="19"/>
        <v>0.10712979890310759</v>
      </c>
    </row>
    <row r="296" spans="1:9" x14ac:dyDescent="0.45">
      <c r="A296" s="3">
        <v>35501</v>
      </c>
      <c r="B296" s="2">
        <v>4422.5</v>
      </c>
      <c r="C296" s="2">
        <v>804.26</v>
      </c>
      <c r="D296" s="2">
        <v>0.62766758700000003</v>
      </c>
      <c r="E296">
        <f t="shared" si="16"/>
        <v>-4.9051594176811042E-3</v>
      </c>
      <c r="F296">
        <v>-1.2104557202211486E-2</v>
      </c>
      <c r="G296">
        <f t="shared" si="17"/>
        <v>-1.1118622519748951</v>
      </c>
      <c r="H296">
        <f t="shared" si="18"/>
        <v>-1.2399581893871436</v>
      </c>
      <c r="I296">
        <f t="shared" si="19"/>
        <v>0.10749542961608748</v>
      </c>
    </row>
    <row r="297" spans="1:9" x14ac:dyDescent="0.45">
      <c r="A297" s="3">
        <v>35502</v>
      </c>
      <c r="B297" s="2">
        <v>4397.7</v>
      </c>
      <c r="C297" s="2">
        <v>789.56</v>
      </c>
      <c r="D297" s="2">
        <v>0.62637018499999997</v>
      </c>
      <c r="E297">
        <f t="shared" si="16"/>
        <v>-5.6076879592991125E-3</v>
      </c>
      <c r="F297">
        <v>-1.2090470646931584E-2</v>
      </c>
      <c r="G297">
        <f t="shared" si="17"/>
        <v>-1.1105941779220421</v>
      </c>
      <c r="H297">
        <f t="shared" si="18"/>
        <v>-1.2379836572359528</v>
      </c>
      <c r="I297">
        <f t="shared" si="19"/>
        <v>0.10786106032906737</v>
      </c>
    </row>
    <row r="298" spans="1:9" x14ac:dyDescent="0.45">
      <c r="A298" s="3">
        <v>35503</v>
      </c>
      <c r="B298" s="2">
        <v>4424.3</v>
      </c>
      <c r="C298" s="2">
        <v>793.17</v>
      </c>
      <c r="D298" s="2">
        <v>0.62414180500000005</v>
      </c>
      <c r="E298">
        <f t="shared" si="16"/>
        <v>6.0486163221684652E-3</v>
      </c>
      <c r="F298">
        <v>-1.202764698780634E-2</v>
      </c>
      <c r="G298">
        <f t="shared" si="17"/>
        <v>-1.1049387816623435</v>
      </c>
      <c r="H298">
        <f t="shared" si="18"/>
        <v>-1.236013939944683</v>
      </c>
      <c r="I298">
        <f t="shared" si="19"/>
        <v>0.10822669104204725</v>
      </c>
    </row>
    <row r="299" spans="1:9" x14ac:dyDescent="0.45">
      <c r="A299" s="3">
        <v>35506</v>
      </c>
      <c r="B299" s="2">
        <v>4373.3</v>
      </c>
      <c r="C299" s="2">
        <v>795.71</v>
      </c>
      <c r="D299" s="2">
        <v>0.62893081799999995</v>
      </c>
      <c r="E299">
        <f t="shared" si="16"/>
        <v>-1.1527247248152239E-2</v>
      </c>
      <c r="F299">
        <v>-1.2008162852275905E-2</v>
      </c>
      <c r="G299">
        <f t="shared" si="17"/>
        <v>-1.1031848165362019</v>
      </c>
      <c r="H299">
        <f t="shared" si="18"/>
        <v>-1.2340490064835319</v>
      </c>
      <c r="I299">
        <f t="shared" si="19"/>
        <v>0.10859232175502714</v>
      </c>
    </row>
    <row r="300" spans="1:9" x14ac:dyDescent="0.45">
      <c r="A300" s="3">
        <v>35507</v>
      </c>
      <c r="B300" s="2">
        <v>4356.8</v>
      </c>
      <c r="C300" s="2">
        <v>789.66</v>
      </c>
      <c r="D300" s="2">
        <v>0.62932662100000003</v>
      </c>
      <c r="E300">
        <f t="shared" si="16"/>
        <v>-3.7728946104772509E-3</v>
      </c>
      <c r="F300">
        <v>-1.2002164846709684E-2</v>
      </c>
      <c r="G300">
        <f t="shared" si="17"/>
        <v>-1.1026448750759754</v>
      </c>
      <c r="H300">
        <f t="shared" si="18"/>
        <v>-1.2320888261220295</v>
      </c>
      <c r="I300">
        <f t="shared" si="19"/>
        <v>0.10895795246800703</v>
      </c>
    </row>
    <row r="301" spans="1:9" x14ac:dyDescent="0.45">
      <c r="A301" s="3">
        <v>35508</v>
      </c>
      <c r="B301" s="2">
        <v>4332.2</v>
      </c>
      <c r="C301" s="2">
        <v>785.77</v>
      </c>
      <c r="D301" s="2">
        <v>0.62625250499999996</v>
      </c>
      <c r="E301">
        <f t="shared" si="16"/>
        <v>-5.6463459419758832E-3</v>
      </c>
      <c r="F301">
        <v>-1.1975440198914167E-2</v>
      </c>
      <c r="G301">
        <f t="shared" si="17"/>
        <v>-1.1002391178295976</v>
      </c>
      <c r="H301">
        <f t="shared" si="18"/>
        <v>-1.2301333684251408</v>
      </c>
      <c r="I301">
        <f t="shared" si="19"/>
        <v>0.10932358318098692</v>
      </c>
    </row>
    <row r="302" spans="1:9" x14ac:dyDescent="0.45">
      <c r="A302" s="3">
        <v>35509</v>
      </c>
      <c r="B302" s="2">
        <v>4258.1000000000004</v>
      </c>
      <c r="C302" s="2">
        <v>782.65</v>
      </c>
      <c r="D302" s="2">
        <v>0.62703787300000002</v>
      </c>
      <c r="E302">
        <f t="shared" si="16"/>
        <v>-1.7104473477678628E-2</v>
      </c>
      <c r="F302">
        <v>-1.1941530840035353E-2</v>
      </c>
      <c r="G302">
        <f t="shared" si="17"/>
        <v>-1.097186591694663</v>
      </c>
      <c r="H302">
        <f t="shared" si="18"/>
        <v>-1.2281826032494338</v>
      </c>
      <c r="I302">
        <f t="shared" si="19"/>
        <v>0.10968921389396681</v>
      </c>
    </row>
    <row r="303" spans="1:9" x14ac:dyDescent="0.45">
      <c r="A303" s="3">
        <v>35510</v>
      </c>
      <c r="B303" s="2">
        <v>4254.8</v>
      </c>
      <c r="C303" s="2">
        <v>784.1</v>
      </c>
      <c r="D303" s="2">
        <v>0.62441461099999995</v>
      </c>
      <c r="E303">
        <f t="shared" si="16"/>
        <v>-7.7499354172050339E-4</v>
      </c>
      <c r="F303">
        <v>-1.1877312011678298E-2</v>
      </c>
      <c r="G303">
        <f t="shared" si="17"/>
        <v>-1.0914056020683078</v>
      </c>
      <c r="H303">
        <f t="shared" si="18"/>
        <v>-1.2262365007393079</v>
      </c>
      <c r="I303">
        <f t="shared" si="19"/>
        <v>0.1100548446069467</v>
      </c>
    </row>
    <row r="304" spans="1:9" x14ac:dyDescent="0.45">
      <c r="A304" s="3">
        <v>35513</v>
      </c>
      <c r="B304" s="2">
        <v>4214.8</v>
      </c>
      <c r="C304" s="2">
        <v>790.89</v>
      </c>
      <c r="D304" s="2">
        <v>0.61839094699999997</v>
      </c>
      <c r="E304">
        <f t="shared" si="16"/>
        <v>-9.4011469399266634E-3</v>
      </c>
      <c r="F304">
        <v>-1.1870071286281147E-2</v>
      </c>
      <c r="G304">
        <f t="shared" si="17"/>
        <v>-1.0907537907618872</v>
      </c>
      <c r="H304">
        <f t="shared" si="18"/>
        <v>-1.2242950313232868</v>
      </c>
      <c r="I304">
        <f t="shared" si="19"/>
        <v>0.11042047531992659</v>
      </c>
    </row>
    <row r="305" spans="1:9" x14ac:dyDescent="0.45">
      <c r="A305" s="3">
        <v>35514</v>
      </c>
      <c r="B305" s="2">
        <v>4270.7</v>
      </c>
      <c r="C305" s="2">
        <v>789.07</v>
      </c>
      <c r="D305" s="2">
        <v>0.61835270799999997</v>
      </c>
      <c r="E305">
        <f t="shared" si="16"/>
        <v>1.3262788269905901E-2</v>
      </c>
      <c r="F305">
        <v>-1.1854458164121007E-2</v>
      </c>
      <c r="G305">
        <f t="shared" si="17"/>
        <v>-1.0893482949041779</v>
      </c>
      <c r="H305">
        <f t="shared" si="18"/>
        <v>-1.2223581657103728</v>
      </c>
      <c r="I305">
        <f t="shared" si="19"/>
        <v>0.11078610603290648</v>
      </c>
    </row>
    <row r="306" spans="1:9" x14ac:dyDescent="0.45">
      <c r="A306" s="3">
        <v>35515</v>
      </c>
      <c r="B306" s="2">
        <v>4301.5</v>
      </c>
      <c r="C306" s="2">
        <v>790.5</v>
      </c>
      <c r="D306" s="2">
        <v>0.61440157299999998</v>
      </c>
      <c r="E306">
        <f t="shared" si="16"/>
        <v>7.2119324700870013E-3</v>
      </c>
      <c r="F306">
        <v>-1.182244033013613E-2</v>
      </c>
      <c r="G306">
        <f t="shared" si="17"/>
        <v>-1.0864660441552882</v>
      </c>
      <c r="H306">
        <f t="shared" si="18"/>
        <v>-1.2204258748864469</v>
      </c>
      <c r="I306">
        <f t="shared" si="19"/>
        <v>0.11115173674588637</v>
      </c>
    </row>
    <row r="307" spans="1:9" x14ac:dyDescent="0.45">
      <c r="A307" s="3">
        <v>35516</v>
      </c>
      <c r="B307" s="2">
        <v>4312.8999999999996</v>
      </c>
      <c r="C307" s="2">
        <v>773.88</v>
      </c>
      <c r="D307" s="2">
        <v>0.61304561099999999</v>
      </c>
      <c r="E307">
        <f t="shared" si="16"/>
        <v>2.6502382889688203E-3</v>
      </c>
      <c r="F307">
        <v>-1.1800110873524949E-2</v>
      </c>
      <c r="G307">
        <f t="shared" si="17"/>
        <v>-1.0844559427514808</v>
      </c>
      <c r="H307">
        <f t="shared" si="18"/>
        <v>-1.2184981301107425</v>
      </c>
      <c r="I307">
        <f t="shared" si="19"/>
        <v>0.11151736745886626</v>
      </c>
    </row>
    <row r="308" spans="1:9" x14ac:dyDescent="0.45">
      <c r="A308" s="3">
        <v>35521</v>
      </c>
      <c r="B308" s="2">
        <v>4248.1000000000004</v>
      </c>
      <c r="C308" s="2">
        <v>759.64</v>
      </c>
      <c r="D308" s="2">
        <v>0.606612072</v>
      </c>
      <c r="E308">
        <f t="shared" si="16"/>
        <v>-1.5024693361774921E-2</v>
      </c>
      <c r="F308">
        <v>-1.1791979670538022E-2</v>
      </c>
      <c r="G308">
        <f t="shared" si="17"/>
        <v>-1.0837239705040915</v>
      </c>
      <c r="H308">
        <f t="shared" si="18"/>
        <v>-1.2165749029123742</v>
      </c>
      <c r="I308">
        <f t="shared" si="19"/>
        <v>0.11188299817184615</v>
      </c>
    </row>
    <row r="309" spans="1:9" x14ac:dyDescent="0.45">
      <c r="A309" s="3">
        <v>35522</v>
      </c>
      <c r="B309" s="2">
        <v>4236.6000000000004</v>
      </c>
      <c r="C309" s="2">
        <v>750.11</v>
      </c>
      <c r="D309" s="2">
        <v>0.60882800599999998</v>
      </c>
      <c r="E309">
        <f t="shared" si="16"/>
        <v>-2.707092582566295E-3</v>
      </c>
      <c r="F309">
        <v>-1.179162535275724E-2</v>
      </c>
      <c r="G309">
        <f t="shared" si="17"/>
        <v>-1.0836920747584429</v>
      </c>
      <c r="H309">
        <f t="shared" si="18"/>
        <v>-1.2146561650869072</v>
      </c>
      <c r="I309">
        <f t="shared" si="19"/>
        <v>0.11224862888482603</v>
      </c>
    </row>
    <row r="310" spans="1:9" x14ac:dyDescent="0.45">
      <c r="A310" s="3">
        <v>35523</v>
      </c>
      <c r="B310" s="2">
        <v>4214.6000000000004</v>
      </c>
      <c r="C310" s="2">
        <v>750.32</v>
      </c>
      <c r="D310" s="2">
        <v>0.60753341400000005</v>
      </c>
      <c r="E310">
        <f t="shared" si="16"/>
        <v>-5.192843317754825E-3</v>
      </c>
      <c r="F310">
        <v>-1.1760670358210379E-2</v>
      </c>
      <c r="G310">
        <f t="shared" si="17"/>
        <v>-1.0809055009928126</v>
      </c>
      <c r="H310">
        <f t="shared" si="18"/>
        <v>-1.2127418886929966</v>
      </c>
      <c r="I310">
        <f t="shared" si="19"/>
        <v>0.11261425959780592</v>
      </c>
    </row>
    <row r="311" spans="1:9" x14ac:dyDescent="0.45">
      <c r="A311" s="3">
        <v>35524</v>
      </c>
      <c r="B311" s="2">
        <v>4236.6000000000004</v>
      </c>
      <c r="C311" s="2">
        <v>757.9</v>
      </c>
      <c r="D311" s="2">
        <v>0.61016535500000002</v>
      </c>
      <c r="E311">
        <f t="shared" si="16"/>
        <v>5.2199496986664595E-3</v>
      </c>
      <c r="F311">
        <v>-1.1746125752640446E-2</v>
      </c>
      <c r="G311">
        <f t="shared" si="17"/>
        <v>-1.0795961931765485</v>
      </c>
      <c r="H311">
        <f t="shared" si="18"/>
        <v>-1.2108320460490727</v>
      </c>
      <c r="I311">
        <f t="shared" si="19"/>
        <v>0.11297989031078581</v>
      </c>
    </row>
    <row r="312" spans="1:9" x14ac:dyDescent="0.45">
      <c r="A312" s="3">
        <v>35527</v>
      </c>
      <c r="B312" s="2">
        <v>4271.7</v>
      </c>
      <c r="C312" s="2">
        <v>762.13</v>
      </c>
      <c r="D312" s="2">
        <v>0.61436382599999995</v>
      </c>
      <c r="E312">
        <f t="shared" si="16"/>
        <v>8.2849454751450224E-3</v>
      </c>
      <c r="F312">
        <v>-1.1691288843606706E-2</v>
      </c>
      <c r="G312">
        <f t="shared" si="17"/>
        <v>-1.0746597654905299</v>
      </c>
      <c r="H312">
        <f t="shared" si="18"/>
        <v>-1.2089266097300808</v>
      </c>
      <c r="I312">
        <f t="shared" si="19"/>
        <v>0.1133455210237657</v>
      </c>
    </row>
    <row r="313" spans="1:9" x14ac:dyDescent="0.45">
      <c r="A313" s="3">
        <v>35528</v>
      </c>
      <c r="B313" s="2">
        <v>4269.3</v>
      </c>
      <c r="C313" s="2">
        <v>766.12</v>
      </c>
      <c r="D313" s="2">
        <v>0.61602907699999998</v>
      </c>
      <c r="E313">
        <f t="shared" si="16"/>
        <v>-5.6183720766900258E-4</v>
      </c>
      <c r="F313">
        <v>-1.1664295874822206E-2</v>
      </c>
      <c r="G313">
        <f t="shared" si="17"/>
        <v>-1.0722298539440265</v>
      </c>
      <c r="H313">
        <f t="shared" si="18"/>
        <v>-1.207025552564275</v>
      </c>
      <c r="I313">
        <f t="shared" si="19"/>
        <v>0.11371115173674559</v>
      </c>
    </row>
    <row r="314" spans="1:9" x14ac:dyDescent="0.45">
      <c r="A314" s="3">
        <v>35529</v>
      </c>
      <c r="B314" s="2">
        <v>4292.3</v>
      </c>
      <c r="C314" s="2">
        <v>760.6</v>
      </c>
      <c r="D314" s="2">
        <v>0.61652281099999995</v>
      </c>
      <c r="E314">
        <f t="shared" si="16"/>
        <v>5.3873000257653736E-3</v>
      </c>
      <c r="F314">
        <v>-1.1631902683756579E-2</v>
      </c>
      <c r="G314">
        <f t="shared" si="17"/>
        <v>-1.0693138134882003</v>
      </c>
      <c r="H314">
        <f t="shared" si="18"/>
        <v>-1.2051288476300521</v>
      </c>
      <c r="I314">
        <f t="shared" si="19"/>
        <v>0.11407678244972548</v>
      </c>
    </row>
    <row r="315" spans="1:9" x14ac:dyDescent="0.45">
      <c r="A315" s="3">
        <v>35530</v>
      </c>
      <c r="B315" s="2">
        <v>4313.2</v>
      </c>
      <c r="C315" s="2">
        <v>758.34</v>
      </c>
      <c r="D315" s="2">
        <v>0.616142945</v>
      </c>
      <c r="E315">
        <f t="shared" si="16"/>
        <v>4.8691843533767987E-3</v>
      </c>
      <c r="F315">
        <v>-1.1577752553916132E-2</v>
      </c>
      <c r="G315">
        <f t="shared" si="17"/>
        <v>-1.0644392097795665</v>
      </c>
      <c r="H315">
        <f t="shared" si="18"/>
        <v>-1.2032364682528518</v>
      </c>
      <c r="I315">
        <f t="shared" si="19"/>
        <v>0.11444241316270537</v>
      </c>
    </row>
    <row r="316" spans="1:9" x14ac:dyDescent="0.45">
      <c r="A316" s="3">
        <v>35531</v>
      </c>
      <c r="B316" s="2">
        <v>4270.7</v>
      </c>
      <c r="C316" s="2">
        <v>737.65</v>
      </c>
      <c r="D316" s="2">
        <v>0.61557402299999997</v>
      </c>
      <c r="E316">
        <f t="shared" si="16"/>
        <v>-9.8534730594453945E-3</v>
      </c>
      <c r="F316">
        <v>-1.1563135659521162E-2</v>
      </c>
      <c r="G316">
        <f t="shared" si="17"/>
        <v>-1.0631233945112306</v>
      </c>
      <c r="H316">
        <f t="shared" si="18"/>
        <v>-1.2013483880020825</v>
      </c>
      <c r="I316">
        <f t="shared" si="19"/>
        <v>0.11480804387568526</v>
      </c>
    </row>
    <row r="317" spans="1:9" x14ac:dyDescent="0.45">
      <c r="A317" s="3">
        <v>35534</v>
      </c>
      <c r="B317" s="2">
        <v>4251.7</v>
      </c>
      <c r="C317" s="2">
        <v>743.73</v>
      </c>
      <c r="D317" s="2">
        <v>0.61633282</v>
      </c>
      <c r="E317">
        <f t="shared" si="16"/>
        <v>-4.4489193808977534E-3</v>
      </c>
      <c r="F317">
        <v>-1.1545765286745224E-2</v>
      </c>
      <c r="G317">
        <f t="shared" si="17"/>
        <v>-1.0615597106603623</v>
      </c>
      <c r="H317">
        <f t="shared" si="18"/>
        <v>-1.1994645806881237</v>
      </c>
      <c r="I317">
        <f t="shared" si="19"/>
        <v>0.11517367458866515</v>
      </c>
    </row>
    <row r="318" spans="1:9" x14ac:dyDescent="0.45">
      <c r="A318" s="3">
        <v>35535</v>
      </c>
      <c r="B318" s="2">
        <v>4286.8</v>
      </c>
      <c r="C318" s="2">
        <v>754.72</v>
      </c>
      <c r="D318" s="2">
        <v>0.61519532499999996</v>
      </c>
      <c r="E318">
        <f t="shared" si="16"/>
        <v>8.2555213208834743E-3</v>
      </c>
      <c r="F318">
        <v>-1.1527247248152239E-2</v>
      </c>
      <c r="G318">
        <f t="shared" si="17"/>
        <v>-1.0598927137414635</v>
      </c>
      <c r="H318">
        <f t="shared" si="18"/>
        <v>-1.1975850203593448</v>
      </c>
      <c r="I318">
        <f t="shared" si="19"/>
        <v>0.11553930530164504</v>
      </c>
    </row>
    <row r="319" spans="1:9" x14ac:dyDescent="0.45">
      <c r="A319" s="3">
        <v>35536</v>
      </c>
      <c r="B319" s="2">
        <v>4294.6000000000004</v>
      </c>
      <c r="C319" s="2">
        <v>763.53</v>
      </c>
      <c r="D319" s="2">
        <v>0.61633282</v>
      </c>
      <c r="E319">
        <f t="shared" si="16"/>
        <v>1.8195390501074549E-3</v>
      </c>
      <c r="F319">
        <v>-1.1520349815001718E-2</v>
      </c>
      <c r="G319">
        <f t="shared" si="17"/>
        <v>-1.0592718056602706</v>
      </c>
      <c r="H319">
        <f t="shared" si="18"/>
        <v>-1.195709681299193</v>
      </c>
      <c r="I319">
        <f t="shared" si="19"/>
        <v>0.11590493601462493</v>
      </c>
    </row>
    <row r="320" spans="1:9" x14ac:dyDescent="0.45">
      <c r="A320" s="3">
        <v>35537</v>
      </c>
      <c r="B320" s="2">
        <v>4298.8999999999996</v>
      </c>
      <c r="C320" s="2">
        <v>761.77</v>
      </c>
      <c r="D320" s="2">
        <v>0.613120785</v>
      </c>
      <c r="E320">
        <f t="shared" si="16"/>
        <v>1.0012573930049395E-3</v>
      </c>
      <c r="F320">
        <v>-1.1515161101532723E-2</v>
      </c>
      <c r="G320">
        <f t="shared" si="17"/>
        <v>-1.0588047168094492</v>
      </c>
      <c r="H320">
        <f t="shared" si="18"/>
        <v>-1.1938385380233143</v>
      </c>
      <c r="I320">
        <f t="shared" si="19"/>
        <v>0.11627056672760482</v>
      </c>
    </row>
    <row r="321" spans="1:9" x14ac:dyDescent="0.45">
      <c r="A321" s="3">
        <v>35538</v>
      </c>
      <c r="B321" s="2">
        <v>4310.5</v>
      </c>
      <c r="C321" s="2">
        <v>766.34</v>
      </c>
      <c r="D321" s="2">
        <v>0.61293288400000001</v>
      </c>
      <c r="E321">
        <f t="shared" si="16"/>
        <v>2.698364697946154E-3</v>
      </c>
      <c r="F321">
        <v>-1.1493372155390369E-2</v>
      </c>
      <c r="G321">
        <f t="shared" si="17"/>
        <v>-1.0568432722480845</v>
      </c>
      <c r="H321">
        <f t="shared" si="18"/>
        <v>-1.1919715652767213</v>
      </c>
      <c r="I321">
        <f t="shared" si="19"/>
        <v>0.1166361974405847</v>
      </c>
    </row>
    <row r="322" spans="1:9" x14ac:dyDescent="0.45">
      <c r="A322" s="3">
        <v>35541</v>
      </c>
      <c r="B322" s="2">
        <v>4328.7</v>
      </c>
      <c r="C322" s="2">
        <v>760.37</v>
      </c>
      <c r="D322" s="2">
        <v>0.61150859199999996</v>
      </c>
      <c r="E322">
        <f t="shared" si="16"/>
        <v>4.2222479990718931E-3</v>
      </c>
      <c r="F322">
        <v>-1.147889128922408E-2</v>
      </c>
      <c r="G322">
        <f t="shared" si="17"/>
        <v>-1.0555397022635542</v>
      </c>
      <c r="H322">
        <f t="shared" si="18"/>
        <v>-1.1901087380310065</v>
      </c>
      <c r="I322">
        <f t="shared" si="19"/>
        <v>0.11700182815356459</v>
      </c>
    </row>
    <row r="323" spans="1:9" x14ac:dyDescent="0.45">
      <c r="A323" s="3">
        <v>35542</v>
      </c>
      <c r="B323" s="2">
        <v>4346.1000000000004</v>
      </c>
      <c r="C323" s="2">
        <v>774.61</v>
      </c>
      <c r="D323" s="2">
        <v>0.61117222800000004</v>
      </c>
      <c r="E323">
        <f t="shared" si="16"/>
        <v>4.0196825836857908E-3</v>
      </c>
      <c r="F323">
        <v>-1.1476845169076433E-2</v>
      </c>
      <c r="G323">
        <f t="shared" si="17"/>
        <v>-1.0553555101870178</v>
      </c>
      <c r="H323">
        <f t="shared" si="18"/>
        <v>-1.1882500314815927</v>
      </c>
      <c r="I323">
        <f t="shared" si="19"/>
        <v>0.11736745886654448</v>
      </c>
    </row>
    <row r="324" spans="1:9" x14ac:dyDescent="0.45">
      <c r="A324" s="3">
        <v>35543</v>
      </c>
      <c r="B324" s="2">
        <v>4387.7</v>
      </c>
      <c r="C324" s="2">
        <v>773.64</v>
      </c>
      <c r="D324" s="2">
        <v>0.61678899600000003</v>
      </c>
      <c r="E324">
        <f t="shared" ref="E324:E387" si="20">+B324/B323-1</f>
        <v>9.5718000046016716E-3</v>
      </c>
      <c r="F324">
        <v>-1.1442432558253612E-2</v>
      </c>
      <c r="G324">
        <f t="shared" ref="G324:G387" si="21">+(F324-$L$31)/$L$35</f>
        <v>-1.0522576812282516</v>
      </c>
      <c r="H324">
        <f t="shared" ref="H324:H387" si="22">+_xlfn.NORM.S.INV(I324)</f>
        <v>-1.1863954210450316</v>
      </c>
      <c r="I324">
        <f t="shared" si="19"/>
        <v>0.11773308957952437</v>
      </c>
    </row>
    <row r="325" spans="1:9" x14ac:dyDescent="0.45">
      <c r="A325" s="3">
        <v>35544</v>
      </c>
      <c r="B325" s="2">
        <v>4388.5</v>
      </c>
      <c r="C325" s="2">
        <v>771.18</v>
      </c>
      <c r="D325" s="2">
        <v>0.61538461499999997</v>
      </c>
      <c r="E325">
        <f t="shared" si="20"/>
        <v>1.8232787109417892E-4</v>
      </c>
      <c r="F325">
        <v>-1.1425842869080327E-2</v>
      </c>
      <c r="G325">
        <f t="shared" si="21"/>
        <v>-1.0507642746453412</v>
      </c>
      <c r="H325">
        <f t="shared" si="22"/>
        <v>-1.1845448823563411</v>
      </c>
      <c r="I325">
        <f t="shared" ref="I325:I388" si="23">+$I$3+I324</f>
        <v>0.11809872029250426</v>
      </c>
    </row>
    <row r="326" spans="1:9" x14ac:dyDescent="0.45">
      <c r="A326" s="3">
        <v>35545</v>
      </c>
      <c r="B326" s="2">
        <v>4369.7</v>
      </c>
      <c r="C326" s="2">
        <v>765.37</v>
      </c>
      <c r="D326" s="2">
        <v>0.61595318799999998</v>
      </c>
      <c r="E326">
        <f t="shared" si="20"/>
        <v>-4.2839238919905043E-3</v>
      </c>
      <c r="F326">
        <v>-1.140179469181013E-2</v>
      </c>
      <c r="G326">
        <f t="shared" si="21"/>
        <v>-1.0485994537215024</v>
      </c>
      <c r="H326">
        <f t="shared" si="22"/>
        <v>-1.1826983912663795</v>
      </c>
      <c r="I326">
        <f t="shared" si="23"/>
        <v>0.11846435100548415</v>
      </c>
    </row>
    <row r="327" spans="1:9" x14ac:dyDescent="0.45">
      <c r="A327" s="3">
        <v>35548</v>
      </c>
      <c r="B327" s="2">
        <v>4389.7</v>
      </c>
      <c r="C327" s="2">
        <v>772.96</v>
      </c>
      <c r="D327" s="2">
        <v>0.61606702800000002</v>
      </c>
      <c r="E327">
        <f t="shared" si="20"/>
        <v>4.5769732475913205E-3</v>
      </c>
      <c r="F327">
        <v>-1.1267605633802802E-2</v>
      </c>
      <c r="G327">
        <f t="shared" si="21"/>
        <v>-1.0365197323663007</v>
      </c>
      <c r="H327">
        <f t="shared" si="22"/>
        <v>-1.1808559238392629</v>
      </c>
      <c r="I327">
        <f t="shared" si="23"/>
        <v>0.11882998171846404</v>
      </c>
    </row>
    <row r="328" spans="1:9" x14ac:dyDescent="0.45">
      <c r="A328" s="3">
        <v>35549</v>
      </c>
      <c r="B328" s="2">
        <v>4433.2</v>
      </c>
      <c r="C328" s="2">
        <v>794.05</v>
      </c>
      <c r="D328" s="2">
        <v>0.61304561099999999</v>
      </c>
      <c r="E328">
        <f t="shared" si="20"/>
        <v>9.9095610178372429E-3</v>
      </c>
      <c r="F328">
        <v>-1.1220803436162941E-2</v>
      </c>
      <c r="G328">
        <f t="shared" si="21"/>
        <v>-1.0323065907383915</v>
      </c>
      <c r="H328">
        <f t="shared" si="22"/>
        <v>-1.1790174563498221</v>
      </c>
      <c r="I328">
        <f t="shared" si="23"/>
        <v>0.11919561243144393</v>
      </c>
    </row>
    <row r="329" spans="1:9" x14ac:dyDescent="0.45">
      <c r="A329" s="3">
        <v>35550</v>
      </c>
      <c r="B329" s="2">
        <v>4436</v>
      </c>
      <c r="C329" s="2">
        <v>801.34</v>
      </c>
      <c r="D329" s="2">
        <v>0.617283951</v>
      </c>
      <c r="E329">
        <f t="shared" si="20"/>
        <v>6.3159794279532555E-4</v>
      </c>
      <c r="F329">
        <v>-1.1200524709265691E-2</v>
      </c>
      <c r="G329">
        <f t="shared" si="21"/>
        <v>-1.0304810963650453</v>
      </c>
      <c r="H329">
        <f t="shared" si="22"/>
        <v>-1.1771829652810932</v>
      </c>
      <c r="I329">
        <f t="shared" si="23"/>
        <v>0.11956124314442382</v>
      </c>
    </row>
    <row r="330" spans="1:9" x14ac:dyDescent="0.45">
      <c r="A330" s="3">
        <v>35551</v>
      </c>
      <c r="B330" s="2">
        <v>4445</v>
      </c>
      <c r="C330" s="2">
        <v>798.53</v>
      </c>
      <c r="D330" s="2">
        <v>0.61583938900000001</v>
      </c>
      <c r="E330">
        <f t="shared" si="20"/>
        <v>2.0288548241658155E-3</v>
      </c>
      <c r="F330">
        <v>-1.1189544769106274E-2</v>
      </c>
      <c r="G330">
        <f t="shared" si="21"/>
        <v>-1.0294926803228424</v>
      </c>
      <c r="H330">
        <f t="shared" si="22"/>
        <v>-1.1753524273218501</v>
      </c>
      <c r="I330">
        <f t="shared" si="23"/>
        <v>0.11992687385740371</v>
      </c>
    </row>
    <row r="331" spans="1:9" x14ac:dyDescent="0.45">
      <c r="A331" s="3">
        <v>35552</v>
      </c>
      <c r="B331" s="2">
        <v>4455.6000000000004</v>
      </c>
      <c r="C331" s="2">
        <v>812.97</v>
      </c>
      <c r="D331" s="2">
        <v>0.61671292</v>
      </c>
      <c r="E331">
        <f t="shared" si="20"/>
        <v>2.3847019122611446E-3</v>
      </c>
      <c r="F331">
        <v>-1.1117145321534738E-2</v>
      </c>
      <c r="G331">
        <f t="shared" si="21"/>
        <v>-1.0229752699920616</v>
      </c>
      <c r="H331">
        <f t="shared" si="22"/>
        <v>-1.1735258193641711</v>
      </c>
      <c r="I331">
        <f t="shared" si="23"/>
        <v>0.1202925045703836</v>
      </c>
    </row>
    <row r="332" spans="1:9" x14ac:dyDescent="0.45">
      <c r="A332" s="3">
        <v>35556</v>
      </c>
      <c r="B332" s="2">
        <v>4519.3</v>
      </c>
      <c r="C332" s="2">
        <v>827.76</v>
      </c>
      <c r="D332" s="2">
        <v>0.610687023</v>
      </c>
      <c r="E332">
        <f t="shared" si="20"/>
        <v>1.429661549510719E-2</v>
      </c>
      <c r="F332">
        <v>-1.1065849825191654E-2</v>
      </c>
      <c r="G332">
        <f t="shared" si="21"/>
        <v>-1.0183576408663888</v>
      </c>
      <c r="H332">
        <f t="shared" si="22"/>
        <v>-1.1717031185010429</v>
      </c>
      <c r="I332">
        <f t="shared" si="23"/>
        <v>0.12065813528336349</v>
      </c>
    </row>
    <row r="333" spans="1:9" x14ac:dyDescent="0.45">
      <c r="A333" s="3">
        <v>35557</v>
      </c>
      <c r="B333" s="2">
        <v>4537.5</v>
      </c>
      <c r="C333" s="2">
        <v>815.62</v>
      </c>
      <c r="D333" s="2">
        <v>0.61109753099999997</v>
      </c>
      <c r="E333">
        <f t="shared" si="20"/>
        <v>4.02717234970007E-3</v>
      </c>
      <c r="F333">
        <v>-1.102829657234472E-2</v>
      </c>
      <c r="G333">
        <f t="shared" si="21"/>
        <v>-1.0149770907894398</v>
      </c>
      <c r="H333">
        <f t="shared" si="22"/>
        <v>-1.1698843020239991</v>
      </c>
      <c r="I333">
        <f t="shared" si="23"/>
        <v>0.12102376599634337</v>
      </c>
    </row>
    <row r="334" spans="1:9" x14ac:dyDescent="0.45">
      <c r="A334" s="3">
        <v>35558</v>
      </c>
      <c r="B334" s="2">
        <v>4580.3999999999996</v>
      </c>
      <c r="C334" s="2">
        <v>820.26</v>
      </c>
      <c r="D334" s="2">
        <v>0.617283951</v>
      </c>
      <c r="E334">
        <f t="shared" si="20"/>
        <v>9.4545454545453822E-3</v>
      </c>
      <c r="F334">
        <v>-1.1011510469537633E-2</v>
      </c>
      <c r="G334">
        <f t="shared" si="21"/>
        <v>-1.0134660030184957</v>
      </c>
      <c r="H334">
        <f t="shared" si="22"/>
        <v>-1.1680693474207937</v>
      </c>
      <c r="I334">
        <f t="shared" si="23"/>
        <v>0.12138939670932326</v>
      </c>
    </row>
    <row r="335" spans="1:9" x14ac:dyDescent="0.45">
      <c r="A335" s="3">
        <v>35559</v>
      </c>
      <c r="B335" s="2">
        <v>4630.8999999999996</v>
      </c>
      <c r="C335" s="2">
        <v>824.78</v>
      </c>
      <c r="D335" s="2">
        <v>0.61690314599999996</v>
      </c>
      <c r="E335">
        <f t="shared" si="20"/>
        <v>1.1025237970482937E-2</v>
      </c>
      <c r="F335">
        <v>-1.0996151347028582E-2</v>
      </c>
      <c r="G335">
        <f t="shared" si="21"/>
        <v>-1.0120833722516891</v>
      </c>
      <c r="H335">
        <f t="shared" si="22"/>
        <v>-1.1662582323731105</v>
      </c>
      <c r="I335">
        <f t="shared" si="23"/>
        <v>0.12175502742230315</v>
      </c>
    </row>
    <row r="336" spans="1:9" x14ac:dyDescent="0.45">
      <c r="A336" s="3">
        <v>35562</v>
      </c>
      <c r="B336" s="2">
        <v>4669.6000000000004</v>
      </c>
      <c r="C336" s="2">
        <v>837.66</v>
      </c>
      <c r="D336" s="2">
        <v>0.61595318799999998</v>
      </c>
      <c r="E336">
        <f t="shared" si="20"/>
        <v>8.3569068647564304E-3</v>
      </c>
      <c r="F336">
        <v>-1.0965457256461142E-2</v>
      </c>
      <c r="G336">
        <f t="shared" si="21"/>
        <v>-1.0093202851057479</v>
      </c>
      <c r="H336">
        <f t="shared" si="22"/>
        <v>-1.1644509347543031</v>
      </c>
      <c r="I336">
        <f t="shared" si="23"/>
        <v>0.12212065813528304</v>
      </c>
    </row>
    <row r="337" spans="1:9" x14ac:dyDescent="0.45">
      <c r="A337" s="3">
        <v>35563</v>
      </c>
      <c r="B337" s="2">
        <v>4691</v>
      </c>
      <c r="C337" s="2">
        <v>833.13</v>
      </c>
      <c r="D337" s="2">
        <v>0.61278264599999999</v>
      </c>
      <c r="E337">
        <f t="shared" si="20"/>
        <v>4.5828336474216247E-3</v>
      </c>
      <c r="F337">
        <v>-1.0915394987479399E-2</v>
      </c>
      <c r="G337">
        <f t="shared" si="21"/>
        <v>-1.0048136713125755</v>
      </c>
      <c r="H337">
        <f t="shared" si="22"/>
        <v>-1.1626474326271672</v>
      </c>
      <c r="I337">
        <f t="shared" si="23"/>
        <v>0.12248628884826293</v>
      </c>
    </row>
    <row r="338" spans="1:9" x14ac:dyDescent="0.45">
      <c r="A338" s="3">
        <v>35564</v>
      </c>
      <c r="B338" s="2">
        <v>4686.8999999999996</v>
      </c>
      <c r="C338" s="2">
        <v>836.04</v>
      </c>
      <c r="D338" s="2">
        <v>0.60975609799999997</v>
      </c>
      <c r="E338">
        <f t="shared" si="20"/>
        <v>-8.7401406949483285E-4</v>
      </c>
      <c r="F338">
        <v>-1.0910592120783158E-2</v>
      </c>
      <c r="G338">
        <f t="shared" si="21"/>
        <v>-1.0043813164525124</v>
      </c>
      <c r="H338">
        <f t="shared" si="22"/>
        <v>-1.1608477042417549</v>
      </c>
      <c r="I338">
        <f t="shared" si="23"/>
        <v>0.12285191956124282</v>
      </c>
    </row>
    <row r="339" spans="1:9" x14ac:dyDescent="0.45">
      <c r="A339" s="3">
        <v>35565</v>
      </c>
      <c r="B339" s="2">
        <v>4681.2</v>
      </c>
      <c r="C339" s="2">
        <v>841.88</v>
      </c>
      <c r="D339" s="2">
        <v>0.61031431199999997</v>
      </c>
      <c r="E339">
        <f t="shared" si="20"/>
        <v>-1.2161556679254337E-3</v>
      </c>
      <c r="F339">
        <v>-1.090767432800932E-2</v>
      </c>
      <c r="G339">
        <f t="shared" si="21"/>
        <v>-1.0041186562609619</v>
      </c>
      <c r="H339">
        <f t="shared" si="22"/>
        <v>-1.1590517280332047</v>
      </c>
      <c r="I339">
        <f t="shared" si="23"/>
        <v>0.12321755027422271</v>
      </c>
    </row>
    <row r="340" spans="1:9" x14ac:dyDescent="0.45">
      <c r="A340" s="3">
        <v>35566</v>
      </c>
      <c r="B340" s="2">
        <v>4693.8999999999996</v>
      </c>
      <c r="C340" s="2">
        <v>829.75</v>
      </c>
      <c r="D340" s="2">
        <v>0.61218243000000006</v>
      </c>
      <c r="E340">
        <f t="shared" si="20"/>
        <v>2.7129795778859656E-3</v>
      </c>
      <c r="F340">
        <v>-1.0890767230169129E-2</v>
      </c>
      <c r="G340">
        <f t="shared" si="21"/>
        <v>-1.0025966764969825</v>
      </c>
      <c r="H340">
        <f t="shared" si="22"/>
        <v>-1.1572594826196172</v>
      </c>
      <c r="I340">
        <f t="shared" si="23"/>
        <v>0.1235831809872026</v>
      </c>
    </row>
    <row r="341" spans="1:9" x14ac:dyDescent="0.45">
      <c r="A341" s="3">
        <v>35569</v>
      </c>
      <c r="B341" s="2">
        <v>4645.2</v>
      </c>
      <c r="C341" s="2">
        <v>833.27</v>
      </c>
      <c r="D341" s="2">
        <v>0.61050061099999997</v>
      </c>
      <c r="E341">
        <f t="shared" si="20"/>
        <v>-1.0375167770936722E-2</v>
      </c>
      <c r="F341">
        <v>-1.0878796457313711E-2</v>
      </c>
      <c r="G341">
        <f t="shared" si="21"/>
        <v>-1.0015190655304311</v>
      </c>
      <c r="H341">
        <f t="shared" si="22"/>
        <v>-1.155470946799954</v>
      </c>
      <c r="I341">
        <f t="shared" si="23"/>
        <v>0.12394881170018249</v>
      </c>
    </row>
    <row r="342" spans="1:9" x14ac:dyDescent="0.45">
      <c r="A342" s="3">
        <v>35570</v>
      </c>
      <c r="B342" s="2">
        <v>4607.5</v>
      </c>
      <c r="C342" s="2">
        <v>841.66</v>
      </c>
      <c r="D342" s="2">
        <v>0.60834651399999995</v>
      </c>
      <c r="E342">
        <f t="shared" si="20"/>
        <v>-8.1159045896839199E-3</v>
      </c>
      <c r="F342">
        <v>-1.0853604034986919E-2</v>
      </c>
      <c r="G342">
        <f t="shared" si="21"/>
        <v>-0.99925123947598804</v>
      </c>
      <c r="H342">
        <f t="shared" si="22"/>
        <v>-1.1536860995519673</v>
      </c>
      <c r="I342">
        <f t="shared" si="23"/>
        <v>0.12431444241316238</v>
      </c>
    </row>
    <row r="343" spans="1:9" x14ac:dyDescent="0.45">
      <c r="A343" s="3">
        <v>35571</v>
      </c>
      <c r="B343" s="2">
        <v>4642</v>
      </c>
      <c r="C343" s="2">
        <v>839.35</v>
      </c>
      <c r="D343" s="2">
        <v>0.60734892200000001</v>
      </c>
      <c r="E343">
        <f t="shared" si="20"/>
        <v>7.4877916440585501E-3</v>
      </c>
      <c r="F343">
        <v>-1.0850811732180277E-2</v>
      </c>
      <c r="G343">
        <f t="shared" si="21"/>
        <v>-0.99899987591218875</v>
      </c>
      <c r="H343">
        <f t="shared" si="22"/>
        <v>-1.1519049200301641</v>
      </c>
      <c r="I343">
        <f t="shared" si="23"/>
        <v>0.12468007312614227</v>
      </c>
    </row>
    <row r="344" spans="1:9" x14ac:dyDescent="0.45">
      <c r="A344" s="3">
        <v>35572</v>
      </c>
      <c r="B344" s="2">
        <v>4651.8</v>
      </c>
      <c r="C344" s="2">
        <v>835.66</v>
      </c>
      <c r="D344" s="2">
        <v>0.61595318799999998</v>
      </c>
      <c r="E344">
        <f t="shared" si="20"/>
        <v>2.1111589831970257E-3</v>
      </c>
      <c r="F344">
        <v>-1.0831661179404373E-2</v>
      </c>
      <c r="G344">
        <f t="shared" si="21"/>
        <v>-0.99727593996117869</v>
      </c>
      <c r="H344">
        <f t="shared" si="22"/>
        <v>-1.1501273875637923</v>
      </c>
      <c r="I344">
        <f t="shared" si="23"/>
        <v>0.12504570383912217</v>
      </c>
    </row>
    <row r="345" spans="1:9" x14ac:dyDescent="0.45">
      <c r="A345" s="3">
        <v>35573</v>
      </c>
      <c r="B345" s="2">
        <v>4661.8</v>
      </c>
      <c r="C345" s="2">
        <v>847.03</v>
      </c>
      <c r="D345" s="2">
        <v>0.61259495200000003</v>
      </c>
      <c r="E345">
        <f t="shared" si="20"/>
        <v>2.1497054903478752E-3</v>
      </c>
      <c r="F345">
        <v>-1.0773190961960055E-2</v>
      </c>
      <c r="G345">
        <f t="shared" si="21"/>
        <v>-0.99201244124679888</v>
      </c>
      <c r="H345">
        <f t="shared" si="22"/>
        <v>-1.1483534816548633</v>
      </c>
      <c r="I345">
        <f t="shared" si="23"/>
        <v>0.12541133455210207</v>
      </c>
    </row>
    <row r="346" spans="1:9" x14ac:dyDescent="0.45">
      <c r="A346" s="3">
        <v>35577</v>
      </c>
      <c r="B346" s="2">
        <v>4681.6000000000004</v>
      </c>
      <c r="C346" s="2">
        <v>849.71</v>
      </c>
      <c r="D346" s="2">
        <v>0.61387354199999999</v>
      </c>
      <c r="E346">
        <f t="shared" si="20"/>
        <v>4.2472864558753542E-3</v>
      </c>
      <c r="F346">
        <v>-1.0735650767986993E-2</v>
      </c>
      <c r="G346">
        <f t="shared" si="21"/>
        <v>-0.98863306673185114</v>
      </c>
      <c r="H346">
        <f t="shared" si="22"/>
        <v>-1.1465831819761927</v>
      </c>
      <c r="I346">
        <f t="shared" si="23"/>
        <v>0.12577696526508197</v>
      </c>
    </row>
    <row r="347" spans="1:9" x14ac:dyDescent="0.45">
      <c r="A347" s="3">
        <v>35578</v>
      </c>
      <c r="B347" s="2">
        <v>4677.5</v>
      </c>
      <c r="C347" s="2">
        <v>847.21</v>
      </c>
      <c r="D347" s="2">
        <v>0.61042607699999996</v>
      </c>
      <c r="E347">
        <f t="shared" si="20"/>
        <v>-8.7576896787433522E-4</v>
      </c>
      <c r="F347">
        <v>-1.073247346627948E-2</v>
      </c>
      <c r="G347">
        <f t="shared" si="21"/>
        <v>-0.9883470455028619</v>
      </c>
      <c r="H347">
        <f t="shared" si="22"/>
        <v>-1.1448164683694826</v>
      </c>
      <c r="I347">
        <f t="shared" si="23"/>
        <v>0.12614259597806188</v>
      </c>
    </row>
    <row r="348" spans="1:9" x14ac:dyDescent="0.45">
      <c r="A348" s="3">
        <v>35579</v>
      </c>
      <c r="B348" s="2">
        <v>4672.3</v>
      </c>
      <c r="C348" s="2">
        <v>844.08</v>
      </c>
      <c r="D348" s="2">
        <v>0.60957025300000001</v>
      </c>
      <c r="E348">
        <f t="shared" si="20"/>
        <v>-1.1117049706038662E-3</v>
      </c>
      <c r="F348">
        <v>-1.0703838312206226E-2</v>
      </c>
      <c r="G348">
        <f t="shared" si="21"/>
        <v>-0.9857693041631076</v>
      </c>
      <c r="H348">
        <f t="shared" si="22"/>
        <v>-1.1430533208434162</v>
      </c>
      <c r="I348">
        <f t="shared" si="23"/>
        <v>0.12650822669104178</v>
      </c>
    </row>
    <row r="349" spans="1:9" x14ac:dyDescent="0.45">
      <c r="A349" s="3">
        <v>35580</v>
      </c>
      <c r="B349" s="2">
        <v>4621.3</v>
      </c>
      <c r="C349" s="2">
        <v>848.28</v>
      </c>
      <c r="D349" s="2">
        <v>0.61124694400000001</v>
      </c>
      <c r="E349">
        <f t="shared" si="20"/>
        <v>-1.0915394987479399E-2</v>
      </c>
      <c r="F349">
        <v>-1.0678459713083788E-2</v>
      </c>
      <c r="G349">
        <f t="shared" si="21"/>
        <v>-0.98348471844250673</v>
      </c>
      <c r="H349">
        <f t="shared" si="22"/>
        <v>-1.1412937195717887</v>
      </c>
      <c r="I349">
        <f t="shared" si="23"/>
        <v>0.12687385740402168</v>
      </c>
    </row>
    <row r="350" spans="1:9" x14ac:dyDescent="0.45">
      <c r="A350" s="3">
        <v>35583</v>
      </c>
      <c r="B350" s="2">
        <v>4562.8</v>
      </c>
      <c r="C350" s="2">
        <v>846.36</v>
      </c>
      <c r="D350" s="2">
        <v>0.611882763</v>
      </c>
      <c r="E350">
        <f t="shared" si="20"/>
        <v>-1.2658775669183941E-2</v>
      </c>
      <c r="F350">
        <v>-1.0641005248926305E-2</v>
      </c>
      <c r="G350">
        <f t="shared" si="21"/>
        <v>-0.98011306133983844</v>
      </c>
      <c r="H350">
        <f t="shared" si="22"/>
        <v>-1.1395376448916654</v>
      </c>
      <c r="I350">
        <f t="shared" si="23"/>
        <v>0.12723948811700159</v>
      </c>
    </row>
    <row r="351" spans="1:9" x14ac:dyDescent="0.45">
      <c r="A351" s="3">
        <v>35584</v>
      </c>
      <c r="B351" s="2">
        <v>4557.8</v>
      </c>
      <c r="C351" s="2">
        <v>845.48</v>
      </c>
      <c r="D351" s="2">
        <v>0.61192020599999997</v>
      </c>
      <c r="E351">
        <f t="shared" si="20"/>
        <v>-1.0958183571491142E-3</v>
      </c>
      <c r="F351">
        <v>-1.0619087851829856E-2</v>
      </c>
      <c r="G351">
        <f t="shared" si="21"/>
        <v>-0.97814005360218848</v>
      </c>
      <c r="H351">
        <f t="shared" si="22"/>
        <v>-1.1377850773015556</v>
      </c>
      <c r="I351">
        <f t="shared" si="23"/>
        <v>0.12760511882998149</v>
      </c>
    </row>
    <row r="352" spans="1:9" x14ac:dyDescent="0.45">
      <c r="A352" s="3">
        <v>35585</v>
      </c>
      <c r="B352" s="2">
        <v>4557.1000000000004</v>
      </c>
      <c r="C352" s="2">
        <v>840.11</v>
      </c>
      <c r="D352" s="2">
        <v>0.61455260599999995</v>
      </c>
      <c r="E352">
        <f t="shared" si="20"/>
        <v>-1.5358286892797057E-4</v>
      </c>
      <c r="F352">
        <v>-1.0593615829755598E-2</v>
      </c>
      <c r="G352">
        <f t="shared" si="21"/>
        <v>-0.97584705793190241</v>
      </c>
      <c r="H352">
        <f t="shared" si="22"/>
        <v>-1.1360359974596244</v>
      </c>
      <c r="I352">
        <f t="shared" si="23"/>
        <v>0.12797074954296139</v>
      </c>
    </row>
    <row r="353" spans="1:9" x14ac:dyDescent="0.45">
      <c r="A353" s="3">
        <v>35586</v>
      </c>
      <c r="B353" s="2">
        <v>4576.2</v>
      </c>
      <c r="C353" s="2">
        <v>843.43</v>
      </c>
      <c r="D353" s="2">
        <v>0.61244487999999997</v>
      </c>
      <c r="E353">
        <f t="shared" si="20"/>
        <v>4.1912619867896517E-3</v>
      </c>
      <c r="F353">
        <v>-1.0570091838502771E-2</v>
      </c>
      <c r="G353">
        <f t="shared" si="21"/>
        <v>-0.97372942432066678</v>
      </c>
      <c r="H353">
        <f t="shared" si="22"/>
        <v>-1.1342903861819209</v>
      </c>
      <c r="I353">
        <f t="shared" si="23"/>
        <v>0.1283363802559413</v>
      </c>
    </row>
    <row r="354" spans="1:9" x14ac:dyDescent="0.45">
      <c r="A354" s="3">
        <v>35587</v>
      </c>
      <c r="B354" s="2">
        <v>4645</v>
      </c>
      <c r="C354" s="2">
        <v>858.01</v>
      </c>
      <c r="D354" s="2">
        <v>0.61425061400000003</v>
      </c>
      <c r="E354">
        <f t="shared" si="20"/>
        <v>1.5034307941086622E-2</v>
      </c>
      <c r="F354">
        <v>-1.0548702679710864E-2</v>
      </c>
      <c r="G354">
        <f t="shared" si="21"/>
        <v>-0.97180396868318641</v>
      </c>
      <c r="H354">
        <f t="shared" si="22"/>
        <v>-1.1325482244406351</v>
      </c>
      <c r="I354">
        <f t="shared" si="23"/>
        <v>0.1287020109689212</v>
      </c>
    </row>
    <row r="355" spans="1:9" x14ac:dyDescent="0.45">
      <c r="A355" s="3">
        <v>35590</v>
      </c>
      <c r="B355" s="2">
        <v>4686.7</v>
      </c>
      <c r="C355" s="2">
        <v>862.91</v>
      </c>
      <c r="D355" s="2">
        <v>0.61143381200000002</v>
      </c>
      <c r="E355">
        <f t="shared" si="20"/>
        <v>8.9773950484390852E-3</v>
      </c>
      <c r="F355">
        <v>-1.0509018648731328E-2</v>
      </c>
      <c r="G355">
        <f t="shared" si="21"/>
        <v>-0.96823160560379273</v>
      </c>
      <c r="H355">
        <f t="shared" si="22"/>
        <v>-1.1308094933623758</v>
      </c>
      <c r="I355">
        <f t="shared" si="23"/>
        <v>0.1290676416819011</v>
      </c>
    </row>
    <row r="356" spans="1:9" x14ac:dyDescent="0.45">
      <c r="A356" s="3">
        <v>35591</v>
      </c>
      <c r="B356" s="2">
        <v>4739.6000000000004</v>
      </c>
      <c r="C356" s="2">
        <v>865.27</v>
      </c>
      <c r="D356" s="2">
        <v>0.61042607699999996</v>
      </c>
      <c r="E356">
        <f t="shared" si="20"/>
        <v>1.1287259692321028E-2</v>
      </c>
      <c r="F356">
        <v>-1.0456738108322594E-2</v>
      </c>
      <c r="G356">
        <f t="shared" si="21"/>
        <v>-0.96352530264724046</v>
      </c>
      <c r="H356">
        <f t="shared" si="22"/>
        <v>-1.1290741742264772</v>
      </c>
      <c r="I356">
        <f t="shared" si="23"/>
        <v>0.129433272394881</v>
      </c>
    </row>
    <row r="357" spans="1:9" x14ac:dyDescent="0.45">
      <c r="A357" s="3">
        <v>35592</v>
      </c>
      <c r="B357" s="2">
        <v>4724.8</v>
      </c>
      <c r="C357" s="2">
        <v>869.57</v>
      </c>
      <c r="D357" s="2">
        <v>0.61087354900000002</v>
      </c>
      <c r="E357">
        <f t="shared" si="20"/>
        <v>-3.122626381973248E-3</v>
      </c>
      <c r="F357">
        <v>-1.0447220116666212E-2</v>
      </c>
      <c r="G357">
        <f t="shared" si="21"/>
        <v>-0.96266849145281386</v>
      </c>
      <c r="H357">
        <f t="shared" si="22"/>
        <v>-1.1273422484633213</v>
      </c>
      <c r="I357">
        <f t="shared" si="23"/>
        <v>0.12979890310786091</v>
      </c>
    </row>
    <row r="358" spans="1:9" x14ac:dyDescent="0.45">
      <c r="A358" s="3">
        <v>35593</v>
      </c>
      <c r="B358" s="2">
        <v>4757.3999999999996</v>
      </c>
      <c r="C358" s="2">
        <v>883.46</v>
      </c>
      <c r="D358" s="2">
        <v>0.61154598800000004</v>
      </c>
      <c r="E358">
        <f t="shared" si="20"/>
        <v>6.899762952929045E-3</v>
      </c>
      <c r="F358">
        <v>-1.0422601293609057E-2</v>
      </c>
      <c r="G358">
        <f t="shared" si="21"/>
        <v>-0.96045230090017431</v>
      </c>
      <c r="H358">
        <f t="shared" si="22"/>
        <v>-1.1256136976526945</v>
      </c>
      <c r="I358">
        <f t="shared" si="23"/>
        <v>0.13016453382084081</v>
      </c>
    </row>
    <row r="359" spans="1:9" x14ac:dyDescent="0.45">
      <c r="A359" s="3">
        <v>35594</v>
      </c>
      <c r="B359" s="2">
        <v>4783.1000000000004</v>
      </c>
      <c r="C359" s="2">
        <v>893.27</v>
      </c>
      <c r="D359" s="2">
        <v>0.61087354900000002</v>
      </c>
      <c r="E359">
        <f t="shared" si="20"/>
        <v>5.4021103964352335E-3</v>
      </c>
      <c r="F359">
        <v>-1.0398834456383232E-2</v>
      </c>
      <c r="G359">
        <f t="shared" si="21"/>
        <v>-0.95831280625399595</v>
      </c>
      <c r="H359">
        <f t="shared" si="22"/>
        <v>-1.1238885035221526</v>
      </c>
      <c r="I359">
        <f t="shared" si="23"/>
        <v>0.13053016453382071</v>
      </c>
    </row>
    <row r="360" spans="1:9" x14ac:dyDescent="0.45">
      <c r="A360" s="3">
        <v>35597</v>
      </c>
      <c r="B360" s="2">
        <v>4745.1000000000004</v>
      </c>
      <c r="C360" s="2">
        <v>893.9</v>
      </c>
      <c r="D360" s="2">
        <v>0.61135905099999999</v>
      </c>
      <c r="E360">
        <f t="shared" si="20"/>
        <v>-7.9446384144173932E-3</v>
      </c>
      <c r="F360">
        <v>-1.0375167770936722E-2</v>
      </c>
      <c r="G360">
        <f t="shared" si="21"/>
        <v>-0.95618232728767483</v>
      </c>
      <c r="H360">
        <f t="shared" si="22"/>
        <v>-1.1221666479454215</v>
      </c>
      <c r="I360">
        <f t="shared" si="23"/>
        <v>0.13089579524680062</v>
      </c>
    </row>
    <row r="361" spans="1:9" x14ac:dyDescent="0.45">
      <c r="A361" s="3">
        <v>35598</v>
      </c>
      <c r="B361" s="2">
        <v>4682.2</v>
      </c>
      <c r="C361" s="2">
        <v>894.42</v>
      </c>
      <c r="D361" s="2">
        <v>0.61031431199999997</v>
      </c>
      <c r="E361">
        <f t="shared" si="20"/>
        <v>-1.3255779646372146E-2</v>
      </c>
      <c r="F361">
        <v>-1.0336335947119357E-2</v>
      </c>
      <c r="G361">
        <f t="shared" si="21"/>
        <v>-0.9526866800389816</v>
      </c>
      <c r="H361">
        <f t="shared" si="22"/>
        <v>-1.1204481129408093</v>
      </c>
      <c r="I361">
        <f t="shared" si="23"/>
        <v>0.13126142595978052</v>
      </c>
    </row>
    <row r="362" spans="1:9" x14ac:dyDescent="0.45">
      <c r="A362" s="3">
        <v>35599</v>
      </c>
      <c r="B362" s="2">
        <v>4657</v>
      </c>
      <c r="C362" s="2">
        <v>889.06</v>
      </c>
      <c r="D362" s="2">
        <v>0.61035156300000004</v>
      </c>
      <c r="E362">
        <f t="shared" si="20"/>
        <v>-5.3820853444961347E-3</v>
      </c>
      <c r="F362">
        <v>-1.028967297177974E-2</v>
      </c>
      <c r="G362">
        <f t="shared" si="21"/>
        <v>-0.94848607122573214</v>
      </c>
      <c r="H362">
        <f t="shared" si="22"/>
        <v>-1.1187328806696495</v>
      </c>
      <c r="I362">
        <f t="shared" si="23"/>
        <v>0.13162705667276042</v>
      </c>
    </row>
    <row r="363" spans="1:9" x14ac:dyDescent="0.45">
      <c r="A363" s="3">
        <v>35600</v>
      </c>
      <c r="B363" s="2">
        <v>4653.7</v>
      </c>
      <c r="C363" s="2">
        <v>897.99</v>
      </c>
      <c r="D363" s="2">
        <v>0.60679611700000002</v>
      </c>
      <c r="E363">
        <f t="shared" si="20"/>
        <v>-7.0861069357963657E-4</v>
      </c>
      <c r="F363">
        <v>-1.0286127076855389E-2</v>
      </c>
      <c r="G363">
        <f t="shared" si="21"/>
        <v>-0.94816686917396253</v>
      </c>
      <c r="H363">
        <f t="shared" si="22"/>
        <v>-1.1170209334347554</v>
      </c>
      <c r="I363">
        <f t="shared" si="23"/>
        <v>0.13199268738574033</v>
      </c>
    </row>
    <row r="364" spans="1:9" x14ac:dyDescent="0.45">
      <c r="A364" s="3">
        <v>35601</v>
      </c>
      <c r="B364" s="2">
        <v>4593.8999999999996</v>
      </c>
      <c r="C364" s="2">
        <v>898.7</v>
      </c>
      <c r="D364" s="2">
        <v>0.60470460199999998</v>
      </c>
      <c r="E364">
        <f t="shared" si="20"/>
        <v>-1.2849990330274896E-2</v>
      </c>
      <c r="F364">
        <v>-1.0274810405284107E-2</v>
      </c>
      <c r="G364">
        <f t="shared" si="21"/>
        <v>-0.94714814051397034</v>
      </c>
      <c r="H364">
        <f t="shared" si="22"/>
        <v>-1.1153122536789033</v>
      </c>
      <c r="I364">
        <f t="shared" si="23"/>
        <v>0.13235831809872023</v>
      </c>
    </row>
    <row r="365" spans="1:9" x14ac:dyDescent="0.45">
      <c r="A365" s="3">
        <v>35604</v>
      </c>
      <c r="B365" s="2">
        <v>4575.8</v>
      </c>
      <c r="C365" s="2">
        <v>878.62</v>
      </c>
      <c r="D365" s="2">
        <v>0.59923298199999997</v>
      </c>
      <c r="E365">
        <f t="shared" si="20"/>
        <v>-3.9400074011187725E-3</v>
      </c>
      <c r="F365">
        <v>-1.0247198350650133E-2</v>
      </c>
      <c r="G365">
        <f t="shared" si="21"/>
        <v>-0.94466249875616914</v>
      </c>
      <c r="H365">
        <f t="shared" si="22"/>
        <v>-1.113606823983331</v>
      </c>
      <c r="I365">
        <f t="shared" si="23"/>
        <v>0.13272394881170013</v>
      </c>
    </row>
    <row r="366" spans="1:9" x14ac:dyDescent="0.45">
      <c r="A366" s="3">
        <v>35605</v>
      </c>
      <c r="B366" s="2">
        <v>4596.3</v>
      </c>
      <c r="C366" s="2">
        <v>896.34</v>
      </c>
      <c r="D366" s="2">
        <v>0.60085321199999997</v>
      </c>
      <c r="E366">
        <f t="shared" si="20"/>
        <v>4.4800909130644495E-3</v>
      </c>
      <c r="F366">
        <v>-1.0226477894889285E-2</v>
      </c>
      <c r="G366">
        <f t="shared" si="21"/>
        <v>-0.94279723987693809</v>
      </c>
      <c r="H366">
        <f t="shared" si="22"/>
        <v>-1.1119046270662611</v>
      </c>
      <c r="I366">
        <f t="shared" si="23"/>
        <v>0.13308957952468004</v>
      </c>
    </row>
    <row r="367" spans="1:9" x14ac:dyDescent="0.45">
      <c r="A367" s="3">
        <v>35606</v>
      </c>
      <c r="B367" s="2">
        <v>4640</v>
      </c>
      <c r="C367" s="2">
        <v>888.99</v>
      </c>
      <c r="D367" s="2">
        <v>0.60150375899999997</v>
      </c>
      <c r="E367">
        <f t="shared" si="20"/>
        <v>9.507647455561985E-3</v>
      </c>
      <c r="F367">
        <v>-1.0211242894238359E-2</v>
      </c>
      <c r="G367">
        <f t="shared" si="21"/>
        <v>-0.94142578258047616</v>
      </c>
      <c r="H367">
        <f t="shared" si="22"/>
        <v>-1.1102056457814402</v>
      </c>
      <c r="I367">
        <f t="shared" si="23"/>
        <v>0.13345521023765994</v>
      </c>
    </row>
    <row r="368" spans="1:9" x14ac:dyDescent="0.45">
      <c r="A368" s="3">
        <v>35607</v>
      </c>
      <c r="B368" s="2">
        <v>4657.8999999999996</v>
      </c>
      <c r="C368" s="2">
        <v>883.68</v>
      </c>
      <c r="D368" s="2">
        <v>0.60024009599999995</v>
      </c>
      <c r="E368">
        <f t="shared" si="20"/>
        <v>3.8577586206895997E-3</v>
      </c>
      <c r="F368">
        <v>-1.0206713585614868E-2</v>
      </c>
      <c r="G368">
        <f t="shared" si="21"/>
        <v>-0.94101805346369161</v>
      </c>
      <c r="H368">
        <f t="shared" si="22"/>
        <v>-1.1085098631166981</v>
      </c>
      <c r="I368">
        <f t="shared" si="23"/>
        <v>0.13382084095063984</v>
      </c>
    </row>
    <row r="369" spans="1:9" x14ac:dyDescent="0.45">
      <c r="A369" s="3">
        <v>35608</v>
      </c>
      <c r="B369" s="2">
        <v>4640.3</v>
      </c>
      <c r="C369" s="2">
        <v>887.3</v>
      </c>
      <c r="D369" s="2">
        <v>0.60168471700000004</v>
      </c>
      <c r="E369">
        <f t="shared" si="20"/>
        <v>-3.7785268039244313E-3</v>
      </c>
      <c r="F369">
        <v>-1.0190835708210888E-2</v>
      </c>
      <c r="G369">
        <f t="shared" si="21"/>
        <v>-0.93958872429482854</v>
      </c>
      <c r="H369">
        <f t="shared" si="22"/>
        <v>-1.1068172621925283</v>
      </c>
      <c r="I369">
        <f t="shared" si="23"/>
        <v>0.13418647166361974</v>
      </c>
    </row>
    <row r="370" spans="1:9" x14ac:dyDescent="0.45">
      <c r="A370" s="3">
        <v>35611</v>
      </c>
      <c r="B370" s="2">
        <v>4604.6000000000004</v>
      </c>
      <c r="C370" s="2">
        <v>885.14</v>
      </c>
      <c r="D370" s="2">
        <v>0.60060060100000001</v>
      </c>
      <c r="E370">
        <f t="shared" si="20"/>
        <v>-7.6934680947352563E-3</v>
      </c>
      <c r="F370">
        <v>-1.0158572844400471E-2</v>
      </c>
      <c r="G370">
        <f t="shared" si="21"/>
        <v>-0.93668441592022633</v>
      </c>
      <c r="H370">
        <f t="shared" si="22"/>
        <v>-1.1051278262606863</v>
      </c>
      <c r="I370">
        <f t="shared" si="23"/>
        <v>0.13455210237659965</v>
      </c>
    </row>
    <row r="371" spans="1:9" x14ac:dyDescent="0.45">
      <c r="A371" s="3">
        <v>35612</v>
      </c>
      <c r="B371" s="2">
        <v>4728.3</v>
      </c>
      <c r="C371" s="2">
        <v>891.03</v>
      </c>
      <c r="D371" s="2">
        <v>0.60335465200000005</v>
      </c>
      <c r="E371">
        <f t="shared" si="20"/>
        <v>2.6864439907918092E-2</v>
      </c>
      <c r="F371">
        <v>-1.0153702841173673E-2</v>
      </c>
      <c r="G371">
        <f t="shared" si="21"/>
        <v>-0.93624601741849867</v>
      </c>
      <c r="H371">
        <f t="shared" si="22"/>
        <v>-1.1034415387028056</v>
      </c>
      <c r="I371">
        <f t="shared" si="23"/>
        <v>0.13491773308957955</v>
      </c>
    </row>
    <row r="372" spans="1:9" x14ac:dyDescent="0.45">
      <c r="A372" s="3">
        <v>35613</v>
      </c>
      <c r="B372" s="2">
        <v>4751.3999999999996</v>
      </c>
      <c r="C372" s="2">
        <v>904.03</v>
      </c>
      <c r="D372" s="2">
        <v>0.59988002399999996</v>
      </c>
      <c r="E372">
        <f t="shared" si="20"/>
        <v>4.885476809846967E-3</v>
      </c>
      <c r="F372">
        <v>-1.0124698401244636E-2</v>
      </c>
      <c r="G372">
        <f t="shared" si="21"/>
        <v>-0.93363503290449079</v>
      </c>
      <c r="H372">
        <f t="shared" si="22"/>
        <v>-1.1017583830290321</v>
      </c>
      <c r="I372">
        <f t="shared" si="23"/>
        <v>0.13528336380255945</v>
      </c>
    </row>
    <row r="373" spans="1:9" x14ac:dyDescent="0.45">
      <c r="A373" s="3">
        <v>35614</v>
      </c>
      <c r="B373" s="2">
        <v>4831.7</v>
      </c>
      <c r="C373" s="2">
        <v>916.92</v>
      </c>
      <c r="D373" s="2">
        <v>0.59224163500000004</v>
      </c>
      <c r="E373">
        <f t="shared" si="20"/>
        <v>1.6900282022140889E-2</v>
      </c>
      <c r="F373">
        <v>-1.0118427902134242E-2</v>
      </c>
      <c r="G373">
        <f t="shared" si="21"/>
        <v>-0.93307056153002543</v>
      </c>
      <c r="H373">
        <f t="shared" si="22"/>
        <v>-1.1000783428766794</v>
      </c>
      <c r="I373">
        <f t="shared" si="23"/>
        <v>0.13564899451553936</v>
      </c>
    </row>
    <row r="374" spans="1:9" x14ac:dyDescent="0.45">
      <c r="A374" s="3">
        <v>35618</v>
      </c>
      <c r="B374" s="2">
        <v>4810.7</v>
      </c>
      <c r="C374" s="2">
        <v>912.2</v>
      </c>
      <c r="D374" s="2">
        <v>0.59276822799999995</v>
      </c>
      <c r="E374">
        <f t="shared" si="20"/>
        <v>-4.3462963346234673E-3</v>
      </c>
      <c r="F374">
        <v>-1.0092245867202698E-2</v>
      </c>
      <c r="G374">
        <f t="shared" si="21"/>
        <v>-0.93071365038405152</v>
      </c>
      <c r="H374">
        <f t="shared" si="22"/>
        <v>-1.0984014020088986</v>
      </c>
      <c r="I374">
        <f t="shared" si="23"/>
        <v>0.13601462522851926</v>
      </c>
    </row>
    <row r="375" spans="1:9" x14ac:dyDescent="0.45">
      <c r="A375" s="3">
        <v>35619</v>
      </c>
      <c r="B375" s="2">
        <v>4758.5</v>
      </c>
      <c r="C375" s="2">
        <v>918.75</v>
      </c>
      <c r="D375" s="2">
        <v>0.59224163500000004</v>
      </c>
      <c r="E375">
        <f t="shared" si="20"/>
        <v>-1.0850811732180277E-2</v>
      </c>
      <c r="F375">
        <v>-1.0056116005051963E-2</v>
      </c>
      <c r="G375">
        <f t="shared" si="21"/>
        <v>-0.92746123417468451</v>
      </c>
      <c r="H375">
        <f t="shared" si="22"/>
        <v>-1.0967275443133637</v>
      </c>
      <c r="I375">
        <f t="shared" si="23"/>
        <v>0.13638025594149916</v>
      </c>
    </row>
    <row r="376" spans="1:9" x14ac:dyDescent="0.45">
      <c r="A376" s="3">
        <v>35620</v>
      </c>
      <c r="B376" s="2">
        <v>4762.3999999999996</v>
      </c>
      <c r="C376" s="2">
        <v>907.54</v>
      </c>
      <c r="D376" s="2">
        <v>0.59382422800000001</v>
      </c>
      <c r="E376">
        <f t="shared" si="20"/>
        <v>8.1958600399278936E-4</v>
      </c>
      <c r="F376">
        <v>-1.0049432342875808E-2</v>
      </c>
      <c r="G376">
        <f t="shared" si="21"/>
        <v>-0.92685956979221418</v>
      </c>
      <c r="H376">
        <f t="shared" si="22"/>
        <v>-1.0950567538009826</v>
      </c>
      <c r="I376">
        <f t="shared" si="23"/>
        <v>0.13674588665447907</v>
      </c>
    </row>
    <row r="377" spans="1:9" x14ac:dyDescent="0.45">
      <c r="A377" s="3">
        <v>35621</v>
      </c>
      <c r="B377" s="2">
        <v>4767.8</v>
      </c>
      <c r="C377" s="2">
        <v>913.78</v>
      </c>
      <c r="D377" s="2">
        <v>0.59238196799999998</v>
      </c>
      <c r="E377">
        <f t="shared" si="20"/>
        <v>1.1338820762640811E-3</v>
      </c>
      <c r="F377">
        <v>-1.0000650448809711E-2</v>
      </c>
      <c r="G377">
        <f t="shared" si="21"/>
        <v>-0.92246821556223491</v>
      </c>
      <c r="H377">
        <f t="shared" si="22"/>
        <v>-1.0933890146046115</v>
      </c>
      <c r="I377">
        <f t="shared" si="23"/>
        <v>0.13711151736745897</v>
      </c>
    </row>
    <row r="378" spans="1:9" x14ac:dyDescent="0.45">
      <c r="A378" s="3">
        <v>35622</v>
      </c>
      <c r="B378" s="2">
        <v>4799.5</v>
      </c>
      <c r="C378" s="2">
        <v>916.68</v>
      </c>
      <c r="D378" s="2">
        <v>0.59049306199999996</v>
      </c>
      <c r="E378">
        <f t="shared" si="20"/>
        <v>6.6487688241956278E-3</v>
      </c>
      <c r="F378">
        <v>-9.9625147802460123E-3</v>
      </c>
      <c r="G378">
        <f t="shared" si="21"/>
        <v>-0.91903523632544315</v>
      </c>
      <c r="H378">
        <f t="shared" si="22"/>
        <v>-1.0917243109778025</v>
      </c>
      <c r="I378">
        <f t="shared" si="23"/>
        <v>0.13747714808043887</v>
      </c>
    </row>
    <row r="379" spans="1:9" x14ac:dyDescent="0.45">
      <c r="A379" s="3">
        <v>35625</v>
      </c>
      <c r="B379" s="2">
        <v>4857.3999999999996</v>
      </c>
      <c r="C379" s="2">
        <v>918.38</v>
      </c>
      <c r="D379" s="2">
        <v>0.59234687799999997</v>
      </c>
      <c r="E379">
        <f t="shared" si="20"/>
        <v>1.2063756641316647E-2</v>
      </c>
      <c r="F379">
        <v>-9.9566348655679704E-3</v>
      </c>
      <c r="G379">
        <f t="shared" si="21"/>
        <v>-0.91850592542664222</v>
      </c>
      <c r="H379">
        <f t="shared" si="22"/>
        <v>-1.0900626272935525</v>
      </c>
      <c r="I379">
        <f t="shared" si="23"/>
        <v>0.13784277879341877</v>
      </c>
    </row>
    <row r="380" spans="1:9" x14ac:dyDescent="0.45">
      <c r="A380" s="3">
        <v>35626</v>
      </c>
      <c r="B380" s="2">
        <v>4899.3</v>
      </c>
      <c r="C380" s="2">
        <v>925.76</v>
      </c>
      <c r="D380" s="2">
        <v>0.59648076299999997</v>
      </c>
      <c r="E380">
        <f t="shared" si="20"/>
        <v>8.6260139169103134E-3</v>
      </c>
      <c r="F380">
        <v>-9.9436418993328335E-3</v>
      </c>
      <c r="G380">
        <f t="shared" si="21"/>
        <v>-0.9173362964417705</v>
      </c>
      <c r="H380">
        <f t="shared" si="22"/>
        <v>-1.0884039480430761</v>
      </c>
      <c r="I380">
        <f t="shared" si="23"/>
        <v>0.13820840950639868</v>
      </c>
    </row>
    <row r="381" spans="1:9" x14ac:dyDescent="0.45">
      <c r="A381" s="3">
        <v>35627</v>
      </c>
      <c r="B381" s="2">
        <v>4964.2</v>
      </c>
      <c r="C381" s="2">
        <v>936.59</v>
      </c>
      <c r="D381" s="2">
        <v>0.59719319199999998</v>
      </c>
      <c r="E381">
        <f t="shared" si="20"/>
        <v>1.3246790357806182E-2</v>
      </c>
      <c r="F381">
        <v>-9.9147736918949736E-3</v>
      </c>
      <c r="G381">
        <f t="shared" si="21"/>
        <v>-0.91473757559931212</v>
      </c>
      <c r="H381">
        <f t="shared" si="22"/>
        <v>-1.0867482578345935</v>
      </c>
      <c r="I381">
        <f t="shared" si="23"/>
        <v>0.13857404021937858</v>
      </c>
    </row>
    <row r="382" spans="1:9" x14ac:dyDescent="0.45">
      <c r="A382" s="3">
        <v>35628</v>
      </c>
      <c r="B382" s="2">
        <v>4949</v>
      </c>
      <c r="C382" s="2">
        <v>931.61</v>
      </c>
      <c r="D382" s="2">
        <v>0.59701492499999997</v>
      </c>
      <c r="E382">
        <f t="shared" si="20"/>
        <v>-3.061923371338704E-3</v>
      </c>
      <c r="F382">
        <v>-9.9133215517965834E-3</v>
      </c>
      <c r="G382">
        <f t="shared" si="21"/>
        <v>-0.91460685370575567</v>
      </c>
      <c r="H382">
        <f t="shared" si="22"/>
        <v>-1.0850955413921328</v>
      </c>
      <c r="I382">
        <f t="shared" si="23"/>
        <v>0.13893967093235848</v>
      </c>
    </row>
    <row r="383" spans="1:9" x14ac:dyDescent="0.45">
      <c r="A383" s="3">
        <v>35629</v>
      </c>
      <c r="B383" s="2">
        <v>4877.2</v>
      </c>
      <c r="C383" s="2">
        <v>915.3</v>
      </c>
      <c r="D383" s="2">
        <v>0.59662311300000004</v>
      </c>
      <c r="E383">
        <f t="shared" si="20"/>
        <v>-1.4507981410386006E-2</v>
      </c>
      <c r="F383">
        <v>-9.9082034095876459E-3</v>
      </c>
      <c r="G383">
        <f t="shared" si="21"/>
        <v>-0.91414611769152054</v>
      </c>
      <c r="H383">
        <f t="shared" si="22"/>
        <v>-1.0834457835543487</v>
      </c>
      <c r="I383">
        <f t="shared" si="23"/>
        <v>0.13930530164533839</v>
      </c>
    </row>
    <row r="384" spans="1:9" x14ac:dyDescent="0.45">
      <c r="A384" s="3">
        <v>35632</v>
      </c>
      <c r="B384" s="2">
        <v>4805.7</v>
      </c>
      <c r="C384" s="2">
        <v>912.94</v>
      </c>
      <c r="D384" s="2">
        <v>0.59608965199999997</v>
      </c>
      <c r="E384">
        <f t="shared" si="20"/>
        <v>-1.4660050848847694E-2</v>
      </c>
      <c r="F384">
        <v>-9.8948876413853526E-3</v>
      </c>
      <c r="G384">
        <f t="shared" si="21"/>
        <v>-0.91294743001979273</v>
      </c>
      <c r="H384">
        <f t="shared" si="22"/>
        <v>-1.0817989692733541</v>
      </c>
      <c r="I384">
        <f t="shared" si="23"/>
        <v>0.13967093235831829</v>
      </c>
    </row>
    <row r="385" spans="1:9" x14ac:dyDescent="0.45">
      <c r="A385" s="3">
        <v>35633</v>
      </c>
      <c r="B385" s="2">
        <v>4846.7</v>
      </c>
      <c r="C385" s="2">
        <v>933.98</v>
      </c>
      <c r="D385" s="2">
        <v>0.59722885800000003</v>
      </c>
      <c r="E385">
        <f t="shared" si="20"/>
        <v>8.5315354682979905E-3</v>
      </c>
      <c r="F385">
        <v>-9.8840677856785186E-3</v>
      </c>
      <c r="G385">
        <f t="shared" si="21"/>
        <v>-0.91197342480667831</v>
      </c>
      <c r="H385">
        <f t="shared" si="22"/>
        <v>-1.0801550836135696</v>
      </c>
      <c r="I385">
        <f t="shared" si="23"/>
        <v>0.14003656307129819</v>
      </c>
    </row>
    <row r="386" spans="1:9" x14ac:dyDescent="0.45">
      <c r="A386" s="3">
        <v>35634</v>
      </c>
      <c r="B386" s="2">
        <v>4874.5</v>
      </c>
      <c r="C386" s="2">
        <v>936.56</v>
      </c>
      <c r="D386" s="2">
        <v>0.59598307399999995</v>
      </c>
      <c r="E386">
        <f t="shared" si="20"/>
        <v>5.7358615140199465E-3</v>
      </c>
      <c r="F386">
        <v>-9.8798974960634389E-3</v>
      </c>
      <c r="G386">
        <f t="shared" si="21"/>
        <v>-0.91159801464083678</v>
      </c>
      <c r="H386">
        <f t="shared" si="22"/>
        <v>-1.0785141117505859</v>
      </c>
      <c r="I386">
        <f t="shared" si="23"/>
        <v>0.1404021937842781</v>
      </c>
    </row>
    <row r="387" spans="1:9" x14ac:dyDescent="0.45">
      <c r="A387" s="3">
        <v>35635</v>
      </c>
      <c r="B387" s="2">
        <v>4862.8999999999996</v>
      </c>
      <c r="C387" s="2">
        <v>940.3</v>
      </c>
      <c r="D387" s="2">
        <v>0.59776436099999997</v>
      </c>
      <c r="E387">
        <f t="shared" si="20"/>
        <v>-2.3797312544877602E-3</v>
      </c>
      <c r="F387">
        <v>-9.8789208081455637E-3</v>
      </c>
      <c r="G387">
        <f t="shared" si="21"/>
        <v>-0.91151009303177177</v>
      </c>
      <c r="H387">
        <f t="shared" si="22"/>
        <v>-1.0768760389700414</v>
      </c>
      <c r="I387">
        <f t="shared" si="23"/>
        <v>0.140767824497258</v>
      </c>
    </row>
    <row r="388" spans="1:9" x14ac:dyDescent="0.45">
      <c r="A388" s="3">
        <v>35636</v>
      </c>
      <c r="B388" s="2">
        <v>4851.5</v>
      </c>
      <c r="C388" s="2">
        <v>938.79</v>
      </c>
      <c r="D388" s="2">
        <v>0.60139523699999997</v>
      </c>
      <c r="E388">
        <f t="shared" ref="E388:E451" si="24">+B388/B387-1</f>
        <v>-2.3442801620431331E-3</v>
      </c>
      <c r="F388">
        <v>-9.8534730594453945E-3</v>
      </c>
      <c r="G388">
        <f t="shared" ref="G388:G451" si="25">+(F388-$L$31)/$L$35</f>
        <v>-0.90921928245466455</v>
      </c>
      <c r="H388">
        <f t="shared" ref="H388:H451" si="26">+_xlfn.NORM.S.INV(I388)</f>
        <v>-1.075240850666513</v>
      </c>
      <c r="I388">
        <f t="shared" si="23"/>
        <v>0.1411334552102379</v>
      </c>
    </row>
    <row r="389" spans="1:9" x14ac:dyDescent="0.45">
      <c r="A389" s="3">
        <v>35639</v>
      </c>
      <c r="B389" s="2">
        <v>4862.6000000000004</v>
      </c>
      <c r="C389" s="2">
        <v>936.45</v>
      </c>
      <c r="D389" s="2">
        <v>0.613798183</v>
      </c>
      <c r="E389">
        <f t="shared" si="24"/>
        <v>2.2879521797383173E-3</v>
      </c>
      <c r="F389">
        <v>-9.8109394079751722E-3</v>
      </c>
      <c r="G389">
        <f t="shared" si="25"/>
        <v>-0.90539039606400595</v>
      </c>
      <c r="H389">
        <f t="shared" si="26"/>
        <v>-1.0736085323424229</v>
      </c>
      <c r="I389">
        <f t="shared" ref="I389:I452" si="27">+$I$3+I388</f>
        <v>0.1414990859232178</v>
      </c>
    </row>
    <row r="390" spans="1:9" x14ac:dyDescent="0.45">
      <c r="A390" s="3">
        <v>35640</v>
      </c>
      <c r="B390" s="2">
        <v>4876.6000000000004</v>
      </c>
      <c r="C390" s="2">
        <v>942.29</v>
      </c>
      <c r="D390" s="2">
        <v>0.61443932400000001</v>
      </c>
      <c r="E390">
        <f t="shared" si="24"/>
        <v>2.8791181672356281E-3</v>
      </c>
      <c r="F390">
        <v>-9.8055876554958843E-3</v>
      </c>
      <c r="G390">
        <f t="shared" si="25"/>
        <v>-0.90490863041431879</v>
      </c>
      <c r="H390">
        <f t="shared" si="26"/>
        <v>-1.0719790696069549</v>
      </c>
      <c r="I390">
        <f t="shared" si="27"/>
        <v>0.14186471663619771</v>
      </c>
    </row>
    <row r="391" spans="1:9" x14ac:dyDescent="0.45">
      <c r="A391" s="3">
        <v>35641</v>
      </c>
      <c r="B391" s="2">
        <v>4927.3</v>
      </c>
      <c r="C391" s="2">
        <v>952.29</v>
      </c>
      <c r="D391" s="2">
        <v>0.61690314599999996</v>
      </c>
      <c r="E391">
        <f t="shared" si="24"/>
        <v>1.0396587786572598E-2</v>
      </c>
      <c r="F391">
        <v>-9.8013201101198044E-3</v>
      </c>
      <c r="G391">
        <f t="shared" si="25"/>
        <v>-0.90452446526867103</v>
      </c>
      <c r="H391">
        <f t="shared" si="26"/>
        <v>-1.0703524481749915</v>
      </c>
      <c r="I391">
        <f t="shared" si="27"/>
        <v>0.14223034734917761</v>
      </c>
    </row>
    <row r="392" spans="1:9" x14ac:dyDescent="0.45">
      <c r="A392" s="3">
        <v>35642</v>
      </c>
      <c r="B392" s="2">
        <v>4907.5</v>
      </c>
      <c r="C392" s="2">
        <v>954.31</v>
      </c>
      <c r="D392" s="2">
        <v>0.61020258699999996</v>
      </c>
      <c r="E392">
        <f t="shared" si="24"/>
        <v>-4.0184279422808E-3</v>
      </c>
      <c r="F392">
        <v>-9.7309136420525855E-3</v>
      </c>
      <c r="G392">
        <f t="shared" si="25"/>
        <v>-0.89818646328486207</v>
      </c>
      <c r="H392">
        <f t="shared" si="26"/>
        <v>-1.0687286538660556</v>
      </c>
      <c r="I392">
        <f t="shared" si="27"/>
        <v>0.14259597806215751</v>
      </c>
    </row>
    <row r="393" spans="1:9" x14ac:dyDescent="0.45">
      <c r="A393" s="3">
        <v>35643</v>
      </c>
      <c r="B393" s="2">
        <v>4899.3</v>
      </c>
      <c r="C393" s="2">
        <v>947.14</v>
      </c>
      <c r="D393" s="2">
        <v>0.61169562</v>
      </c>
      <c r="E393">
        <f t="shared" si="24"/>
        <v>-1.6709118695873437E-3</v>
      </c>
      <c r="F393">
        <v>-9.693661474754145E-3</v>
      </c>
      <c r="G393">
        <f t="shared" si="25"/>
        <v>-0.89483301697914353</v>
      </c>
      <c r="H393">
        <f t="shared" si="26"/>
        <v>-1.0671076726032747</v>
      </c>
      <c r="I393">
        <f t="shared" si="27"/>
        <v>0.14296160877513742</v>
      </c>
    </row>
    <row r="394" spans="1:9" x14ac:dyDescent="0.45">
      <c r="A394" s="3">
        <v>35646</v>
      </c>
      <c r="B394" s="2">
        <v>4895.7</v>
      </c>
      <c r="C394" s="2">
        <v>950.3</v>
      </c>
      <c r="D394" s="2">
        <v>0.61413744400000003</v>
      </c>
      <c r="E394">
        <f t="shared" si="24"/>
        <v>-7.3479884881522128E-4</v>
      </c>
      <c r="F394">
        <v>-9.6516322220143724E-3</v>
      </c>
      <c r="G394">
        <f t="shared" si="25"/>
        <v>-0.89104953664622344</v>
      </c>
      <c r="H394">
        <f t="shared" si="26"/>
        <v>-1.0654894904123491</v>
      </c>
      <c r="I394">
        <f t="shared" si="27"/>
        <v>0.14332723948811732</v>
      </c>
    </row>
    <row r="395" spans="1:9" x14ac:dyDescent="0.45">
      <c r="A395" s="3">
        <v>35647</v>
      </c>
      <c r="B395" s="2">
        <v>4960.6000000000004</v>
      </c>
      <c r="C395" s="2">
        <v>952.37</v>
      </c>
      <c r="D395" s="2">
        <v>0.61538461499999997</v>
      </c>
      <c r="E395">
        <f t="shared" si="24"/>
        <v>1.3256531241702119E-2</v>
      </c>
      <c r="F395">
        <v>-9.6488154596663378E-3</v>
      </c>
      <c r="G395">
        <f t="shared" si="25"/>
        <v>-0.89079597123043353</v>
      </c>
      <c r="H395">
        <f t="shared" si="26"/>
        <v>-1.0638740934205384</v>
      </c>
      <c r="I395">
        <f t="shared" si="27"/>
        <v>0.14369287020109722</v>
      </c>
    </row>
    <row r="396" spans="1:9" x14ac:dyDescent="0.45">
      <c r="A396" s="3">
        <v>35648</v>
      </c>
      <c r="B396" s="2">
        <v>5026.2</v>
      </c>
      <c r="C396" s="2">
        <v>960.32</v>
      </c>
      <c r="D396" s="2">
        <v>0.62468765599999998</v>
      </c>
      <c r="E396">
        <f t="shared" si="24"/>
        <v>1.3224206749183454E-2</v>
      </c>
      <c r="F396">
        <v>-9.6408156300656911E-3</v>
      </c>
      <c r="G396">
        <f t="shared" si="25"/>
        <v>-0.89007582523716167</v>
      </c>
      <c r="H396">
        <f t="shared" si="26"/>
        <v>-1.0622614678556612</v>
      </c>
      <c r="I396">
        <f t="shared" si="27"/>
        <v>0.14405850091407713</v>
      </c>
    </row>
    <row r="397" spans="1:9" x14ac:dyDescent="0.45">
      <c r="A397" s="3">
        <v>35649</v>
      </c>
      <c r="B397" s="2">
        <v>5086.8</v>
      </c>
      <c r="C397" s="2">
        <v>951.19</v>
      </c>
      <c r="D397" s="2">
        <v>0.62992126000000004</v>
      </c>
      <c r="E397">
        <f t="shared" si="24"/>
        <v>1.205682225140281E-2</v>
      </c>
      <c r="F397">
        <v>-9.6386697676648092E-3</v>
      </c>
      <c r="G397">
        <f t="shared" si="25"/>
        <v>-0.88988265434637381</v>
      </c>
      <c r="H397">
        <f t="shared" si="26"/>
        <v>-1.0606516000451018</v>
      </c>
      <c r="I397">
        <f t="shared" si="27"/>
        <v>0.14442413162705703</v>
      </c>
    </row>
    <row r="398" spans="1:9" x14ac:dyDescent="0.45">
      <c r="A398" s="3">
        <v>35650</v>
      </c>
      <c r="B398" s="2">
        <v>5031.3</v>
      </c>
      <c r="C398" s="2">
        <v>933.54</v>
      </c>
      <c r="D398" s="2">
        <v>0.63091482600000004</v>
      </c>
      <c r="E398">
        <f t="shared" si="24"/>
        <v>-1.0910592120783158E-2</v>
      </c>
      <c r="F398">
        <v>-9.6381770204392314E-3</v>
      </c>
      <c r="G398">
        <f t="shared" si="25"/>
        <v>-0.88983829715904483</v>
      </c>
      <c r="H398">
        <f t="shared" si="26"/>
        <v>-1.0590444764148355</v>
      </c>
      <c r="I398">
        <f t="shared" si="27"/>
        <v>0.14478976234003693</v>
      </c>
    </row>
    <row r="399" spans="1:9" x14ac:dyDescent="0.45">
      <c r="A399" s="3">
        <v>35653</v>
      </c>
      <c r="B399" s="2">
        <v>5031.8999999999996</v>
      </c>
      <c r="C399" s="2">
        <v>937</v>
      </c>
      <c r="D399" s="2">
        <v>0.62885171699999998</v>
      </c>
      <c r="E399">
        <f t="shared" si="24"/>
        <v>1.1925347325725255E-4</v>
      </c>
      <c r="F399">
        <v>-9.6264921062764186E-3</v>
      </c>
      <c r="G399">
        <f t="shared" si="25"/>
        <v>-0.88878641923962076</v>
      </c>
      <c r="H399">
        <f t="shared" si="26"/>
        <v>-1.057440083488461</v>
      </c>
      <c r="I399">
        <f t="shared" si="27"/>
        <v>0.14515539305301683</v>
      </c>
    </row>
    <row r="400" spans="1:9" x14ac:dyDescent="0.45">
      <c r="A400" s="3">
        <v>35654</v>
      </c>
      <c r="B400" s="2">
        <v>5075.8</v>
      </c>
      <c r="C400" s="2">
        <v>926.53</v>
      </c>
      <c r="D400" s="2">
        <v>0.63391442200000003</v>
      </c>
      <c r="E400">
        <f t="shared" si="24"/>
        <v>8.7243387189730459E-3</v>
      </c>
      <c r="F400">
        <v>-9.537871459362135E-3</v>
      </c>
      <c r="G400">
        <f t="shared" si="25"/>
        <v>-0.88080877384185818</v>
      </c>
      <c r="H400">
        <f t="shared" si="26"/>
        <v>-1.0558384078862499</v>
      </c>
      <c r="I400">
        <f t="shared" si="27"/>
        <v>0.14552102376599674</v>
      </c>
    </row>
    <row r="401" spans="1:9" x14ac:dyDescent="0.45">
      <c r="A401" s="3">
        <v>35655</v>
      </c>
      <c r="B401" s="2">
        <v>5003.6000000000004</v>
      </c>
      <c r="C401" s="2">
        <v>922.02</v>
      </c>
      <c r="D401" s="2">
        <v>0.63191153200000005</v>
      </c>
      <c r="E401">
        <f t="shared" si="24"/>
        <v>-1.4224358721777852E-2</v>
      </c>
      <c r="F401">
        <v>-9.5251054565247406E-3</v>
      </c>
      <c r="G401">
        <f t="shared" si="25"/>
        <v>-0.87965957613985912</v>
      </c>
      <c r="H401">
        <f t="shared" si="26"/>
        <v>-1.0542394363241985</v>
      </c>
      <c r="I401">
        <f t="shared" si="27"/>
        <v>0.14588665447897664</v>
      </c>
    </row>
    <row r="402" spans="1:9" x14ac:dyDescent="0.45">
      <c r="A402" s="3">
        <v>35656</v>
      </c>
      <c r="B402" s="2">
        <v>4991.3</v>
      </c>
      <c r="C402" s="2">
        <v>924.77</v>
      </c>
      <c r="D402" s="2">
        <v>0.63031831100000002</v>
      </c>
      <c r="E402">
        <f t="shared" si="24"/>
        <v>-2.4582300743465346E-3</v>
      </c>
      <c r="F402">
        <v>-9.4962271213822058E-3</v>
      </c>
      <c r="G402">
        <f t="shared" si="25"/>
        <v>-0.87705994359973871</v>
      </c>
      <c r="H402">
        <f t="shared" si="26"/>
        <v>-1.0526431556131051</v>
      </c>
      <c r="I402">
        <f t="shared" si="27"/>
        <v>0.14625228519195654</v>
      </c>
    </row>
    <row r="403" spans="1:9" x14ac:dyDescent="0.45">
      <c r="A403" s="3">
        <v>35657</v>
      </c>
      <c r="B403" s="2">
        <v>4865.8</v>
      </c>
      <c r="C403" s="2">
        <v>900.81</v>
      </c>
      <c r="D403" s="2">
        <v>0.62150404000000004</v>
      </c>
      <c r="E403">
        <f t="shared" si="24"/>
        <v>-2.5143750125217856E-2</v>
      </c>
      <c r="F403">
        <v>-9.4260398635794829E-3</v>
      </c>
      <c r="G403">
        <f t="shared" si="25"/>
        <v>-0.87074167496045596</v>
      </c>
      <c r="H403">
        <f t="shared" si="26"/>
        <v>-1.0510495526576442</v>
      </c>
      <c r="I403">
        <f t="shared" si="27"/>
        <v>0.14661791590493645</v>
      </c>
    </row>
    <row r="404" spans="1:9" x14ac:dyDescent="0.45">
      <c r="A404" s="3">
        <v>35660</v>
      </c>
      <c r="B404" s="2">
        <v>4835</v>
      </c>
      <c r="C404" s="2">
        <v>912.49</v>
      </c>
      <c r="D404" s="2">
        <v>0.62158130300000003</v>
      </c>
      <c r="E404">
        <f t="shared" si="24"/>
        <v>-6.329894364749955E-3</v>
      </c>
      <c r="F404">
        <v>-9.4011469399266634E-3</v>
      </c>
      <c r="G404">
        <f t="shared" si="25"/>
        <v>-0.86850080982653466</v>
      </c>
      <c r="H404">
        <f t="shared" si="26"/>
        <v>-1.0494586144554581</v>
      </c>
      <c r="I404">
        <f t="shared" si="27"/>
        <v>0.14698354661791635</v>
      </c>
    </row>
    <row r="405" spans="1:9" x14ac:dyDescent="0.45">
      <c r="A405" s="3">
        <v>35661</v>
      </c>
      <c r="B405" s="2">
        <v>4914.2</v>
      </c>
      <c r="C405" s="2">
        <v>926.01</v>
      </c>
      <c r="D405" s="2">
        <v>0.62363579700000005</v>
      </c>
      <c r="E405">
        <f t="shared" si="24"/>
        <v>1.6380558428128245E-2</v>
      </c>
      <c r="F405">
        <v>-9.3833479246638873E-3</v>
      </c>
      <c r="G405">
        <f t="shared" si="25"/>
        <v>-0.86689853950759721</v>
      </c>
      <c r="H405">
        <f t="shared" si="26"/>
        <v>-1.0478703280962753</v>
      </c>
      <c r="I405">
        <f t="shared" si="27"/>
        <v>0.14734917733089625</v>
      </c>
    </row>
    <row r="406" spans="1:9" x14ac:dyDescent="0.45">
      <c r="A406" s="3">
        <v>35662</v>
      </c>
      <c r="B406" s="2">
        <v>4958.3999999999996</v>
      </c>
      <c r="C406" s="2">
        <v>939.35</v>
      </c>
      <c r="D406" s="2">
        <v>0.62802235799999995</v>
      </c>
      <c r="E406">
        <f t="shared" si="24"/>
        <v>8.9943429245857853E-3</v>
      </c>
      <c r="F406">
        <v>-9.3764081943915611E-3</v>
      </c>
      <c r="G406">
        <f t="shared" si="25"/>
        <v>-0.86627382383245344</v>
      </c>
      <c r="H406">
        <f t="shared" si="26"/>
        <v>-1.0462846807610042</v>
      </c>
      <c r="I406">
        <f t="shared" si="27"/>
        <v>0.14771480804387616</v>
      </c>
    </row>
    <row r="407" spans="1:9" x14ac:dyDescent="0.45">
      <c r="A407" s="3">
        <v>35663</v>
      </c>
      <c r="B407" s="2">
        <v>4978</v>
      </c>
      <c r="C407" s="2">
        <v>925.05</v>
      </c>
      <c r="D407" s="2">
        <v>0.62873310299999996</v>
      </c>
      <c r="E407">
        <f t="shared" si="24"/>
        <v>3.9528880283963286E-3</v>
      </c>
      <c r="F407">
        <v>-9.359487038058445E-3</v>
      </c>
      <c r="G407">
        <f t="shared" si="25"/>
        <v>-0.86475057852059878</v>
      </c>
      <c r="H407">
        <f t="shared" si="26"/>
        <v>-1.0447016597208494</v>
      </c>
      <c r="I407">
        <f t="shared" si="27"/>
        <v>0.14808043875685606</v>
      </c>
    </row>
    <row r="408" spans="1:9" x14ac:dyDescent="0.45">
      <c r="A408" s="3">
        <v>35664</v>
      </c>
      <c r="B408" s="2">
        <v>4901.1000000000004</v>
      </c>
      <c r="C408" s="2">
        <v>923.54</v>
      </c>
      <c r="D408" s="2">
        <v>0.62185187500000005</v>
      </c>
      <c r="E408">
        <f t="shared" si="24"/>
        <v>-1.544797107271989E-2</v>
      </c>
      <c r="F408">
        <v>-9.3422958610700491E-3</v>
      </c>
      <c r="G408">
        <f t="shared" si="25"/>
        <v>-0.86320302590437548</v>
      </c>
      <c r="H408">
        <f t="shared" si="26"/>
        <v>-1.0431212523364954</v>
      </c>
      <c r="I408">
        <f t="shared" si="27"/>
        <v>0.14844606946983596</v>
      </c>
    </row>
    <row r="409" spans="1:9" x14ac:dyDescent="0.45">
      <c r="A409" s="3">
        <v>35668</v>
      </c>
      <c r="B409" s="2">
        <v>4886.3</v>
      </c>
      <c r="C409" s="2">
        <v>913.02</v>
      </c>
      <c r="D409" s="2">
        <v>0.62030891399999999</v>
      </c>
      <c r="E409">
        <f t="shared" si="24"/>
        <v>-3.0197302646345348E-3</v>
      </c>
      <c r="F409">
        <v>-9.2606080785798683E-3</v>
      </c>
      <c r="G409">
        <f t="shared" si="25"/>
        <v>-0.85584947811695589</v>
      </c>
      <c r="H409">
        <f t="shared" si="26"/>
        <v>-1.0415434460571953</v>
      </c>
      <c r="I409">
        <f t="shared" si="27"/>
        <v>0.14881170018281586</v>
      </c>
    </row>
    <row r="410" spans="1:9" x14ac:dyDescent="0.45">
      <c r="A410" s="3">
        <v>35669</v>
      </c>
      <c r="B410" s="2">
        <v>4906.8999999999996</v>
      </c>
      <c r="C410" s="2">
        <v>913.7</v>
      </c>
      <c r="D410" s="2">
        <v>0.62100229799999995</v>
      </c>
      <c r="E410">
        <f t="shared" si="24"/>
        <v>4.2158688578268766E-3</v>
      </c>
      <c r="F410">
        <v>-9.2549049114953874E-3</v>
      </c>
      <c r="G410">
        <f t="shared" si="25"/>
        <v>-0.85533607806597023</v>
      </c>
      <c r="H410">
        <f t="shared" si="26"/>
        <v>-1.0399682284199574</v>
      </c>
      <c r="I410">
        <f t="shared" si="27"/>
        <v>0.14917733089579577</v>
      </c>
    </row>
    <row r="411" spans="1:9" x14ac:dyDescent="0.45">
      <c r="A411" s="3">
        <v>35670</v>
      </c>
      <c r="B411" s="2">
        <v>4845.3999999999996</v>
      </c>
      <c r="C411" s="2">
        <v>903.67</v>
      </c>
      <c r="D411" s="2">
        <v>0.61888847599999997</v>
      </c>
      <c r="E411">
        <f t="shared" si="24"/>
        <v>-1.2533371375002544E-2</v>
      </c>
      <c r="F411">
        <v>-9.2507448412842974E-3</v>
      </c>
      <c r="G411">
        <f t="shared" si="25"/>
        <v>-0.85496158785257814</v>
      </c>
      <c r="H411">
        <f t="shared" si="26"/>
        <v>-1.0383955870487005</v>
      </c>
      <c r="I411">
        <f t="shared" si="27"/>
        <v>0.14954296160877567</v>
      </c>
    </row>
    <row r="412" spans="1:9" x14ac:dyDescent="0.45">
      <c r="A412" s="3">
        <v>35671</v>
      </c>
      <c r="B412" s="2">
        <v>4817.5</v>
      </c>
      <c r="C412" s="2">
        <v>899.47</v>
      </c>
      <c r="D412" s="2">
        <v>0.61716965999999995</v>
      </c>
      <c r="E412">
        <f t="shared" si="24"/>
        <v>-5.7580385520286104E-3</v>
      </c>
      <c r="F412">
        <v>-9.1767381588343522E-3</v>
      </c>
      <c r="G412">
        <f t="shared" si="25"/>
        <v>-0.84829949397030791</v>
      </c>
      <c r="H412">
        <f t="shared" si="26"/>
        <v>-1.0368255096534487</v>
      </c>
      <c r="I412">
        <f t="shared" si="27"/>
        <v>0.14990859232175557</v>
      </c>
    </row>
    <row r="413" spans="1:9" x14ac:dyDescent="0.45">
      <c r="A413" s="3">
        <v>35675</v>
      </c>
      <c r="B413" s="2">
        <v>4952.2</v>
      </c>
      <c r="C413" s="2">
        <v>927.58</v>
      </c>
      <c r="D413" s="2">
        <v>0.62904950599999998</v>
      </c>
      <c r="E413">
        <f t="shared" si="24"/>
        <v>2.7960560456668393E-2</v>
      </c>
      <c r="F413">
        <v>-9.1505908494091681E-3</v>
      </c>
      <c r="G413">
        <f t="shared" si="25"/>
        <v>-0.84594570882020115</v>
      </c>
      <c r="H413">
        <f t="shared" si="26"/>
        <v>-1.0352579840294875</v>
      </c>
      <c r="I413">
        <f t="shared" si="27"/>
        <v>0.15027422303473548</v>
      </c>
    </row>
    <row r="414" spans="1:9" x14ac:dyDescent="0.45">
      <c r="A414" s="3">
        <v>35676</v>
      </c>
      <c r="B414" s="2">
        <v>4976.8999999999996</v>
      </c>
      <c r="C414" s="2">
        <v>927.86</v>
      </c>
      <c r="D414" s="2">
        <v>0.63107408799999998</v>
      </c>
      <c r="E414">
        <f t="shared" si="24"/>
        <v>4.9876822422356692E-3</v>
      </c>
      <c r="F414">
        <v>-9.1012514220706331E-3</v>
      </c>
      <c r="G414">
        <f t="shared" si="25"/>
        <v>-0.84150416535216233</v>
      </c>
      <c r="H414">
        <f t="shared" si="26"/>
        <v>-1.0336929980565768</v>
      </c>
      <c r="I414">
        <f t="shared" si="27"/>
        <v>0.15063985374771538</v>
      </c>
    </row>
    <row r="415" spans="1:9" x14ac:dyDescent="0.45">
      <c r="A415" s="3">
        <v>35677</v>
      </c>
      <c r="B415" s="2">
        <v>4991.3</v>
      </c>
      <c r="C415" s="2">
        <v>930.87</v>
      </c>
      <c r="D415" s="2">
        <v>0.63071586300000004</v>
      </c>
      <c r="E415">
        <f t="shared" si="24"/>
        <v>2.8933673571902574E-3</v>
      </c>
      <c r="F415">
        <v>-9.0839747590319986E-3</v>
      </c>
      <c r="G415">
        <f t="shared" si="25"/>
        <v>-0.83994891726745624</v>
      </c>
      <c r="H415">
        <f t="shared" si="26"/>
        <v>-1.0321305396981471</v>
      </c>
      <c r="I415">
        <f t="shared" si="27"/>
        <v>0.15100548446069528</v>
      </c>
    </row>
    <row r="416" spans="1:9" x14ac:dyDescent="0.45">
      <c r="A416" s="3">
        <v>35678</v>
      </c>
      <c r="B416" s="2">
        <v>4994.2</v>
      </c>
      <c r="C416" s="2">
        <v>929.05</v>
      </c>
      <c r="D416" s="2">
        <v>0.62814070399999999</v>
      </c>
      <c r="E416">
        <f t="shared" si="24"/>
        <v>5.8101095906870626E-4</v>
      </c>
      <c r="F416">
        <v>-9.0832573472680034E-3</v>
      </c>
      <c r="G416">
        <f t="shared" si="25"/>
        <v>-0.839884335740954</v>
      </c>
      <c r="H416">
        <f t="shared" si="26"/>
        <v>-1.0305705970005288</v>
      </c>
      <c r="I416">
        <f t="shared" si="27"/>
        <v>0.15137111517367519</v>
      </c>
    </row>
    <row r="417" spans="1:9" x14ac:dyDescent="0.45">
      <c r="A417" s="3">
        <v>35681</v>
      </c>
      <c r="B417" s="2">
        <v>4985.2</v>
      </c>
      <c r="C417" s="2">
        <v>931.2</v>
      </c>
      <c r="D417" s="2">
        <v>0.63183168000000001</v>
      </c>
      <c r="E417">
        <f t="shared" si="24"/>
        <v>-1.8020904248928771E-3</v>
      </c>
      <c r="F417">
        <v>-9.0781656765235308E-3</v>
      </c>
      <c r="G417">
        <f t="shared" si="25"/>
        <v>-0.83942598269235968</v>
      </c>
      <c r="H417">
        <f t="shared" si="26"/>
        <v>-1.0290131580921589</v>
      </c>
      <c r="I417">
        <f t="shared" si="27"/>
        <v>0.15173674588665509</v>
      </c>
    </row>
    <row r="418" spans="1:9" x14ac:dyDescent="0.45">
      <c r="A418" s="3">
        <v>35682</v>
      </c>
      <c r="B418" s="2">
        <v>4950.5</v>
      </c>
      <c r="C418" s="2">
        <v>933.62</v>
      </c>
      <c r="D418" s="2">
        <v>0.62964362200000001</v>
      </c>
      <c r="E418">
        <f t="shared" si="24"/>
        <v>-6.9606033860225569E-3</v>
      </c>
      <c r="F418">
        <v>-9.0662754925330269E-3</v>
      </c>
      <c r="G418">
        <f t="shared" si="25"/>
        <v>-0.83835562634885274</v>
      </c>
      <c r="H418">
        <f t="shared" si="26"/>
        <v>-1.0274582111828228</v>
      </c>
      <c r="I418">
        <f t="shared" si="27"/>
        <v>0.15210237659963499</v>
      </c>
    </row>
    <row r="419" spans="1:9" x14ac:dyDescent="0.45">
      <c r="A419" s="3">
        <v>35683</v>
      </c>
      <c r="B419" s="2">
        <v>4905.2</v>
      </c>
      <c r="C419" s="2">
        <v>919.03</v>
      </c>
      <c r="D419" s="2">
        <v>0.62932662100000003</v>
      </c>
      <c r="E419">
        <f t="shared" si="24"/>
        <v>-9.1505908494091681E-3</v>
      </c>
      <c r="F419">
        <v>-9.0321590887297853E-3</v>
      </c>
      <c r="G419">
        <f t="shared" si="25"/>
        <v>-0.83528446199533146</v>
      </c>
      <c r="H419">
        <f t="shared" si="26"/>
        <v>-1.0259057445628927</v>
      </c>
      <c r="I419">
        <f t="shared" si="27"/>
        <v>0.15246800731261489</v>
      </c>
    </row>
    <row r="420" spans="1:9" x14ac:dyDescent="0.45">
      <c r="A420" s="3">
        <v>35684</v>
      </c>
      <c r="B420" s="2">
        <v>4854.8</v>
      </c>
      <c r="C420" s="2">
        <v>912.59</v>
      </c>
      <c r="D420" s="2">
        <v>0.62625250499999996</v>
      </c>
      <c r="E420">
        <f t="shared" si="24"/>
        <v>-1.0274810405284107E-2</v>
      </c>
      <c r="F420">
        <v>-8.997492502089699E-3</v>
      </c>
      <c r="G420">
        <f t="shared" si="25"/>
        <v>-0.83216377009118736</v>
      </c>
      <c r="H420">
        <f t="shared" si="26"/>
        <v>-1.0243557466025746</v>
      </c>
      <c r="I420">
        <f t="shared" si="27"/>
        <v>0.1528336380255948</v>
      </c>
    </row>
    <row r="421" spans="1:9" x14ac:dyDescent="0.45">
      <c r="A421" s="3">
        <v>35685</v>
      </c>
      <c r="B421" s="2">
        <v>4848.2</v>
      </c>
      <c r="C421" s="2">
        <v>923.91</v>
      </c>
      <c r="D421" s="2">
        <v>0.62169723300000002</v>
      </c>
      <c r="E421">
        <f t="shared" si="24"/>
        <v>-1.3594792782402054E-3</v>
      </c>
      <c r="F421">
        <v>-8.9929514704690794E-3</v>
      </c>
      <c r="G421">
        <f t="shared" si="25"/>
        <v>-0.83175498566824835</v>
      </c>
      <c r="H421">
        <f t="shared" si="26"/>
        <v>-1.0228082057511787</v>
      </c>
      <c r="I421">
        <f t="shared" si="27"/>
        <v>0.1531992687385747</v>
      </c>
    </row>
    <row r="422" spans="1:9" x14ac:dyDescent="0.45">
      <c r="A422" s="3">
        <v>35688</v>
      </c>
      <c r="B422" s="2">
        <v>4902.8999999999996</v>
      </c>
      <c r="C422" s="2">
        <v>919.77</v>
      </c>
      <c r="D422" s="2">
        <v>0.62336367000000004</v>
      </c>
      <c r="E422">
        <f t="shared" si="24"/>
        <v>1.1282537849098606E-2</v>
      </c>
      <c r="F422">
        <v>-8.9813035121438789E-3</v>
      </c>
      <c r="G422">
        <f t="shared" si="25"/>
        <v>-0.83070643451948234</v>
      </c>
      <c r="H422">
        <f t="shared" si="26"/>
        <v>-1.0212631105363696</v>
      </c>
      <c r="I422">
        <f t="shared" si="27"/>
        <v>0.1535648994515546</v>
      </c>
    </row>
    <row r="423" spans="1:9" x14ac:dyDescent="0.45">
      <c r="A423" s="3">
        <v>35689</v>
      </c>
      <c r="B423" s="2">
        <v>4976.3999999999996</v>
      </c>
      <c r="C423" s="2">
        <v>945.64</v>
      </c>
      <c r="D423" s="2">
        <v>0.62731321699999998</v>
      </c>
      <c r="E423">
        <f t="shared" si="24"/>
        <v>1.4991127699932605E-2</v>
      </c>
      <c r="F423">
        <v>-8.969179561450269E-3</v>
      </c>
      <c r="G423">
        <f t="shared" si="25"/>
        <v>-0.82961503445842055</v>
      </c>
      <c r="H423">
        <f t="shared" si="26"/>
        <v>-1.0197204495634657</v>
      </c>
      <c r="I423">
        <f t="shared" si="27"/>
        <v>0.15393053016453451</v>
      </c>
    </row>
    <row r="424" spans="1:9" x14ac:dyDescent="0.45">
      <c r="A424" s="3">
        <v>35690</v>
      </c>
      <c r="B424" s="2">
        <v>5013.1000000000004</v>
      </c>
      <c r="C424" s="2">
        <v>943</v>
      </c>
      <c r="D424" s="2">
        <v>0.62558648699999997</v>
      </c>
      <c r="E424">
        <f t="shared" si="24"/>
        <v>7.374809098947166E-3</v>
      </c>
      <c r="F424">
        <v>-8.9625465994476183E-3</v>
      </c>
      <c r="G424">
        <f t="shared" si="25"/>
        <v>-0.82901793411401481</v>
      </c>
      <c r="H424">
        <f t="shared" si="26"/>
        <v>-1.0181802115146987</v>
      </c>
      <c r="I424">
        <f t="shared" si="27"/>
        <v>0.15429616087751441</v>
      </c>
    </row>
    <row r="425" spans="1:9" x14ac:dyDescent="0.45">
      <c r="A425" s="3">
        <v>35691</v>
      </c>
      <c r="B425" s="2">
        <v>5046.2</v>
      </c>
      <c r="C425" s="2">
        <v>947.29</v>
      </c>
      <c r="D425" s="2">
        <v>0.61969387099999995</v>
      </c>
      <c r="E425">
        <f t="shared" si="24"/>
        <v>6.6027009235800627E-3</v>
      </c>
      <c r="F425">
        <v>-8.9324826207026753E-3</v>
      </c>
      <c r="G425">
        <f t="shared" si="25"/>
        <v>-0.82631156973929965</v>
      </c>
      <c r="H425">
        <f t="shared" si="26"/>
        <v>-1.0166423851485218</v>
      </c>
      <c r="I425">
        <f t="shared" si="27"/>
        <v>0.15466179159049431</v>
      </c>
    </row>
    <row r="426" spans="1:9" x14ac:dyDescent="0.45">
      <c r="A426" s="3">
        <v>35692</v>
      </c>
      <c r="B426" s="2">
        <v>5023.8</v>
      </c>
      <c r="C426" s="2">
        <v>950.51</v>
      </c>
      <c r="D426" s="2">
        <v>0.62065541199999996</v>
      </c>
      <c r="E426">
        <f t="shared" si="24"/>
        <v>-4.4389837897823581E-3</v>
      </c>
      <c r="F426">
        <v>-8.8947114390125481E-3</v>
      </c>
      <c r="G426">
        <f t="shared" si="25"/>
        <v>-0.8229114016715835</v>
      </c>
      <c r="H426">
        <f t="shared" si="26"/>
        <v>-1.0151069592989139</v>
      </c>
      <c r="I426">
        <f t="shared" si="27"/>
        <v>0.15502742230347422</v>
      </c>
    </row>
    <row r="427" spans="1:9" x14ac:dyDescent="0.45">
      <c r="A427" s="3">
        <v>35695</v>
      </c>
      <c r="B427" s="2">
        <v>5075.7</v>
      </c>
      <c r="C427" s="2">
        <v>955.43</v>
      </c>
      <c r="D427" s="2">
        <v>0.62402496100000004</v>
      </c>
      <c r="E427">
        <f t="shared" si="24"/>
        <v>1.0330825271706701E-2</v>
      </c>
      <c r="F427">
        <v>-8.8720996724946932E-3</v>
      </c>
      <c r="G427">
        <f t="shared" si="25"/>
        <v>-0.82087588668294964</v>
      </c>
      <c r="H427">
        <f t="shared" si="26"/>
        <v>-1.0135739228746681</v>
      </c>
      <c r="I427">
        <f t="shared" si="27"/>
        <v>0.15539305301645412</v>
      </c>
    </row>
    <row r="428" spans="1:9" x14ac:dyDescent="0.45">
      <c r="A428" s="3">
        <v>35696</v>
      </c>
      <c r="B428" s="2">
        <v>5027.5</v>
      </c>
      <c r="C428" s="2">
        <v>951.93</v>
      </c>
      <c r="D428" s="2">
        <v>0.62053986999999999</v>
      </c>
      <c r="E428">
        <f t="shared" si="24"/>
        <v>-9.4962271213822058E-3</v>
      </c>
      <c r="F428">
        <v>-8.8663915398503601E-3</v>
      </c>
      <c r="G428">
        <f t="shared" si="25"/>
        <v>-0.82036203963143894</v>
      </c>
      <c r="H428">
        <f t="shared" si="26"/>
        <v>-1.0120432648587401</v>
      </c>
      <c r="I428">
        <f t="shared" si="27"/>
        <v>0.15575868372943402</v>
      </c>
    </row>
    <row r="429" spans="1:9" x14ac:dyDescent="0.45">
      <c r="A429" s="3">
        <v>35697</v>
      </c>
      <c r="B429" s="2">
        <v>5077.2</v>
      </c>
      <c r="C429" s="2">
        <v>944.48</v>
      </c>
      <c r="D429" s="2">
        <v>0.62100229799999995</v>
      </c>
      <c r="E429">
        <f t="shared" si="24"/>
        <v>9.8856290402784541E-3</v>
      </c>
      <c r="F429">
        <v>-8.8629267801388911E-3</v>
      </c>
      <c r="G429">
        <f t="shared" si="25"/>
        <v>-0.82005014138504839</v>
      </c>
      <c r="H429">
        <f t="shared" si="26"/>
        <v>-1.0105149743075401</v>
      </c>
      <c r="I429">
        <f t="shared" si="27"/>
        <v>0.15612431444241393</v>
      </c>
    </row>
    <row r="430" spans="1:9" x14ac:dyDescent="0.45">
      <c r="A430" s="3">
        <v>35698</v>
      </c>
      <c r="B430" s="2">
        <v>5065.5</v>
      </c>
      <c r="C430" s="2">
        <v>937.91</v>
      </c>
      <c r="D430" s="2">
        <v>0.61428834700000001</v>
      </c>
      <c r="E430">
        <f t="shared" si="24"/>
        <v>-2.3044197589221493E-3</v>
      </c>
      <c r="F430">
        <v>-8.8598402323892822E-3</v>
      </c>
      <c r="G430">
        <f t="shared" si="25"/>
        <v>-0.81977228984246764</v>
      </c>
      <c r="H430">
        <f t="shared" si="26"/>
        <v>-1.0089890403502928</v>
      </c>
      <c r="I430">
        <f t="shared" si="27"/>
        <v>0.15648994515539383</v>
      </c>
    </row>
    <row r="431" spans="1:9" x14ac:dyDescent="0.45">
      <c r="A431" s="3">
        <v>35699</v>
      </c>
      <c r="B431" s="2">
        <v>5226.3</v>
      </c>
      <c r="C431" s="2">
        <v>945.22</v>
      </c>
      <c r="D431" s="2">
        <v>0.62111801200000005</v>
      </c>
      <c r="E431">
        <f t="shared" si="24"/>
        <v>3.1744151613858573E-2</v>
      </c>
      <c r="F431">
        <v>-8.8596560741738273E-3</v>
      </c>
      <c r="G431">
        <f t="shared" si="25"/>
        <v>-0.81975571188923513</v>
      </c>
      <c r="H431">
        <f t="shared" si="26"/>
        <v>-1.0074654521883577</v>
      </c>
      <c r="I431">
        <f t="shared" si="27"/>
        <v>0.15685557586837373</v>
      </c>
    </row>
    <row r="432" spans="1:9" x14ac:dyDescent="0.45">
      <c r="A432" s="3">
        <v>35702</v>
      </c>
      <c r="B432" s="2">
        <v>5220.3</v>
      </c>
      <c r="C432" s="2">
        <v>953.34</v>
      </c>
      <c r="D432" s="2">
        <v>0.61950192000000004</v>
      </c>
      <c r="E432">
        <f t="shared" si="24"/>
        <v>-1.1480397221743655E-3</v>
      </c>
      <c r="F432">
        <v>-8.8500500946231409E-3</v>
      </c>
      <c r="G432">
        <f t="shared" si="25"/>
        <v>-0.81889098000990612</v>
      </c>
      <c r="H432">
        <f t="shared" si="26"/>
        <v>-1.0059441990945921</v>
      </c>
      <c r="I432">
        <f t="shared" si="27"/>
        <v>0.15722120658135363</v>
      </c>
    </row>
    <row r="433" spans="1:9" x14ac:dyDescent="0.45">
      <c r="A433" s="3">
        <v>35703</v>
      </c>
      <c r="B433" s="2">
        <v>5244.2</v>
      </c>
      <c r="C433" s="2">
        <v>947.28</v>
      </c>
      <c r="D433" s="2">
        <v>0.62046286500000003</v>
      </c>
      <c r="E433">
        <f t="shared" si="24"/>
        <v>4.5782809417083126E-3</v>
      </c>
      <c r="F433">
        <v>-8.8367745772792716E-3</v>
      </c>
      <c r="G433">
        <f t="shared" si="25"/>
        <v>-0.81769591572715861</v>
      </c>
      <c r="H433">
        <f t="shared" si="26"/>
        <v>-1.0044252704126886</v>
      </c>
      <c r="I433">
        <f t="shared" si="27"/>
        <v>0.15758683729433354</v>
      </c>
    </row>
    <row r="434" spans="1:9" x14ac:dyDescent="0.45">
      <c r="A434" s="3">
        <v>35704</v>
      </c>
      <c r="B434" s="2">
        <v>5317.1</v>
      </c>
      <c r="C434" s="2">
        <v>955.41</v>
      </c>
      <c r="D434" s="2">
        <v>0.61938680700000004</v>
      </c>
      <c r="E434">
        <f t="shared" si="24"/>
        <v>1.3901071660119779E-2</v>
      </c>
      <c r="F434">
        <v>-8.8259671602339829E-3</v>
      </c>
      <c r="G434">
        <f t="shared" si="25"/>
        <v>-0.8167230302444286</v>
      </c>
      <c r="H434">
        <f t="shared" si="26"/>
        <v>-1.0029086555565572</v>
      </c>
      <c r="I434">
        <f t="shared" si="27"/>
        <v>0.15795246800731344</v>
      </c>
    </row>
    <row r="435" spans="1:9" x14ac:dyDescent="0.45">
      <c r="A435" s="3">
        <v>35705</v>
      </c>
      <c r="B435" s="2">
        <v>5296.1</v>
      </c>
      <c r="C435" s="2">
        <v>960.46</v>
      </c>
      <c r="D435" s="2">
        <v>0.61977068499999999</v>
      </c>
      <c r="E435">
        <f t="shared" si="24"/>
        <v>-3.9495213556262065E-3</v>
      </c>
      <c r="F435">
        <v>-8.821951558743435E-3</v>
      </c>
      <c r="G435">
        <f t="shared" si="25"/>
        <v>-0.81636154512932557</v>
      </c>
      <c r="H435">
        <f t="shared" si="26"/>
        <v>-1.0013943440096749</v>
      </c>
      <c r="I435">
        <f t="shared" si="27"/>
        <v>0.15831809872029334</v>
      </c>
    </row>
    <row r="436" spans="1:9" x14ac:dyDescent="0.45">
      <c r="A436" s="3">
        <v>35706</v>
      </c>
      <c r="B436" s="2">
        <v>5330.8</v>
      </c>
      <c r="C436" s="2">
        <v>965.03</v>
      </c>
      <c r="D436" s="2">
        <v>0.61996280199999998</v>
      </c>
      <c r="E436">
        <f t="shared" si="24"/>
        <v>6.5519910877815946E-3</v>
      </c>
      <c r="F436">
        <v>-8.8085937500000933E-3</v>
      </c>
      <c r="G436">
        <f t="shared" si="25"/>
        <v>-0.81515907296108936</v>
      </c>
      <c r="H436">
        <f t="shared" si="26"/>
        <v>-0.9998823253244834</v>
      </c>
      <c r="I436">
        <f t="shared" si="27"/>
        <v>0.15868372943327325</v>
      </c>
    </row>
    <row r="437" spans="1:9" x14ac:dyDescent="0.45">
      <c r="A437" s="3">
        <v>35709</v>
      </c>
      <c r="B437" s="2">
        <v>5300</v>
      </c>
      <c r="C437" s="2">
        <v>972.69</v>
      </c>
      <c r="D437" s="2">
        <v>0.61996280199999998</v>
      </c>
      <c r="E437">
        <f t="shared" si="24"/>
        <v>-5.7777444286035706E-3</v>
      </c>
      <c r="F437">
        <v>-8.7898999523581267E-3</v>
      </c>
      <c r="G437">
        <f t="shared" si="25"/>
        <v>-0.81347625418332326</v>
      </c>
      <c r="H437">
        <f t="shared" si="26"/>
        <v>-0.99837258912175464</v>
      </c>
      <c r="I437">
        <f t="shared" si="27"/>
        <v>0.15904936014625315</v>
      </c>
    </row>
    <row r="438" spans="1:9" x14ac:dyDescent="0.45">
      <c r="A438" s="3">
        <v>35710</v>
      </c>
      <c r="B438" s="2">
        <v>5305.6</v>
      </c>
      <c r="C438" s="2">
        <v>983.12</v>
      </c>
      <c r="D438" s="2">
        <v>0.61747452899999999</v>
      </c>
      <c r="E438">
        <f t="shared" si="24"/>
        <v>1.0566037735850742E-3</v>
      </c>
      <c r="F438">
        <v>-8.7600514903789506E-3</v>
      </c>
      <c r="G438">
        <f t="shared" si="25"/>
        <v>-0.81078929066376348</v>
      </c>
      <c r="H438">
        <f t="shared" si="26"/>
        <v>-0.99686512508998937</v>
      </c>
      <c r="I438">
        <f t="shared" si="27"/>
        <v>0.15941499085923305</v>
      </c>
    </row>
    <row r="439" spans="1:9" x14ac:dyDescent="0.45">
      <c r="A439" s="3">
        <v>35711</v>
      </c>
      <c r="B439" s="2">
        <v>5262.1</v>
      </c>
      <c r="C439" s="2">
        <v>973.84</v>
      </c>
      <c r="D439" s="2">
        <v>0.616979269</v>
      </c>
      <c r="E439">
        <f t="shared" si="24"/>
        <v>-8.1988841978286597E-3</v>
      </c>
      <c r="F439">
        <v>-8.7512566540862702E-3</v>
      </c>
      <c r="G439">
        <f t="shared" si="25"/>
        <v>-0.80999757803564154</v>
      </c>
      <c r="H439">
        <f t="shared" si="26"/>
        <v>-0.99535992298482134</v>
      </c>
      <c r="I439">
        <f t="shared" si="27"/>
        <v>0.15978062157221296</v>
      </c>
    </row>
    <row r="440" spans="1:9" x14ac:dyDescent="0.45">
      <c r="A440" s="3">
        <v>35712</v>
      </c>
      <c r="B440" s="2">
        <v>5217.8</v>
      </c>
      <c r="C440" s="2">
        <v>966.98</v>
      </c>
      <c r="D440" s="2">
        <v>0.61557402299999997</v>
      </c>
      <c r="E440">
        <f t="shared" si="24"/>
        <v>-8.4186921571236528E-3</v>
      </c>
      <c r="F440">
        <v>-8.7351974424783041E-3</v>
      </c>
      <c r="G440">
        <f t="shared" si="25"/>
        <v>-0.80855192513152874</v>
      </c>
      <c r="H440">
        <f t="shared" si="26"/>
        <v>-0.99385697262839745</v>
      </c>
      <c r="I440">
        <f t="shared" si="27"/>
        <v>0.16014625228519286</v>
      </c>
    </row>
    <row r="441" spans="1:9" x14ac:dyDescent="0.45">
      <c r="A441" s="3">
        <v>35713</v>
      </c>
      <c r="B441" s="2">
        <v>5227.3</v>
      </c>
      <c r="C441" s="2">
        <v>968.1</v>
      </c>
      <c r="D441" s="2">
        <v>0.61701733800000003</v>
      </c>
      <c r="E441">
        <f t="shared" si="24"/>
        <v>1.8206907125608573E-3</v>
      </c>
      <c r="F441">
        <v>-8.716231817132325E-3</v>
      </c>
      <c r="G441">
        <f t="shared" si="25"/>
        <v>-0.80684463637856596</v>
      </c>
      <c r="H441">
        <f t="shared" si="26"/>
        <v>-0.99235626390881648</v>
      </c>
      <c r="I441">
        <f t="shared" si="27"/>
        <v>0.16051188299817276</v>
      </c>
    </row>
    <row r="442" spans="1:9" x14ac:dyDescent="0.45">
      <c r="A442" s="3">
        <v>35717</v>
      </c>
      <c r="B442" s="2">
        <v>5298.9</v>
      </c>
      <c r="C442" s="2">
        <v>970.28</v>
      </c>
      <c r="D442" s="2">
        <v>0.61739828399999996</v>
      </c>
      <c r="E442">
        <f t="shared" si="24"/>
        <v>1.3697319840070277E-2</v>
      </c>
      <c r="F442">
        <v>-8.6933098246645413E-3</v>
      </c>
      <c r="G442">
        <f t="shared" si="25"/>
        <v>-0.80478119479824173</v>
      </c>
      <c r="H442">
        <f t="shared" si="26"/>
        <v>-0.99085778677953651</v>
      </c>
      <c r="I442">
        <f t="shared" si="27"/>
        <v>0.16087751371115266</v>
      </c>
    </row>
    <row r="443" spans="1:9" x14ac:dyDescent="0.45">
      <c r="A443" s="3">
        <v>35718</v>
      </c>
      <c r="B443" s="2">
        <v>5263.7</v>
      </c>
      <c r="C443" s="2">
        <v>965.72</v>
      </c>
      <c r="D443" s="2">
        <v>0.61595318799999998</v>
      </c>
      <c r="E443">
        <f t="shared" si="24"/>
        <v>-6.6428881465964151E-3</v>
      </c>
      <c r="F443">
        <v>-8.6714819817175215E-3</v>
      </c>
      <c r="G443">
        <f t="shared" si="25"/>
        <v>-0.80281624874004154</v>
      </c>
      <c r="H443">
        <f t="shared" si="26"/>
        <v>-0.98936153125878368</v>
      </c>
      <c r="I443">
        <f t="shared" si="27"/>
        <v>0.16124314442413257</v>
      </c>
    </row>
    <row r="444" spans="1:9" x14ac:dyDescent="0.45">
      <c r="A444" s="3">
        <v>35719</v>
      </c>
      <c r="B444" s="2">
        <v>5287.9</v>
      </c>
      <c r="C444" s="2">
        <v>955.25</v>
      </c>
      <c r="D444" s="2">
        <v>0.61777970000000004</v>
      </c>
      <c r="E444">
        <f t="shared" si="24"/>
        <v>4.5975264547750694E-3</v>
      </c>
      <c r="F444">
        <v>-8.626566678902936E-3</v>
      </c>
      <c r="G444">
        <f t="shared" si="25"/>
        <v>-0.79877296569862488</v>
      </c>
      <c r="H444">
        <f t="shared" si="26"/>
        <v>-0.98786748742901132</v>
      </c>
      <c r="I444">
        <f t="shared" si="27"/>
        <v>0.16160877513711247</v>
      </c>
    </row>
    <row r="445" spans="1:9" x14ac:dyDescent="0.45">
      <c r="A445" s="3">
        <v>35720</v>
      </c>
      <c r="B445" s="2">
        <v>5271.1</v>
      </c>
      <c r="C445" s="2">
        <v>944.16</v>
      </c>
      <c r="D445" s="2">
        <v>0.61938680700000004</v>
      </c>
      <c r="E445">
        <f t="shared" si="24"/>
        <v>-3.1770646192248453E-3</v>
      </c>
      <c r="F445">
        <v>-8.6254498372015931E-3</v>
      </c>
      <c r="G445">
        <f t="shared" si="25"/>
        <v>-0.79867242742262512</v>
      </c>
      <c r="H445">
        <f t="shared" si="26"/>
        <v>-0.98637564543629941</v>
      </c>
      <c r="I445">
        <f t="shared" si="27"/>
        <v>0.16197440585009237</v>
      </c>
    </row>
    <row r="446" spans="1:9" x14ac:dyDescent="0.45">
      <c r="A446" s="3">
        <v>35723</v>
      </c>
      <c r="B446" s="2">
        <v>5211</v>
      </c>
      <c r="C446" s="2">
        <v>955.61</v>
      </c>
      <c r="D446" s="2">
        <v>0.61360986699999998</v>
      </c>
      <c r="E446">
        <f t="shared" si="24"/>
        <v>-1.140179469181013E-2</v>
      </c>
      <c r="F446">
        <v>-8.6219629274055798E-3</v>
      </c>
      <c r="G446">
        <f t="shared" si="25"/>
        <v>-0.79835853522193423</v>
      </c>
      <c r="H446">
        <f t="shared" si="26"/>
        <v>-0.98488599548984301</v>
      </c>
      <c r="I446">
        <f t="shared" si="27"/>
        <v>0.16234003656307228</v>
      </c>
    </row>
    <row r="447" spans="1:9" x14ac:dyDescent="0.45">
      <c r="A447" s="3">
        <v>35724</v>
      </c>
      <c r="B447" s="2">
        <v>5225.8999999999996</v>
      </c>
      <c r="C447" s="2">
        <v>972.28</v>
      </c>
      <c r="D447" s="2">
        <v>0.61207002099999996</v>
      </c>
      <c r="E447">
        <f t="shared" si="24"/>
        <v>2.8593360199578033E-3</v>
      </c>
      <c r="F447">
        <v>-8.6084556243469779E-3</v>
      </c>
      <c r="G447">
        <f t="shared" si="25"/>
        <v>-0.79714260555053529</v>
      </c>
      <c r="H447">
        <f t="shared" si="26"/>
        <v>-0.98339852786135895</v>
      </c>
      <c r="I447">
        <f t="shared" si="27"/>
        <v>0.16270566727605218</v>
      </c>
    </row>
    <row r="448" spans="1:9" x14ac:dyDescent="0.45">
      <c r="A448" s="3">
        <v>35725</v>
      </c>
      <c r="B448" s="2">
        <v>5148.8</v>
      </c>
      <c r="C448" s="2">
        <v>968.49</v>
      </c>
      <c r="D448" s="2">
        <v>0.61207002099999996</v>
      </c>
      <c r="E448">
        <f t="shared" si="24"/>
        <v>-1.4753439598920615E-2</v>
      </c>
      <c r="F448">
        <v>-8.6078273843681608E-3</v>
      </c>
      <c r="G448">
        <f t="shared" si="25"/>
        <v>-0.79708605128298915</v>
      </c>
      <c r="H448">
        <f t="shared" si="26"/>
        <v>-0.98191323288455024</v>
      </c>
      <c r="I448">
        <f t="shared" si="27"/>
        <v>0.16307129798903208</v>
      </c>
    </row>
    <row r="449" spans="1:9" x14ac:dyDescent="0.45">
      <c r="A449" s="3">
        <v>35726</v>
      </c>
      <c r="B449" s="2">
        <v>4991.5</v>
      </c>
      <c r="C449" s="2">
        <v>950.69</v>
      </c>
      <c r="D449" s="2">
        <v>0.61285775600000003</v>
      </c>
      <c r="E449">
        <f t="shared" si="24"/>
        <v>-3.055080795525178E-2</v>
      </c>
      <c r="F449">
        <v>-8.5997907469312906E-3</v>
      </c>
      <c r="G449">
        <f t="shared" si="25"/>
        <v>-0.79636259184216895</v>
      </c>
      <c r="H449">
        <f t="shared" si="26"/>
        <v>-0.98043010095459693</v>
      </c>
      <c r="I449">
        <f t="shared" si="27"/>
        <v>0.16343692870201199</v>
      </c>
    </row>
    <row r="450" spans="1:9" x14ac:dyDescent="0.45">
      <c r="A450" s="3">
        <v>35727</v>
      </c>
      <c r="B450" s="2">
        <v>4970.2</v>
      </c>
      <c r="C450" s="2">
        <v>941.64</v>
      </c>
      <c r="D450" s="2">
        <v>0.61173303999999995</v>
      </c>
      <c r="E450">
        <f t="shared" si="24"/>
        <v>-4.267254332365078E-3</v>
      </c>
      <c r="F450">
        <v>-8.5913438158534694E-3</v>
      </c>
      <c r="G450">
        <f t="shared" si="25"/>
        <v>-0.79560219769944307</v>
      </c>
      <c r="H450">
        <f t="shared" si="26"/>
        <v>-0.97894912252758171</v>
      </c>
      <c r="I450">
        <f t="shared" si="27"/>
        <v>0.16380255941499189</v>
      </c>
    </row>
    <row r="451" spans="1:9" x14ac:dyDescent="0.45">
      <c r="A451" s="3">
        <v>35730</v>
      </c>
      <c r="B451" s="2">
        <v>4840.7</v>
      </c>
      <c r="C451" s="2">
        <v>876.99</v>
      </c>
      <c r="D451" s="2">
        <v>0.60430263500000003</v>
      </c>
      <c r="E451">
        <f t="shared" si="24"/>
        <v>-2.6055289525572456E-2</v>
      </c>
      <c r="F451">
        <v>-8.5664455235618941E-3</v>
      </c>
      <c r="G451">
        <f t="shared" si="25"/>
        <v>-0.79336084927976669</v>
      </c>
      <c r="H451">
        <f t="shared" si="26"/>
        <v>-0.97747028811998193</v>
      </c>
      <c r="I451">
        <f t="shared" si="27"/>
        <v>0.16416819012797179</v>
      </c>
    </row>
    <row r="452" spans="1:9" x14ac:dyDescent="0.45">
      <c r="A452" s="3">
        <v>35731</v>
      </c>
      <c r="B452" s="2">
        <v>4755.3999999999996</v>
      </c>
      <c r="C452" s="2">
        <v>921.85</v>
      </c>
      <c r="D452" s="2">
        <v>0.596801146</v>
      </c>
      <c r="E452">
        <f t="shared" ref="E452:E515" si="28">+B452/B451-1</f>
        <v>-1.7621418389902277E-2</v>
      </c>
      <c r="F452">
        <v>-8.5597926693817827E-3</v>
      </c>
      <c r="G452">
        <f t="shared" ref="G452:G515" si="29">+(F452-$L$31)/$L$35</f>
        <v>-0.79276195823823226</v>
      </c>
      <c r="H452">
        <f t="shared" ref="H452:H515" si="30">+_xlfn.NORM.S.INV(I452)</f>
        <v>-0.97599358830814864</v>
      </c>
      <c r="I452">
        <f t="shared" si="27"/>
        <v>0.16453382084095169</v>
      </c>
    </row>
    <row r="453" spans="1:9" x14ac:dyDescent="0.45">
      <c r="A453" s="3">
        <v>35732</v>
      </c>
      <c r="B453" s="2">
        <v>4871.8</v>
      </c>
      <c r="C453" s="2">
        <v>919.16</v>
      </c>
      <c r="D453" s="2">
        <v>0.59805035600000001</v>
      </c>
      <c r="E453">
        <f t="shared" si="28"/>
        <v>2.4477436177819056E-2</v>
      </c>
      <c r="F453">
        <v>-8.5517667981134249E-3</v>
      </c>
      <c r="G453">
        <f t="shared" si="29"/>
        <v>-0.79203946796969493</v>
      </c>
      <c r="H453">
        <f t="shared" si="30"/>
        <v>-0.97451901372778504</v>
      </c>
      <c r="I453">
        <f t="shared" ref="I453:I516" si="31">+$I$3+I452</f>
        <v>0.1648994515539316</v>
      </c>
    </row>
    <row r="454" spans="1:9" x14ac:dyDescent="0.45">
      <c r="A454" s="3">
        <v>35733</v>
      </c>
      <c r="B454" s="2">
        <v>4801.8999999999996</v>
      </c>
      <c r="C454" s="2">
        <v>903.68</v>
      </c>
      <c r="D454" s="2">
        <v>0.60042029399999997</v>
      </c>
      <c r="E454">
        <f t="shared" si="28"/>
        <v>-1.4347879633811012E-2</v>
      </c>
      <c r="F454">
        <v>-8.531225199926662E-3</v>
      </c>
      <c r="G454">
        <f t="shared" si="29"/>
        <v>-0.79019030987907724</v>
      </c>
      <c r="H454">
        <f t="shared" si="30"/>
        <v>-0.97304655507344773</v>
      </c>
      <c r="I454">
        <f t="shared" si="31"/>
        <v>0.1652650822669115</v>
      </c>
    </row>
    <row r="455" spans="1:9" x14ac:dyDescent="0.45">
      <c r="A455" s="3">
        <v>35734</v>
      </c>
      <c r="B455" s="2">
        <v>4842.3</v>
      </c>
      <c r="C455" s="2">
        <v>914.62</v>
      </c>
      <c r="D455" s="2">
        <v>0.59573454100000001</v>
      </c>
      <c r="E455">
        <f t="shared" si="28"/>
        <v>8.4133363876799372E-3</v>
      </c>
      <c r="F455">
        <v>-8.4622414785228139E-3</v>
      </c>
      <c r="G455">
        <f t="shared" si="29"/>
        <v>-0.78398038378690782</v>
      </c>
      <c r="H455">
        <f t="shared" si="30"/>
        <v>-0.97157620309801329</v>
      </c>
      <c r="I455">
        <f t="shared" si="31"/>
        <v>0.1656307129798914</v>
      </c>
    </row>
    <row r="456" spans="1:9" x14ac:dyDescent="0.45">
      <c r="A456" s="3">
        <v>35737</v>
      </c>
      <c r="B456" s="2">
        <v>4906.3999999999996</v>
      </c>
      <c r="C456" s="2">
        <v>938.99</v>
      </c>
      <c r="D456" s="2">
        <v>0.59655192999999995</v>
      </c>
      <c r="E456">
        <f t="shared" si="28"/>
        <v>1.3237511100096855E-2</v>
      </c>
      <c r="F456">
        <v>-8.4588405199091943E-3</v>
      </c>
      <c r="G456">
        <f t="shared" si="29"/>
        <v>-0.78367422892597383</v>
      </c>
      <c r="H456">
        <f t="shared" si="30"/>
        <v>-0.97010794861221461</v>
      </c>
      <c r="I456">
        <f t="shared" si="31"/>
        <v>0.16599634369287131</v>
      </c>
    </row>
    <row r="457" spans="1:9" x14ac:dyDescent="0.45">
      <c r="A457" s="3">
        <v>35738</v>
      </c>
      <c r="B457" s="2">
        <v>4897.3999999999996</v>
      </c>
      <c r="C457" s="2">
        <v>940.76</v>
      </c>
      <c r="D457" s="2">
        <v>0.594106464</v>
      </c>
      <c r="E457">
        <f t="shared" si="28"/>
        <v>-1.8343388227620716E-3</v>
      </c>
      <c r="F457">
        <v>-8.4470008216925851E-3</v>
      </c>
      <c r="G457">
        <f t="shared" si="29"/>
        <v>-0.78260841732024289</v>
      </c>
      <c r="H457">
        <f t="shared" si="30"/>
        <v>-0.96864178248411659</v>
      </c>
      <c r="I457">
        <f t="shared" si="31"/>
        <v>0.16636197440585121</v>
      </c>
    </row>
    <row r="458" spans="1:9" x14ac:dyDescent="0.45">
      <c r="A458" s="3">
        <v>35739</v>
      </c>
      <c r="B458" s="2">
        <v>4908.3</v>
      </c>
      <c r="C458" s="2">
        <v>942.76</v>
      </c>
      <c r="D458" s="2">
        <v>0.59612518599999997</v>
      </c>
      <c r="E458">
        <f t="shared" si="28"/>
        <v>2.2256707640790907E-3</v>
      </c>
      <c r="F458">
        <v>-8.4442129520021503E-3</v>
      </c>
      <c r="G458">
        <f t="shared" si="29"/>
        <v>-0.78235745282630309</v>
      </c>
      <c r="H458">
        <f t="shared" si="30"/>
        <v>-0.96717769563864675</v>
      </c>
      <c r="I458">
        <f t="shared" si="31"/>
        <v>0.16672760511883111</v>
      </c>
    </row>
    <row r="459" spans="1:9" x14ac:dyDescent="0.45">
      <c r="A459" s="3">
        <v>35740</v>
      </c>
      <c r="B459" s="2">
        <v>4863.8</v>
      </c>
      <c r="C459" s="2">
        <v>938.03</v>
      </c>
      <c r="D459" s="2">
        <v>0.59101654800000003</v>
      </c>
      <c r="E459">
        <f t="shared" si="28"/>
        <v>-9.0662754925330269E-3</v>
      </c>
      <c r="F459">
        <v>-8.4351097952134468E-3</v>
      </c>
      <c r="G459">
        <f t="shared" si="29"/>
        <v>-0.78153798513576866</v>
      </c>
      <c r="H459">
        <f t="shared" si="30"/>
        <v>-0.96571567905709754</v>
      </c>
      <c r="I459">
        <f t="shared" si="31"/>
        <v>0.16709323583181102</v>
      </c>
    </row>
    <row r="460" spans="1:9" x14ac:dyDescent="0.45">
      <c r="A460" s="3">
        <v>35741</v>
      </c>
      <c r="B460" s="2">
        <v>4764.3</v>
      </c>
      <c r="C460" s="2">
        <v>921.13</v>
      </c>
      <c r="D460" s="2">
        <v>0.591540964</v>
      </c>
      <c r="E460">
        <f t="shared" si="28"/>
        <v>-2.045725564373535E-2</v>
      </c>
      <c r="F460">
        <v>-8.4348388487658355E-3</v>
      </c>
      <c r="G460">
        <f t="shared" si="29"/>
        <v>-0.7815135944914201</v>
      </c>
      <c r="H460">
        <f t="shared" si="30"/>
        <v>-0.96425572377666524</v>
      </c>
      <c r="I460">
        <f t="shared" si="31"/>
        <v>0.16745886654479092</v>
      </c>
    </row>
    <row r="461" spans="1:9" x14ac:dyDescent="0.45">
      <c r="A461" s="3">
        <v>35744</v>
      </c>
      <c r="B461" s="2">
        <v>4806.8</v>
      </c>
      <c r="C461" s="2">
        <v>923.78</v>
      </c>
      <c r="D461" s="2">
        <v>0.59196116700000001</v>
      </c>
      <c r="E461">
        <f t="shared" si="28"/>
        <v>8.9205129819700524E-3</v>
      </c>
      <c r="F461">
        <v>-8.4186921571236528E-3</v>
      </c>
      <c r="G461">
        <f t="shared" si="29"/>
        <v>-0.78006006662005467</v>
      </c>
      <c r="H461">
        <f t="shared" si="30"/>
        <v>-0.96279782088995303</v>
      </c>
      <c r="I461">
        <f t="shared" si="31"/>
        <v>0.16782449725777082</v>
      </c>
    </row>
    <row r="462" spans="1:9" x14ac:dyDescent="0.45">
      <c r="A462" s="3">
        <v>35746</v>
      </c>
      <c r="B462" s="2">
        <v>4720.3999999999996</v>
      </c>
      <c r="C462" s="2">
        <v>905.96</v>
      </c>
      <c r="D462" s="2">
        <v>0.58702670999999995</v>
      </c>
      <c r="E462">
        <f t="shared" si="28"/>
        <v>-1.7974536073895431E-2</v>
      </c>
      <c r="F462">
        <v>-8.4120228753822301E-3</v>
      </c>
      <c r="G462">
        <f t="shared" si="29"/>
        <v>-0.77945969676671445</v>
      </c>
      <c r="H462">
        <f t="shared" si="30"/>
        <v>-0.96134196154452067</v>
      </c>
      <c r="I462">
        <f t="shared" si="31"/>
        <v>0.16819012797075072</v>
      </c>
    </row>
    <row r="463" spans="1:9" x14ac:dyDescent="0.45">
      <c r="A463" s="3">
        <v>35747</v>
      </c>
      <c r="B463" s="2">
        <v>4711</v>
      </c>
      <c r="C463" s="2">
        <v>916.66</v>
      </c>
      <c r="D463" s="2">
        <v>0.58788947700000005</v>
      </c>
      <c r="E463">
        <f t="shared" si="28"/>
        <v>-1.9913566646893033E-3</v>
      </c>
      <c r="F463">
        <v>-8.4000144827837131E-3</v>
      </c>
      <c r="G463">
        <f t="shared" si="29"/>
        <v>-0.77837869926462278</v>
      </c>
      <c r="H463">
        <f t="shared" si="30"/>
        <v>-0.95988813694241348</v>
      </c>
      <c r="I463">
        <f t="shared" si="31"/>
        <v>0.16855575868373063</v>
      </c>
    </row>
    <row r="464" spans="1:9" x14ac:dyDescent="0.45">
      <c r="A464" s="3">
        <v>35748</v>
      </c>
      <c r="B464" s="2">
        <v>4741.8</v>
      </c>
      <c r="C464" s="2">
        <v>928.35</v>
      </c>
      <c r="D464" s="2">
        <v>0.590632567</v>
      </c>
      <c r="E464">
        <f t="shared" si="28"/>
        <v>6.5378900445764998E-3</v>
      </c>
      <c r="F464">
        <v>-8.3968852853817388E-3</v>
      </c>
      <c r="G464">
        <f t="shared" si="29"/>
        <v>-0.77809700839323137</v>
      </c>
      <c r="H464">
        <f t="shared" si="30"/>
        <v>-0.95843633833970232</v>
      </c>
      <c r="I464">
        <f t="shared" si="31"/>
        <v>0.16892138939671053</v>
      </c>
    </row>
    <row r="465" spans="1:9" x14ac:dyDescent="0.45">
      <c r="A465" s="3">
        <v>35751</v>
      </c>
      <c r="B465" s="2">
        <v>4867</v>
      </c>
      <c r="C465" s="2">
        <v>946.2</v>
      </c>
      <c r="D465" s="2">
        <v>0.590632567</v>
      </c>
      <c r="E465">
        <f t="shared" si="28"/>
        <v>2.640347547344879E-2</v>
      </c>
      <c r="F465">
        <v>-8.3881041432150028E-3</v>
      </c>
      <c r="G465">
        <f t="shared" si="29"/>
        <v>-0.77730652851260817</v>
      </c>
      <c r="H465">
        <f t="shared" si="30"/>
        <v>-0.95698655704603497</v>
      </c>
      <c r="I465">
        <f t="shared" si="31"/>
        <v>0.16928702010969043</v>
      </c>
    </row>
    <row r="466" spans="1:9" x14ac:dyDescent="0.45">
      <c r="A466" s="3">
        <v>35752</v>
      </c>
      <c r="B466" s="2">
        <v>4845.3999999999996</v>
      </c>
      <c r="C466" s="2">
        <v>938.23</v>
      </c>
      <c r="D466" s="2">
        <v>0.58979652000000005</v>
      </c>
      <c r="E466">
        <f t="shared" si="28"/>
        <v>-4.438052188206365E-3</v>
      </c>
      <c r="F466">
        <v>-8.3643472049922396E-3</v>
      </c>
      <c r="G466">
        <f t="shared" si="29"/>
        <v>-0.77516792497633435</v>
      </c>
      <c r="H466">
        <f t="shared" si="30"/>
        <v>-0.95553878442418705</v>
      </c>
      <c r="I466">
        <f t="shared" si="31"/>
        <v>0.16965265082267034</v>
      </c>
    </row>
    <row r="467" spans="1:9" x14ac:dyDescent="0.45">
      <c r="A467" s="3">
        <v>35753</v>
      </c>
      <c r="B467" s="2">
        <v>4830.1000000000004</v>
      </c>
      <c r="C467" s="2">
        <v>944.59</v>
      </c>
      <c r="D467" s="2">
        <v>0.59133108599999995</v>
      </c>
      <c r="E467">
        <f t="shared" si="28"/>
        <v>-3.1576340446607398E-3</v>
      </c>
      <c r="F467">
        <v>-8.3347654236123336E-3</v>
      </c>
      <c r="G467">
        <f t="shared" si="29"/>
        <v>-0.77250496808874491</v>
      </c>
      <c r="H467">
        <f t="shared" si="30"/>
        <v>-0.95409301188960405</v>
      </c>
      <c r="I467">
        <f t="shared" si="31"/>
        <v>0.17001828153565024</v>
      </c>
    </row>
    <row r="468" spans="1:9" x14ac:dyDescent="0.45">
      <c r="A468" s="3">
        <v>35754</v>
      </c>
      <c r="B468" s="2">
        <v>4908.3999999999996</v>
      </c>
      <c r="C468" s="2">
        <v>958.98</v>
      </c>
      <c r="D468" s="2">
        <v>0.59084194999999995</v>
      </c>
      <c r="E468">
        <f t="shared" si="28"/>
        <v>1.6210844495972987E-2</v>
      </c>
      <c r="F468">
        <v>-8.3269047511004279E-3</v>
      </c>
      <c r="G468">
        <f t="shared" si="29"/>
        <v>-0.77179734903978237</v>
      </c>
      <c r="H468">
        <f t="shared" si="30"/>
        <v>-0.95264923090998599</v>
      </c>
      <c r="I468">
        <f t="shared" si="31"/>
        <v>0.17038391224863014</v>
      </c>
    </row>
    <row r="469" spans="1:9" x14ac:dyDescent="0.45">
      <c r="A469" s="3">
        <v>35755</v>
      </c>
      <c r="B469" s="2">
        <v>4985.8</v>
      </c>
      <c r="C469" s="2">
        <v>963.09</v>
      </c>
      <c r="D469" s="2">
        <v>0.59199621099999999</v>
      </c>
      <c r="E469">
        <f t="shared" si="28"/>
        <v>1.5768885991361836E-2</v>
      </c>
      <c r="F469">
        <v>-8.3237184770067474E-3</v>
      </c>
      <c r="G469">
        <f t="shared" si="29"/>
        <v>-0.7715105201150958</v>
      </c>
      <c r="H469">
        <f t="shared" si="30"/>
        <v>-0.95120743300483157</v>
      </c>
      <c r="I469">
        <f t="shared" si="31"/>
        <v>0.17074954296161005</v>
      </c>
    </row>
    <row r="470" spans="1:9" x14ac:dyDescent="0.45">
      <c r="A470" s="3">
        <v>35758</v>
      </c>
      <c r="B470" s="2">
        <v>4898.6000000000004</v>
      </c>
      <c r="C470" s="2">
        <v>946.67</v>
      </c>
      <c r="D470" s="2">
        <v>0.59171597600000003</v>
      </c>
      <c r="E470">
        <f t="shared" si="28"/>
        <v>-1.7489670664687651E-2</v>
      </c>
      <c r="F470">
        <v>-8.3021837497539996E-3</v>
      </c>
      <c r="G470">
        <f t="shared" si="29"/>
        <v>-0.76957196038052145</v>
      </c>
      <c r="H470">
        <f t="shared" si="30"/>
        <v>-0.94976760974501551</v>
      </c>
      <c r="I470">
        <f t="shared" si="31"/>
        <v>0.17111517367458995</v>
      </c>
    </row>
    <row r="471" spans="1:9" x14ac:dyDescent="0.45">
      <c r="A471" s="3">
        <v>35759</v>
      </c>
      <c r="B471" s="2">
        <v>4863.5</v>
      </c>
      <c r="C471" s="2">
        <v>950.82</v>
      </c>
      <c r="D471" s="2">
        <v>0.59506099400000001</v>
      </c>
      <c r="E471">
        <f t="shared" si="28"/>
        <v>-7.1653125382763472E-3</v>
      </c>
      <c r="F471">
        <v>-8.2377318441401171E-3</v>
      </c>
      <c r="G471">
        <f t="shared" si="29"/>
        <v>-0.76376998910068028</v>
      </c>
      <c r="H471">
        <f t="shared" si="30"/>
        <v>-0.94832975275235853</v>
      </c>
      <c r="I471">
        <f t="shared" si="31"/>
        <v>0.17148080438756985</v>
      </c>
    </row>
    <row r="472" spans="1:9" x14ac:dyDescent="0.45">
      <c r="A472" s="3">
        <v>35760</v>
      </c>
      <c r="B472" s="2">
        <v>4891.2</v>
      </c>
      <c r="C472" s="2">
        <v>951.64</v>
      </c>
      <c r="D472" s="2">
        <v>0.59755004499999997</v>
      </c>
      <c r="E472">
        <f t="shared" si="28"/>
        <v>5.69548678934928E-3</v>
      </c>
      <c r="F472">
        <v>-8.2043886658610399E-3</v>
      </c>
      <c r="G472">
        <f t="shared" si="29"/>
        <v>-0.76076843063764921</v>
      </c>
      <c r="H472">
        <f t="shared" si="30"/>
        <v>-0.94689385369921231</v>
      </c>
      <c r="I472">
        <f t="shared" si="31"/>
        <v>0.17184643510054975</v>
      </c>
    </row>
    <row r="473" spans="1:9" x14ac:dyDescent="0.45">
      <c r="A473" s="3">
        <v>35762</v>
      </c>
      <c r="B473" s="2">
        <v>4831.8</v>
      </c>
      <c r="C473" s="2">
        <v>955.4</v>
      </c>
      <c r="D473" s="2">
        <v>0.59224163500000004</v>
      </c>
      <c r="E473">
        <f t="shared" si="28"/>
        <v>-1.214425907752692E-2</v>
      </c>
      <c r="F473">
        <v>-8.1988841978286597E-3</v>
      </c>
      <c r="G473">
        <f t="shared" si="29"/>
        <v>-0.76027291750843307</v>
      </c>
      <c r="H473">
        <f t="shared" si="30"/>
        <v>-0.94545990430803972</v>
      </c>
      <c r="I473">
        <f t="shared" si="31"/>
        <v>0.17221206581352966</v>
      </c>
    </row>
    <row r="474" spans="1:9" x14ac:dyDescent="0.45">
      <c r="A474" s="3">
        <v>35765</v>
      </c>
      <c r="B474" s="2">
        <v>4921.8</v>
      </c>
      <c r="C474" s="2">
        <v>974.77</v>
      </c>
      <c r="D474" s="2">
        <v>0.59435364000000002</v>
      </c>
      <c r="E474">
        <f t="shared" si="28"/>
        <v>1.8626598783062276E-2</v>
      </c>
      <c r="F474">
        <v>-8.1697997986432958E-3</v>
      </c>
      <c r="G474">
        <f t="shared" si="29"/>
        <v>-0.75765473504885084</v>
      </c>
      <c r="H474">
        <f t="shared" si="30"/>
        <v>-0.94402789635099749</v>
      </c>
      <c r="I474">
        <f t="shared" si="31"/>
        <v>0.17257769652650956</v>
      </c>
    </row>
    <row r="475" spans="1:9" x14ac:dyDescent="0.45">
      <c r="A475" s="3">
        <v>35766</v>
      </c>
      <c r="B475" s="2">
        <v>4977.6000000000004</v>
      </c>
      <c r="C475" s="2">
        <v>971.68</v>
      </c>
      <c r="D475" s="2">
        <v>0.59463637999999996</v>
      </c>
      <c r="E475">
        <f t="shared" si="28"/>
        <v>1.1337315616237964E-2</v>
      </c>
      <c r="F475">
        <v>-8.1607979446880474E-3</v>
      </c>
      <c r="G475">
        <f t="shared" si="29"/>
        <v>-0.7568443866562593</v>
      </c>
      <c r="H475">
        <f t="shared" si="30"/>
        <v>-0.94259782164952988</v>
      </c>
      <c r="I475">
        <f t="shared" si="31"/>
        <v>0.17294332723948946</v>
      </c>
    </row>
    <row r="476" spans="1:9" x14ac:dyDescent="0.45">
      <c r="A476" s="3">
        <v>35767</v>
      </c>
      <c r="B476" s="2">
        <v>4970.7</v>
      </c>
      <c r="C476" s="2">
        <v>976.77</v>
      </c>
      <c r="D476" s="2">
        <v>0.59382422800000001</v>
      </c>
      <c r="E476">
        <f t="shared" si="28"/>
        <v>-1.3862102217937489E-3</v>
      </c>
      <c r="F476">
        <v>-8.1273281408736908E-3</v>
      </c>
      <c r="G476">
        <f t="shared" si="29"/>
        <v>-0.75383142934144887</v>
      </c>
      <c r="H476">
        <f t="shared" si="30"/>
        <v>-0.94116967207396807</v>
      </c>
      <c r="I476">
        <f t="shared" si="31"/>
        <v>0.17330895795246937</v>
      </c>
    </row>
    <row r="477" spans="1:9" x14ac:dyDescent="0.45">
      <c r="A477" s="3">
        <v>35768</v>
      </c>
      <c r="B477" s="2">
        <v>5082.3</v>
      </c>
      <c r="C477" s="2">
        <v>973.1</v>
      </c>
      <c r="D477" s="2">
        <v>0.59862316699999996</v>
      </c>
      <c r="E477">
        <f t="shared" si="28"/>
        <v>2.2451566177801974E-2</v>
      </c>
      <c r="F477">
        <v>-8.1159045896839199E-3</v>
      </c>
      <c r="G477">
        <f t="shared" si="29"/>
        <v>-0.75280307936039614</v>
      </c>
      <c r="H477">
        <f t="shared" si="30"/>
        <v>-0.93974343954312645</v>
      </c>
      <c r="I477">
        <f t="shared" si="31"/>
        <v>0.17367458866544927</v>
      </c>
    </row>
    <row r="478" spans="1:9" x14ac:dyDescent="0.45">
      <c r="A478" s="3">
        <v>35769</v>
      </c>
      <c r="B478" s="2">
        <v>5142.8999999999996</v>
      </c>
      <c r="C478" s="2">
        <v>983.79</v>
      </c>
      <c r="D478" s="2">
        <v>0.60295447700000004</v>
      </c>
      <c r="E478">
        <f t="shared" si="28"/>
        <v>1.1923735316687223E-2</v>
      </c>
      <c r="F478">
        <v>-8.1094779523567251E-3</v>
      </c>
      <c r="G478">
        <f t="shared" si="29"/>
        <v>-0.75222455239764474</v>
      </c>
      <c r="H478">
        <f t="shared" si="30"/>
        <v>-0.93831911602390294</v>
      </c>
      <c r="I478">
        <f t="shared" si="31"/>
        <v>0.17404021937842917</v>
      </c>
    </row>
    <row r="479" spans="1:9" x14ac:dyDescent="0.45">
      <c r="A479" s="3">
        <v>35772</v>
      </c>
      <c r="B479" s="2">
        <v>5187.3999999999996</v>
      </c>
      <c r="C479" s="2">
        <v>982.37</v>
      </c>
      <c r="D479" s="2">
        <v>0.607090821</v>
      </c>
      <c r="E479">
        <f t="shared" si="28"/>
        <v>8.6527056718972428E-3</v>
      </c>
      <c r="F479">
        <v>-8.0728920781795166E-3</v>
      </c>
      <c r="G479">
        <f t="shared" si="29"/>
        <v>-0.74893108590969149</v>
      </c>
      <c r="H479">
        <f t="shared" si="30"/>
        <v>-0.936896693530894</v>
      </c>
      <c r="I479">
        <f t="shared" si="31"/>
        <v>0.17440585009140908</v>
      </c>
    </row>
    <row r="480" spans="1:9" x14ac:dyDescent="0.45">
      <c r="A480" s="3">
        <v>35773</v>
      </c>
      <c r="B480" s="2">
        <v>5177.1000000000004</v>
      </c>
      <c r="C480" s="2">
        <v>975.78</v>
      </c>
      <c r="D480" s="2">
        <v>0.60503388199999997</v>
      </c>
      <c r="E480">
        <f t="shared" si="28"/>
        <v>-1.9855804449241399E-3</v>
      </c>
      <c r="F480">
        <v>-8.0601122736507769E-3</v>
      </c>
      <c r="G480">
        <f t="shared" si="29"/>
        <v>-0.74778064577713843</v>
      </c>
      <c r="H480">
        <f t="shared" si="30"/>
        <v>-0.93547616412600043</v>
      </c>
      <c r="I480">
        <f t="shared" si="31"/>
        <v>0.17477148080438898</v>
      </c>
    </row>
    <row r="481" spans="1:9" x14ac:dyDescent="0.45">
      <c r="A481" s="3">
        <v>35774</v>
      </c>
      <c r="B481" s="2">
        <v>5130.7</v>
      </c>
      <c r="C481" s="2">
        <v>969.79</v>
      </c>
      <c r="D481" s="2">
        <v>0.60624431599999995</v>
      </c>
      <c r="E481">
        <f t="shared" si="28"/>
        <v>-8.9625465994476183E-3</v>
      </c>
      <c r="F481">
        <v>-8.046562776600541E-3</v>
      </c>
      <c r="G481">
        <f t="shared" si="29"/>
        <v>-0.74656091779558398</v>
      </c>
      <c r="H481">
        <f t="shared" si="30"/>
        <v>-0.93405751991804653</v>
      </c>
      <c r="I481">
        <f t="shared" si="31"/>
        <v>0.17513711151736888</v>
      </c>
    </row>
    <row r="482" spans="1:9" x14ac:dyDescent="0.45">
      <c r="A482" s="3">
        <v>35775</v>
      </c>
      <c r="B482" s="2">
        <v>5035.8999999999996</v>
      </c>
      <c r="C482" s="2">
        <v>954.94</v>
      </c>
      <c r="D482" s="2">
        <v>0.60415659700000002</v>
      </c>
      <c r="E482">
        <f t="shared" si="28"/>
        <v>-1.8477010934180527E-2</v>
      </c>
      <c r="F482">
        <v>-8.0193744430988589E-3</v>
      </c>
      <c r="G482">
        <f t="shared" si="29"/>
        <v>-0.74411341948469578</v>
      </c>
      <c r="H482">
        <f t="shared" si="30"/>
        <v>-0.9326407530623988</v>
      </c>
      <c r="I482">
        <f t="shared" si="31"/>
        <v>0.17550274223034878</v>
      </c>
    </row>
    <row r="483" spans="1:9" x14ac:dyDescent="0.45">
      <c r="A483" s="3">
        <v>35776</v>
      </c>
      <c r="B483" s="2">
        <v>5045.2</v>
      </c>
      <c r="C483" s="2">
        <v>953.39</v>
      </c>
      <c r="D483" s="2">
        <v>0.60602387700000004</v>
      </c>
      <c r="E483">
        <f t="shared" si="28"/>
        <v>1.8467404038999824E-3</v>
      </c>
      <c r="F483">
        <v>-8.0124150262300686E-3</v>
      </c>
      <c r="G483">
        <f t="shared" si="29"/>
        <v>-0.74348693161885893</v>
      </c>
      <c r="H483">
        <f t="shared" si="30"/>
        <v>-0.93122585576058814</v>
      </c>
      <c r="I483">
        <f t="shared" si="31"/>
        <v>0.17586837294332869</v>
      </c>
    </row>
    <row r="484" spans="1:9" x14ac:dyDescent="0.45">
      <c r="A484" s="3">
        <v>35779</v>
      </c>
      <c r="B484" s="2">
        <v>5121.8</v>
      </c>
      <c r="C484" s="2">
        <v>963.39</v>
      </c>
      <c r="D484" s="2">
        <v>0.61225739300000004</v>
      </c>
      <c r="E484">
        <f t="shared" si="28"/>
        <v>1.5182747958455645E-2</v>
      </c>
      <c r="F484">
        <v>-7.9446384144173932E-3</v>
      </c>
      <c r="G484">
        <f t="shared" si="29"/>
        <v>-0.73738566973316866</v>
      </c>
      <c r="H484">
        <f t="shared" si="30"/>
        <v>-0.92981282025994028</v>
      </c>
      <c r="I484">
        <f t="shared" si="31"/>
        <v>0.17623400365630859</v>
      </c>
    </row>
    <row r="485" spans="1:9" x14ac:dyDescent="0.45">
      <c r="A485" s="3">
        <v>35780</v>
      </c>
      <c r="B485" s="2">
        <v>5203.3999999999996</v>
      </c>
      <c r="C485" s="2">
        <v>968.04</v>
      </c>
      <c r="D485" s="2">
        <v>0.61251990700000003</v>
      </c>
      <c r="E485">
        <f t="shared" si="28"/>
        <v>1.5931898941778266E-2</v>
      </c>
      <c r="F485">
        <v>-7.9057510463493852E-3</v>
      </c>
      <c r="G485">
        <f t="shared" si="29"/>
        <v>-0.73388502238177988</v>
      </c>
      <c r="H485">
        <f t="shared" si="30"/>
        <v>-0.92840163885320337</v>
      </c>
      <c r="I485">
        <f t="shared" si="31"/>
        <v>0.17659963436928849</v>
      </c>
    </row>
    <row r="486" spans="1:9" x14ac:dyDescent="0.45">
      <c r="A486" s="3">
        <v>35781</v>
      </c>
      <c r="B486" s="2">
        <v>5190.8</v>
      </c>
      <c r="C486" s="2">
        <v>965.54</v>
      </c>
      <c r="D486" s="2">
        <v>0.60580359800000005</v>
      </c>
      <c r="E486">
        <f t="shared" si="28"/>
        <v>-2.4214936387745301E-3</v>
      </c>
      <c r="F486">
        <v>-7.9000322957295532E-3</v>
      </c>
      <c r="G486">
        <f t="shared" si="29"/>
        <v>-0.73337021949834591</v>
      </c>
      <c r="H486">
        <f t="shared" si="30"/>
        <v>-0.92699230387818421</v>
      </c>
      <c r="I486">
        <f t="shared" si="31"/>
        <v>0.1769652650822684</v>
      </c>
    </row>
    <row r="487" spans="1:9" x14ac:dyDescent="0.45">
      <c r="A487" s="3">
        <v>35782</v>
      </c>
      <c r="B487" s="2">
        <v>5168.3</v>
      </c>
      <c r="C487" s="2">
        <v>955.3</v>
      </c>
      <c r="D487" s="2">
        <v>0.60114217000000003</v>
      </c>
      <c r="E487">
        <f t="shared" si="28"/>
        <v>-4.3345919704091962E-3</v>
      </c>
      <c r="F487">
        <v>-7.8981050791372409E-3</v>
      </c>
      <c r="G487">
        <f t="shared" si="29"/>
        <v>-0.73319673113966777</v>
      </c>
      <c r="H487">
        <f t="shared" si="30"/>
        <v>-0.92558480771738716</v>
      </c>
      <c r="I487">
        <f t="shared" si="31"/>
        <v>0.1773308957952483</v>
      </c>
    </row>
    <row r="488" spans="1:9" x14ac:dyDescent="0.45">
      <c r="A488" s="3">
        <v>35783</v>
      </c>
      <c r="B488" s="2">
        <v>5020.2</v>
      </c>
      <c r="C488" s="2">
        <v>946.78</v>
      </c>
      <c r="D488" s="2">
        <v>0.59937664800000001</v>
      </c>
      <c r="E488">
        <f t="shared" si="28"/>
        <v>-2.8655457307044885E-2</v>
      </c>
      <c r="F488">
        <v>-7.897318508829354E-3</v>
      </c>
      <c r="G488">
        <f t="shared" si="29"/>
        <v>-0.73312592394952392</v>
      </c>
      <c r="H488">
        <f t="shared" si="30"/>
        <v>-0.92417914279765845</v>
      </c>
      <c r="I488">
        <f t="shared" si="31"/>
        <v>0.1776965265082282</v>
      </c>
    </row>
    <row r="489" spans="1:9" x14ac:dyDescent="0.45">
      <c r="A489" s="3">
        <v>35786</v>
      </c>
      <c r="B489" s="2">
        <v>5018.2</v>
      </c>
      <c r="C489" s="2">
        <v>953.7</v>
      </c>
      <c r="D489" s="2">
        <v>0.60179334399999995</v>
      </c>
      <c r="E489">
        <f t="shared" si="28"/>
        <v>-3.9839050237044926E-4</v>
      </c>
      <c r="F489">
        <v>-7.8897004257314496E-3</v>
      </c>
      <c r="G489">
        <f t="shared" si="29"/>
        <v>-0.73244014284002079</v>
      </c>
      <c r="H489">
        <f t="shared" si="30"/>
        <v>-0.92277530158982657</v>
      </c>
      <c r="I489">
        <f t="shared" si="31"/>
        <v>0.17806215722120811</v>
      </c>
    </row>
    <row r="490" spans="1:9" x14ac:dyDescent="0.45">
      <c r="A490" s="3">
        <v>35787</v>
      </c>
      <c r="B490" s="2">
        <v>5049.8</v>
      </c>
      <c r="C490" s="2">
        <v>939.13</v>
      </c>
      <c r="D490" s="2">
        <v>0.59952038399999996</v>
      </c>
      <c r="E490">
        <f t="shared" si="28"/>
        <v>6.2970786337730456E-3</v>
      </c>
      <c r="F490">
        <v>-7.8695593585769164E-3</v>
      </c>
      <c r="G490">
        <f t="shared" si="29"/>
        <v>-0.73062704061964534</v>
      </c>
      <c r="H490">
        <f t="shared" si="30"/>
        <v>-0.92137327660835477</v>
      </c>
      <c r="I490">
        <f t="shared" si="31"/>
        <v>0.17842778793418801</v>
      </c>
    </row>
    <row r="491" spans="1:9" x14ac:dyDescent="0.45">
      <c r="A491" s="3">
        <v>35788</v>
      </c>
      <c r="B491" s="2">
        <v>5013.8999999999996</v>
      </c>
      <c r="C491" s="2">
        <v>932.7</v>
      </c>
      <c r="D491" s="2">
        <v>0.59970014999999999</v>
      </c>
      <c r="E491">
        <f t="shared" si="28"/>
        <v>-7.1091924432651332E-3</v>
      </c>
      <c r="F491">
        <v>-7.8573444998589759E-3</v>
      </c>
      <c r="G491">
        <f t="shared" si="29"/>
        <v>-0.72952745700308985</v>
      </c>
      <c r="H491">
        <f t="shared" si="30"/>
        <v>-0.91997306041099469</v>
      </c>
      <c r="I491">
        <f t="shared" si="31"/>
        <v>0.17879341864716791</v>
      </c>
    </row>
    <row r="492" spans="1:9" x14ac:dyDescent="0.45">
      <c r="A492" s="3">
        <v>35793</v>
      </c>
      <c r="B492" s="2">
        <v>5112.3999999999996</v>
      </c>
      <c r="C492" s="2">
        <v>953.35</v>
      </c>
      <c r="D492" s="2">
        <v>0.59941257599999997</v>
      </c>
      <c r="E492">
        <f t="shared" si="28"/>
        <v>1.964538582739972E-2</v>
      </c>
      <c r="F492">
        <v>-7.8249786224811047E-3</v>
      </c>
      <c r="G492">
        <f t="shared" si="29"/>
        <v>-0.72661387532998534</v>
      </c>
      <c r="H492">
        <f t="shared" si="30"/>
        <v>-0.91857464559844182</v>
      </c>
      <c r="I492">
        <f t="shared" si="31"/>
        <v>0.17915904936014782</v>
      </c>
    </row>
    <row r="493" spans="1:9" x14ac:dyDescent="0.45">
      <c r="A493" s="3">
        <v>35794</v>
      </c>
      <c r="B493" s="2">
        <v>5132.3</v>
      </c>
      <c r="C493" s="2">
        <v>970.84</v>
      </c>
      <c r="D493" s="2">
        <v>0.60415659700000002</v>
      </c>
      <c r="E493">
        <f t="shared" si="28"/>
        <v>3.8924966747517775E-3</v>
      </c>
      <c r="F493">
        <v>-7.7992937120285877E-3</v>
      </c>
      <c r="G493">
        <f t="shared" si="29"/>
        <v>-0.72430171541242505</v>
      </c>
      <c r="H493">
        <f t="shared" si="30"/>
        <v>-0.91717802481399213</v>
      </c>
      <c r="I493">
        <f t="shared" si="31"/>
        <v>0.17952468007312772</v>
      </c>
    </row>
    <row r="494" spans="1:9" x14ac:dyDescent="0.45">
      <c r="A494" s="3">
        <v>35795</v>
      </c>
      <c r="B494" s="2">
        <v>5135.5</v>
      </c>
      <c r="C494" s="2">
        <v>970.43</v>
      </c>
      <c r="D494" s="2">
        <v>0.60875388100000005</v>
      </c>
      <c r="E494">
        <f t="shared" si="28"/>
        <v>6.2350213354633865E-4</v>
      </c>
      <c r="F494">
        <v>-7.7868286621565197E-3</v>
      </c>
      <c r="G494">
        <f t="shared" si="29"/>
        <v>-0.72317960954649785</v>
      </c>
      <c r="H494">
        <f t="shared" si="30"/>
        <v>-0.91578319074320891</v>
      </c>
      <c r="I494">
        <f t="shared" si="31"/>
        <v>0.17989031078610762</v>
      </c>
    </row>
    <row r="495" spans="1:9" x14ac:dyDescent="0.45">
      <c r="A495" s="3">
        <v>35797</v>
      </c>
      <c r="B495" s="2">
        <v>5193.5</v>
      </c>
      <c r="C495" s="2">
        <v>975.04</v>
      </c>
      <c r="D495" s="2">
        <v>0.60912468799999997</v>
      </c>
      <c r="E495">
        <f t="shared" si="28"/>
        <v>1.1293934378346693E-2</v>
      </c>
      <c r="F495">
        <v>-7.7771939043614902E-3</v>
      </c>
      <c r="G495">
        <f t="shared" si="29"/>
        <v>-0.7223122870448192</v>
      </c>
      <c r="H495">
        <f t="shared" si="30"/>
        <v>-0.91439013611358755</v>
      </c>
      <c r="I495">
        <f t="shared" si="31"/>
        <v>0.18025594149908752</v>
      </c>
    </row>
    <row r="496" spans="1:9" x14ac:dyDescent="0.45">
      <c r="A496" s="3">
        <v>35800</v>
      </c>
      <c r="B496" s="2">
        <v>5262.5</v>
      </c>
      <c r="C496" s="2">
        <v>977.07</v>
      </c>
      <c r="D496" s="2">
        <v>0.61236987099999995</v>
      </c>
      <c r="E496">
        <f t="shared" si="28"/>
        <v>1.3285838066814382E-2</v>
      </c>
      <c r="F496">
        <v>-7.7628929843581718E-3</v>
      </c>
      <c r="G496">
        <f t="shared" si="29"/>
        <v>-0.7210249158438552</v>
      </c>
      <c r="H496">
        <f t="shared" si="30"/>
        <v>-0.91299885369423039</v>
      </c>
      <c r="I496">
        <f t="shared" si="31"/>
        <v>0.18062157221206743</v>
      </c>
    </row>
    <row r="497" spans="1:9" x14ac:dyDescent="0.45">
      <c r="A497" s="3">
        <v>35801</v>
      </c>
      <c r="B497" s="2">
        <v>5264.4</v>
      </c>
      <c r="C497" s="2">
        <v>966.58</v>
      </c>
      <c r="D497" s="2">
        <v>0.61218243000000006</v>
      </c>
      <c r="E497">
        <f t="shared" si="28"/>
        <v>3.6104513064127985E-4</v>
      </c>
      <c r="F497">
        <v>-7.7413479052823586E-3</v>
      </c>
      <c r="G497">
        <f t="shared" si="29"/>
        <v>-0.71908542423644417</v>
      </c>
      <c r="H497">
        <f t="shared" si="30"/>
        <v>-0.91160933629550511</v>
      </c>
      <c r="I497">
        <f t="shared" si="31"/>
        <v>0.18098720292504733</v>
      </c>
    </row>
    <row r="498" spans="1:9" x14ac:dyDescent="0.45">
      <c r="A498" s="3">
        <v>35802</v>
      </c>
      <c r="B498" s="2">
        <v>5224.1000000000004</v>
      </c>
      <c r="C498" s="2">
        <v>964</v>
      </c>
      <c r="D498" s="2">
        <v>0.61527102700000003</v>
      </c>
      <c r="E498">
        <f t="shared" si="28"/>
        <v>-7.6551933743634892E-3</v>
      </c>
      <c r="F498">
        <v>-7.7141697117336649E-3</v>
      </c>
      <c r="G498">
        <f t="shared" si="29"/>
        <v>-0.71663883872581313</v>
      </c>
      <c r="H498">
        <f t="shared" si="30"/>
        <v>-0.91022157676874016</v>
      </c>
      <c r="I498">
        <f t="shared" si="31"/>
        <v>0.18135283363802723</v>
      </c>
    </row>
    <row r="499" spans="1:9" x14ac:dyDescent="0.45">
      <c r="A499" s="3">
        <v>35803</v>
      </c>
      <c r="B499" s="2">
        <v>5237.1000000000004</v>
      </c>
      <c r="C499" s="2">
        <v>956.05</v>
      </c>
      <c r="D499" s="2">
        <v>0.62057837900000001</v>
      </c>
      <c r="E499">
        <f t="shared" si="28"/>
        <v>2.4884669129610071E-3</v>
      </c>
      <c r="F499">
        <v>-7.6934680947352563E-3</v>
      </c>
      <c r="G499">
        <f t="shared" si="29"/>
        <v>-0.71477527571511501</v>
      </c>
      <c r="H499">
        <f t="shared" si="30"/>
        <v>-0.9088355680058845</v>
      </c>
      <c r="I499">
        <f t="shared" si="31"/>
        <v>0.18171846435100714</v>
      </c>
    </row>
    <row r="500" spans="1:9" x14ac:dyDescent="0.45">
      <c r="A500" s="3">
        <v>35804</v>
      </c>
      <c r="B500" s="2">
        <v>5138.3</v>
      </c>
      <c r="C500" s="2">
        <v>927.69</v>
      </c>
      <c r="D500" s="2">
        <v>0.61862047600000003</v>
      </c>
      <c r="E500">
        <f t="shared" si="28"/>
        <v>-1.8865402608313819E-2</v>
      </c>
      <c r="F500">
        <v>-7.6901811967530209E-3</v>
      </c>
      <c r="G500">
        <f t="shared" si="29"/>
        <v>-0.71447938861121851</v>
      </c>
      <c r="H500">
        <f t="shared" si="30"/>
        <v>-0.90745130293921039</v>
      </c>
      <c r="I500">
        <f t="shared" si="31"/>
        <v>0.18208409506398704</v>
      </c>
    </row>
    <row r="501" spans="1:9" x14ac:dyDescent="0.45">
      <c r="A501" s="3">
        <v>35807</v>
      </c>
      <c r="B501" s="2">
        <v>5068.8</v>
      </c>
      <c r="C501" s="2">
        <v>939.21</v>
      </c>
      <c r="D501" s="2">
        <v>0.61648480400000005</v>
      </c>
      <c r="E501">
        <f t="shared" si="28"/>
        <v>-1.3525874316408171E-2</v>
      </c>
      <c r="F501">
        <v>-7.6863474353014993E-3</v>
      </c>
      <c r="G501">
        <f t="shared" si="29"/>
        <v>-0.71413427276671981</v>
      </c>
      <c r="H501">
        <f t="shared" si="30"/>
        <v>-0.90606877454098023</v>
      </c>
      <c r="I501">
        <f t="shared" si="31"/>
        <v>0.18244972577696694</v>
      </c>
    </row>
    <row r="502" spans="1:9" x14ac:dyDescent="0.45">
      <c r="A502" s="3">
        <v>35808</v>
      </c>
      <c r="B502" s="2">
        <v>5083.8999999999996</v>
      </c>
      <c r="C502" s="2">
        <v>952.12</v>
      </c>
      <c r="D502" s="2">
        <v>0.61180789199999996</v>
      </c>
      <c r="E502">
        <f t="shared" si="28"/>
        <v>2.9790088383836455E-3</v>
      </c>
      <c r="F502">
        <v>-7.6817999196464593E-3</v>
      </c>
      <c r="G502">
        <f t="shared" si="29"/>
        <v>-0.71372490464992222</v>
      </c>
      <c r="H502">
        <f t="shared" si="30"/>
        <v>-0.90468797582315141</v>
      </c>
      <c r="I502">
        <f t="shared" si="31"/>
        <v>0.18281535648994685</v>
      </c>
    </row>
    <row r="503" spans="1:9" x14ac:dyDescent="0.45">
      <c r="A503" s="3">
        <v>35809</v>
      </c>
      <c r="B503" s="2">
        <v>5106.8999999999996</v>
      </c>
      <c r="C503" s="2">
        <v>957.94</v>
      </c>
      <c r="D503" s="2">
        <v>0.61345929700000001</v>
      </c>
      <c r="E503">
        <f t="shared" si="28"/>
        <v>4.5240858396113914E-3</v>
      </c>
      <c r="F503">
        <v>-7.6806949704690819E-3</v>
      </c>
      <c r="G503">
        <f t="shared" si="29"/>
        <v>-0.71362543694091085</v>
      </c>
      <c r="H503">
        <f t="shared" si="30"/>
        <v>-0.90330889983704887</v>
      </c>
      <c r="I503">
        <f t="shared" si="31"/>
        <v>0.18318098720292675</v>
      </c>
    </row>
    <row r="504" spans="1:9" x14ac:dyDescent="0.45">
      <c r="A504" s="3">
        <v>35810</v>
      </c>
      <c r="B504" s="2">
        <v>5165.8</v>
      </c>
      <c r="C504" s="2">
        <v>950.73</v>
      </c>
      <c r="D504" s="2">
        <v>0.61349693299999997</v>
      </c>
      <c r="E504">
        <f t="shared" si="28"/>
        <v>1.1533415575006423E-2</v>
      </c>
      <c r="F504">
        <v>-7.6781379654654591E-3</v>
      </c>
      <c r="G504">
        <f t="shared" si="29"/>
        <v>-0.71339525492453559</v>
      </c>
      <c r="H504">
        <f t="shared" si="30"/>
        <v>-0.90193153967307849</v>
      </c>
      <c r="I504">
        <f t="shared" si="31"/>
        <v>0.18354661791590665</v>
      </c>
    </row>
    <row r="505" spans="1:9" x14ac:dyDescent="0.45">
      <c r="A505" s="3">
        <v>35811</v>
      </c>
      <c r="B505" s="2">
        <v>5263.1</v>
      </c>
      <c r="C505" s="2">
        <v>961.51</v>
      </c>
      <c r="D505" s="2">
        <v>0.61210748599999998</v>
      </c>
      <c r="E505">
        <f t="shared" si="28"/>
        <v>1.883541755391227E-2</v>
      </c>
      <c r="F505">
        <v>-7.6652878996782414E-3</v>
      </c>
      <c r="G505">
        <f t="shared" si="29"/>
        <v>-0.71223848986179017</v>
      </c>
      <c r="H505">
        <f t="shared" si="30"/>
        <v>-0.90055588846042034</v>
      </c>
      <c r="I505">
        <f t="shared" si="31"/>
        <v>0.18391224862888655</v>
      </c>
    </row>
    <row r="506" spans="1:9" x14ac:dyDescent="0.45">
      <c r="A506" s="3">
        <v>35815</v>
      </c>
      <c r="B506" s="2">
        <v>5278.2</v>
      </c>
      <c r="C506" s="2">
        <v>978.6</v>
      </c>
      <c r="D506" s="2">
        <v>0.61459037599999999</v>
      </c>
      <c r="E506">
        <f t="shared" si="28"/>
        <v>2.869031559347146E-3</v>
      </c>
      <c r="F506">
        <v>-7.6627620339760893E-3</v>
      </c>
      <c r="G506">
        <f t="shared" si="29"/>
        <v>-0.71201111101052061</v>
      </c>
      <c r="H506">
        <f t="shared" si="30"/>
        <v>-0.89918193936671598</v>
      </c>
      <c r="I506">
        <f t="shared" si="31"/>
        <v>0.18427787934186646</v>
      </c>
    </row>
    <row r="507" spans="1:9" x14ac:dyDescent="0.45">
      <c r="A507" s="3">
        <v>35816</v>
      </c>
      <c r="B507" s="2">
        <v>5272.3</v>
      </c>
      <c r="C507" s="2">
        <v>970.81</v>
      </c>
      <c r="D507" s="2">
        <v>0.61485489400000004</v>
      </c>
      <c r="E507">
        <f t="shared" si="28"/>
        <v>-1.1178053124170084E-3</v>
      </c>
      <c r="F507">
        <v>-7.6551933743634892E-3</v>
      </c>
      <c r="G507">
        <f t="shared" si="29"/>
        <v>-0.71132977901139749</v>
      </c>
      <c r="H507">
        <f t="shared" si="30"/>
        <v>-0.89780968559778873</v>
      </c>
      <c r="I507">
        <f t="shared" si="31"/>
        <v>0.18464351005484636</v>
      </c>
    </row>
    <row r="508" spans="1:9" x14ac:dyDescent="0.45">
      <c r="A508" s="3">
        <v>35817</v>
      </c>
      <c r="B508" s="2">
        <v>5253.1</v>
      </c>
      <c r="C508" s="2">
        <v>963.04</v>
      </c>
      <c r="D508" s="2">
        <v>0.60613407699999999</v>
      </c>
      <c r="E508">
        <f t="shared" si="28"/>
        <v>-3.6416744115470578E-3</v>
      </c>
      <c r="F508">
        <v>-7.6495965486937934E-3</v>
      </c>
      <c r="G508">
        <f t="shared" si="29"/>
        <v>-0.71082595183228514</v>
      </c>
      <c r="H508">
        <f t="shared" si="30"/>
        <v>-0.89643912039734264</v>
      </c>
      <c r="I508">
        <f t="shared" si="31"/>
        <v>0.18500914076782626</v>
      </c>
    </row>
    <row r="509" spans="1:9" x14ac:dyDescent="0.45">
      <c r="A509" s="3">
        <v>35818</v>
      </c>
      <c r="B509" s="2">
        <v>5181.3999999999996</v>
      </c>
      <c r="C509" s="2">
        <v>957.59</v>
      </c>
      <c r="D509" s="2">
        <v>0.599268892</v>
      </c>
      <c r="E509">
        <f t="shared" si="28"/>
        <v>-1.3649083398374451E-2</v>
      </c>
      <c r="F509">
        <v>-7.6254655080687517E-3</v>
      </c>
      <c r="G509">
        <f t="shared" si="29"/>
        <v>-0.7086536715354399</v>
      </c>
      <c r="H509">
        <f t="shared" si="30"/>
        <v>-0.89507023704666999</v>
      </c>
      <c r="I509">
        <f t="shared" si="31"/>
        <v>0.18537477148080617</v>
      </c>
    </row>
    <row r="510" spans="1:9" x14ac:dyDescent="0.45">
      <c r="A510" s="3">
        <v>35821</v>
      </c>
      <c r="B510" s="2">
        <v>5237.2</v>
      </c>
      <c r="C510" s="2">
        <v>956.95</v>
      </c>
      <c r="D510" s="2">
        <v>0.605143722</v>
      </c>
      <c r="E510">
        <f t="shared" si="28"/>
        <v>1.0769290153240574E-2</v>
      </c>
      <c r="F510">
        <v>-7.6234140100223113E-3</v>
      </c>
      <c r="G510">
        <f t="shared" si="29"/>
        <v>-0.70846899533955821</v>
      </c>
      <c r="H510">
        <f t="shared" si="30"/>
        <v>-0.89370302886436415</v>
      </c>
      <c r="I510">
        <f t="shared" si="31"/>
        <v>0.18574040219378607</v>
      </c>
    </row>
    <row r="511" spans="1:9" x14ac:dyDescent="0.45">
      <c r="A511" s="3">
        <v>35822</v>
      </c>
      <c r="B511" s="2">
        <v>5326.3</v>
      </c>
      <c r="C511" s="2">
        <v>969.02</v>
      </c>
      <c r="D511" s="2">
        <v>0.60701711800000002</v>
      </c>
      <c r="E511">
        <f t="shared" si="28"/>
        <v>1.7012907660582055E-2</v>
      </c>
      <c r="F511">
        <v>-7.6129702456037007E-3</v>
      </c>
      <c r="G511">
        <f t="shared" si="29"/>
        <v>-0.70752884592685938</v>
      </c>
      <c r="H511">
        <f t="shared" si="30"/>
        <v>-0.89233748920603984</v>
      </c>
      <c r="I511">
        <f t="shared" si="31"/>
        <v>0.18610603290676597</v>
      </c>
    </row>
    <row r="512" spans="1:9" x14ac:dyDescent="0.45">
      <c r="A512" s="3">
        <v>35823</v>
      </c>
      <c r="B512" s="2">
        <v>5372.6</v>
      </c>
      <c r="C512" s="2">
        <v>977.46</v>
      </c>
      <c r="D512" s="2">
        <v>0.60864272699999999</v>
      </c>
      <c r="E512">
        <f t="shared" si="28"/>
        <v>8.6927135159491353E-3</v>
      </c>
      <c r="F512">
        <v>-7.5972274387953176E-3</v>
      </c>
      <c r="G512">
        <f t="shared" si="29"/>
        <v>-0.70611167583551226</v>
      </c>
      <c r="H512">
        <f t="shared" si="30"/>
        <v>-0.8909736114640423</v>
      </c>
      <c r="I512">
        <f t="shared" si="31"/>
        <v>0.18647166361974588</v>
      </c>
    </row>
    <row r="513" spans="1:9" x14ac:dyDescent="0.45">
      <c r="A513" s="3">
        <v>35824</v>
      </c>
      <c r="B513" s="2">
        <v>5422.4</v>
      </c>
      <c r="C513" s="2">
        <v>985.49</v>
      </c>
      <c r="D513" s="2">
        <v>0.60975609799999997</v>
      </c>
      <c r="E513">
        <f t="shared" si="28"/>
        <v>9.2692551092579123E-3</v>
      </c>
      <c r="F513">
        <v>-7.5571337521623816E-3</v>
      </c>
      <c r="G513">
        <f t="shared" si="29"/>
        <v>-0.70250243548595848</v>
      </c>
      <c r="H513">
        <f t="shared" si="30"/>
        <v>-0.88961138906717163</v>
      </c>
      <c r="I513">
        <f t="shared" si="31"/>
        <v>0.18683729433272578</v>
      </c>
    </row>
    <row r="514" spans="1:9" x14ac:dyDescent="0.45">
      <c r="A514" s="3">
        <v>35825</v>
      </c>
      <c r="B514" s="2">
        <v>5458.5</v>
      </c>
      <c r="C514" s="2">
        <v>980.28</v>
      </c>
      <c r="D514" s="2">
        <v>0.61255742700000004</v>
      </c>
      <c r="E514">
        <f t="shared" si="28"/>
        <v>6.6575686043082172E-3</v>
      </c>
      <c r="F514">
        <v>-7.5227136925645199E-3</v>
      </c>
      <c r="G514">
        <f t="shared" si="29"/>
        <v>-0.69940393598722217</v>
      </c>
      <c r="H514">
        <f t="shared" si="30"/>
        <v>-0.88825081548040852</v>
      </c>
      <c r="I514">
        <f t="shared" si="31"/>
        <v>0.18720292504570568</v>
      </c>
    </row>
    <row r="515" spans="1:9" x14ac:dyDescent="0.45">
      <c r="A515" s="3">
        <v>35828</v>
      </c>
      <c r="B515" s="2">
        <v>5599</v>
      </c>
      <c r="C515" s="2">
        <v>1001.27</v>
      </c>
      <c r="D515" s="2">
        <v>0.61050061099999997</v>
      </c>
      <c r="E515">
        <f t="shared" si="28"/>
        <v>2.5739672071081854E-2</v>
      </c>
      <c r="F515">
        <v>-7.5036307890916643E-3</v>
      </c>
      <c r="G515">
        <f t="shared" si="29"/>
        <v>-0.69768608983774172</v>
      </c>
      <c r="H515">
        <f t="shared" si="30"/>
        <v>-0.88689188420462917</v>
      </c>
      <c r="I515">
        <f t="shared" si="31"/>
        <v>0.18756855575868558</v>
      </c>
    </row>
    <row r="516" spans="1:9" x14ac:dyDescent="0.45">
      <c r="A516" s="3">
        <v>35829</v>
      </c>
      <c r="B516" s="2">
        <v>5612.8</v>
      </c>
      <c r="C516" s="2">
        <v>1006</v>
      </c>
      <c r="D516" s="2">
        <v>0.60890214899999995</v>
      </c>
      <c r="E516">
        <f t="shared" ref="E516:E579" si="32">+B516/B515-1</f>
        <v>2.4647258439007835E-3</v>
      </c>
      <c r="F516">
        <v>-7.4948112844953618E-3</v>
      </c>
      <c r="G516">
        <f t="shared" ref="G516:G579" si="33">+(F516-$L$31)/$L$35</f>
        <v>-0.6968921565648184</v>
      </c>
      <c r="H516">
        <f t="shared" ref="H516:H579" si="34">+_xlfn.NORM.S.INV(I516)</f>
        <v>-0.88553458877634972</v>
      </c>
      <c r="I516">
        <f t="shared" si="31"/>
        <v>0.18793418647166549</v>
      </c>
    </row>
    <row r="517" spans="1:9" x14ac:dyDescent="0.45">
      <c r="A517" s="3">
        <v>35830</v>
      </c>
      <c r="B517" s="2">
        <v>5595.8</v>
      </c>
      <c r="C517" s="2">
        <v>1006.9</v>
      </c>
      <c r="D517" s="2">
        <v>0.60313630900000004</v>
      </c>
      <c r="E517">
        <f t="shared" si="32"/>
        <v>-3.0287913340935058E-3</v>
      </c>
      <c r="F517">
        <v>-7.4931218643793374E-3</v>
      </c>
      <c r="G517">
        <f t="shared" si="33"/>
        <v>-0.69674007468454813</v>
      </c>
      <c r="H517">
        <f t="shared" si="34"/>
        <v>-0.88417892276743693</v>
      </c>
      <c r="I517">
        <f t="shared" ref="I517:I580" si="35">+$I$3+I516</f>
        <v>0.18829981718464539</v>
      </c>
    </row>
    <row r="518" spans="1:9" x14ac:dyDescent="0.45">
      <c r="A518" s="3">
        <v>35831</v>
      </c>
      <c r="B518" s="2">
        <v>5606.4</v>
      </c>
      <c r="C518" s="2">
        <v>1003.54</v>
      </c>
      <c r="D518" s="2">
        <v>0.60441220900000003</v>
      </c>
      <c r="E518">
        <f t="shared" si="32"/>
        <v>1.8942778512454073E-3</v>
      </c>
      <c r="F518">
        <v>-7.4852294433831457E-3</v>
      </c>
      <c r="G518">
        <f t="shared" si="33"/>
        <v>-0.69602959763174155</v>
      </c>
      <c r="H518">
        <f t="shared" si="34"/>
        <v>-0.88282487978486168</v>
      </c>
      <c r="I518">
        <f t="shared" si="35"/>
        <v>0.18866544789762529</v>
      </c>
    </row>
    <row r="519" spans="1:9" x14ac:dyDescent="0.45">
      <c r="A519" s="3">
        <v>35832</v>
      </c>
      <c r="B519" s="2">
        <v>5629.7</v>
      </c>
      <c r="C519" s="2">
        <v>1012.46</v>
      </c>
      <c r="D519" s="2">
        <v>0.60698027300000001</v>
      </c>
      <c r="E519">
        <f t="shared" si="32"/>
        <v>4.1559646118722871E-3</v>
      </c>
      <c r="F519">
        <v>-7.4500567041786425E-3</v>
      </c>
      <c r="G519">
        <f t="shared" si="33"/>
        <v>-0.6928633417894331</v>
      </c>
      <c r="H519">
        <f t="shared" si="34"/>
        <v>-0.88147245347041747</v>
      </c>
      <c r="I519">
        <f t="shared" si="35"/>
        <v>0.1890310786106052</v>
      </c>
    </row>
    <row r="520" spans="1:9" x14ac:dyDescent="0.45">
      <c r="A520" s="3">
        <v>35835</v>
      </c>
      <c r="B520" s="2">
        <v>5600.9</v>
      </c>
      <c r="C520" s="2">
        <v>1010.74</v>
      </c>
      <c r="D520" s="2">
        <v>0.61207002099999996</v>
      </c>
      <c r="E520">
        <f t="shared" si="32"/>
        <v>-5.1157255271151447E-3</v>
      </c>
      <c r="F520">
        <v>-7.4382187423538415E-3</v>
      </c>
      <c r="G520">
        <f t="shared" si="33"/>
        <v>-0.69179768649398188</v>
      </c>
      <c r="H520">
        <f t="shared" si="34"/>
        <v>-0.88012163750046957</v>
      </c>
      <c r="I520">
        <f t="shared" si="35"/>
        <v>0.1893967093235851</v>
      </c>
    </row>
    <row r="521" spans="1:9" x14ac:dyDescent="0.45">
      <c r="A521" s="3">
        <v>35836</v>
      </c>
      <c r="B521" s="2">
        <v>5613.3</v>
      </c>
      <c r="C521" s="2">
        <v>1019.01</v>
      </c>
      <c r="D521" s="2">
        <v>0.616142945</v>
      </c>
      <c r="E521">
        <f t="shared" si="32"/>
        <v>2.2139299041226135E-3</v>
      </c>
      <c r="F521">
        <v>-7.433217189314667E-3</v>
      </c>
      <c r="G521">
        <f t="shared" si="33"/>
        <v>-0.69134744585623042</v>
      </c>
      <c r="H521">
        <f t="shared" si="34"/>
        <v>-0.87877242558569058</v>
      </c>
      <c r="I521">
        <f t="shared" si="35"/>
        <v>0.189762340036565</v>
      </c>
    </row>
    <row r="522" spans="1:9" x14ac:dyDescent="0.45">
      <c r="A522" s="3">
        <v>35837</v>
      </c>
      <c r="B522" s="2">
        <v>5607.9</v>
      </c>
      <c r="C522" s="2">
        <v>1020.01</v>
      </c>
      <c r="D522" s="2">
        <v>0.61259495200000003</v>
      </c>
      <c r="E522">
        <f t="shared" si="32"/>
        <v>-9.6200096200105278E-4</v>
      </c>
      <c r="F522">
        <v>-7.4218142212540972E-3</v>
      </c>
      <c r="G522">
        <f t="shared" si="33"/>
        <v>-0.6903209487718972</v>
      </c>
      <c r="H522">
        <f t="shared" si="34"/>
        <v>-0.8774248114708072</v>
      </c>
      <c r="I522">
        <f t="shared" si="35"/>
        <v>0.19012797074954491</v>
      </c>
    </row>
    <row r="523" spans="1:9" x14ac:dyDescent="0.45">
      <c r="A523" s="3">
        <v>35838</v>
      </c>
      <c r="B523" s="2">
        <v>5552.5</v>
      </c>
      <c r="C523" s="2">
        <v>1024.1400000000001</v>
      </c>
      <c r="D523" s="2">
        <v>0.61053788399999998</v>
      </c>
      <c r="E523">
        <f t="shared" si="32"/>
        <v>-9.8789208081455637E-3</v>
      </c>
      <c r="F523">
        <v>-7.4159667488746805E-3</v>
      </c>
      <c r="G523">
        <f t="shared" si="33"/>
        <v>-0.68979455833422276</v>
      </c>
      <c r="H523">
        <f t="shared" si="34"/>
        <v>-0.87607878893434177</v>
      </c>
      <c r="I523">
        <f t="shared" si="35"/>
        <v>0.19049360146252481</v>
      </c>
    </row>
    <row r="524" spans="1:9" x14ac:dyDescent="0.45">
      <c r="A524" s="3">
        <v>35839</v>
      </c>
      <c r="B524" s="2">
        <v>5582.3</v>
      </c>
      <c r="C524" s="2">
        <v>1020.09</v>
      </c>
      <c r="D524" s="2">
        <v>0.61180789199999996</v>
      </c>
      <c r="E524">
        <f t="shared" si="32"/>
        <v>5.3669518235028857E-3</v>
      </c>
      <c r="F524">
        <v>-7.4120445724301653E-3</v>
      </c>
      <c r="G524">
        <f t="shared" si="33"/>
        <v>-0.68944148335732647</v>
      </c>
      <c r="H524">
        <f t="shared" si="34"/>
        <v>-0.87473435178835746</v>
      </c>
      <c r="I524">
        <f t="shared" si="35"/>
        <v>0.19085923217550471</v>
      </c>
    </row>
    <row r="525" spans="1:9" x14ac:dyDescent="0.45">
      <c r="A525" s="3">
        <v>35843</v>
      </c>
      <c r="B525" s="2">
        <v>5709.5</v>
      </c>
      <c r="C525" s="2">
        <v>1022.76</v>
      </c>
      <c r="D525" s="2">
        <v>0.61304561099999999</v>
      </c>
      <c r="E525">
        <f t="shared" si="32"/>
        <v>2.2786306719452476E-2</v>
      </c>
      <c r="F525">
        <v>-7.4074074074074181E-3</v>
      </c>
      <c r="G525">
        <f t="shared" si="33"/>
        <v>-0.68902404498951397</v>
      </c>
      <c r="H525">
        <f t="shared" si="34"/>
        <v>-0.87339149387822024</v>
      </c>
      <c r="I525">
        <f t="shared" si="35"/>
        <v>0.19122486288848461</v>
      </c>
    </row>
    <row r="526" spans="1:9" x14ac:dyDescent="0.45">
      <c r="A526" s="3">
        <v>35844</v>
      </c>
      <c r="B526" s="2">
        <v>5723.4</v>
      </c>
      <c r="C526" s="2">
        <v>1032.08</v>
      </c>
      <c r="D526" s="2">
        <v>0.60994205599999995</v>
      </c>
      <c r="E526">
        <f t="shared" si="32"/>
        <v>2.4345389263507045E-3</v>
      </c>
      <c r="F526">
        <v>-7.386509361374749E-3</v>
      </c>
      <c r="G526">
        <f t="shared" si="33"/>
        <v>-0.68714279940443024</v>
      </c>
      <c r="H526">
        <f t="shared" si="34"/>
        <v>-0.87205020908233677</v>
      </c>
      <c r="I526">
        <f t="shared" si="35"/>
        <v>0.19159049360146452</v>
      </c>
    </row>
    <row r="527" spans="1:9" x14ac:dyDescent="0.45">
      <c r="A527" s="3">
        <v>35845</v>
      </c>
      <c r="B527" s="2">
        <v>5718.5</v>
      </c>
      <c r="C527" s="2">
        <v>1028.28</v>
      </c>
      <c r="D527" s="2">
        <v>0.61143381200000002</v>
      </c>
      <c r="E527">
        <f t="shared" si="32"/>
        <v>-8.5613446552745831E-4</v>
      </c>
      <c r="F527">
        <v>-7.3623079805170688E-3</v>
      </c>
      <c r="G527">
        <f t="shared" si="33"/>
        <v>-0.68496418706812545</v>
      </c>
      <c r="H527">
        <f t="shared" si="34"/>
        <v>-0.87071049131192257</v>
      </c>
      <c r="I527">
        <f t="shared" si="35"/>
        <v>0.19195612431444442</v>
      </c>
    </row>
    <row r="528" spans="1:9" x14ac:dyDescent="0.45">
      <c r="A528" s="3">
        <v>35846</v>
      </c>
      <c r="B528" s="2">
        <v>5718.5</v>
      </c>
      <c r="C528" s="2">
        <v>1034.21</v>
      </c>
      <c r="D528" s="2">
        <v>0.61113487700000002</v>
      </c>
      <c r="E528">
        <f t="shared" si="32"/>
        <v>0</v>
      </c>
      <c r="F528">
        <v>-7.2982964289798335E-3</v>
      </c>
      <c r="G528">
        <f t="shared" si="33"/>
        <v>-0.67920185653561882</v>
      </c>
      <c r="H528">
        <f t="shared" si="34"/>
        <v>-0.86937233451074603</v>
      </c>
      <c r="I528">
        <f t="shared" si="35"/>
        <v>0.19232175502742432</v>
      </c>
    </row>
    <row r="529" spans="1:9" x14ac:dyDescent="0.45">
      <c r="A529" s="3">
        <v>35849</v>
      </c>
      <c r="B529" s="2">
        <v>5702.8</v>
      </c>
      <c r="C529" s="2">
        <v>1038.1400000000001</v>
      </c>
      <c r="D529" s="2">
        <v>0.60716454200000003</v>
      </c>
      <c r="E529">
        <f t="shared" si="32"/>
        <v>-2.7454752120310566E-3</v>
      </c>
      <c r="F529">
        <v>-7.2954306362348342E-3</v>
      </c>
      <c r="G529">
        <f t="shared" si="33"/>
        <v>-0.67894387739532658</v>
      </c>
      <c r="H529">
        <f t="shared" si="34"/>
        <v>-0.86803573265490208</v>
      </c>
      <c r="I529">
        <f t="shared" si="35"/>
        <v>0.19268738574040423</v>
      </c>
    </row>
    <row r="530" spans="1:9" x14ac:dyDescent="0.45">
      <c r="A530" s="3">
        <v>35850</v>
      </c>
      <c r="B530" s="2">
        <v>5651</v>
      </c>
      <c r="C530" s="2">
        <v>1030.56</v>
      </c>
      <c r="D530" s="2">
        <v>0.607718019</v>
      </c>
      <c r="E530">
        <f t="shared" si="32"/>
        <v>-9.0832573472680034E-3</v>
      </c>
      <c r="F530">
        <v>-7.2851795276384079E-3</v>
      </c>
      <c r="G530">
        <f t="shared" si="33"/>
        <v>-0.67802107089183372</v>
      </c>
      <c r="H530">
        <f t="shared" si="34"/>
        <v>-0.86670067975255782</v>
      </c>
      <c r="I530">
        <f t="shared" si="35"/>
        <v>0.19305301645338413</v>
      </c>
    </row>
    <row r="531" spans="1:9" x14ac:dyDescent="0.45">
      <c r="A531" s="3">
        <v>35851</v>
      </c>
      <c r="B531" s="2">
        <v>5745.1</v>
      </c>
      <c r="C531" s="2">
        <v>1042.9000000000001</v>
      </c>
      <c r="D531" s="2">
        <v>0.60664887199999995</v>
      </c>
      <c r="E531">
        <f t="shared" si="32"/>
        <v>1.6651920014156829E-2</v>
      </c>
      <c r="F531">
        <v>-7.2841222736421685E-3</v>
      </c>
      <c r="G531">
        <f t="shared" si="33"/>
        <v>-0.67792589671097359</v>
      </c>
      <c r="H531">
        <f t="shared" si="34"/>
        <v>-0.86536716984373108</v>
      </c>
      <c r="I531">
        <f t="shared" si="35"/>
        <v>0.19341864716636403</v>
      </c>
    </row>
    <row r="532" spans="1:9" x14ac:dyDescent="0.45">
      <c r="A532" s="3">
        <v>35852</v>
      </c>
      <c r="B532" s="2">
        <v>5764.8</v>
      </c>
      <c r="C532" s="2">
        <v>1048.67</v>
      </c>
      <c r="D532" s="2">
        <v>0.60797665400000001</v>
      </c>
      <c r="E532">
        <f t="shared" si="32"/>
        <v>3.4290090685975549E-3</v>
      </c>
      <c r="F532">
        <v>-7.2571793653654071E-3</v>
      </c>
      <c r="G532">
        <f t="shared" si="33"/>
        <v>-0.67550049161971593</v>
      </c>
      <c r="H532">
        <f t="shared" si="34"/>
        <v>-0.86403519700004583</v>
      </c>
      <c r="I532">
        <f t="shared" si="35"/>
        <v>0.19378427787934394</v>
      </c>
    </row>
    <row r="533" spans="1:9" x14ac:dyDescent="0.45">
      <c r="A533" s="3">
        <v>35853</v>
      </c>
      <c r="B533" s="2">
        <v>5767.3</v>
      </c>
      <c r="C533" s="2">
        <v>1049.3399999999999</v>
      </c>
      <c r="D533" s="2">
        <v>0.60779189199999994</v>
      </c>
      <c r="E533">
        <f t="shared" si="32"/>
        <v>4.3366638912023525E-4</v>
      </c>
      <c r="F533">
        <v>-7.2568479555379373E-3</v>
      </c>
      <c r="G533">
        <f t="shared" si="33"/>
        <v>-0.67547065805184048</v>
      </c>
      <c r="H533">
        <f t="shared" si="34"/>
        <v>-0.86270475532450619</v>
      </c>
      <c r="I533">
        <f t="shared" si="35"/>
        <v>0.19414990859232384</v>
      </c>
    </row>
    <row r="534" spans="1:9" x14ac:dyDescent="0.45">
      <c r="A534" s="3">
        <v>35856</v>
      </c>
      <c r="B534" s="2">
        <v>5820.6</v>
      </c>
      <c r="C534" s="2">
        <v>1047.7</v>
      </c>
      <c r="D534" s="2">
        <v>0.607090821</v>
      </c>
      <c r="E534">
        <f t="shared" si="32"/>
        <v>9.2417595755380777E-3</v>
      </c>
      <c r="F534">
        <v>-7.2296069618438263E-3</v>
      </c>
      <c r="G534">
        <f t="shared" si="33"/>
        <v>-0.67301841926165762</v>
      </c>
      <c r="H534">
        <f t="shared" si="34"/>
        <v>-0.86137583895126446</v>
      </c>
      <c r="I534">
        <f t="shared" si="35"/>
        <v>0.19451553930530374</v>
      </c>
    </row>
    <row r="535" spans="1:9" x14ac:dyDescent="0.45">
      <c r="A535" s="3">
        <v>35857</v>
      </c>
      <c r="B535" s="2">
        <v>5807.7</v>
      </c>
      <c r="C535" s="2">
        <v>1052.02</v>
      </c>
      <c r="D535" s="2">
        <v>0.605143722</v>
      </c>
      <c r="E535">
        <f t="shared" si="32"/>
        <v>-2.2162663642923963E-3</v>
      </c>
      <c r="F535">
        <v>-7.2271264747133523E-3</v>
      </c>
      <c r="G535">
        <f t="shared" si="33"/>
        <v>-0.67279512539696973</v>
      </c>
      <c r="H535">
        <f t="shared" si="34"/>
        <v>-0.86004844204539099</v>
      </c>
      <c r="I535">
        <f t="shared" si="35"/>
        <v>0.19488117001828364</v>
      </c>
    </row>
    <row r="536" spans="1:9" x14ac:dyDescent="0.45">
      <c r="A536" s="3">
        <v>35858</v>
      </c>
      <c r="B536" s="2">
        <v>5733.1</v>
      </c>
      <c r="C536" s="2">
        <v>1047.33</v>
      </c>
      <c r="D536" s="2">
        <v>0.60753341400000005</v>
      </c>
      <c r="E536">
        <f t="shared" si="32"/>
        <v>-1.284501609931632E-2</v>
      </c>
      <c r="F536">
        <v>-7.2185077806047326E-3</v>
      </c>
      <c r="G536">
        <f t="shared" si="33"/>
        <v>-0.67201926911759891</v>
      </c>
      <c r="H536">
        <f t="shared" si="34"/>
        <v>-0.85872255880265502</v>
      </c>
      <c r="I536">
        <f t="shared" si="35"/>
        <v>0.19524680073126355</v>
      </c>
    </row>
    <row r="537" spans="1:9" x14ac:dyDescent="0.45">
      <c r="A537" s="3">
        <v>35859</v>
      </c>
      <c r="B537" s="2">
        <v>5695.6</v>
      </c>
      <c r="C537" s="2">
        <v>1035.05</v>
      </c>
      <c r="D537" s="2">
        <v>0.607902736</v>
      </c>
      <c r="E537">
        <f t="shared" si="32"/>
        <v>-6.5409638764368783E-3</v>
      </c>
      <c r="F537">
        <v>-7.2171585403043581E-3</v>
      </c>
      <c r="G537">
        <f t="shared" si="33"/>
        <v>-0.67189781028100104</v>
      </c>
      <c r="H537">
        <f t="shared" si="34"/>
        <v>-0.85739818344929486</v>
      </c>
      <c r="I537">
        <f t="shared" si="35"/>
        <v>0.19561243144424345</v>
      </c>
    </row>
    <row r="538" spans="1:9" x14ac:dyDescent="0.45">
      <c r="A538" s="3">
        <v>35860</v>
      </c>
      <c r="B538" s="2">
        <v>5782.9</v>
      </c>
      <c r="C538" s="2">
        <v>1055.69</v>
      </c>
      <c r="D538" s="2">
        <v>0.61255742700000004</v>
      </c>
      <c r="E538">
        <f t="shared" si="32"/>
        <v>1.532762132172194E-2</v>
      </c>
      <c r="F538">
        <v>-7.2052954962944504E-3</v>
      </c>
      <c r="G538">
        <f t="shared" si="33"/>
        <v>-0.67082989708306828</v>
      </c>
      <c r="H538">
        <f t="shared" si="34"/>
        <v>-0.85607531024179839</v>
      </c>
      <c r="I538">
        <f t="shared" si="35"/>
        <v>0.19597806215722335</v>
      </c>
    </row>
    <row r="539" spans="1:9" x14ac:dyDescent="0.45">
      <c r="A539" s="3">
        <v>35863</v>
      </c>
      <c r="B539" s="2">
        <v>5818.9</v>
      </c>
      <c r="C539" s="2">
        <v>1052.31</v>
      </c>
      <c r="D539" s="2">
        <v>0.61109753099999997</v>
      </c>
      <c r="E539">
        <f t="shared" si="32"/>
        <v>6.2252503069393228E-3</v>
      </c>
      <c r="F539">
        <v>-7.1988878959388103E-3</v>
      </c>
      <c r="G539">
        <f t="shared" si="33"/>
        <v>-0.67025308383166748</v>
      </c>
      <c r="H539">
        <f t="shared" si="34"/>
        <v>-0.85475393346668649</v>
      </c>
      <c r="I539">
        <f t="shared" si="35"/>
        <v>0.19634369287020326</v>
      </c>
    </row>
    <row r="540" spans="1:9" x14ac:dyDescent="0.45">
      <c r="A540" s="3">
        <v>35864</v>
      </c>
      <c r="B540" s="2">
        <v>5828.5</v>
      </c>
      <c r="C540" s="2">
        <v>1064.25</v>
      </c>
      <c r="D540" s="2">
        <v>0.61046334199999996</v>
      </c>
      <c r="E540">
        <f t="shared" si="32"/>
        <v>1.649796353262678E-3</v>
      </c>
      <c r="F540">
        <v>-7.1935340499431621E-3</v>
      </c>
      <c r="G540">
        <f t="shared" si="33"/>
        <v>-0.66977112972328878</v>
      </c>
      <c r="H540">
        <f t="shared" si="34"/>
        <v>-0.85343404744028906</v>
      </c>
      <c r="I540">
        <f t="shared" si="35"/>
        <v>0.19670932358318316</v>
      </c>
    </row>
    <row r="541" spans="1:9" x14ac:dyDescent="0.45">
      <c r="A541" s="3">
        <v>35865</v>
      </c>
      <c r="B541" s="2">
        <v>5829.8</v>
      </c>
      <c r="C541" s="2">
        <v>1068.47</v>
      </c>
      <c r="D541" s="2">
        <v>0.60727515600000004</v>
      </c>
      <c r="E541">
        <f t="shared" si="32"/>
        <v>2.2304194904343433E-4</v>
      </c>
      <c r="F541">
        <v>-7.1653125382763472E-3</v>
      </c>
      <c r="G541">
        <f t="shared" si="33"/>
        <v>-0.66723062454186721</v>
      </c>
      <c r="H541">
        <f t="shared" si="34"/>
        <v>-0.85211564650853699</v>
      </c>
      <c r="I541">
        <f t="shared" si="35"/>
        <v>0.19707495429616306</v>
      </c>
    </row>
    <row r="542" spans="1:9" x14ac:dyDescent="0.45">
      <c r="A542" s="3">
        <v>35866</v>
      </c>
      <c r="B542" s="2">
        <v>5794.8</v>
      </c>
      <c r="C542" s="2">
        <v>1069.92</v>
      </c>
      <c r="D542" s="2">
        <v>0.60382827100000003</v>
      </c>
      <c r="E542">
        <f t="shared" si="32"/>
        <v>-6.0036364883871984E-3</v>
      </c>
      <c r="F542">
        <v>-7.1552028546472135E-3</v>
      </c>
      <c r="G542">
        <f t="shared" si="33"/>
        <v>-0.66632054913748884</v>
      </c>
      <c r="H542">
        <f t="shared" si="34"/>
        <v>-0.85079872504674159</v>
      </c>
      <c r="I542">
        <f t="shared" si="35"/>
        <v>0.19744058500914297</v>
      </c>
    </row>
    <row r="543" spans="1:9" x14ac:dyDescent="0.45">
      <c r="A543" s="3">
        <v>35867</v>
      </c>
      <c r="B543" s="2">
        <v>5782.3</v>
      </c>
      <c r="C543" s="2">
        <v>1068.6099999999999</v>
      </c>
      <c r="D543" s="2">
        <v>0.60031216200000004</v>
      </c>
      <c r="E543">
        <f t="shared" si="32"/>
        <v>-2.1571063712293448E-3</v>
      </c>
      <c r="F543">
        <v>-7.1490018094984009E-3</v>
      </c>
      <c r="G543">
        <f t="shared" si="33"/>
        <v>-0.66576233002021479</v>
      </c>
      <c r="H543">
        <f t="shared" si="34"/>
        <v>-0.8494832774593899</v>
      </c>
      <c r="I543">
        <f t="shared" si="35"/>
        <v>0.19780621572212287</v>
      </c>
    </row>
    <row r="544" spans="1:9" x14ac:dyDescent="0.45">
      <c r="A544" s="3">
        <v>35870</v>
      </c>
      <c r="B544" s="2">
        <v>5785.1</v>
      </c>
      <c r="C544" s="2">
        <v>1079.27</v>
      </c>
      <c r="D544" s="2">
        <v>0.59944850699999996</v>
      </c>
      <c r="E544">
        <f t="shared" si="32"/>
        <v>4.8423637652850182E-4</v>
      </c>
      <c r="F544">
        <v>-7.1472964574269549E-3</v>
      </c>
      <c r="G544">
        <f t="shared" si="33"/>
        <v>-0.66560881394266358</v>
      </c>
      <c r="H544">
        <f t="shared" si="34"/>
        <v>-0.84816929817992537</v>
      </c>
      <c r="I544">
        <f t="shared" si="35"/>
        <v>0.19817184643510277</v>
      </c>
    </row>
    <row r="545" spans="1:9" x14ac:dyDescent="0.45">
      <c r="A545" s="3">
        <v>35871</v>
      </c>
      <c r="B545" s="2">
        <v>5834.9</v>
      </c>
      <c r="C545" s="2">
        <v>1080.45</v>
      </c>
      <c r="D545" s="2">
        <v>0.59726452799999996</v>
      </c>
      <c r="E545">
        <f t="shared" si="32"/>
        <v>8.6083213773313627E-3</v>
      </c>
      <c r="F545">
        <v>-7.1344596009211836E-3</v>
      </c>
      <c r="G545">
        <f t="shared" si="33"/>
        <v>-0.66445323798163436</v>
      </c>
      <c r="H545">
        <f t="shared" si="34"/>
        <v>-0.84685678167055345</v>
      </c>
      <c r="I545">
        <f t="shared" si="35"/>
        <v>0.19853747714808267</v>
      </c>
    </row>
    <row r="546" spans="1:9" x14ac:dyDescent="0.45">
      <c r="A546" s="3">
        <v>35872</v>
      </c>
      <c r="B546" s="2">
        <v>5903.6</v>
      </c>
      <c r="C546" s="2">
        <v>1085.52</v>
      </c>
      <c r="D546" s="2">
        <v>0.59840823399999998</v>
      </c>
      <c r="E546">
        <f t="shared" si="32"/>
        <v>1.1773980702325826E-2</v>
      </c>
      <c r="F546">
        <v>-7.1211283185840246E-3</v>
      </c>
      <c r="G546">
        <f t="shared" si="33"/>
        <v>-0.66325315372490146</v>
      </c>
      <c r="H546">
        <f t="shared" si="34"/>
        <v>-0.84554572242202175</v>
      </c>
      <c r="I546">
        <f t="shared" si="35"/>
        <v>0.19890310786106258</v>
      </c>
    </row>
    <row r="547" spans="1:9" x14ac:dyDescent="0.45">
      <c r="A547" s="3">
        <v>35873</v>
      </c>
      <c r="B547" s="2">
        <v>5997.9</v>
      </c>
      <c r="C547" s="2">
        <v>1089.74</v>
      </c>
      <c r="D547" s="2">
        <v>0.59959227699999995</v>
      </c>
      <c r="E547">
        <f t="shared" si="32"/>
        <v>1.5973304424418799E-2</v>
      </c>
      <c r="F547">
        <v>-7.1091924432651332E-3</v>
      </c>
      <c r="G547">
        <f t="shared" si="33"/>
        <v>-0.66217868424040172</v>
      </c>
      <c r="H547">
        <f t="shared" si="34"/>
        <v>-0.84423611495342177</v>
      </c>
      <c r="I547">
        <f t="shared" si="35"/>
        <v>0.19926873857404248</v>
      </c>
    </row>
    <row r="548" spans="1:9" x14ac:dyDescent="0.45">
      <c r="A548" s="3">
        <v>35874</v>
      </c>
      <c r="B548" s="2">
        <v>5956.3</v>
      </c>
      <c r="C548" s="2">
        <v>1099.1600000000001</v>
      </c>
      <c r="D548" s="2">
        <v>0.60085321199999997</v>
      </c>
      <c r="E548">
        <f t="shared" si="32"/>
        <v>-6.9357608496306566E-3</v>
      </c>
      <c r="F548">
        <v>-7.0984915705412099E-3</v>
      </c>
      <c r="G548">
        <f t="shared" si="33"/>
        <v>-0.66121538989522932</v>
      </c>
      <c r="H548">
        <f t="shared" si="34"/>
        <v>-0.84292795381199181</v>
      </c>
      <c r="I548">
        <f t="shared" si="35"/>
        <v>0.19963436928702238</v>
      </c>
    </row>
    <row r="549" spans="1:9" x14ac:dyDescent="0.45">
      <c r="A549" s="3">
        <v>35877</v>
      </c>
      <c r="B549" s="2">
        <v>5947</v>
      </c>
      <c r="C549" s="2">
        <v>1095.55</v>
      </c>
      <c r="D549" s="2">
        <v>0.59559261500000005</v>
      </c>
      <c r="E549">
        <f t="shared" si="32"/>
        <v>-1.5613719926800274E-3</v>
      </c>
      <c r="F549">
        <v>-7.0951585976626319E-3</v>
      </c>
      <c r="G549">
        <f t="shared" si="33"/>
        <v>-0.66091535512148891</v>
      </c>
      <c r="H549">
        <f t="shared" si="34"/>
        <v>-0.84162123357290575</v>
      </c>
      <c r="I549">
        <f t="shared" si="35"/>
        <v>0.20000000000000229</v>
      </c>
    </row>
    <row r="550" spans="1:9" x14ac:dyDescent="0.45">
      <c r="A550" s="3">
        <v>35878</v>
      </c>
      <c r="B550" s="2">
        <v>5983.7</v>
      </c>
      <c r="C550" s="2">
        <v>1105.6500000000001</v>
      </c>
      <c r="D550" s="2">
        <v>0.59697928499999997</v>
      </c>
      <c r="E550">
        <f t="shared" si="32"/>
        <v>6.1711787455860367E-3</v>
      </c>
      <c r="F550">
        <v>-7.0562137159577709E-3</v>
      </c>
      <c r="G550">
        <f t="shared" si="33"/>
        <v>-0.65740953038293004</v>
      </c>
      <c r="H550">
        <f t="shared" si="34"/>
        <v>-0.84031594883908411</v>
      </c>
      <c r="I550">
        <f t="shared" si="35"/>
        <v>0.20036563071298219</v>
      </c>
    </row>
    <row r="551" spans="1:9" x14ac:dyDescent="0.45">
      <c r="A551" s="3">
        <v>35879</v>
      </c>
      <c r="B551" s="2">
        <v>5967.8</v>
      </c>
      <c r="C551" s="2">
        <v>1101.93</v>
      </c>
      <c r="D551" s="2">
        <v>0.59740725299999997</v>
      </c>
      <c r="E551">
        <f t="shared" si="32"/>
        <v>-2.6572187776793266E-3</v>
      </c>
      <c r="F551">
        <v>-7.0521541950113731E-3</v>
      </c>
      <c r="G551">
        <f t="shared" si="33"/>
        <v>-0.65704409163109512</v>
      </c>
      <c r="H551">
        <f t="shared" si="34"/>
        <v>-0.83901209424098921</v>
      </c>
      <c r="I551">
        <f t="shared" si="35"/>
        <v>0.20073126142596209</v>
      </c>
    </row>
    <row r="552" spans="1:9" x14ac:dyDescent="0.45">
      <c r="A552" s="3">
        <v>35880</v>
      </c>
      <c r="B552" s="2">
        <v>5905.6</v>
      </c>
      <c r="C552" s="2">
        <v>1100.8</v>
      </c>
      <c r="D552" s="2">
        <v>0.59311981000000003</v>
      </c>
      <c r="E552">
        <f t="shared" si="32"/>
        <v>-1.0422601293609057E-2</v>
      </c>
      <c r="F552">
        <v>-7.0403466016789595E-3</v>
      </c>
      <c r="G552">
        <f t="shared" si="33"/>
        <v>-0.65598117011238755</v>
      </c>
      <c r="H552">
        <f t="shared" si="34"/>
        <v>-0.83770966443643469</v>
      </c>
      <c r="I552">
        <f t="shared" si="35"/>
        <v>0.201096892138942</v>
      </c>
    </row>
    <row r="553" spans="1:9" x14ac:dyDescent="0.45">
      <c r="A553" s="3">
        <v>35881</v>
      </c>
      <c r="B553" s="2">
        <v>5939.3</v>
      </c>
      <c r="C553" s="2">
        <v>1095.44</v>
      </c>
      <c r="D553" s="2">
        <v>0.59435364000000002</v>
      </c>
      <c r="E553">
        <f t="shared" si="32"/>
        <v>5.7064481170414627E-3</v>
      </c>
      <c r="F553">
        <v>-7.0366990921885142E-3</v>
      </c>
      <c r="G553">
        <f t="shared" si="33"/>
        <v>-0.65565282070045094</v>
      </c>
      <c r="H553">
        <f t="shared" si="34"/>
        <v>-0.83640865411039311</v>
      </c>
      <c r="I553">
        <f t="shared" si="35"/>
        <v>0.2014625228519219</v>
      </c>
    </row>
    <row r="554" spans="1:9" x14ac:dyDescent="0.45">
      <c r="A554" s="3">
        <v>35884</v>
      </c>
      <c r="B554" s="2">
        <v>5911.9</v>
      </c>
      <c r="C554" s="2">
        <v>1093.5999999999999</v>
      </c>
      <c r="D554" s="2">
        <v>0.59612518599999997</v>
      </c>
      <c r="E554">
        <f t="shared" si="32"/>
        <v>-4.6133382721870175E-3</v>
      </c>
      <c r="F554">
        <v>-7.0160297901584734E-3</v>
      </c>
      <c r="G554">
        <f t="shared" si="33"/>
        <v>-0.65379216668858831</v>
      </c>
      <c r="H554">
        <f t="shared" si="34"/>
        <v>-0.83510905797479562</v>
      </c>
      <c r="I554">
        <f t="shared" si="35"/>
        <v>0.2018281535649018</v>
      </c>
    </row>
    <row r="555" spans="1:9" x14ac:dyDescent="0.45">
      <c r="A555" s="3">
        <v>35885</v>
      </c>
      <c r="B555" s="2">
        <v>5932.2</v>
      </c>
      <c r="C555" s="2">
        <v>1101.75</v>
      </c>
      <c r="D555" s="2">
        <v>0.59648076299999997</v>
      </c>
      <c r="E555">
        <f t="shared" si="32"/>
        <v>3.4337522623859584E-3</v>
      </c>
      <c r="F555">
        <v>-6.9965486194477622E-3</v>
      </c>
      <c r="G555">
        <f t="shared" si="33"/>
        <v>-0.65203846845601221</v>
      </c>
      <c r="H555">
        <f t="shared" si="34"/>
        <v>-0.83381087076835436</v>
      </c>
      <c r="I555">
        <f t="shared" si="35"/>
        <v>0.20219378427788171</v>
      </c>
    </row>
    <row r="556" spans="1:9" x14ac:dyDescent="0.45">
      <c r="A556" s="3">
        <v>35886</v>
      </c>
      <c r="B556" s="2">
        <v>6017.6</v>
      </c>
      <c r="C556" s="2">
        <v>1108.1500000000001</v>
      </c>
      <c r="D556" s="2">
        <v>0.59737156499999999</v>
      </c>
      <c r="E556">
        <f t="shared" si="32"/>
        <v>1.4396008226290613E-2</v>
      </c>
      <c r="F556">
        <v>-6.9895648749753736E-3</v>
      </c>
      <c r="G556">
        <f t="shared" si="33"/>
        <v>-0.65140979061524684</v>
      </c>
      <c r="H556">
        <f t="shared" si="34"/>
        <v>-0.83251408725636311</v>
      </c>
      <c r="I556">
        <f t="shared" si="35"/>
        <v>0.20255941499086161</v>
      </c>
    </row>
    <row r="557" spans="1:9" x14ac:dyDescent="0.45">
      <c r="A557" s="3">
        <v>35887</v>
      </c>
      <c r="B557" s="2">
        <v>6052.8</v>
      </c>
      <c r="C557" s="2">
        <v>1120.01</v>
      </c>
      <c r="D557" s="2">
        <v>0.60006000599999998</v>
      </c>
      <c r="E557">
        <f t="shared" si="32"/>
        <v>5.8495081095453205E-3</v>
      </c>
      <c r="F557">
        <v>-6.9628965649710661E-3</v>
      </c>
      <c r="G557">
        <f t="shared" si="33"/>
        <v>-0.64900910490621855</v>
      </c>
      <c r="H557">
        <f t="shared" si="34"/>
        <v>-0.83121870223051808</v>
      </c>
      <c r="I557">
        <f t="shared" si="35"/>
        <v>0.20292504570384151</v>
      </c>
    </row>
    <row r="558" spans="1:9" x14ac:dyDescent="0.45">
      <c r="A558" s="3">
        <v>35888</v>
      </c>
      <c r="B558" s="2">
        <v>6064.2</v>
      </c>
      <c r="C558" s="2">
        <v>1122.7</v>
      </c>
      <c r="D558" s="2">
        <v>0.60331824999999994</v>
      </c>
      <c r="E558">
        <f t="shared" si="32"/>
        <v>1.8834258524980108E-3</v>
      </c>
      <c r="F558">
        <v>-6.9611247953734745E-3</v>
      </c>
      <c r="G558">
        <f t="shared" si="33"/>
        <v>-0.64884960991189966</v>
      </c>
      <c r="H558">
        <f t="shared" si="34"/>
        <v>-0.82992471050872529</v>
      </c>
      <c r="I558">
        <f t="shared" si="35"/>
        <v>0.20329067641682141</v>
      </c>
    </row>
    <row r="559" spans="1:9" x14ac:dyDescent="0.45">
      <c r="A559" s="3">
        <v>35891</v>
      </c>
      <c r="B559" s="2">
        <v>6105.8</v>
      </c>
      <c r="C559" s="2">
        <v>1121.3800000000001</v>
      </c>
      <c r="D559" s="2">
        <v>0.60114217000000003</v>
      </c>
      <c r="E559">
        <f t="shared" si="32"/>
        <v>6.8599320602882319E-3</v>
      </c>
      <c r="F559">
        <v>-6.9606033860225569E-3</v>
      </c>
      <c r="G559">
        <f t="shared" si="33"/>
        <v>-0.64880267255527302</v>
      </c>
      <c r="H559">
        <f t="shared" si="34"/>
        <v>-0.82863210693492506</v>
      </c>
      <c r="I559">
        <f t="shared" si="35"/>
        <v>0.20365630712980132</v>
      </c>
    </row>
    <row r="560" spans="1:9" x14ac:dyDescent="0.45">
      <c r="A560" s="3">
        <v>35892</v>
      </c>
      <c r="B560" s="2">
        <v>6094</v>
      </c>
      <c r="C560" s="2">
        <v>1109.55</v>
      </c>
      <c r="D560" s="2">
        <v>0.60031216200000004</v>
      </c>
      <c r="E560">
        <f t="shared" si="32"/>
        <v>-1.9325886861673025E-3</v>
      </c>
      <c r="F560">
        <v>-6.9357608496306566E-3</v>
      </c>
      <c r="G560">
        <f t="shared" si="33"/>
        <v>-0.64656634329097329</v>
      </c>
      <c r="H560">
        <f t="shared" si="34"/>
        <v>-0.82734088637890391</v>
      </c>
      <c r="I560">
        <f t="shared" si="35"/>
        <v>0.20402193784278122</v>
      </c>
    </row>
    <row r="561" spans="1:9" x14ac:dyDescent="0.45">
      <c r="A561" s="3">
        <v>35893</v>
      </c>
      <c r="B561" s="2">
        <v>6055.2</v>
      </c>
      <c r="C561" s="2">
        <v>1101.6500000000001</v>
      </c>
      <c r="D561" s="2">
        <v>0.59941257599999997</v>
      </c>
      <c r="E561">
        <f t="shared" si="32"/>
        <v>-6.3669182802756907E-3</v>
      </c>
      <c r="F561">
        <v>-6.9216330361332457E-3</v>
      </c>
      <c r="G561">
        <f t="shared" si="33"/>
        <v>-0.64529455516650736</v>
      </c>
      <c r="H561">
        <f t="shared" si="34"/>
        <v>-0.82605104373611671</v>
      </c>
      <c r="I561">
        <f t="shared" si="35"/>
        <v>0.20438756855576112</v>
      </c>
    </row>
    <row r="562" spans="1:9" x14ac:dyDescent="0.45">
      <c r="A562" s="3">
        <v>35894</v>
      </c>
      <c r="B562" s="2">
        <v>6105.5</v>
      </c>
      <c r="C562" s="2">
        <v>1110.67</v>
      </c>
      <c r="D562" s="2">
        <v>0.59790732400000002</v>
      </c>
      <c r="E562">
        <f t="shared" si="32"/>
        <v>8.3069097635091182E-3</v>
      </c>
      <c r="F562">
        <v>-6.9198451272758366E-3</v>
      </c>
      <c r="G562">
        <f t="shared" si="33"/>
        <v>-0.64513360731333136</v>
      </c>
      <c r="H562">
        <f t="shared" si="34"/>
        <v>-0.82476257392750962</v>
      </c>
      <c r="I562">
        <f t="shared" si="35"/>
        <v>0.20475319926874103</v>
      </c>
    </row>
    <row r="563" spans="1:9" x14ac:dyDescent="0.45">
      <c r="A563" s="3">
        <v>35899</v>
      </c>
      <c r="B563" s="2">
        <v>6104.1</v>
      </c>
      <c r="C563" s="2">
        <v>1115.75</v>
      </c>
      <c r="D563" s="2">
        <v>0.59382422800000001</v>
      </c>
      <c r="E563">
        <f t="shared" si="32"/>
        <v>-2.2930144951271991E-4</v>
      </c>
      <c r="F563">
        <v>-6.902197168424884E-3</v>
      </c>
      <c r="G563">
        <f t="shared" si="33"/>
        <v>-0.64354493511774935</v>
      </c>
      <c r="H563">
        <f t="shared" si="34"/>
        <v>-0.82347547189933923</v>
      </c>
      <c r="I563">
        <f t="shared" si="35"/>
        <v>0.20511882998172093</v>
      </c>
    </row>
    <row r="564" spans="1:9" x14ac:dyDescent="0.45">
      <c r="A564" s="3">
        <v>35900</v>
      </c>
      <c r="B564" s="2">
        <v>6074.1</v>
      </c>
      <c r="C564" s="2">
        <v>1119.32</v>
      </c>
      <c r="D564" s="2">
        <v>0.594177065</v>
      </c>
      <c r="E564">
        <f t="shared" si="32"/>
        <v>-4.9147294441440614E-3</v>
      </c>
      <c r="F564">
        <v>-6.8977279187433238E-3</v>
      </c>
      <c r="G564">
        <f t="shared" si="33"/>
        <v>-0.64314261251692206</v>
      </c>
      <c r="H564">
        <f t="shared" si="34"/>
        <v>-0.82218973262299611</v>
      </c>
      <c r="I564">
        <f t="shared" si="35"/>
        <v>0.20548446069470083</v>
      </c>
    </row>
    <row r="565" spans="1:9" x14ac:dyDescent="0.45">
      <c r="A565" s="3">
        <v>35901</v>
      </c>
      <c r="B565" s="2">
        <v>6002</v>
      </c>
      <c r="C565" s="2">
        <v>1108.17</v>
      </c>
      <c r="D565" s="2">
        <v>0.59136605600000003</v>
      </c>
      <c r="E565">
        <f t="shared" si="32"/>
        <v>-1.1870071286281147E-2</v>
      </c>
      <c r="F565">
        <v>-6.8835454974068844E-3</v>
      </c>
      <c r="G565">
        <f t="shared" si="33"/>
        <v>-0.64186590858569026</v>
      </c>
      <c r="H565">
        <f t="shared" si="34"/>
        <v>-0.82090535109483798</v>
      </c>
      <c r="I565">
        <f t="shared" si="35"/>
        <v>0.20585009140768074</v>
      </c>
    </row>
    <row r="566" spans="1:9" x14ac:dyDescent="0.45">
      <c r="A566" s="3">
        <v>35902</v>
      </c>
      <c r="B566" s="2">
        <v>5922.2</v>
      </c>
      <c r="C566" s="2">
        <v>1122.72</v>
      </c>
      <c r="D566" s="2">
        <v>0.59382422800000001</v>
      </c>
      <c r="E566">
        <f t="shared" si="32"/>
        <v>-1.3295568143952052E-2</v>
      </c>
      <c r="F566">
        <v>-6.8595354223737193E-3</v>
      </c>
      <c r="G566">
        <f t="shared" si="33"/>
        <v>-0.63970451763157621</v>
      </c>
      <c r="H566">
        <f t="shared" si="34"/>
        <v>-0.81962232233600729</v>
      </c>
      <c r="I566">
        <f t="shared" si="35"/>
        <v>0.20621572212066064</v>
      </c>
    </row>
    <row r="567" spans="1:9" x14ac:dyDescent="0.45">
      <c r="A567" s="3">
        <v>35905</v>
      </c>
      <c r="B567" s="2">
        <v>5954.1</v>
      </c>
      <c r="C567" s="2">
        <v>1123.6500000000001</v>
      </c>
      <c r="D567" s="2">
        <v>0.59676553099999996</v>
      </c>
      <c r="E567">
        <f t="shared" si="32"/>
        <v>5.3865117692750708E-3</v>
      </c>
      <c r="F567">
        <v>-6.8500118688324951E-3</v>
      </c>
      <c r="G567">
        <f t="shared" si="33"/>
        <v>-0.6388472057553497</v>
      </c>
      <c r="H567">
        <f t="shared" si="34"/>
        <v>-0.81834064139226759</v>
      </c>
      <c r="I567">
        <f t="shared" si="35"/>
        <v>0.20658135283364054</v>
      </c>
    </row>
    <row r="568" spans="1:9" x14ac:dyDescent="0.45">
      <c r="A568" s="3">
        <v>35906</v>
      </c>
      <c r="B568" s="2">
        <v>5955</v>
      </c>
      <c r="C568" s="2">
        <v>1126.67</v>
      </c>
      <c r="D568" s="2">
        <v>0.59658751899999996</v>
      </c>
      <c r="E568">
        <f t="shared" si="32"/>
        <v>1.5115634604723205E-4</v>
      </c>
      <c r="F568">
        <v>-6.8474901417456824E-3</v>
      </c>
      <c r="G568">
        <f t="shared" si="33"/>
        <v>-0.63862019946292237</v>
      </c>
      <c r="H568">
        <f t="shared" si="34"/>
        <v>-0.81706030333382895</v>
      </c>
      <c r="I568">
        <f t="shared" si="35"/>
        <v>0.20694698354662044</v>
      </c>
    </row>
    <row r="569" spans="1:9" x14ac:dyDescent="0.45">
      <c r="A569" s="3">
        <v>35907</v>
      </c>
      <c r="B569" s="2">
        <v>5931.1</v>
      </c>
      <c r="C569" s="2">
        <v>1130.54</v>
      </c>
      <c r="D569" s="2">
        <v>0.59815767399999997</v>
      </c>
      <c r="E569">
        <f t="shared" si="32"/>
        <v>-4.0134340890007891E-3</v>
      </c>
      <c r="F569">
        <v>-6.8197207622610057E-3</v>
      </c>
      <c r="G569">
        <f t="shared" si="33"/>
        <v>-0.63612039529585362</v>
      </c>
      <c r="H569">
        <f t="shared" si="34"/>
        <v>-0.81578130325518561</v>
      </c>
      <c r="I569">
        <f t="shared" si="35"/>
        <v>0.20731261425960035</v>
      </c>
    </row>
    <row r="570" spans="1:9" x14ac:dyDescent="0.45">
      <c r="A570" s="3">
        <v>35908</v>
      </c>
      <c r="B570" s="2">
        <v>5898.1</v>
      </c>
      <c r="C570" s="2">
        <v>1119.58</v>
      </c>
      <c r="D570" s="2">
        <v>0.60006000599999998</v>
      </c>
      <c r="E570">
        <f t="shared" si="32"/>
        <v>-5.5638920267740977E-3</v>
      </c>
      <c r="F570">
        <v>-6.8175765645804853E-3</v>
      </c>
      <c r="G570">
        <f t="shared" si="33"/>
        <v>-0.63592737426347001</v>
      </c>
      <c r="H570">
        <f t="shared" si="34"/>
        <v>-0.81450363627494049</v>
      </c>
      <c r="I570">
        <f t="shared" si="35"/>
        <v>0.20767824497258025</v>
      </c>
    </row>
    <row r="571" spans="1:9" x14ac:dyDescent="0.45">
      <c r="A571" s="3">
        <v>35909</v>
      </c>
      <c r="B571" s="2">
        <v>5863.9</v>
      </c>
      <c r="C571" s="2">
        <v>1107.9000000000001</v>
      </c>
      <c r="D571" s="2">
        <v>0.59959227699999995</v>
      </c>
      <c r="E571">
        <f t="shared" si="32"/>
        <v>-5.7984774757974256E-3</v>
      </c>
      <c r="F571">
        <v>-6.8081031000813974E-3</v>
      </c>
      <c r="G571">
        <f t="shared" si="33"/>
        <v>-0.63507457141116053</v>
      </c>
      <c r="H571">
        <f t="shared" si="34"/>
        <v>-0.81322729753564749</v>
      </c>
      <c r="I571">
        <f t="shared" si="35"/>
        <v>0.20804387568556015</v>
      </c>
    </row>
    <row r="572" spans="1:9" x14ac:dyDescent="0.45">
      <c r="A572" s="3">
        <v>35912</v>
      </c>
      <c r="B572" s="2">
        <v>5722.4</v>
      </c>
      <c r="C572" s="2">
        <v>1086.54</v>
      </c>
      <c r="D572" s="2">
        <v>0.59762146699999996</v>
      </c>
      <c r="E572">
        <f t="shared" si="32"/>
        <v>-2.4130697999624862E-2</v>
      </c>
      <c r="F572">
        <v>-6.8054048722753224E-3</v>
      </c>
      <c r="G572">
        <f t="shared" si="33"/>
        <v>-0.6348316764945835</v>
      </c>
      <c r="H572">
        <f t="shared" si="34"/>
        <v>-0.81195228220364113</v>
      </c>
      <c r="I572">
        <f t="shared" si="35"/>
        <v>0.20840950639854006</v>
      </c>
    </row>
    <row r="573" spans="1:9" x14ac:dyDescent="0.45">
      <c r="A573" s="3">
        <v>35913</v>
      </c>
      <c r="B573" s="2">
        <v>5806.6</v>
      </c>
      <c r="C573" s="2">
        <v>1085.1099999999999</v>
      </c>
      <c r="D573" s="2">
        <v>0.59977208699999995</v>
      </c>
      <c r="E573">
        <f t="shared" si="32"/>
        <v>1.4714105969523494E-2</v>
      </c>
      <c r="F573">
        <v>-6.8053081403495197E-3</v>
      </c>
      <c r="G573">
        <f t="shared" si="33"/>
        <v>-0.63482296867050891</v>
      </c>
      <c r="H573">
        <f t="shared" si="34"/>
        <v>-0.81067858546888172</v>
      </c>
      <c r="I573">
        <f t="shared" si="35"/>
        <v>0.20877513711151996</v>
      </c>
    </row>
    <row r="574" spans="1:9" x14ac:dyDescent="0.45">
      <c r="A574" s="3">
        <v>35914</v>
      </c>
      <c r="B574" s="2">
        <v>5833.1</v>
      </c>
      <c r="C574" s="2">
        <v>1094.6199999999999</v>
      </c>
      <c r="D574" s="2">
        <v>0.59873069099999998</v>
      </c>
      <c r="E574">
        <f t="shared" si="32"/>
        <v>4.5637722591533869E-3</v>
      </c>
      <c r="F574">
        <v>-6.798369853250219E-3</v>
      </c>
      <c r="G574">
        <f t="shared" si="33"/>
        <v>-0.63419838291004138</v>
      </c>
      <c r="H574">
        <f t="shared" si="34"/>
        <v>-0.80940620254478735</v>
      </c>
      <c r="I574">
        <f t="shared" si="35"/>
        <v>0.20914076782449986</v>
      </c>
    </row>
    <row r="575" spans="1:9" x14ac:dyDescent="0.45">
      <c r="A575" s="3">
        <v>35915</v>
      </c>
      <c r="B575" s="2">
        <v>5928.3</v>
      </c>
      <c r="C575" s="2">
        <v>1111.75</v>
      </c>
      <c r="D575" s="2">
        <v>0.59783583399999995</v>
      </c>
      <c r="E575">
        <f t="shared" si="32"/>
        <v>1.6320652826113058E-2</v>
      </c>
      <c r="F575">
        <v>-6.7881194494378017E-3</v>
      </c>
      <c r="G575">
        <f t="shared" si="33"/>
        <v>-0.6332756398513224</v>
      </c>
      <c r="H575">
        <f t="shared" si="34"/>
        <v>-0.8081351286680778</v>
      </c>
      <c r="I575">
        <f t="shared" si="35"/>
        <v>0.20950639853747977</v>
      </c>
    </row>
    <row r="576" spans="1:9" x14ac:dyDescent="0.45">
      <c r="A576" s="3">
        <v>35916</v>
      </c>
      <c r="B576" s="2">
        <v>6010.3</v>
      </c>
      <c r="C576" s="2">
        <v>1121</v>
      </c>
      <c r="D576" s="2">
        <v>0.59970014999999999</v>
      </c>
      <c r="E576">
        <f t="shared" si="32"/>
        <v>1.3831958571597358E-2</v>
      </c>
      <c r="F576">
        <v>-6.7709738332883962E-3</v>
      </c>
      <c r="G576">
        <f t="shared" si="33"/>
        <v>-0.6317321886294146</v>
      </c>
      <c r="H576">
        <f t="shared" si="34"/>
        <v>-0.80686535909861334</v>
      </c>
      <c r="I576">
        <f t="shared" si="35"/>
        <v>0.20987202925045967</v>
      </c>
    </row>
    <row r="577" spans="1:9" x14ac:dyDescent="0.45">
      <c r="A577" s="3">
        <v>35920</v>
      </c>
      <c r="B577" s="2">
        <v>5986.5</v>
      </c>
      <c r="C577" s="2">
        <v>1115.5</v>
      </c>
      <c r="D577" s="2">
        <v>0.60222824500000005</v>
      </c>
      <c r="E577">
        <f t="shared" si="32"/>
        <v>-3.9598688917358293E-3</v>
      </c>
      <c r="F577">
        <v>-6.7653276955602637E-3</v>
      </c>
      <c r="G577">
        <f t="shared" si="33"/>
        <v>-0.63122392237058733</v>
      </c>
      <c r="H577">
        <f t="shared" si="34"/>
        <v>-0.80559688911923988</v>
      </c>
      <c r="I577">
        <f t="shared" si="35"/>
        <v>0.21023765996343957</v>
      </c>
    </row>
    <row r="578" spans="1:9" x14ac:dyDescent="0.45">
      <c r="A578" s="3">
        <v>35921</v>
      </c>
      <c r="B578" s="2">
        <v>5992.4</v>
      </c>
      <c r="C578" s="2">
        <v>1104.92</v>
      </c>
      <c r="D578" s="2">
        <v>0.60204696000000002</v>
      </c>
      <c r="E578">
        <f t="shared" si="32"/>
        <v>9.8555082268436678E-4</v>
      </c>
      <c r="F578">
        <v>-6.7454036283939312E-3</v>
      </c>
      <c r="G578">
        <f t="shared" si="33"/>
        <v>-0.62943035452529794</v>
      </c>
      <c r="H578">
        <f t="shared" si="34"/>
        <v>-0.8043297140356328</v>
      </c>
      <c r="I578">
        <f t="shared" si="35"/>
        <v>0.21060329067641947</v>
      </c>
    </row>
    <row r="579" spans="1:9" x14ac:dyDescent="0.45">
      <c r="A579" s="3">
        <v>35922</v>
      </c>
      <c r="B579" s="2">
        <v>5938</v>
      </c>
      <c r="C579" s="2">
        <v>1095.1400000000001</v>
      </c>
      <c r="D579" s="2">
        <v>0.606612072</v>
      </c>
      <c r="E579">
        <f t="shared" si="32"/>
        <v>-9.0781656765235308E-3</v>
      </c>
      <c r="F579">
        <v>-6.7353088090750246E-3</v>
      </c>
      <c r="G579">
        <f t="shared" si="33"/>
        <v>-0.62852161720860233</v>
      </c>
      <c r="H579">
        <f t="shared" si="34"/>
        <v>-0.80306382917614261</v>
      </c>
      <c r="I579">
        <f t="shared" si="35"/>
        <v>0.21096892138939938</v>
      </c>
    </row>
    <row r="580" spans="1:9" x14ac:dyDescent="0.45">
      <c r="A580" s="3">
        <v>35923</v>
      </c>
      <c r="B580" s="2">
        <v>5969.8</v>
      </c>
      <c r="C580" s="2">
        <v>1108.1400000000001</v>
      </c>
      <c r="D580" s="2">
        <v>0.61050061099999997</v>
      </c>
      <c r="E580">
        <f t="shared" ref="E580:E643" si="36">+B580/B579-1</f>
        <v>5.3553384978106688E-3</v>
      </c>
      <c r="F580">
        <v>-6.7319190398158479E-3</v>
      </c>
      <c r="G580">
        <f t="shared" ref="G580:G643" si="37">+(F580-$L$31)/$L$35</f>
        <v>-0.62821646961521915</v>
      </c>
      <c r="H580">
        <f t="shared" ref="H580:H643" si="38">+_xlfn.NORM.S.INV(I580)</f>
        <v>-0.80179922989163765</v>
      </c>
      <c r="I580">
        <f t="shared" si="35"/>
        <v>0.21133455210237928</v>
      </c>
    </row>
    <row r="581" spans="1:9" x14ac:dyDescent="0.45">
      <c r="A581" s="3">
        <v>35926</v>
      </c>
      <c r="B581" s="2">
        <v>6028.3</v>
      </c>
      <c r="C581" s="2">
        <v>1106.6400000000001</v>
      </c>
      <c r="D581" s="2">
        <v>0.61349693299999997</v>
      </c>
      <c r="E581">
        <f t="shared" si="36"/>
        <v>9.7993232604107749E-3</v>
      </c>
      <c r="F581">
        <v>-6.7153928335226265E-3</v>
      </c>
      <c r="G581">
        <f t="shared" si="37"/>
        <v>-0.62672877777174718</v>
      </c>
      <c r="H581">
        <f t="shared" si="38"/>
        <v>-0.8005359115553593</v>
      </c>
      <c r="I581">
        <f t="shared" ref="I581:I644" si="39">+$I$3+I580</f>
        <v>0.21170018281535918</v>
      </c>
    </row>
    <row r="582" spans="1:9" x14ac:dyDescent="0.45">
      <c r="A582" s="3">
        <v>35927</v>
      </c>
      <c r="B582" s="2">
        <v>5956.7</v>
      </c>
      <c r="C582" s="2">
        <v>1115.79</v>
      </c>
      <c r="D582" s="2">
        <v>0.61173303999999995</v>
      </c>
      <c r="E582">
        <f t="shared" si="36"/>
        <v>-1.1877312011678298E-2</v>
      </c>
      <c r="F582">
        <v>-6.7005042129419934E-3</v>
      </c>
      <c r="G582">
        <f t="shared" si="37"/>
        <v>-0.6253885016669134</v>
      </c>
      <c r="H582">
        <f t="shared" si="38"/>
        <v>-0.79927386956276825</v>
      </c>
      <c r="I582">
        <f t="shared" si="39"/>
        <v>0.21206581352833909</v>
      </c>
    </row>
    <row r="583" spans="1:9" x14ac:dyDescent="0.45">
      <c r="A583" s="3">
        <v>35928</v>
      </c>
      <c r="B583" s="2">
        <v>5972.9</v>
      </c>
      <c r="C583" s="2">
        <v>1118.8599999999999</v>
      </c>
      <c r="D583" s="2">
        <v>0.61319597699999995</v>
      </c>
      <c r="E583">
        <f t="shared" si="36"/>
        <v>2.7196266389106771E-3</v>
      </c>
      <c r="F583">
        <v>-6.679100314029407E-3</v>
      </c>
      <c r="G583">
        <f t="shared" si="37"/>
        <v>-0.62346171912131398</v>
      </c>
      <c r="H583">
        <f t="shared" si="38"/>
        <v>-0.79801309933139164</v>
      </c>
      <c r="I583">
        <f t="shared" si="39"/>
        <v>0.21243144424131899</v>
      </c>
    </row>
    <row r="584" spans="1:9" x14ac:dyDescent="0.45">
      <c r="A584" s="3">
        <v>35929</v>
      </c>
      <c r="B584" s="2">
        <v>5948.5</v>
      </c>
      <c r="C584" s="2">
        <v>1117.3699999999999</v>
      </c>
      <c r="D584" s="2">
        <v>0.61327118899999999</v>
      </c>
      <c r="E584">
        <f t="shared" si="36"/>
        <v>-4.0851177819818396E-3</v>
      </c>
      <c r="F584">
        <v>-6.6608679728987763E-3</v>
      </c>
      <c r="G584">
        <f t="shared" si="37"/>
        <v>-0.6218204407355683</v>
      </c>
      <c r="H584">
        <f t="shared" si="38"/>
        <v>-0.79675359630067955</v>
      </c>
      <c r="I584">
        <f t="shared" si="39"/>
        <v>0.21279707495429889</v>
      </c>
    </row>
    <row r="585" spans="1:9" x14ac:dyDescent="0.45">
      <c r="A585" s="3">
        <v>35930</v>
      </c>
      <c r="B585" s="2">
        <v>5917.8</v>
      </c>
      <c r="C585" s="2">
        <v>1108.73</v>
      </c>
      <c r="D585" s="2">
        <v>0.61432608399999999</v>
      </c>
      <c r="E585">
        <f t="shared" si="36"/>
        <v>-5.1609649491468623E-3</v>
      </c>
      <c r="F585">
        <v>-6.6525347284863701E-3</v>
      </c>
      <c r="G585">
        <f t="shared" si="37"/>
        <v>-0.62107028068540115</v>
      </c>
      <c r="H585">
        <f t="shared" si="38"/>
        <v>-0.79549535593185661</v>
      </c>
      <c r="I585">
        <f t="shared" si="39"/>
        <v>0.2131627056672788</v>
      </c>
    </row>
    <row r="586" spans="1:9" x14ac:dyDescent="0.45">
      <c r="A586" s="3">
        <v>35933</v>
      </c>
      <c r="B586" s="2">
        <v>5826.2</v>
      </c>
      <c r="C586" s="2">
        <v>1105.82</v>
      </c>
      <c r="D586" s="2">
        <v>0.61595318799999998</v>
      </c>
      <c r="E586">
        <f t="shared" si="36"/>
        <v>-1.5478725201933163E-2</v>
      </c>
      <c r="F586">
        <v>-6.6501293080699631E-3</v>
      </c>
      <c r="G586">
        <f t="shared" si="37"/>
        <v>-0.62085374433881824</v>
      </c>
      <c r="H586">
        <f t="shared" si="38"/>
        <v>-0.79423837370777772</v>
      </c>
      <c r="I586">
        <f t="shared" si="39"/>
        <v>0.2135283363802587</v>
      </c>
    </row>
    <row r="587" spans="1:9" x14ac:dyDescent="0.45">
      <c r="A587" s="3">
        <v>35934</v>
      </c>
      <c r="B587" s="2">
        <v>5877.8</v>
      </c>
      <c r="C587" s="2">
        <v>1109.52</v>
      </c>
      <c r="D587" s="2">
        <v>0.61606702800000002</v>
      </c>
      <c r="E587">
        <f t="shared" si="36"/>
        <v>8.8565445745083515E-3</v>
      </c>
      <c r="F587">
        <v>-6.6428881465964151E-3</v>
      </c>
      <c r="G587">
        <f t="shared" si="37"/>
        <v>-0.62020189377672774</v>
      </c>
      <c r="H587">
        <f t="shared" si="38"/>
        <v>-0.79298264513278027</v>
      </c>
      <c r="I587">
        <f t="shared" si="39"/>
        <v>0.2138939670932386</v>
      </c>
    </row>
    <row r="588" spans="1:9" x14ac:dyDescent="0.45">
      <c r="A588" s="3">
        <v>35935</v>
      </c>
      <c r="B588" s="2">
        <v>5907.4</v>
      </c>
      <c r="C588" s="2">
        <v>1119.06</v>
      </c>
      <c r="D588" s="2">
        <v>0.61229488099999996</v>
      </c>
      <c r="E588">
        <f t="shared" si="36"/>
        <v>5.0358977848854458E-3</v>
      </c>
      <c r="F588">
        <v>-6.6393769968051686E-3</v>
      </c>
      <c r="G588">
        <f t="shared" si="37"/>
        <v>-0.619885819487628</v>
      </c>
      <c r="H588">
        <f t="shared" si="38"/>
        <v>-0.79172816573254245</v>
      </c>
      <c r="I588">
        <f t="shared" si="39"/>
        <v>0.2142595978062185</v>
      </c>
    </row>
    <row r="589" spans="1:9" x14ac:dyDescent="0.45">
      <c r="A589" s="3">
        <v>35936</v>
      </c>
      <c r="B589" s="2">
        <v>5935.6</v>
      </c>
      <c r="C589" s="2">
        <v>1114.6400000000001</v>
      </c>
      <c r="D589" s="2">
        <v>0.61330880099999996</v>
      </c>
      <c r="E589">
        <f t="shared" si="36"/>
        <v>4.7736736973966742E-3</v>
      </c>
      <c r="F589">
        <v>-6.6075745366639405E-3</v>
      </c>
      <c r="G589">
        <f t="shared" si="37"/>
        <v>-0.61702295672802077</v>
      </c>
      <c r="H589">
        <f t="shared" si="38"/>
        <v>-0.79047493105394473</v>
      </c>
      <c r="I589">
        <f t="shared" si="39"/>
        <v>0.21462522851919841</v>
      </c>
    </row>
    <row r="590" spans="1:9" x14ac:dyDescent="0.45">
      <c r="A590" s="3">
        <v>35937</v>
      </c>
      <c r="B590" s="2">
        <v>5955.6</v>
      </c>
      <c r="C590" s="2">
        <v>1110.47</v>
      </c>
      <c r="D590" s="2">
        <v>0.61282019899999995</v>
      </c>
      <c r="E590">
        <f t="shared" si="36"/>
        <v>3.3694992924051537E-3</v>
      </c>
      <c r="F590">
        <v>-6.6048582401722067E-3</v>
      </c>
      <c r="G590">
        <f t="shared" si="37"/>
        <v>-0.61677843526535081</v>
      </c>
      <c r="H590">
        <f t="shared" si="38"/>
        <v>-0.78922293666492183</v>
      </c>
      <c r="I590">
        <f t="shared" si="39"/>
        <v>0.21499085923217831</v>
      </c>
    </row>
    <row r="591" spans="1:9" x14ac:dyDescent="0.45">
      <c r="A591" s="3">
        <v>35941</v>
      </c>
      <c r="B591" s="2">
        <v>5970.7</v>
      </c>
      <c r="C591" s="2">
        <v>1094.02</v>
      </c>
      <c r="D591" s="2">
        <v>0.61106018900000003</v>
      </c>
      <c r="E591">
        <f t="shared" si="36"/>
        <v>2.5354288400831759E-3</v>
      </c>
      <c r="F591">
        <v>-6.5936497400155281E-3</v>
      </c>
      <c r="G591">
        <f t="shared" si="37"/>
        <v>-0.61576944421412061</v>
      </c>
      <c r="H591">
        <f t="shared" si="38"/>
        <v>-0.78797217815432996</v>
      </c>
      <c r="I591">
        <f t="shared" si="39"/>
        <v>0.21535648994515821</v>
      </c>
    </row>
    <row r="592" spans="1:9" x14ac:dyDescent="0.45">
      <c r="A592" s="3">
        <v>35942</v>
      </c>
      <c r="B592" s="2">
        <v>5870.2</v>
      </c>
      <c r="C592" s="2">
        <v>1092.23</v>
      </c>
      <c r="D592" s="2">
        <v>0.61267001600000004</v>
      </c>
      <c r="E592">
        <f t="shared" si="36"/>
        <v>-1.6832197229805557E-2</v>
      </c>
      <c r="F592">
        <v>-6.5876573142137351E-3</v>
      </c>
      <c r="G592">
        <f t="shared" si="37"/>
        <v>-0.61523000504521741</v>
      </c>
      <c r="H592">
        <f t="shared" si="38"/>
        <v>-0.78672265113180484</v>
      </c>
      <c r="I592">
        <f t="shared" si="39"/>
        <v>0.21572212065813812</v>
      </c>
    </row>
    <row r="593" spans="1:9" x14ac:dyDescent="0.45">
      <c r="A593" s="3">
        <v>35943</v>
      </c>
      <c r="B593" s="2">
        <v>5862.3</v>
      </c>
      <c r="C593" s="2">
        <v>1097.5999999999999</v>
      </c>
      <c r="D593" s="2">
        <v>0.61436382599999995</v>
      </c>
      <c r="E593">
        <f t="shared" si="36"/>
        <v>-1.3457803822697345E-3</v>
      </c>
      <c r="F593">
        <v>-6.5760416155470347E-3</v>
      </c>
      <c r="G593">
        <f t="shared" si="37"/>
        <v>-0.61418435791628334</v>
      </c>
      <c r="H593">
        <f t="shared" si="38"/>
        <v>-0.78547435122762499</v>
      </c>
      <c r="I593">
        <f t="shared" si="39"/>
        <v>0.21608775137111802</v>
      </c>
    </row>
    <row r="594" spans="1:9" x14ac:dyDescent="0.45">
      <c r="A594" s="3">
        <v>35944</v>
      </c>
      <c r="B594" s="2">
        <v>5870.7</v>
      </c>
      <c r="C594" s="2">
        <v>1090.82</v>
      </c>
      <c r="D594" s="2">
        <v>0.61319597699999995</v>
      </c>
      <c r="E594">
        <f t="shared" si="36"/>
        <v>1.4328847039557502E-3</v>
      </c>
      <c r="F594">
        <v>-6.5702103865242778E-3</v>
      </c>
      <c r="G594">
        <f t="shared" si="37"/>
        <v>-0.61365942970828125</v>
      </c>
      <c r="H594">
        <f t="shared" si="38"/>
        <v>-0.78422727409257387</v>
      </c>
      <c r="I594">
        <f t="shared" si="39"/>
        <v>0.21645338208409792</v>
      </c>
    </row>
    <row r="595" spans="1:9" x14ac:dyDescent="0.45">
      <c r="A595" s="3">
        <v>35947</v>
      </c>
      <c r="B595" s="2">
        <v>5837.9</v>
      </c>
      <c r="C595" s="2">
        <v>1090.98</v>
      </c>
      <c r="D595" s="2">
        <v>0.61005368500000001</v>
      </c>
      <c r="E595">
        <f t="shared" si="36"/>
        <v>-5.587067981671745E-3</v>
      </c>
      <c r="F595">
        <v>-6.5680943361642319E-3</v>
      </c>
      <c r="G595">
        <f t="shared" si="37"/>
        <v>-0.6134689425023756</v>
      </c>
      <c r="H595">
        <f t="shared" si="38"/>
        <v>-0.78298141539780808</v>
      </c>
      <c r="I595">
        <f t="shared" si="39"/>
        <v>0.21681901279707783</v>
      </c>
    </row>
    <row r="596" spans="1:9" x14ac:dyDescent="0.45">
      <c r="A596" s="3">
        <v>35948</v>
      </c>
      <c r="B596" s="2">
        <v>5837.9</v>
      </c>
      <c r="C596" s="2">
        <v>1093.22</v>
      </c>
      <c r="D596" s="2">
        <v>0.61020258699999996</v>
      </c>
      <c r="E596">
        <f t="shared" si="36"/>
        <v>0</v>
      </c>
      <c r="F596">
        <v>-6.5671009426967464E-3</v>
      </c>
      <c r="G596">
        <f t="shared" si="37"/>
        <v>-0.61337951705695182</v>
      </c>
      <c r="H596">
        <f t="shared" si="38"/>
        <v>-0.78173677083471993</v>
      </c>
      <c r="I596">
        <f t="shared" si="39"/>
        <v>0.21718464351005773</v>
      </c>
    </row>
    <row r="597" spans="1:9" x14ac:dyDescent="0.45">
      <c r="A597" s="3">
        <v>35949</v>
      </c>
      <c r="B597" s="2">
        <v>5898.4</v>
      </c>
      <c r="C597" s="2">
        <v>1082.73</v>
      </c>
      <c r="D597" s="2">
        <v>0.61031431199999997</v>
      </c>
      <c r="E597">
        <f t="shared" si="36"/>
        <v>1.0363315575806276E-2</v>
      </c>
      <c r="F597">
        <v>-6.5659277441129094E-3</v>
      </c>
      <c r="G597">
        <f t="shared" si="37"/>
        <v>-0.61327390552500194</v>
      </c>
      <c r="H597">
        <f t="shared" si="38"/>
        <v>-0.78049333611480765</v>
      </c>
      <c r="I597">
        <f t="shared" si="39"/>
        <v>0.21755027422303763</v>
      </c>
    </row>
    <row r="598" spans="1:9" x14ac:dyDescent="0.45">
      <c r="A598" s="3">
        <v>35950</v>
      </c>
      <c r="B598" s="2">
        <v>5860.8</v>
      </c>
      <c r="C598" s="2">
        <v>1094.83</v>
      </c>
      <c r="D598" s="2">
        <v>0.60994205599999995</v>
      </c>
      <c r="E598">
        <f t="shared" si="36"/>
        <v>-6.3746100637459557E-3</v>
      </c>
      <c r="F598">
        <v>-6.554075875301546E-3</v>
      </c>
      <c r="G598">
        <f t="shared" si="37"/>
        <v>-0.61220699832030379</v>
      </c>
      <c r="H598">
        <f t="shared" si="38"/>
        <v>-0.77925110696953936</v>
      </c>
      <c r="I598">
        <f t="shared" si="39"/>
        <v>0.21791590493601753</v>
      </c>
    </row>
    <row r="599" spans="1:9" x14ac:dyDescent="0.45">
      <c r="A599" s="3">
        <v>35951</v>
      </c>
      <c r="B599" s="2">
        <v>5947.3</v>
      </c>
      <c r="C599" s="2">
        <v>1113.8599999999999</v>
      </c>
      <c r="D599" s="2">
        <v>0.61158338899999998</v>
      </c>
      <c r="E599">
        <f t="shared" si="36"/>
        <v>1.4759077259077324E-2</v>
      </c>
      <c r="F599">
        <v>-6.5409638764368783E-3</v>
      </c>
      <c r="G599">
        <f t="shared" si="37"/>
        <v>-0.61102665399829315</v>
      </c>
      <c r="H599">
        <f t="shared" si="38"/>
        <v>-0.77801007915022691</v>
      </c>
      <c r="I599">
        <f t="shared" si="39"/>
        <v>0.21828153564899744</v>
      </c>
    </row>
    <row r="600" spans="1:9" x14ac:dyDescent="0.45">
      <c r="A600" s="3">
        <v>35954</v>
      </c>
      <c r="B600" s="2">
        <v>6037.8</v>
      </c>
      <c r="C600" s="2">
        <v>1115.72</v>
      </c>
      <c r="D600" s="2">
        <v>0.61259495200000003</v>
      </c>
      <c r="E600">
        <f t="shared" si="36"/>
        <v>1.5216989221999988E-2</v>
      </c>
      <c r="F600">
        <v>-6.5364189075528545E-3</v>
      </c>
      <c r="G600">
        <f t="shared" si="37"/>
        <v>-0.61061751514224671</v>
      </c>
      <c r="H600">
        <f t="shared" si="38"/>
        <v>-0.77677024842789466</v>
      </c>
      <c r="I600">
        <f t="shared" si="39"/>
        <v>0.21864716636197734</v>
      </c>
    </row>
    <row r="601" spans="1:9" x14ac:dyDescent="0.45">
      <c r="A601" s="3">
        <v>35955</v>
      </c>
      <c r="B601" s="2">
        <v>6019.8</v>
      </c>
      <c r="C601" s="2">
        <v>1118.4100000000001</v>
      </c>
      <c r="D601" s="2">
        <v>0.61173303999999995</v>
      </c>
      <c r="E601">
        <f t="shared" si="36"/>
        <v>-2.9812183245553348E-3</v>
      </c>
      <c r="F601">
        <v>-6.5195119679613001E-3</v>
      </c>
      <c r="G601">
        <f t="shared" si="37"/>
        <v>-0.60909554962383572</v>
      </c>
      <c r="H601">
        <f t="shared" si="38"/>
        <v>-0.77553161059314568</v>
      </c>
      <c r="I601">
        <f t="shared" si="39"/>
        <v>0.21901279707495724</v>
      </c>
    </row>
    <row r="602" spans="1:9" x14ac:dyDescent="0.45">
      <c r="A602" s="3">
        <v>35956</v>
      </c>
      <c r="B602" s="2">
        <v>5987.4</v>
      </c>
      <c r="C602" s="2">
        <v>1112.28</v>
      </c>
      <c r="D602" s="2">
        <v>0.61436382599999995</v>
      </c>
      <c r="E602">
        <f t="shared" si="36"/>
        <v>-5.3822386125785826E-3</v>
      </c>
      <c r="F602">
        <v>-6.5192981280061124E-3</v>
      </c>
      <c r="G602">
        <f t="shared" si="37"/>
        <v>-0.60907629971544797</v>
      </c>
      <c r="H602">
        <f t="shared" si="38"/>
        <v>-0.77429416145604379</v>
      </c>
      <c r="I602">
        <f t="shared" si="39"/>
        <v>0.21937842778793715</v>
      </c>
    </row>
    <row r="603" spans="1:9" x14ac:dyDescent="0.45">
      <c r="A603" s="3">
        <v>35957</v>
      </c>
      <c r="B603" s="2">
        <v>5852.5</v>
      </c>
      <c r="C603" s="2">
        <v>1094.58</v>
      </c>
      <c r="D603" s="2">
        <v>0.613798183</v>
      </c>
      <c r="E603">
        <f t="shared" si="36"/>
        <v>-2.2530647693489558E-2</v>
      </c>
      <c r="F603">
        <v>-6.5172311642145431E-3</v>
      </c>
      <c r="G603">
        <f t="shared" si="37"/>
        <v>-0.60889023129061348</v>
      </c>
      <c r="H603">
        <f t="shared" si="38"/>
        <v>-0.77305789684597814</v>
      </c>
      <c r="I603">
        <f t="shared" si="39"/>
        <v>0.21974405850091705</v>
      </c>
    </row>
    <row r="604" spans="1:9" x14ac:dyDescent="0.45">
      <c r="A604" s="3">
        <v>35958</v>
      </c>
      <c r="B604" s="2">
        <v>5769.8</v>
      </c>
      <c r="C604" s="2">
        <v>1098.8399999999999</v>
      </c>
      <c r="D604" s="2">
        <v>0.61293288400000001</v>
      </c>
      <c r="E604">
        <f t="shared" si="36"/>
        <v>-1.4130713370354542E-2</v>
      </c>
      <c r="F604">
        <v>-6.5169987114678252E-3</v>
      </c>
      <c r="G604">
        <f t="shared" si="37"/>
        <v>-0.6088693058556317</v>
      </c>
      <c r="H604">
        <f t="shared" si="38"/>
        <v>-0.77182281261154462</v>
      </c>
      <c r="I604">
        <f t="shared" si="39"/>
        <v>0.22010968921389695</v>
      </c>
    </row>
    <row r="605" spans="1:9" x14ac:dyDescent="0.45">
      <c r="A605" s="3">
        <v>35961</v>
      </c>
      <c r="B605" s="2">
        <v>5715.7</v>
      </c>
      <c r="C605" s="2">
        <v>1077.01</v>
      </c>
      <c r="D605" s="2">
        <v>0.61293288400000001</v>
      </c>
      <c r="E605">
        <f t="shared" si="36"/>
        <v>-9.3764081943915611E-3</v>
      </c>
      <c r="F605">
        <v>-6.5121197784766549E-3</v>
      </c>
      <c r="G605">
        <f t="shared" si="37"/>
        <v>-0.60843010349502769</v>
      </c>
      <c r="H605">
        <f t="shared" si="38"/>
        <v>-0.77058890462041418</v>
      </c>
      <c r="I605">
        <f t="shared" si="39"/>
        <v>0.22047531992687686</v>
      </c>
    </row>
    <row r="606" spans="1:9" x14ac:dyDescent="0.45">
      <c r="A606" s="3">
        <v>35962</v>
      </c>
      <c r="B606" s="2">
        <v>5729.7</v>
      </c>
      <c r="C606" s="2">
        <v>1087.5899999999999</v>
      </c>
      <c r="D606" s="2">
        <v>0.605143722</v>
      </c>
      <c r="E606">
        <f t="shared" si="36"/>
        <v>2.4493937750407202E-3</v>
      </c>
      <c r="F606">
        <v>-6.4920359326638977E-3</v>
      </c>
      <c r="G606">
        <f t="shared" si="37"/>
        <v>-0.606622152349371</v>
      </c>
      <c r="H606">
        <f t="shared" si="38"/>
        <v>-0.7693561687592162</v>
      </c>
      <c r="I606">
        <f t="shared" si="39"/>
        <v>0.22084095063985676</v>
      </c>
    </row>
    <row r="607" spans="1:9" x14ac:dyDescent="0.45">
      <c r="A607" s="3">
        <v>35963</v>
      </c>
      <c r="B607" s="2">
        <v>5832.7</v>
      </c>
      <c r="C607" s="2">
        <v>1107.1099999999999</v>
      </c>
      <c r="D607" s="2">
        <v>0.60168471700000004</v>
      </c>
      <c r="E607">
        <f t="shared" si="36"/>
        <v>1.7976508368675592E-2</v>
      </c>
      <c r="F607">
        <v>-6.4496470468742295E-3</v>
      </c>
      <c r="G607">
        <f t="shared" si="37"/>
        <v>-0.60280629778939121</v>
      </c>
      <c r="H607">
        <f t="shared" si="38"/>
        <v>-0.76812460093340929</v>
      </c>
      <c r="I607">
        <f t="shared" si="39"/>
        <v>0.22120658135283666</v>
      </c>
    </row>
    <row r="608" spans="1:9" x14ac:dyDescent="0.45">
      <c r="A608" s="3">
        <v>35964</v>
      </c>
      <c r="B608" s="2">
        <v>5812.1</v>
      </c>
      <c r="C608" s="2">
        <v>1106.3699999999999</v>
      </c>
      <c r="D608" s="2">
        <v>0.59862316699999996</v>
      </c>
      <c r="E608">
        <f t="shared" si="36"/>
        <v>-3.531812025305503E-3</v>
      </c>
      <c r="F608">
        <v>-6.4406696329801782E-3</v>
      </c>
      <c r="G608">
        <f t="shared" si="37"/>
        <v>-0.60199814949517982</v>
      </c>
      <c r="H608">
        <f t="shared" si="38"/>
        <v>-0.76689419706716744</v>
      </c>
      <c r="I608">
        <f t="shared" si="39"/>
        <v>0.22157221206581657</v>
      </c>
    </row>
    <row r="609" spans="1:9" x14ac:dyDescent="0.45">
      <c r="A609" s="3">
        <v>35965</v>
      </c>
      <c r="B609" s="2">
        <v>5748.1</v>
      </c>
      <c r="C609" s="2">
        <v>1100.6500000000001</v>
      </c>
      <c r="D609" s="2">
        <v>0.59755004499999997</v>
      </c>
      <c r="E609">
        <f t="shared" si="36"/>
        <v>-1.1011510469537633E-2</v>
      </c>
      <c r="F609">
        <v>-6.4227657679848393E-3</v>
      </c>
      <c r="G609">
        <f t="shared" si="37"/>
        <v>-0.60038644058585111</v>
      </c>
      <c r="H609">
        <f t="shared" si="38"/>
        <v>-0.76566495310325189</v>
      </c>
      <c r="I609">
        <f t="shared" si="39"/>
        <v>0.22193784277879647</v>
      </c>
    </row>
    <row r="610" spans="1:9" x14ac:dyDescent="0.45">
      <c r="A610" s="3">
        <v>35968</v>
      </c>
      <c r="B610" s="2">
        <v>5712.4</v>
      </c>
      <c r="C610" s="2">
        <v>1103.21</v>
      </c>
      <c r="D610" s="2">
        <v>0.59808612400000005</v>
      </c>
      <c r="E610">
        <f t="shared" si="36"/>
        <v>-6.2107478993059795E-3</v>
      </c>
      <c r="F610">
        <v>-6.3876489012749671E-3</v>
      </c>
      <c r="G610">
        <f t="shared" si="37"/>
        <v>-0.59722521439481657</v>
      </c>
      <c r="H610">
        <f t="shared" si="38"/>
        <v>-0.7644368650028962</v>
      </c>
      <c r="I610">
        <f t="shared" si="39"/>
        <v>0.22230347349177637</v>
      </c>
    </row>
    <row r="611" spans="1:9" x14ac:dyDescent="0.45">
      <c r="A611" s="3">
        <v>35969</v>
      </c>
      <c r="B611" s="2">
        <v>5772</v>
      </c>
      <c r="C611" s="2">
        <v>1119.49</v>
      </c>
      <c r="D611" s="2">
        <v>0.60092542500000001</v>
      </c>
      <c r="E611">
        <f t="shared" si="36"/>
        <v>1.0433443036202084E-2</v>
      </c>
      <c r="F611">
        <v>-6.3860358682348295E-3</v>
      </c>
      <c r="G611">
        <f t="shared" si="37"/>
        <v>-0.59708000889184232</v>
      </c>
      <c r="H611">
        <f t="shared" si="38"/>
        <v>-0.7632099287456845</v>
      </c>
      <c r="I611">
        <f t="shared" si="39"/>
        <v>0.22266910420475627</v>
      </c>
    </row>
    <row r="612" spans="1:9" x14ac:dyDescent="0.45">
      <c r="A612" s="3">
        <v>35970</v>
      </c>
      <c r="B612" s="2">
        <v>5804.9</v>
      </c>
      <c r="C612" s="2">
        <v>1132.8800000000001</v>
      </c>
      <c r="D612" s="2">
        <v>0.59941257599999997</v>
      </c>
      <c r="E612">
        <f t="shared" si="36"/>
        <v>5.6999306999305777E-3</v>
      </c>
      <c r="F612">
        <v>-6.3761138994160582E-3</v>
      </c>
      <c r="G612">
        <f t="shared" si="37"/>
        <v>-0.59618683160596242</v>
      </c>
      <c r="H612">
        <f t="shared" si="38"/>
        <v>-0.7619841403294384</v>
      </c>
      <c r="I612">
        <f t="shared" si="39"/>
        <v>0.22303473491773618</v>
      </c>
    </row>
    <row r="613" spans="1:9" x14ac:dyDescent="0.45">
      <c r="A613" s="3">
        <v>35971</v>
      </c>
      <c r="B613" s="2">
        <v>5858.9</v>
      </c>
      <c r="C613" s="2">
        <v>1129.28</v>
      </c>
      <c r="D613" s="2">
        <v>0.59801459199999996</v>
      </c>
      <c r="E613">
        <f t="shared" si="36"/>
        <v>9.3024858309358471E-3</v>
      </c>
      <c r="F613">
        <v>-6.3746100637459557E-3</v>
      </c>
      <c r="G613">
        <f t="shared" si="37"/>
        <v>-0.59605145606842902</v>
      </c>
      <c r="H613">
        <f t="shared" si="38"/>
        <v>-0.76075949577009427</v>
      </c>
      <c r="I613">
        <f t="shared" si="39"/>
        <v>0.22340036563071608</v>
      </c>
    </row>
    <row r="614" spans="1:9" x14ac:dyDescent="0.45">
      <c r="A614" s="3">
        <v>35972</v>
      </c>
      <c r="B614" s="2">
        <v>5877.4</v>
      </c>
      <c r="C614" s="2">
        <v>1133.2</v>
      </c>
      <c r="D614" s="2">
        <v>0.60211946100000002</v>
      </c>
      <c r="E614">
        <f t="shared" si="36"/>
        <v>3.1575893085733497E-3</v>
      </c>
      <c r="F614">
        <v>-6.3690085357847037E-3</v>
      </c>
      <c r="G614">
        <f t="shared" si="37"/>
        <v>-0.59554720558824747</v>
      </c>
      <c r="H614">
        <f t="shared" si="38"/>
        <v>-0.7595359911015902</v>
      </c>
      <c r="I614">
        <f t="shared" si="39"/>
        <v>0.22376599634369598</v>
      </c>
    </row>
    <row r="615" spans="1:9" x14ac:dyDescent="0.45">
      <c r="A615" s="3">
        <v>35975</v>
      </c>
      <c r="B615" s="2">
        <v>5884.5</v>
      </c>
      <c r="C615" s="2">
        <v>1138.49</v>
      </c>
      <c r="D615" s="2">
        <v>0.60078101500000003</v>
      </c>
      <c r="E615">
        <f t="shared" si="36"/>
        <v>1.2080171504407211E-3</v>
      </c>
      <c r="F615">
        <v>-6.3669182802756907E-3</v>
      </c>
      <c r="G615">
        <f t="shared" si="37"/>
        <v>-0.59535904043912879</v>
      </c>
      <c r="H615">
        <f t="shared" si="38"/>
        <v>-0.75831362237575495</v>
      </c>
      <c r="I615">
        <f t="shared" si="39"/>
        <v>0.22413162705667589</v>
      </c>
    </row>
    <row r="616" spans="1:9" x14ac:dyDescent="0.45">
      <c r="A616" s="3">
        <v>35976</v>
      </c>
      <c r="B616" s="2">
        <v>5832.5</v>
      </c>
      <c r="C616" s="2">
        <v>1133.8399999999999</v>
      </c>
      <c r="D616" s="2">
        <v>0.59898173099999996</v>
      </c>
      <c r="E616">
        <f t="shared" si="36"/>
        <v>-8.8367745772792716E-3</v>
      </c>
      <c r="F616">
        <v>-6.3382376495891846E-3</v>
      </c>
      <c r="G616">
        <f t="shared" si="37"/>
        <v>-0.592777205287074</v>
      </c>
      <c r="H616">
        <f t="shared" si="38"/>
        <v>-0.75709238566218429</v>
      </c>
      <c r="I616">
        <f t="shared" si="39"/>
        <v>0.22449725776965579</v>
      </c>
    </row>
    <row r="617" spans="1:9" x14ac:dyDescent="0.45">
      <c r="A617" s="3">
        <v>35977</v>
      </c>
      <c r="B617" s="2">
        <v>5919.9</v>
      </c>
      <c r="C617" s="2">
        <v>1148.56</v>
      </c>
      <c r="D617" s="2">
        <v>0.60182956200000004</v>
      </c>
      <c r="E617">
        <f t="shared" si="36"/>
        <v>1.4984997856836602E-2</v>
      </c>
      <c r="F617">
        <v>-6.3305178739015977E-3</v>
      </c>
      <c r="G617">
        <f t="shared" si="37"/>
        <v>-0.59208226979370748</v>
      </c>
      <c r="H617">
        <f t="shared" si="38"/>
        <v>-0.75587227704813897</v>
      </c>
      <c r="I617">
        <f t="shared" si="39"/>
        <v>0.22486288848263569</v>
      </c>
    </row>
    <row r="618" spans="1:9" x14ac:dyDescent="0.45">
      <c r="A618" s="3">
        <v>35978</v>
      </c>
      <c r="B618" s="2">
        <v>5960.2</v>
      </c>
      <c r="C618" s="2">
        <v>1146.42</v>
      </c>
      <c r="D618" s="2">
        <v>0.60368246299999995</v>
      </c>
      <c r="E618">
        <f t="shared" si="36"/>
        <v>6.8075474247875079E-3</v>
      </c>
      <c r="F618">
        <v>-6.329894364749955E-3</v>
      </c>
      <c r="G618">
        <f t="shared" si="37"/>
        <v>-0.59202614139601162</v>
      </c>
      <c r="H618">
        <f t="shared" si="38"/>
        <v>-0.75465329263842473</v>
      </c>
      <c r="I618">
        <f t="shared" si="39"/>
        <v>0.2252285191956156</v>
      </c>
    </row>
    <row r="619" spans="1:9" x14ac:dyDescent="0.45">
      <c r="A619" s="3">
        <v>35982</v>
      </c>
      <c r="B619" s="2">
        <v>5990.3</v>
      </c>
      <c r="C619" s="2">
        <v>1157.33</v>
      </c>
      <c r="D619" s="2">
        <v>0.60819851599999997</v>
      </c>
      <c r="E619">
        <f t="shared" si="36"/>
        <v>5.0501661018087507E-3</v>
      </c>
      <c r="F619">
        <v>-6.3137640055320743E-3</v>
      </c>
      <c r="G619">
        <f t="shared" si="37"/>
        <v>-0.59057408377220255</v>
      </c>
      <c r="H619">
        <f t="shared" si="38"/>
        <v>-0.75343542855528201</v>
      </c>
      <c r="I619">
        <f t="shared" si="39"/>
        <v>0.2255941499085955</v>
      </c>
    </row>
    <row r="620" spans="1:9" x14ac:dyDescent="0.45">
      <c r="A620" s="3">
        <v>35983</v>
      </c>
      <c r="B620" s="2">
        <v>6003.4</v>
      </c>
      <c r="C620" s="2">
        <v>1154.6600000000001</v>
      </c>
      <c r="D620" s="2">
        <v>0.610687023</v>
      </c>
      <c r="E620">
        <f t="shared" si="36"/>
        <v>2.1868687711799062E-3</v>
      </c>
      <c r="F620">
        <v>-6.2690885709693056E-3</v>
      </c>
      <c r="G620">
        <f t="shared" si="37"/>
        <v>-0.58655239371077206</v>
      </c>
      <c r="H620">
        <f t="shared" si="38"/>
        <v>-0.75221868093827915</v>
      </c>
      <c r="I620">
        <f t="shared" si="39"/>
        <v>0.2259597806215754</v>
      </c>
    </row>
    <row r="621" spans="1:9" x14ac:dyDescent="0.45">
      <c r="A621" s="3">
        <v>35984</v>
      </c>
      <c r="B621" s="2">
        <v>6009.6</v>
      </c>
      <c r="C621" s="2">
        <v>1166.3800000000001</v>
      </c>
      <c r="D621" s="2">
        <v>0.61091086800000005</v>
      </c>
      <c r="E621">
        <f t="shared" si="36"/>
        <v>1.0327481094047908E-3</v>
      </c>
      <c r="F621">
        <v>-6.2545989698307158E-3</v>
      </c>
      <c r="G621">
        <f t="shared" si="37"/>
        <v>-0.58524803740258013</v>
      </c>
      <c r="H621">
        <f t="shared" si="38"/>
        <v>-0.75100304594419964</v>
      </c>
      <c r="I621">
        <f t="shared" si="39"/>
        <v>0.2263254113345553</v>
      </c>
    </row>
    <row r="622" spans="1:9" x14ac:dyDescent="0.45">
      <c r="A622" s="3">
        <v>35985</v>
      </c>
      <c r="B622" s="2">
        <v>5969.7</v>
      </c>
      <c r="C622" s="2">
        <v>1158.56</v>
      </c>
      <c r="D622" s="2">
        <v>0.61293288400000001</v>
      </c>
      <c r="E622">
        <f t="shared" si="36"/>
        <v>-6.6393769968051686E-3</v>
      </c>
      <c r="F622">
        <v>-6.2319769304709505E-3</v>
      </c>
      <c r="G622">
        <f t="shared" si="37"/>
        <v>-0.58321159765100639</v>
      </c>
      <c r="H622">
        <f t="shared" si="38"/>
        <v>-0.74978851974693372</v>
      </c>
      <c r="I622">
        <f t="shared" si="39"/>
        <v>0.22669104204753521</v>
      </c>
    </row>
    <row r="623" spans="1:9" x14ac:dyDescent="0.45">
      <c r="A623" s="3">
        <v>35986</v>
      </c>
      <c r="B623" s="2">
        <v>5929.7</v>
      </c>
      <c r="C623" s="2">
        <v>1164.33</v>
      </c>
      <c r="D623" s="2">
        <v>0.61255742700000004</v>
      </c>
      <c r="E623">
        <f t="shared" si="36"/>
        <v>-6.7005042129419934E-3</v>
      </c>
      <c r="F623">
        <v>-6.2303892867330291E-3</v>
      </c>
      <c r="G623">
        <f t="shared" si="37"/>
        <v>-0.58306867769724702</v>
      </c>
      <c r="H623">
        <f t="shared" si="38"/>
        <v>-0.7485750985373717</v>
      </c>
      <c r="I623">
        <f t="shared" si="39"/>
        <v>0.22705667276051511</v>
      </c>
    </row>
    <row r="624" spans="1:9" x14ac:dyDescent="0.45">
      <c r="A624" s="3">
        <v>35989</v>
      </c>
      <c r="B624" s="2">
        <v>5958.2</v>
      </c>
      <c r="C624" s="2">
        <v>1165.19</v>
      </c>
      <c r="D624" s="2">
        <v>0.60931026099999996</v>
      </c>
      <c r="E624">
        <f t="shared" si="36"/>
        <v>4.8063139787848375E-3</v>
      </c>
      <c r="F624">
        <v>-6.2251556288906995E-3</v>
      </c>
      <c r="G624">
        <f t="shared" si="37"/>
        <v>-0.58259754294645116</v>
      </c>
      <c r="H624">
        <f t="shared" si="38"/>
        <v>-0.74736277852329491</v>
      </c>
      <c r="I624">
        <f t="shared" si="39"/>
        <v>0.22742230347349501</v>
      </c>
    </row>
    <row r="625" spans="1:9" x14ac:dyDescent="0.45">
      <c r="A625" s="3">
        <v>35990</v>
      </c>
      <c r="B625" s="2">
        <v>6100.2</v>
      </c>
      <c r="C625" s="2">
        <v>1177.58</v>
      </c>
      <c r="D625" s="2">
        <v>0.61143381200000002</v>
      </c>
      <c r="E625">
        <f t="shared" si="36"/>
        <v>2.3832701151354385E-2</v>
      </c>
      <c r="F625">
        <v>-6.2169291763726209E-3</v>
      </c>
      <c r="G625">
        <f t="shared" si="37"/>
        <v>-0.58185699632040089</v>
      </c>
      <c r="H625">
        <f t="shared" si="38"/>
        <v>-0.74615155592927296</v>
      </c>
      <c r="I625">
        <f t="shared" si="39"/>
        <v>0.22778793418647492</v>
      </c>
    </row>
    <row r="626" spans="1:9" x14ac:dyDescent="0.45">
      <c r="A626" s="3">
        <v>35991</v>
      </c>
      <c r="B626" s="2">
        <v>6151.5</v>
      </c>
      <c r="C626" s="2">
        <v>1174.81</v>
      </c>
      <c r="D626" s="2">
        <v>0.61210748599999998</v>
      </c>
      <c r="E626">
        <f t="shared" si="36"/>
        <v>8.409560342283795E-3</v>
      </c>
      <c r="F626">
        <v>-6.2120407362077357E-3</v>
      </c>
      <c r="G626">
        <f t="shared" si="37"/>
        <v>-0.58141693812243544</v>
      </c>
      <c r="H626">
        <f t="shared" si="38"/>
        <v>-0.74494142699655341</v>
      </c>
      <c r="I626">
        <f t="shared" si="39"/>
        <v>0.22815356489945482</v>
      </c>
    </row>
    <row r="627" spans="1:9" x14ac:dyDescent="0.45">
      <c r="A627" s="3">
        <v>35992</v>
      </c>
      <c r="B627" s="2">
        <v>6166.8</v>
      </c>
      <c r="C627" s="2">
        <v>1183.99</v>
      </c>
      <c r="D627" s="2">
        <v>0.61023982399999999</v>
      </c>
      <c r="E627">
        <f t="shared" si="36"/>
        <v>2.4871982443306351E-3</v>
      </c>
      <c r="F627">
        <v>-6.2107478993059795E-3</v>
      </c>
      <c r="G627">
        <f t="shared" si="37"/>
        <v>-0.58130055672917691</v>
      </c>
      <c r="H627">
        <f t="shared" si="38"/>
        <v>-0.7437323879829616</v>
      </c>
      <c r="I627">
        <f t="shared" si="39"/>
        <v>0.22851919561243472</v>
      </c>
    </row>
    <row r="628" spans="1:9" x14ac:dyDescent="0.45">
      <c r="A628" s="3">
        <v>35993</v>
      </c>
      <c r="B628" s="2">
        <v>6174</v>
      </c>
      <c r="C628" s="2">
        <v>1186.75</v>
      </c>
      <c r="D628" s="2">
        <v>0.60875388100000005</v>
      </c>
      <c r="E628">
        <f t="shared" si="36"/>
        <v>1.1675423234092097E-3</v>
      </c>
      <c r="F628">
        <v>-6.2080014240576409E-3</v>
      </c>
      <c r="G628">
        <f t="shared" si="37"/>
        <v>-0.58105331856981024</v>
      </c>
      <c r="H628">
        <f t="shared" si="38"/>
        <v>-0.74252443516279409</v>
      </c>
      <c r="I628">
        <f t="shared" si="39"/>
        <v>0.22888482632541463</v>
      </c>
    </row>
    <row r="629" spans="1:9" x14ac:dyDescent="0.45">
      <c r="A629" s="3">
        <v>35996</v>
      </c>
      <c r="B629" s="2">
        <v>6179</v>
      </c>
      <c r="C629" s="2">
        <v>1184.0999999999999</v>
      </c>
      <c r="D629" s="2">
        <v>0.60679611700000002</v>
      </c>
      <c r="E629">
        <f t="shared" si="36"/>
        <v>8.0984774862336018E-4</v>
      </c>
      <c r="F629">
        <v>-6.2009967047058634E-3</v>
      </c>
      <c r="G629">
        <f t="shared" si="37"/>
        <v>-0.58042275256690823</v>
      </c>
      <c r="H629">
        <f t="shared" si="38"/>
        <v>-0.74131756482671751</v>
      </c>
      <c r="I629">
        <f t="shared" si="39"/>
        <v>0.22925045703839453</v>
      </c>
    </row>
    <row r="630" spans="1:9" x14ac:dyDescent="0.45">
      <c r="A630" s="3">
        <v>35997</v>
      </c>
      <c r="B630" s="2">
        <v>6132.7</v>
      </c>
      <c r="C630" s="2">
        <v>1165.07</v>
      </c>
      <c r="D630" s="2">
        <v>0.60864272699999999</v>
      </c>
      <c r="E630">
        <f t="shared" si="36"/>
        <v>-7.4931218643793374E-3</v>
      </c>
      <c r="F630">
        <v>-6.1984878414276245E-3</v>
      </c>
      <c r="G630">
        <f t="shared" si="37"/>
        <v>-0.58019690427667159</v>
      </c>
      <c r="H630">
        <f t="shared" si="38"/>
        <v>-0.74011177328166589</v>
      </c>
      <c r="I630">
        <f t="shared" si="39"/>
        <v>0.22961608775137443</v>
      </c>
    </row>
    <row r="631" spans="1:9" x14ac:dyDescent="0.45">
      <c r="A631" s="3">
        <v>35998</v>
      </c>
      <c r="B631" s="2">
        <v>5989.6</v>
      </c>
      <c r="C631" s="2">
        <v>1164.08</v>
      </c>
      <c r="D631" s="2">
        <v>0.60901339799999998</v>
      </c>
      <c r="E631">
        <f t="shared" si="36"/>
        <v>-2.3333931221158566E-2</v>
      </c>
      <c r="F631">
        <v>-6.1940691349360311E-3</v>
      </c>
      <c r="G631">
        <f t="shared" si="37"/>
        <v>-0.57979913158222462</v>
      </c>
      <c r="H631">
        <f t="shared" si="38"/>
        <v>-0.7389070568507381</v>
      </c>
      <c r="I631">
        <f t="shared" si="39"/>
        <v>0.22998171846435433</v>
      </c>
    </row>
    <row r="632" spans="1:9" x14ac:dyDescent="0.45">
      <c r="A632" s="3">
        <v>35999</v>
      </c>
      <c r="B632" s="2">
        <v>5976.2</v>
      </c>
      <c r="C632" s="2">
        <v>1139.75</v>
      </c>
      <c r="D632" s="2">
        <v>0.60701711800000002</v>
      </c>
      <c r="E632">
        <f t="shared" si="36"/>
        <v>-2.237211166021158E-3</v>
      </c>
      <c r="F632">
        <v>-6.1913467397928246E-3</v>
      </c>
      <c r="G632">
        <f t="shared" si="37"/>
        <v>-0.57955406111793317</v>
      </c>
      <c r="H632">
        <f t="shared" si="38"/>
        <v>-0.7377034118730984</v>
      </c>
      <c r="I632">
        <f t="shared" si="39"/>
        <v>0.23034734917733424</v>
      </c>
    </row>
    <row r="633" spans="1:9" x14ac:dyDescent="0.45">
      <c r="A633" s="3">
        <v>36000</v>
      </c>
      <c r="B633" s="2">
        <v>5892.3</v>
      </c>
      <c r="C633" s="2">
        <v>1140.8</v>
      </c>
      <c r="D633" s="2">
        <v>0.60262745600000001</v>
      </c>
      <c r="E633">
        <f t="shared" si="36"/>
        <v>-1.4039021451758615E-2</v>
      </c>
      <c r="F633">
        <v>-6.1814986665844618E-3</v>
      </c>
      <c r="G633">
        <f t="shared" si="37"/>
        <v>-0.57866753592721198</v>
      </c>
      <c r="H633">
        <f t="shared" si="38"/>
        <v>-0.73650083470387651</v>
      </c>
      <c r="I633">
        <f t="shared" si="39"/>
        <v>0.23071297989031414</v>
      </c>
    </row>
    <row r="634" spans="1:9" x14ac:dyDescent="0.45">
      <c r="A634" s="3">
        <v>36003</v>
      </c>
      <c r="B634" s="2">
        <v>5836.1</v>
      </c>
      <c r="C634" s="2">
        <v>1147.27</v>
      </c>
      <c r="D634" s="2">
        <v>0.60368246299999995</v>
      </c>
      <c r="E634">
        <f t="shared" si="36"/>
        <v>-9.537871459362135E-3</v>
      </c>
      <c r="F634">
        <v>-6.1700550955310351E-3</v>
      </c>
      <c r="G634">
        <f t="shared" si="37"/>
        <v>-0.57763738375469809</v>
      </c>
      <c r="H634">
        <f t="shared" si="38"/>
        <v>-0.73529932171406898</v>
      </c>
      <c r="I634">
        <f t="shared" si="39"/>
        <v>0.23107861060329404</v>
      </c>
    </row>
    <row r="635" spans="1:9" x14ac:dyDescent="0.45">
      <c r="A635" s="3">
        <v>36004</v>
      </c>
      <c r="B635" s="2">
        <v>5835.8</v>
      </c>
      <c r="C635" s="2">
        <v>1130.24</v>
      </c>
      <c r="D635" s="2">
        <v>0.606612072</v>
      </c>
      <c r="E635">
        <f t="shared" si="36"/>
        <v>-5.1404191155124401E-5</v>
      </c>
      <c r="F635">
        <v>-6.1580931146149043E-3</v>
      </c>
      <c r="G635">
        <f t="shared" si="37"/>
        <v>-0.57656056423998614</v>
      </c>
      <c r="H635">
        <f t="shared" si="38"/>
        <v>-0.73409886929043988</v>
      </c>
      <c r="I635">
        <f t="shared" si="39"/>
        <v>0.23144424131627395</v>
      </c>
    </row>
    <row r="636" spans="1:9" x14ac:dyDescent="0.45">
      <c r="A636" s="3">
        <v>36005</v>
      </c>
      <c r="B636" s="2">
        <v>5844.1</v>
      </c>
      <c r="C636" s="2">
        <v>1125.21</v>
      </c>
      <c r="D636" s="2">
        <v>0.60827250600000005</v>
      </c>
      <c r="E636">
        <f t="shared" si="36"/>
        <v>1.4222557318619433E-3</v>
      </c>
      <c r="F636">
        <v>-6.1573784178668989E-3</v>
      </c>
      <c r="G636">
        <f t="shared" si="37"/>
        <v>-0.57649622711967563</v>
      </c>
      <c r="H636">
        <f t="shared" si="38"/>
        <v>-0.73289947383542453</v>
      </c>
      <c r="I636">
        <f t="shared" si="39"/>
        <v>0.23180987202925385</v>
      </c>
    </row>
    <row r="637" spans="1:9" x14ac:dyDescent="0.45">
      <c r="A637" s="3">
        <v>36006</v>
      </c>
      <c r="B637" s="2">
        <v>5910.7</v>
      </c>
      <c r="C637" s="2">
        <v>1142.95</v>
      </c>
      <c r="D637" s="2">
        <v>0.60919890300000001</v>
      </c>
      <c r="E637">
        <f t="shared" si="36"/>
        <v>1.1396108896151613E-2</v>
      </c>
      <c r="F637">
        <v>-6.1562067287900257E-3</v>
      </c>
      <c r="G637">
        <f t="shared" si="37"/>
        <v>-0.57639075147379404</v>
      </c>
      <c r="H637">
        <f t="shared" si="38"/>
        <v>-0.73170113176703111</v>
      </c>
      <c r="I637">
        <f t="shared" si="39"/>
        <v>0.23217550274223375</v>
      </c>
    </row>
    <row r="638" spans="1:9" x14ac:dyDescent="0.45">
      <c r="A638" s="3">
        <v>36007</v>
      </c>
      <c r="B638" s="2">
        <v>5837</v>
      </c>
      <c r="C638" s="2">
        <v>1120.67</v>
      </c>
      <c r="D638" s="2">
        <v>0.61165820500000001</v>
      </c>
      <c r="E638">
        <f t="shared" si="36"/>
        <v>-1.2468912311570546E-2</v>
      </c>
      <c r="F638">
        <v>-6.145883875141589E-3</v>
      </c>
      <c r="G638">
        <f t="shared" si="37"/>
        <v>-0.57546148646876782</v>
      </c>
      <c r="H638">
        <f t="shared" si="38"/>
        <v>-0.73050383951874498</v>
      </c>
      <c r="I638">
        <f t="shared" si="39"/>
        <v>0.23254113345521366</v>
      </c>
    </row>
    <row r="639" spans="1:9" x14ac:dyDescent="0.45">
      <c r="A639" s="3">
        <v>36010</v>
      </c>
      <c r="B639" s="2">
        <v>5809.7</v>
      </c>
      <c r="C639" s="2">
        <v>1112.44</v>
      </c>
      <c r="D639" s="2">
        <v>0.61557402299999997</v>
      </c>
      <c r="E639">
        <f t="shared" si="36"/>
        <v>-4.6770601336303397E-3</v>
      </c>
      <c r="F639">
        <v>-6.1412255257433657E-3</v>
      </c>
      <c r="G639">
        <f t="shared" si="37"/>
        <v>-0.575042141079946</v>
      </c>
      <c r="H639">
        <f t="shared" si="38"/>
        <v>-0.72930759353943497</v>
      </c>
      <c r="I639">
        <f t="shared" si="39"/>
        <v>0.23290676416819356</v>
      </c>
    </row>
    <row r="640" spans="1:9" x14ac:dyDescent="0.45">
      <c r="A640" s="3">
        <v>36011</v>
      </c>
      <c r="B640" s="2">
        <v>5736.1</v>
      </c>
      <c r="C640" s="2">
        <v>1072.1199999999999</v>
      </c>
      <c r="D640" s="2">
        <v>0.61236987099999995</v>
      </c>
      <c r="E640">
        <f t="shared" si="36"/>
        <v>-1.2668468251372578E-2</v>
      </c>
      <c r="F640">
        <v>-6.1116506480024535E-3</v>
      </c>
      <c r="G640">
        <f t="shared" si="37"/>
        <v>-0.57237980565908886</v>
      </c>
      <c r="H640">
        <f t="shared" si="38"/>
        <v>-0.72811239029325792</v>
      </c>
      <c r="I640">
        <f t="shared" si="39"/>
        <v>0.23327239488117346</v>
      </c>
    </row>
    <row r="641" spans="1:9" x14ac:dyDescent="0.45">
      <c r="A641" s="3">
        <v>36012</v>
      </c>
      <c r="B641" s="2">
        <v>5632.5</v>
      </c>
      <c r="C641" s="2">
        <v>1081.43</v>
      </c>
      <c r="D641" s="2">
        <v>0.61124694400000001</v>
      </c>
      <c r="E641">
        <f t="shared" si="36"/>
        <v>-1.8061051934241124E-2</v>
      </c>
      <c r="F641">
        <v>-6.0891089108909835E-3</v>
      </c>
      <c r="G641">
        <f t="shared" si="37"/>
        <v>-0.5703505947292834</v>
      </c>
      <c r="H641">
        <f t="shared" si="38"/>
        <v>-0.72691822625956315</v>
      </c>
      <c r="I641">
        <f t="shared" si="39"/>
        <v>0.23363802559415336</v>
      </c>
    </row>
    <row r="642" spans="1:9" x14ac:dyDescent="0.45">
      <c r="A642" s="3">
        <v>36013</v>
      </c>
      <c r="B642" s="2">
        <v>5594.1</v>
      </c>
      <c r="C642" s="2">
        <v>1089.6300000000001</v>
      </c>
      <c r="D642" s="2">
        <v>0.61229488099999996</v>
      </c>
      <c r="E642">
        <f t="shared" si="36"/>
        <v>-6.8175765645804853E-3</v>
      </c>
      <c r="F642">
        <v>-6.081015602287132E-3</v>
      </c>
      <c r="G642">
        <f t="shared" si="37"/>
        <v>-0.56962203374057119</v>
      </c>
      <c r="H642">
        <f t="shared" si="38"/>
        <v>-0.72572509793280149</v>
      </c>
      <c r="I642">
        <f t="shared" si="39"/>
        <v>0.23400365630713327</v>
      </c>
    </row>
    <row r="643" spans="1:9" x14ac:dyDescent="0.45">
      <c r="A643" s="3">
        <v>36014</v>
      </c>
      <c r="B643" s="2">
        <v>5680.4</v>
      </c>
      <c r="C643" s="2">
        <v>1089.45</v>
      </c>
      <c r="D643" s="2">
        <v>0.61387354199999999</v>
      </c>
      <c r="E643">
        <f t="shared" si="36"/>
        <v>1.5426967698110472E-2</v>
      </c>
      <c r="F643">
        <v>-6.0782883539994836E-3</v>
      </c>
      <c r="G643">
        <f t="shared" si="37"/>
        <v>-0.56937652639540859</v>
      </c>
      <c r="H643">
        <f t="shared" si="38"/>
        <v>-0.72453300182243341</v>
      </c>
      <c r="I643">
        <f t="shared" si="39"/>
        <v>0.23436928702011317</v>
      </c>
    </row>
    <row r="644" spans="1:9" x14ac:dyDescent="0.45">
      <c r="A644" s="3">
        <v>36017</v>
      </c>
      <c r="B644" s="2">
        <v>5587.6</v>
      </c>
      <c r="C644" s="2">
        <v>1083.1400000000001</v>
      </c>
      <c r="D644" s="2">
        <v>0.61244487999999997</v>
      </c>
      <c r="E644">
        <f t="shared" ref="E644:E707" si="40">+B644/B643-1</f>
        <v>-1.6336877684669959E-2</v>
      </c>
      <c r="F644">
        <v>-6.0781519992723076E-3</v>
      </c>
      <c r="G644">
        <f t="shared" ref="G644:G707" si="41">+(F644-$L$31)/$L$35</f>
        <v>-0.56936425172015404</v>
      </c>
      <c r="H644">
        <f t="shared" ref="H644:H707" si="42">+_xlfn.NORM.S.INV(I644)</f>
        <v>-0.72334193445283312</v>
      </c>
      <c r="I644">
        <f t="shared" si="39"/>
        <v>0.23473491773309307</v>
      </c>
    </row>
    <row r="645" spans="1:9" x14ac:dyDescent="0.45">
      <c r="A645" s="3">
        <v>36018</v>
      </c>
      <c r="B645" s="2">
        <v>5432.8</v>
      </c>
      <c r="C645" s="2">
        <v>1068.98</v>
      </c>
      <c r="D645" s="2">
        <v>0.61368518000000005</v>
      </c>
      <c r="E645">
        <f t="shared" si="40"/>
        <v>-2.7704202161930036E-2</v>
      </c>
      <c r="F645">
        <v>-6.0652143160278005E-3</v>
      </c>
      <c r="G645">
        <f t="shared" si="41"/>
        <v>-0.56819959931930797</v>
      </c>
      <c r="H645">
        <f t="shared" si="42"/>
        <v>-0.72215189236320154</v>
      </c>
      <c r="I645">
        <f t="shared" ref="I645:I708" si="43">+$I$3+I644</f>
        <v>0.23510054844607298</v>
      </c>
    </row>
    <row r="646" spans="1:9" x14ac:dyDescent="0.45">
      <c r="A646" s="3">
        <v>36019</v>
      </c>
      <c r="B646" s="2">
        <v>5462.2</v>
      </c>
      <c r="C646" s="2">
        <v>1084.22</v>
      </c>
      <c r="D646" s="2">
        <v>0.61387354199999999</v>
      </c>
      <c r="E646">
        <f t="shared" si="40"/>
        <v>5.4115741422471331E-3</v>
      </c>
      <c r="F646">
        <v>-6.0036364883871984E-3</v>
      </c>
      <c r="G646">
        <f t="shared" si="41"/>
        <v>-0.56265635301738903</v>
      </c>
      <c r="H646">
        <f t="shared" si="42"/>
        <v>-0.72096287210747689</v>
      </c>
      <c r="I646">
        <f t="shared" si="43"/>
        <v>0.23546617915905288</v>
      </c>
    </row>
    <row r="647" spans="1:9" x14ac:dyDescent="0.45">
      <c r="A647" s="3">
        <v>36020</v>
      </c>
      <c r="B647" s="2">
        <v>5399.5</v>
      </c>
      <c r="C647" s="2">
        <v>1074.9100000000001</v>
      </c>
      <c r="D647" s="2">
        <v>0.61481709200000001</v>
      </c>
      <c r="E647">
        <f t="shared" si="40"/>
        <v>-1.147889128922408E-2</v>
      </c>
      <c r="F647">
        <v>-5.995261040344757E-3</v>
      </c>
      <c r="G647">
        <f t="shared" si="41"/>
        <v>-0.56190239378941575</v>
      </c>
      <c r="H647">
        <f t="shared" si="42"/>
        <v>-0.71977487025423859</v>
      </c>
      <c r="I647">
        <f t="shared" si="43"/>
        <v>0.23583180987203278</v>
      </c>
    </row>
    <row r="648" spans="1:9" x14ac:dyDescent="0.45">
      <c r="A648" s="3">
        <v>36021</v>
      </c>
      <c r="B648" s="2">
        <v>5455</v>
      </c>
      <c r="C648" s="2">
        <v>1062.75</v>
      </c>
      <c r="D648" s="2">
        <v>0.61789421700000002</v>
      </c>
      <c r="E648">
        <f t="shared" si="40"/>
        <v>1.0278729511991935E-2</v>
      </c>
      <c r="F648">
        <v>-5.9848524972193617E-3</v>
      </c>
      <c r="G648">
        <f t="shared" si="41"/>
        <v>-0.56096541500339947</v>
      </c>
      <c r="H648">
        <f t="shared" si="42"/>
        <v>-0.71858788338662649</v>
      </c>
      <c r="I648">
        <f t="shared" si="43"/>
        <v>0.23619744058501269</v>
      </c>
    </row>
    <row r="649" spans="1:9" x14ac:dyDescent="0.45">
      <c r="A649" s="3">
        <v>36024</v>
      </c>
      <c r="B649" s="2">
        <v>5467.2</v>
      </c>
      <c r="C649" s="2">
        <v>1083.67</v>
      </c>
      <c r="D649" s="2">
        <v>0.61873530499999996</v>
      </c>
      <c r="E649">
        <f t="shared" si="40"/>
        <v>2.2364802933088068E-3</v>
      </c>
      <c r="F649">
        <v>-5.9806310928681716E-3</v>
      </c>
      <c r="G649">
        <f t="shared" si="41"/>
        <v>-0.56058540348049857</v>
      </c>
      <c r="H649">
        <f t="shared" si="42"/>
        <v>-0.71740190810224547</v>
      </c>
      <c r="I649">
        <f t="shared" si="43"/>
        <v>0.23656307129799259</v>
      </c>
    </row>
    <row r="650" spans="1:9" x14ac:dyDescent="0.45">
      <c r="A650" s="3">
        <v>36025</v>
      </c>
      <c r="B650" s="2">
        <v>5648.2</v>
      </c>
      <c r="C650" s="2">
        <v>1101.2</v>
      </c>
      <c r="D650" s="2">
        <v>0.61873530499999996</v>
      </c>
      <c r="E650">
        <f t="shared" si="40"/>
        <v>3.3106526192566488E-2</v>
      </c>
      <c r="F650">
        <v>-5.9210654035060095E-3</v>
      </c>
      <c r="G650">
        <f t="shared" si="41"/>
        <v>-0.55522329020158923</v>
      </c>
      <c r="H650">
        <f t="shared" si="42"/>
        <v>-0.71621694101308264</v>
      </c>
      <c r="I650">
        <f t="shared" si="43"/>
        <v>0.23692870201097249</v>
      </c>
    </row>
    <row r="651" spans="1:9" x14ac:dyDescent="0.45">
      <c r="A651" s="3">
        <v>36026</v>
      </c>
      <c r="B651" s="2">
        <v>5694.3</v>
      </c>
      <c r="C651" s="2">
        <v>1098.06</v>
      </c>
      <c r="D651" s="2">
        <v>0.61625685600000002</v>
      </c>
      <c r="E651">
        <f t="shared" si="40"/>
        <v>8.1618922842676689E-3</v>
      </c>
      <c r="F651">
        <v>-5.8510288606927752E-3</v>
      </c>
      <c r="G651">
        <f t="shared" si="41"/>
        <v>-0.54891858895076651</v>
      </c>
      <c r="H651">
        <f t="shared" si="42"/>
        <v>-0.7150329787454186</v>
      </c>
      <c r="I651">
        <f t="shared" si="43"/>
        <v>0.23729433272395239</v>
      </c>
    </row>
    <row r="652" spans="1:9" x14ac:dyDescent="0.45">
      <c r="A652" s="3">
        <v>36027</v>
      </c>
      <c r="B652" s="2">
        <v>5667.4</v>
      </c>
      <c r="C652" s="2">
        <v>1091.5999999999999</v>
      </c>
      <c r="D652" s="2">
        <v>0.61443932400000001</v>
      </c>
      <c r="E652">
        <f t="shared" si="40"/>
        <v>-4.7240222678820443E-3</v>
      </c>
      <c r="F652">
        <v>-5.8412333620606605E-3</v>
      </c>
      <c r="G652">
        <f t="shared" si="41"/>
        <v>-0.54803679653215709</v>
      </c>
      <c r="H652">
        <f t="shared" si="42"/>
        <v>-0.71385001793973868</v>
      </c>
      <c r="I652">
        <f t="shared" si="43"/>
        <v>0.2376599634369323</v>
      </c>
    </row>
    <row r="653" spans="1:9" x14ac:dyDescent="0.45">
      <c r="A653" s="3">
        <v>36028</v>
      </c>
      <c r="B653" s="2">
        <v>5477</v>
      </c>
      <c r="C653" s="2">
        <v>1081.24</v>
      </c>
      <c r="D653" s="2">
        <v>0.61113487700000002</v>
      </c>
      <c r="E653">
        <f t="shared" si="40"/>
        <v>-3.3595652327345848E-2</v>
      </c>
      <c r="F653">
        <v>-5.8410292840792577E-3</v>
      </c>
      <c r="G653">
        <f t="shared" si="41"/>
        <v>-0.54801842539827561</v>
      </c>
      <c r="H653">
        <f t="shared" si="42"/>
        <v>-0.7126680552506518</v>
      </c>
      <c r="I653">
        <f t="shared" si="43"/>
        <v>0.2380255941499122</v>
      </c>
    </row>
    <row r="654" spans="1:9" x14ac:dyDescent="0.45">
      <c r="A654" s="3">
        <v>36031</v>
      </c>
      <c r="B654" s="2">
        <v>5553.7</v>
      </c>
      <c r="C654" s="2">
        <v>1088.1400000000001</v>
      </c>
      <c r="D654" s="2">
        <v>0.60938452200000004</v>
      </c>
      <c r="E654">
        <f t="shared" si="40"/>
        <v>1.4004016797516838E-2</v>
      </c>
      <c r="F654">
        <v>-5.8183498571667824E-3</v>
      </c>
      <c r="G654">
        <f t="shared" si="41"/>
        <v>-0.54597681960964717</v>
      </c>
      <c r="H654">
        <f t="shared" si="42"/>
        <v>-0.71148708734680166</v>
      </c>
      <c r="I654">
        <f t="shared" si="43"/>
        <v>0.2383912248628921</v>
      </c>
    </row>
    <row r="655" spans="1:9" x14ac:dyDescent="0.45">
      <c r="A655" s="3">
        <v>36032</v>
      </c>
      <c r="B655" s="2">
        <v>5654.4</v>
      </c>
      <c r="C655" s="2">
        <v>1092.8499999999999</v>
      </c>
      <c r="D655" s="2">
        <v>0.60994205599999995</v>
      </c>
      <c r="E655">
        <f t="shared" si="40"/>
        <v>1.8132056106739514E-2</v>
      </c>
      <c r="F655">
        <v>-5.8111841478517556E-3</v>
      </c>
      <c r="G655">
        <f t="shared" si="41"/>
        <v>-0.54533176126343563</v>
      </c>
      <c r="H655">
        <f t="shared" si="42"/>
        <v>-0.71030711091078469</v>
      </c>
      <c r="I655">
        <f t="shared" si="43"/>
        <v>0.23875685557587201</v>
      </c>
    </row>
    <row r="656" spans="1:9" x14ac:dyDescent="0.45">
      <c r="A656" s="3">
        <v>36033</v>
      </c>
      <c r="B656" s="2">
        <v>5545.4</v>
      </c>
      <c r="C656" s="2">
        <v>1084.19</v>
      </c>
      <c r="D656" s="2">
        <v>0.61031431199999997</v>
      </c>
      <c r="E656">
        <f t="shared" si="40"/>
        <v>-1.9277023203169263E-2</v>
      </c>
      <c r="F656">
        <v>-5.7984774757974256E-3</v>
      </c>
      <c r="G656">
        <f t="shared" si="41"/>
        <v>-0.54418790452841137</v>
      </c>
      <c r="H656">
        <f t="shared" si="42"/>
        <v>-0.70912812263906455</v>
      </c>
      <c r="I656">
        <f t="shared" si="43"/>
        <v>0.23912248628885191</v>
      </c>
    </row>
    <row r="657" spans="1:9" x14ac:dyDescent="0.45">
      <c r="A657" s="3">
        <v>36034</v>
      </c>
      <c r="B657" s="2">
        <v>5368.5</v>
      </c>
      <c r="C657" s="2">
        <v>1042.5899999999999</v>
      </c>
      <c r="D657" s="2">
        <v>0.60957025300000001</v>
      </c>
      <c r="E657">
        <f t="shared" si="40"/>
        <v>-3.1900313773578048E-2</v>
      </c>
      <c r="F657">
        <v>-5.7777444286035706E-3</v>
      </c>
      <c r="G657">
        <f t="shared" si="41"/>
        <v>-0.54232151216628355</v>
      </c>
      <c r="H657">
        <f t="shared" si="42"/>
        <v>-0.70795011924188933</v>
      </c>
      <c r="I657">
        <f t="shared" si="43"/>
        <v>0.23948811700183181</v>
      </c>
    </row>
    <row r="658" spans="1:9" x14ac:dyDescent="0.45">
      <c r="A658" s="3">
        <v>36035</v>
      </c>
      <c r="B658" s="2">
        <v>5249.4</v>
      </c>
      <c r="C658" s="2">
        <v>1027.1400000000001</v>
      </c>
      <c r="D658" s="2">
        <v>0.59808612400000005</v>
      </c>
      <c r="E658">
        <f t="shared" si="40"/>
        <v>-2.2184967868119632E-2</v>
      </c>
      <c r="F658">
        <v>-5.7580385520286104E-3</v>
      </c>
      <c r="G658">
        <f t="shared" si="41"/>
        <v>-0.5405475858743759</v>
      </c>
      <c r="H658">
        <f t="shared" si="42"/>
        <v>-0.70677309744320937</v>
      </c>
      <c r="I658">
        <f t="shared" si="43"/>
        <v>0.23985374771481172</v>
      </c>
    </row>
    <row r="659" spans="1:9" x14ac:dyDescent="0.45">
      <c r="A659" s="3">
        <v>36039</v>
      </c>
      <c r="B659" s="2">
        <v>5169.1000000000004</v>
      </c>
      <c r="C659" s="2">
        <v>994.26</v>
      </c>
      <c r="D659" s="2">
        <v>0.59737156499999999</v>
      </c>
      <c r="E659">
        <f t="shared" si="40"/>
        <v>-1.5296986322246187E-2</v>
      </c>
      <c r="F659">
        <v>-5.7132712512710793E-3</v>
      </c>
      <c r="G659">
        <f t="shared" si="41"/>
        <v>-0.53651762600278974</v>
      </c>
      <c r="H659">
        <f t="shared" si="42"/>
        <v>-0.70559705398059436</v>
      </c>
      <c r="I659">
        <f t="shared" si="43"/>
        <v>0.24021937842779162</v>
      </c>
    </row>
    <row r="660" spans="1:9" x14ac:dyDescent="0.45">
      <c r="A660" s="3">
        <v>36040</v>
      </c>
      <c r="B660" s="2">
        <v>5235.8</v>
      </c>
      <c r="C660" s="2">
        <v>990.48</v>
      </c>
      <c r="D660" s="2">
        <v>0.59930480600000002</v>
      </c>
      <c r="E660">
        <f t="shared" si="40"/>
        <v>1.2903600239887014E-2</v>
      </c>
      <c r="F660">
        <v>-5.710473649099379E-3</v>
      </c>
      <c r="G660">
        <f t="shared" si="41"/>
        <v>-0.53626578538926517</v>
      </c>
      <c r="H660">
        <f t="shared" si="42"/>
        <v>-0.70442198560515512</v>
      </c>
      <c r="I660">
        <f t="shared" si="43"/>
        <v>0.24058500914077152</v>
      </c>
    </row>
    <row r="661" spans="1:9" x14ac:dyDescent="0.45">
      <c r="A661" s="3">
        <v>36041</v>
      </c>
      <c r="B661" s="2">
        <v>5118.7</v>
      </c>
      <c r="C661" s="2">
        <v>982.26</v>
      </c>
      <c r="D661" s="2">
        <v>0.59658751899999996</v>
      </c>
      <c r="E661">
        <f t="shared" si="40"/>
        <v>-2.236525459337646E-2</v>
      </c>
      <c r="F661">
        <v>-5.7035769575490836E-3</v>
      </c>
      <c r="G661">
        <f t="shared" si="41"/>
        <v>-0.53564494406704799</v>
      </c>
      <c r="H661">
        <f t="shared" si="42"/>
        <v>-0.70324788908145597</v>
      </c>
      <c r="I661">
        <f t="shared" si="43"/>
        <v>0.24095063985375142</v>
      </c>
    </row>
    <row r="662" spans="1:9" x14ac:dyDescent="0.45">
      <c r="A662" s="3">
        <v>36042</v>
      </c>
      <c r="B662" s="2">
        <v>5167</v>
      </c>
      <c r="C662" s="2">
        <v>973.89</v>
      </c>
      <c r="D662" s="2">
        <v>0.59808612400000005</v>
      </c>
      <c r="E662">
        <f t="shared" si="40"/>
        <v>9.4359896067361948E-3</v>
      </c>
      <c r="F662">
        <v>-5.6974616057929861E-3</v>
      </c>
      <c r="G662">
        <f t="shared" si="41"/>
        <v>-0.53509443908326115</v>
      </c>
      <c r="H662">
        <f t="shared" si="42"/>
        <v>-0.70207476118744416</v>
      </c>
      <c r="I662">
        <f t="shared" si="43"/>
        <v>0.24131627056673133</v>
      </c>
    </row>
    <row r="663" spans="1:9" x14ac:dyDescent="0.45">
      <c r="A663" s="3">
        <v>36046</v>
      </c>
      <c r="B663" s="2">
        <v>5344.2</v>
      </c>
      <c r="C663" s="2">
        <v>1023.46</v>
      </c>
      <c r="D663" s="2">
        <v>0.60309993399999995</v>
      </c>
      <c r="E663">
        <f t="shared" si="40"/>
        <v>3.4294561641184496E-2</v>
      </c>
      <c r="F663">
        <v>-5.6726398437205727E-3</v>
      </c>
      <c r="G663">
        <f t="shared" si="41"/>
        <v>-0.53285997992666212</v>
      </c>
      <c r="H663">
        <f t="shared" si="42"/>
        <v>-0.70090259871436034</v>
      </c>
      <c r="I663">
        <f t="shared" si="43"/>
        <v>0.24168190127971123</v>
      </c>
    </row>
    <row r="664" spans="1:9" x14ac:dyDescent="0.45">
      <c r="A664" s="3">
        <v>36047</v>
      </c>
      <c r="B664" s="2">
        <v>5311.3</v>
      </c>
      <c r="C664" s="2">
        <v>1006.2</v>
      </c>
      <c r="D664" s="2">
        <v>0.60168471700000004</v>
      </c>
      <c r="E664">
        <f t="shared" si="40"/>
        <v>-6.1562067287900257E-3</v>
      </c>
      <c r="F664">
        <v>-5.6496213732664113E-3</v>
      </c>
      <c r="G664">
        <f t="shared" si="41"/>
        <v>-0.53078785338193279</v>
      </c>
      <c r="H664">
        <f t="shared" si="42"/>
        <v>-0.69973139846666721</v>
      </c>
      <c r="I664">
        <f t="shared" si="43"/>
        <v>0.24204753199269113</v>
      </c>
    </row>
    <row r="665" spans="1:9" x14ac:dyDescent="0.45">
      <c r="A665" s="3">
        <v>36048</v>
      </c>
      <c r="B665" s="2">
        <v>5136.6000000000004</v>
      </c>
      <c r="C665" s="2">
        <v>980.19</v>
      </c>
      <c r="D665" s="2">
        <v>0.59467174099999998</v>
      </c>
      <c r="E665">
        <f t="shared" si="40"/>
        <v>-3.2892135635343434E-2</v>
      </c>
      <c r="F665">
        <v>-5.6463459419758832E-3</v>
      </c>
      <c r="G665">
        <f t="shared" si="41"/>
        <v>-0.53049299851153398</v>
      </c>
      <c r="H665">
        <f t="shared" si="42"/>
        <v>-0.69856115726196621</v>
      </c>
      <c r="I665">
        <f t="shared" si="43"/>
        <v>0.24241316270567104</v>
      </c>
    </row>
    <row r="666" spans="1:9" x14ac:dyDescent="0.45">
      <c r="A666" s="3">
        <v>36049</v>
      </c>
      <c r="B666" s="2">
        <v>5118.6000000000004</v>
      </c>
      <c r="C666" s="2">
        <v>1009.06</v>
      </c>
      <c r="D666" s="2">
        <v>0.59357749199999998</v>
      </c>
      <c r="E666">
        <f t="shared" si="40"/>
        <v>-3.5042635206167239E-3</v>
      </c>
      <c r="F666">
        <v>-5.6370142825473701E-3</v>
      </c>
      <c r="G666">
        <f t="shared" si="41"/>
        <v>-0.52965296097529968</v>
      </c>
      <c r="H666">
        <f t="shared" si="42"/>
        <v>-0.69739187193092356</v>
      </c>
      <c r="I666">
        <f t="shared" si="43"/>
        <v>0.24277879341865094</v>
      </c>
    </row>
    <row r="667" spans="1:9" x14ac:dyDescent="0.45">
      <c r="A667" s="3">
        <v>36052</v>
      </c>
      <c r="B667" s="2">
        <v>5268.6</v>
      </c>
      <c r="C667" s="2">
        <v>1029.72</v>
      </c>
      <c r="D667" s="2">
        <v>0.59612518599999997</v>
      </c>
      <c r="E667">
        <f t="shared" si="40"/>
        <v>2.9304888055327716E-2</v>
      </c>
      <c r="F667">
        <v>-5.6076879592991125E-3</v>
      </c>
      <c r="G667">
        <f t="shared" si="41"/>
        <v>-0.52701300047127575</v>
      </c>
      <c r="H667">
        <f t="shared" si="42"/>
        <v>-0.69622353931718861</v>
      </c>
      <c r="I667">
        <f t="shared" si="43"/>
        <v>0.24314442413163084</v>
      </c>
    </row>
    <row r="668" spans="1:9" x14ac:dyDescent="0.45">
      <c r="A668" s="3">
        <v>36053</v>
      </c>
      <c r="B668" s="2">
        <v>5281.7</v>
      </c>
      <c r="C668" s="2">
        <v>1037.68</v>
      </c>
      <c r="D668" s="2">
        <v>0.59730020299999997</v>
      </c>
      <c r="E668">
        <f t="shared" si="40"/>
        <v>2.4864290323804994E-3</v>
      </c>
      <c r="F668">
        <v>-5.587067981671745E-3</v>
      </c>
      <c r="G668">
        <f t="shared" si="41"/>
        <v>-0.52515678665035825</v>
      </c>
      <c r="H668">
        <f t="shared" si="42"/>
        <v>-0.69505615627732165</v>
      </c>
      <c r="I668">
        <f t="shared" si="43"/>
        <v>0.24351005484461075</v>
      </c>
    </row>
    <row r="669" spans="1:9" x14ac:dyDescent="0.45">
      <c r="A669" s="3">
        <v>36054</v>
      </c>
      <c r="B669" s="2">
        <v>5291.7</v>
      </c>
      <c r="C669" s="2">
        <v>1045.48</v>
      </c>
      <c r="D669" s="2">
        <v>0.59672992000000002</v>
      </c>
      <c r="E669">
        <f t="shared" si="40"/>
        <v>1.8933297991177156E-3</v>
      </c>
      <c r="F669">
        <v>-5.5845743498554867E-3</v>
      </c>
      <c r="G669">
        <f t="shared" si="41"/>
        <v>-0.52493230949886638</v>
      </c>
      <c r="H669">
        <f t="shared" si="42"/>
        <v>-0.69388971968071433</v>
      </c>
      <c r="I669">
        <f t="shared" si="43"/>
        <v>0.24387568555759065</v>
      </c>
    </row>
    <row r="670" spans="1:9" x14ac:dyDescent="0.45">
      <c r="A670" s="3">
        <v>36055</v>
      </c>
      <c r="B670" s="2">
        <v>5132.8999999999996</v>
      </c>
      <c r="C670" s="2">
        <v>1018.87</v>
      </c>
      <c r="D670" s="2">
        <v>0.59382422800000001</v>
      </c>
      <c r="E670">
        <f t="shared" si="40"/>
        <v>-3.0009259784190334E-2</v>
      </c>
      <c r="F670">
        <v>-5.5638920267740977E-3</v>
      </c>
      <c r="G670">
        <f t="shared" si="41"/>
        <v>-0.52307048332979234</v>
      </c>
      <c r="H670">
        <f t="shared" si="42"/>
        <v>-0.6927242264095147</v>
      </c>
      <c r="I670">
        <f t="shared" si="43"/>
        <v>0.24424131627057055</v>
      </c>
    </row>
    <row r="671" spans="1:9" x14ac:dyDescent="0.45">
      <c r="A671" s="3">
        <v>36056</v>
      </c>
      <c r="B671" s="2">
        <v>5055.6000000000004</v>
      </c>
      <c r="C671" s="2">
        <v>1020.09</v>
      </c>
      <c r="D671" s="2">
        <v>0.59400059400000005</v>
      </c>
      <c r="E671">
        <f t="shared" si="40"/>
        <v>-1.5059712832901306E-2</v>
      </c>
      <c r="F671">
        <v>-5.5615053642222856E-3</v>
      </c>
      <c r="G671">
        <f t="shared" si="41"/>
        <v>-0.52285563556930503</v>
      </c>
      <c r="H671">
        <f t="shared" si="42"/>
        <v>-0.69155967335855362</v>
      </c>
      <c r="I671">
        <f t="shared" si="43"/>
        <v>0.24460694698355046</v>
      </c>
    </row>
    <row r="672" spans="1:9" x14ac:dyDescent="0.45">
      <c r="A672" s="3">
        <v>36059</v>
      </c>
      <c r="B672" s="2">
        <v>4990.3</v>
      </c>
      <c r="C672" s="2">
        <v>1023.89</v>
      </c>
      <c r="D672" s="2">
        <v>0.593647967</v>
      </c>
      <c r="E672">
        <f t="shared" si="40"/>
        <v>-1.2916369965978336E-2</v>
      </c>
      <c r="F672">
        <v>-5.5575868372942372E-3</v>
      </c>
      <c r="G672">
        <f t="shared" si="41"/>
        <v>-0.52250288912248899</v>
      </c>
      <c r="H672">
        <f t="shared" si="42"/>
        <v>-0.69039605743526922</v>
      </c>
      <c r="I672">
        <f t="shared" si="43"/>
        <v>0.24497257769653036</v>
      </c>
    </row>
    <row r="673" spans="1:9" x14ac:dyDescent="0.45">
      <c r="A673" s="3">
        <v>36060</v>
      </c>
      <c r="B673" s="2">
        <v>5103.3</v>
      </c>
      <c r="C673" s="2">
        <v>1029.6300000000001</v>
      </c>
      <c r="D673" s="2">
        <v>0.59393003499999997</v>
      </c>
      <c r="E673">
        <f t="shared" si="40"/>
        <v>2.2643929222692094E-2</v>
      </c>
      <c r="F673">
        <v>-5.5556401162879521E-3</v>
      </c>
      <c r="G673">
        <f t="shared" si="41"/>
        <v>-0.52232764497321593</v>
      </c>
      <c r="H673">
        <f t="shared" si="42"/>
        <v>-0.68923337555963238</v>
      </c>
      <c r="I673">
        <f t="shared" si="43"/>
        <v>0.24533820840951026</v>
      </c>
    </row>
    <row r="674" spans="1:9" x14ac:dyDescent="0.45">
      <c r="A674" s="3">
        <v>36061</v>
      </c>
      <c r="B674" s="2">
        <v>5214.7</v>
      </c>
      <c r="C674" s="2">
        <v>1066.0899999999999</v>
      </c>
      <c r="D674" s="2">
        <v>0.59530896499999997</v>
      </c>
      <c r="E674">
        <f t="shared" si="40"/>
        <v>2.1829012599690278E-2</v>
      </c>
      <c r="F674">
        <v>-5.5479124297164173E-3</v>
      </c>
      <c r="G674">
        <f t="shared" si="41"/>
        <v>-0.5216319973407586</v>
      </c>
      <c r="H674">
        <f t="shared" si="42"/>
        <v>-0.68807162466407445</v>
      </c>
      <c r="I674">
        <f t="shared" si="43"/>
        <v>0.24570383912249016</v>
      </c>
    </row>
    <row r="675" spans="1:9" x14ac:dyDescent="0.45">
      <c r="A675" s="3">
        <v>36062</v>
      </c>
      <c r="B675" s="2">
        <v>5167.6000000000004</v>
      </c>
      <c r="C675" s="2">
        <v>1042.72</v>
      </c>
      <c r="D675" s="2">
        <v>0.590144585</v>
      </c>
      <c r="E675">
        <f t="shared" si="40"/>
        <v>-9.0321590887297853E-3</v>
      </c>
      <c r="F675">
        <v>-5.5440507443703657E-3</v>
      </c>
      <c r="G675">
        <f t="shared" si="41"/>
        <v>-0.52128436778262266</v>
      </c>
      <c r="H675">
        <f t="shared" si="42"/>
        <v>-0.68691080169341312</v>
      </c>
      <c r="I675">
        <f t="shared" si="43"/>
        <v>0.24606946983547007</v>
      </c>
    </row>
    <row r="676" spans="1:9" x14ac:dyDescent="0.45">
      <c r="A676" s="3">
        <v>36063</v>
      </c>
      <c r="B676" s="2">
        <v>5016</v>
      </c>
      <c r="C676" s="2">
        <v>1044.75</v>
      </c>
      <c r="D676" s="2">
        <v>0.58744052199999996</v>
      </c>
      <c r="E676">
        <f t="shared" si="40"/>
        <v>-2.9336635962535884E-2</v>
      </c>
      <c r="F676">
        <v>-5.5349056144393671E-3</v>
      </c>
      <c r="G676">
        <f t="shared" si="41"/>
        <v>-0.52046112166282688</v>
      </c>
      <c r="H676">
        <f t="shared" si="42"/>
        <v>-0.68575090360478153</v>
      </c>
      <c r="I676">
        <f t="shared" si="43"/>
        <v>0.24643510054844997</v>
      </c>
    </row>
    <row r="677" spans="1:9" x14ac:dyDescent="0.45">
      <c r="A677" s="3">
        <v>36066</v>
      </c>
      <c r="B677" s="2">
        <v>5093.5</v>
      </c>
      <c r="C677" s="2">
        <v>1048.69</v>
      </c>
      <c r="D677" s="2">
        <v>0.58685445999999997</v>
      </c>
      <c r="E677">
        <f t="shared" si="40"/>
        <v>1.5450558213716103E-2</v>
      </c>
      <c r="F677">
        <v>-5.5241211016062719E-3</v>
      </c>
      <c r="G677">
        <f t="shared" si="41"/>
        <v>-0.51949029802109403</v>
      </c>
      <c r="H677">
        <f t="shared" si="42"/>
        <v>-0.68459192736755448</v>
      </c>
      <c r="I677">
        <f t="shared" si="43"/>
        <v>0.24680073126142987</v>
      </c>
    </row>
    <row r="678" spans="1:9" x14ac:dyDescent="0.45">
      <c r="A678" s="3">
        <v>36067</v>
      </c>
      <c r="B678" s="2">
        <v>5108.7</v>
      </c>
      <c r="C678" s="2">
        <v>1049.02</v>
      </c>
      <c r="D678" s="2">
        <v>0.58589172700000003</v>
      </c>
      <c r="E678">
        <f t="shared" si="40"/>
        <v>2.9841955433396183E-3</v>
      </c>
      <c r="F678">
        <v>-5.5214723926380049E-3</v>
      </c>
      <c r="G678">
        <f t="shared" si="41"/>
        <v>-0.51925186079854535</v>
      </c>
      <c r="H678">
        <f t="shared" si="42"/>
        <v>-0.68343386996327837</v>
      </c>
      <c r="I678">
        <f t="shared" si="43"/>
        <v>0.24716636197440978</v>
      </c>
    </row>
    <row r="679" spans="1:9" x14ac:dyDescent="0.45">
      <c r="A679" s="3">
        <v>36068</v>
      </c>
      <c r="B679" s="2">
        <v>5064.3999999999996</v>
      </c>
      <c r="C679" s="2">
        <v>1017.01</v>
      </c>
      <c r="D679" s="2">
        <v>0.58840835499999999</v>
      </c>
      <c r="E679">
        <f t="shared" si="40"/>
        <v>-8.6714819817175215E-3</v>
      </c>
      <c r="F679">
        <v>-5.5187118824765458E-3</v>
      </c>
      <c r="G679">
        <f t="shared" si="41"/>
        <v>-0.51900335921396146</v>
      </c>
      <c r="H679">
        <f t="shared" si="42"/>
        <v>-0.68227672838560049</v>
      </c>
      <c r="I679">
        <f t="shared" si="43"/>
        <v>0.24753199268738968</v>
      </c>
    </row>
    <row r="680" spans="1:9" x14ac:dyDescent="0.45">
      <c r="A680" s="3">
        <v>36069</v>
      </c>
      <c r="B680" s="2">
        <v>4908.2</v>
      </c>
      <c r="C680" s="2">
        <v>986.39</v>
      </c>
      <c r="D680" s="2">
        <v>0.58668231199999998</v>
      </c>
      <c r="E680">
        <f t="shared" si="40"/>
        <v>-3.0842745438748875E-2</v>
      </c>
      <c r="F680">
        <v>-5.4946099587428465E-3</v>
      </c>
      <c r="G680">
        <f t="shared" si="41"/>
        <v>-0.51683370002452511</v>
      </c>
      <c r="H680">
        <f t="shared" si="42"/>
        <v>-0.6811204996401975</v>
      </c>
      <c r="I680">
        <f t="shared" si="43"/>
        <v>0.24789762340036958</v>
      </c>
    </row>
    <row r="681" spans="1:9" x14ac:dyDescent="0.45">
      <c r="A681" s="3">
        <v>36070</v>
      </c>
      <c r="B681" s="2">
        <v>4750.3999999999996</v>
      </c>
      <c r="C681" s="2">
        <v>1002.6</v>
      </c>
      <c r="D681" s="2">
        <v>0.58733701400000005</v>
      </c>
      <c r="E681">
        <f t="shared" si="40"/>
        <v>-3.2150279124730119E-2</v>
      </c>
      <c r="F681">
        <v>-5.4857493104505384E-3</v>
      </c>
      <c r="G681">
        <f t="shared" si="41"/>
        <v>-0.51603606298923366</v>
      </c>
      <c r="H681">
        <f t="shared" si="42"/>
        <v>-0.67996518074470702</v>
      </c>
      <c r="I681">
        <f t="shared" si="43"/>
        <v>0.24826325411334949</v>
      </c>
    </row>
    <row r="682" spans="1:9" x14ac:dyDescent="0.45">
      <c r="A682" s="3">
        <v>36073</v>
      </c>
      <c r="B682" s="2">
        <v>4648.7</v>
      </c>
      <c r="C682" s="2">
        <v>988.56</v>
      </c>
      <c r="D682" s="2">
        <v>0.59168096599999997</v>
      </c>
      <c r="E682">
        <f t="shared" si="40"/>
        <v>-2.1408723475917824E-2</v>
      </c>
      <c r="F682">
        <v>-5.4797952122246363E-3</v>
      </c>
      <c r="G682">
        <f t="shared" si="41"/>
        <v>-0.51550007407509679</v>
      </c>
      <c r="H682">
        <f t="shared" si="42"/>
        <v>-0.67881076872865709</v>
      </c>
      <c r="I682">
        <f t="shared" si="43"/>
        <v>0.24862888482632939</v>
      </c>
    </row>
    <row r="683" spans="1:9" x14ac:dyDescent="0.45">
      <c r="A683" s="3">
        <v>36074</v>
      </c>
      <c r="B683" s="2">
        <v>4854</v>
      </c>
      <c r="C683" s="2">
        <v>984.59</v>
      </c>
      <c r="D683" s="2">
        <v>0.59407116999999998</v>
      </c>
      <c r="E683">
        <f t="shared" si="40"/>
        <v>4.4162884247209044E-2</v>
      </c>
      <c r="F683">
        <v>-5.4717832957110746E-3</v>
      </c>
      <c r="G683">
        <f t="shared" si="41"/>
        <v>-0.51477884001591079</v>
      </c>
      <c r="H683">
        <f t="shared" si="42"/>
        <v>-0.67765726063339771</v>
      </c>
      <c r="I683">
        <f t="shared" si="43"/>
        <v>0.24899451553930929</v>
      </c>
    </row>
    <row r="684" spans="1:9" x14ac:dyDescent="0.45">
      <c r="A684" s="3">
        <v>36075</v>
      </c>
      <c r="B684" s="2">
        <v>4828.8999999999996</v>
      </c>
      <c r="C684" s="2">
        <v>970.68</v>
      </c>
      <c r="D684" s="2">
        <v>0.58934464900000005</v>
      </c>
      <c r="E684">
        <f t="shared" si="40"/>
        <v>-5.1709929954677492E-3</v>
      </c>
      <c r="F684">
        <v>-5.4584886809463384E-3</v>
      </c>
      <c r="G684">
        <f t="shared" si="41"/>
        <v>-0.51358205658015565</v>
      </c>
      <c r="H684">
        <f t="shared" si="42"/>
        <v>-0.67650465351203271</v>
      </c>
      <c r="I684">
        <f t="shared" si="43"/>
        <v>0.24936014625228919</v>
      </c>
    </row>
    <row r="685" spans="1:9" x14ac:dyDescent="0.45">
      <c r="A685" s="3">
        <v>36076</v>
      </c>
      <c r="B685" s="2">
        <v>4698.8999999999996</v>
      </c>
      <c r="C685" s="2">
        <v>984.39</v>
      </c>
      <c r="D685" s="2">
        <v>0.58065265399999999</v>
      </c>
      <c r="E685">
        <f t="shared" si="40"/>
        <v>-2.6921245004038141E-2</v>
      </c>
      <c r="F685">
        <v>-5.4532534140765421E-3</v>
      </c>
      <c r="G685">
        <f t="shared" si="41"/>
        <v>-0.51311077698443919</v>
      </c>
      <c r="H685">
        <f t="shared" si="42"/>
        <v>-0.67535294442935201</v>
      </c>
      <c r="I685">
        <f t="shared" si="43"/>
        <v>0.2497257769652691</v>
      </c>
    </row>
    <row r="686" spans="1:9" x14ac:dyDescent="0.45">
      <c r="A686" s="3">
        <v>36077</v>
      </c>
      <c r="B686" s="2">
        <v>4823.3999999999996</v>
      </c>
      <c r="C686" s="2">
        <v>997.71</v>
      </c>
      <c r="D686" s="2">
        <v>0.58719905999999999</v>
      </c>
      <c r="E686">
        <f t="shared" si="40"/>
        <v>2.6495562791291505E-2</v>
      </c>
      <c r="F686">
        <v>-5.4483219573452368E-3</v>
      </c>
      <c r="G686">
        <f t="shared" si="41"/>
        <v>-0.51266684642799887</v>
      </c>
      <c r="H686">
        <f t="shared" si="42"/>
        <v>-0.67420213046176281</v>
      </c>
      <c r="I686">
        <f t="shared" si="43"/>
        <v>0.250091407678249</v>
      </c>
    </row>
    <row r="687" spans="1:9" x14ac:dyDescent="0.45">
      <c r="A687" s="3">
        <v>36081</v>
      </c>
      <c r="B687" s="2">
        <v>4990.1000000000004</v>
      </c>
      <c r="C687" s="2">
        <v>994.8</v>
      </c>
      <c r="D687" s="2">
        <v>0.58771672100000005</v>
      </c>
      <c r="E687">
        <f t="shared" si="40"/>
        <v>3.4560683335406628E-2</v>
      </c>
      <c r="F687">
        <v>-5.4342791860931827E-3</v>
      </c>
      <c r="G687">
        <f t="shared" si="41"/>
        <v>-0.51140271382062641</v>
      </c>
      <c r="H687">
        <f t="shared" si="42"/>
        <v>-0.67305220869722526</v>
      </c>
      <c r="I687">
        <f t="shared" si="43"/>
        <v>0.2504570383912289</v>
      </c>
    </row>
    <row r="688" spans="1:9" x14ac:dyDescent="0.45">
      <c r="A688" s="3">
        <v>36082</v>
      </c>
      <c r="B688" s="2">
        <v>5038.3999999999996</v>
      </c>
      <c r="C688" s="2">
        <v>1005.53</v>
      </c>
      <c r="D688" s="2">
        <v>0.58633831700000005</v>
      </c>
      <c r="E688">
        <f t="shared" si="40"/>
        <v>9.679164746197344E-3</v>
      </c>
      <c r="F688">
        <v>-5.4316708190836893E-3</v>
      </c>
      <c r="G688">
        <f t="shared" si="41"/>
        <v>-0.51116790818792679</v>
      </c>
      <c r="H688">
        <f t="shared" si="42"/>
        <v>-0.67190317623518414</v>
      </c>
      <c r="I688">
        <f t="shared" si="43"/>
        <v>0.25082266910420881</v>
      </c>
    </row>
    <row r="689" spans="1:9" x14ac:dyDescent="0.45">
      <c r="A689" s="3">
        <v>36083</v>
      </c>
      <c r="B689" s="2">
        <v>5056.3</v>
      </c>
      <c r="C689" s="2">
        <v>1047.49</v>
      </c>
      <c r="D689" s="2">
        <v>0.58726802899999997</v>
      </c>
      <c r="E689">
        <f t="shared" si="40"/>
        <v>3.5527151476659746E-3</v>
      </c>
      <c r="F689">
        <v>-5.4290999758707104E-3</v>
      </c>
      <c r="G689">
        <f t="shared" si="41"/>
        <v>-0.51093648045364015</v>
      </c>
      <c r="H689">
        <f t="shared" si="42"/>
        <v>-0.67075503018650218</v>
      </c>
      <c r="I689">
        <f t="shared" si="43"/>
        <v>0.25118829981718871</v>
      </c>
    </row>
    <row r="690" spans="1:9" x14ac:dyDescent="0.45">
      <c r="A690" s="3">
        <v>36084</v>
      </c>
      <c r="B690" s="2">
        <v>5133.1000000000004</v>
      </c>
      <c r="C690" s="2">
        <v>1056.42</v>
      </c>
      <c r="D690" s="2">
        <v>0.58719905999999999</v>
      </c>
      <c r="E690">
        <f t="shared" si="40"/>
        <v>1.5188972173328263E-2</v>
      </c>
      <c r="F690">
        <v>-5.4173678508033785E-3</v>
      </c>
      <c r="G690">
        <f t="shared" si="41"/>
        <v>-0.50988035260072673</v>
      </c>
      <c r="H690">
        <f t="shared" si="42"/>
        <v>-0.66960776767339669</v>
      </c>
      <c r="I690">
        <f t="shared" si="43"/>
        <v>0.25155393053016861</v>
      </c>
    </row>
    <row r="691" spans="1:9" x14ac:dyDescent="0.45">
      <c r="A691" s="3">
        <v>36087</v>
      </c>
      <c r="B691" s="2">
        <v>5077.5</v>
      </c>
      <c r="C691" s="2">
        <v>1062.3900000000001</v>
      </c>
      <c r="D691" s="2">
        <v>0.58840835499999999</v>
      </c>
      <c r="E691">
        <f t="shared" si="40"/>
        <v>-1.0831661179404373E-2</v>
      </c>
      <c r="F691">
        <v>-5.4093683125941983E-3</v>
      </c>
      <c r="G691">
        <f t="shared" si="41"/>
        <v>-0.50916023283856326</v>
      </c>
      <c r="H691">
        <f t="shared" si="42"/>
        <v>-0.66846138582937287</v>
      </c>
      <c r="I691">
        <f t="shared" si="43"/>
        <v>0.25191956124314852</v>
      </c>
    </row>
    <row r="692" spans="1:9" x14ac:dyDescent="0.45">
      <c r="A692" s="3">
        <v>36088</v>
      </c>
      <c r="B692" s="2">
        <v>5251.9</v>
      </c>
      <c r="C692" s="2">
        <v>1063.93</v>
      </c>
      <c r="D692" s="2">
        <v>0.58616647099999997</v>
      </c>
      <c r="E692">
        <f t="shared" si="40"/>
        <v>3.4347612013786222E-2</v>
      </c>
      <c r="F692">
        <v>-5.4039645228517452E-3</v>
      </c>
      <c r="G692">
        <f t="shared" si="41"/>
        <v>-0.50867378278577757</v>
      </c>
      <c r="H692">
        <f t="shared" si="42"/>
        <v>-0.6673158817991599</v>
      </c>
      <c r="I692">
        <f t="shared" si="43"/>
        <v>0.25228519195612842</v>
      </c>
    </row>
    <row r="693" spans="1:9" x14ac:dyDescent="0.45">
      <c r="A693" s="3">
        <v>36089</v>
      </c>
      <c r="B693" s="2">
        <v>5206.6000000000004</v>
      </c>
      <c r="C693" s="2">
        <v>1069.92</v>
      </c>
      <c r="D693" s="2">
        <v>0.58806233500000005</v>
      </c>
      <c r="E693">
        <f t="shared" si="40"/>
        <v>-8.6254498372015931E-3</v>
      </c>
      <c r="F693">
        <v>-5.3822386125785826E-3</v>
      </c>
      <c r="G693">
        <f t="shared" si="41"/>
        <v>-0.50671801272385797</v>
      </c>
      <c r="H693">
        <f t="shared" si="42"/>
        <v>-0.66617125273864752</v>
      </c>
      <c r="I693">
        <f t="shared" si="43"/>
        <v>0.25265082266910832</v>
      </c>
    </row>
    <row r="694" spans="1:9" x14ac:dyDescent="0.45">
      <c r="A694" s="3">
        <v>36090</v>
      </c>
      <c r="B694" s="2">
        <v>5229.8999999999996</v>
      </c>
      <c r="C694" s="2">
        <v>1078.48</v>
      </c>
      <c r="D694" s="2">
        <v>0.58997050100000004</v>
      </c>
      <c r="E694">
        <f t="shared" si="40"/>
        <v>4.475089309722069E-3</v>
      </c>
      <c r="F694">
        <v>-5.3820853444961347E-3</v>
      </c>
      <c r="G694">
        <f t="shared" si="41"/>
        <v>-0.50670421550554445</v>
      </c>
      <c r="H694">
        <f t="shared" si="42"/>
        <v>-0.66502749581481968</v>
      </c>
      <c r="I694">
        <f t="shared" si="43"/>
        <v>0.25301645338208822</v>
      </c>
    </row>
    <row r="695" spans="1:9" x14ac:dyDescent="0.45">
      <c r="A695" s="3">
        <v>36091</v>
      </c>
      <c r="B695" s="2">
        <v>5217.1000000000004</v>
      </c>
      <c r="C695" s="2">
        <v>1070.67</v>
      </c>
      <c r="D695" s="2">
        <v>0.59171597600000003</v>
      </c>
      <c r="E695">
        <f t="shared" si="40"/>
        <v>-2.4474655347137553E-3</v>
      </c>
      <c r="F695">
        <v>-5.3771546308858387E-3</v>
      </c>
      <c r="G695">
        <f t="shared" si="41"/>
        <v>-0.50626035184498108</v>
      </c>
      <c r="H695">
        <f t="shared" si="42"/>
        <v>-0.66388460820569495</v>
      </c>
      <c r="I695">
        <f t="shared" si="43"/>
        <v>0.25338208409506813</v>
      </c>
    </row>
    <row r="696" spans="1:9" x14ac:dyDescent="0.45">
      <c r="A696" s="3">
        <v>36094</v>
      </c>
      <c r="B696" s="2">
        <v>5231.5</v>
      </c>
      <c r="C696" s="2">
        <v>1072.32</v>
      </c>
      <c r="D696" s="2">
        <v>0.594177065</v>
      </c>
      <c r="E696">
        <f t="shared" si="40"/>
        <v>2.7601541086044179E-3</v>
      </c>
      <c r="F696">
        <v>-5.3414727203358048E-3</v>
      </c>
      <c r="G696">
        <f t="shared" si="41"/>
        <v>-0.5030482603133295</v>
      </c>
      <c r="H696">
        <f t="shared" si="42"/>
        <v>-0.66274258710026057</v>
      </c>
      <c r="I696">
        <f t="shared" si="43"/>
        <v>0.25374771480804803</v>
      </c>
    </row>
    <row r="697" spans="1:9" x14ac:dyDescent="0.45">
      <c r="A697" s="3">
        <v>36095</v>
      </c>
      <c r="B697" s="2">
        <v>5331.2</v>
      </c>
      <c r="C697" s="2">
        <v>1065.3399999999999</v>
      </c>
      <c r="D697" s="2">
        <v>0.59801459199999996</v>
      </c>
      <c r="E697">
        <f t="shared" si="40"/>
        <v>1.9057631654401108E-2</v>
      </c>
      <c r="F697">
        <v>-5.2865477368940761E-3</v>
      </c>
      <c r="G697">
        <f t="shared" si="41"/>
        <v>-0.49810390415443229</v>
      </c>
      <c r="H697">
        <f t="shared" si="42"/>
        <v>-0.66160142969841229</v>
      </c>
      <c r="I697">
        <f t="shared" si="43"/>
        <v>0.25411334552102793</v>
      </c>
    </row>
    <row r="698" spans="1:9" x14ac:dyDescent="0.45">
      <c r="A698" s="3">
        <v>36096</v>
      </c>
      <c r="B698" s="2">
        <v>5293.9</v>
      </c>
      <c r="C698" s="2">
        <v>1068.0899999999999</v>
      </c>
      <c r="D698" s="2">
        <v>0.59808612400000005</v>
      </c>
      <c r="E698">
        <f t="shared" si="40"/>
        <v>-6.9965486194477622E-3</v>
      </c>
      <c r="F698">
        <v>-5.2799209715054252E-3</v>
      </c>
      <c r="G698">
        <f t="shared" si="41"/>
        <v>-0.49750736163025105</v>
      </c>
      <c r="H698">
        <f t="shared" si="42"/>
        <v>-0.66046113321089017</v>
      </c>
      <c r="I698">
        <f t="shared" si="43"/>
        <v>0.25447897623400784</v>
      </c>
    </row>
    <row r="699" spans="1:9" x14ac:dyDescent="0.45">
      <c r="A699" s="3">
        <v>36097</v>
      </c>
      <c r="B699" s="2">
        <v>5358.5</v>
      </c>
      <c r="C699" s="2">
        <v>1085.93</v>
      </c>
      <c r="D699" s="2">
        <v>0.59672992000000002</v>
      </c>
      <c r="E699">
        <f t="shared" si="40"/>
        <v>1.2202723889759959E-2</v>
      </c>
      <c r="F699">
        <v>-5.2514412923111431E-3</v>
      </c>
      <c r="G699">
        <f t="shared" si="41"/>
        <v>-0.49494361616500099</v>
      </c>
      <c r="H699">
        <f t="shared" si="42"/>
        <v>-0.65932169485922021</v>
      </c>
      <c r="I699">
        <f t="shared" si="43"/>
        <v>0.25484460694698774</v>
      </c>
    </row>
    <row r="700" spans="1:9" x14ac:dyDescent="0.45">
      <c r="A700" s="3">
        <v>36098</v>
      </c>
      <c r="B700" s="2">
        <v>5438.4</v>
      </c>
      <c r="C700" s="2">
        <v>1098.67</v>
      </c>
      <c r="D700" s="2">
        <v>0.59755004499999997</v>
      </c>
      <c r="E700">
        <f t="shared" si="40"/>
        <v>1.4910889241392056E-2</v>
      </c>
      <c r="F700">
        <v>-5.2481232976815395E-3</v>
      </c>
      <c r="G700">
        <f t="shared" si="41"/>
        <v>-0.49464492973572838</v>
      </c>
      <c r="H700">
        <f t="shared" si="42"/>
        <v>-0.65818311187564948</v>
      </c>
      <c r="I700">
        <f t="shared" si="43"/>
        <v>0.25521023765996764</v>
      </c>
    </row>
    <row r="701" spans="1:9" x14ac:dyDescent="0.45">
      <c r="A701" s="3">
        <v>36101</v>
      </c>
      <c r="B701" s="2">
        <v>5525.5</v>
      </c>
      <c r="C701" s="2">
        <v>1111.5999999999999</v>
      </c>
      <c r="D701" s="2">
        <v>0.60052846500000001</v>
      </c>
      <c r="E701">
        <f t="shared" si="40"/>
        <v>1.6015739923507022E-2</v>
      </c>
      <c r="F701">
        <v>-5.2445703893247986E-3</v>
      </c>
      <c r="G701">
        <f t="shared" si="41"/>
        <v>-0.49432509633360661</v>
      </c>
      <c r="H701">
        <f t="shared" si="42"/>
        <v>-0.65704538150308889</v>
      </c>
      <c r="I701">
        <f t="shared" si="43"/>
        <v>0.25557586837294755</v>
      </c>
    </row>
    <row r="702" spans="1:9" x14ac:dyDescent="0.45">
      <c r="A702" s="3">
        <v>36102</v>
      </c>
      <c r="B702" s="2">
        <v>5503.9</v>
      </c>
      <c r="C702" s="2">
        <v>1110.8399999999999</v>
      </c>
      <c r="D702" s="2">
        <v>0.60324546099999998</v>
      </c>
      <c r="E702">
        <f t="shared" si="40"/>
        <v>-3.9091484933491127E-3</v>
      </c>
      <c r="F702">
        <v>-5.2279078731810591E-3</v>
      </c>
      <c r="G702">
        <f t="shared" si="41"/>
        <v>-0.49282513385468429</v>
      </c>
      <c r="H702">
        <f t="shared" si="42"/>
        <v>-0.65590850099505149</v>
      </c>
      <c r="I702">
        <f t="shared" si="43"/>
        <v>0.25594149908592745</v>
      </c>
    </row>
    <row r="703" spans="1:9" x14ac:dyDescent="0.45">
      <c r="A703" s="3">
        <v>36103</v>
      </c>
      <c r="B703" s="2">
        <v>5622.9</v>
      </c>
      <c r="C703" s="2">
        <v>1118.67</v>
      </c>
      <c r="D703" s="2">
        <v>0.60284543000000002</v>
      </c>
      <c r="E703">
        <f t="shared" si="40"/>
        <v>2.1621032358872805E-2</v>
      </c>
      <c r="F703">
        <v>-5.2261394072686818E-3</v>
      </c>
      <c r="G703">
        <f t="shared" si="41"/>
        <v>-0.49266593625865879</v>
      </c>
      <c r="H703">
        <f t="shared" si="42"/>
        <v>-0.65477246761559083</v>
      </c>
      <c r="I703">
        <f t="shared" si="43"/>
        <v>0.25630712979890735</v>
      </c>
    </row>
    <row r="704" spans="1:9" x14ac:dyDescent="0.45">
      <c r="A704" s="3">
        <v>36104</v>
      </c>
      <c r="B704" s="2">
        <v>5479.8</v>
      </c>
      <c r="C704" s="2">
        <v>1133.8499999999999</v>
      </c>
      <c r="D704" s="2">
        <v>0.60132291000000004</v>
      </c>
      <c r="E704">
        <f t="shared" si="40"/>
        <v>-2.5449501147094766E-2</v>
      </c>
      <c r="F704">
        <v>-5.215621422210881E-3</v>
      </c>
      <c r="G704">
        <f t="shared" si="41"/>
        <v>-0.49171910549165643</v>
      </c>
      <c r="H704">
        <f t="shared" si="42"/>
        <v>-0.65363727863924537</v>
      </c>
      <c r="I704">
        <f t="shared" si="43"/>
        <v>0.25667276051188725</v>
      </c>
    </row>
    <row r="705" spans="1:9" x14ac:dyDescent="0.45">
      <c r="A705" s="3">
        <v>36105</v>
      </c>
      <c r="B705" s="2">
        <v>5491</v>
      </c>
      <c r="C705" s="2">
        <v>1141.01</v>
      </c>
      <c r="D705" s="2">
        <v>0.60313630900000004</v>
      </c>
      <c r="E705">
        <f t="shared" si="40"/>
        <v>2.0438702142413501E-3</v>
      </c>
      <c r="F705">
        <v>-5.2025416997616425E-3</v>
      </c>
      <c r="G705">
        <f t="shared" si="41"/>
        <v>-0.49054166669793936</v>
      </c>
      <c r="H705">
        <f t="shared" si="42"/>
        <v>-0.65250293135097748</v>
      </c>
      <c r="I705">
        <f t="shared" si="43"/>
        <v>0.25703839122486716</v>
      </c>
    </row>
    <row r="706" spans="1:9" x14ac:dyDescent="0.45">
      <c r="A706" s="3">
        <v>36108</v>
      </c>
      <c r="B706" s="2">
        <v>5433.9</v>
      </c>
      <c r="C706" s="2">
        <v>1128.26</v>
      </c>
      <c r="D706" s="2">
        <v>0.60295447700000004</v>
      </c>
      <c r="E706">
        <f t="shared" si="40"/>
        <v>-1.0398834456383232E-2</v>
      </c>
      <c r="F706">
        <v>-5.192843317754825E-3</v>
      </c>
      <c r="G706">
        <f t="shared" si="41"/>
        <v>-0.48966861673411693</v>
      </c>
      <c r="H706">
        <f t="shared" si="42"/>
        <v>-0.65136942304611367</v>
      </c>
      <c r="I706">
        <f t="shared" si="43"/>
        <v>0.25740402193784706</v>
      </c>
    </row>
    <row r="707" spans="1:9" x14ac:dyDescent="0.45">
      <c r="A707" s="3">
        <v>36109</v>
      </c>
      <c r="B707" s="2">
        <v>5432.3</v>
      </c>
      <c r="C707" s="2">
        <v>1120.97</v>
      </c>
      <c r="D707" s="2">
        <v>0.60313630900000004</v>
      </c>
      <c r="E707">
        <f t="shared" si="40"/>
        <v>-2.9444781832554945E-4</v>
      </c>
      <c r="F707">
        <v>-5.1871415994479975E-3</v>
      </c>
      <c r="G707">
        <f t="shared" si="41"/>
        <v>-0.48915534710233693</v>
      </c>
      <c r="H707">
        <f t="shared" si="42"/>
        <v>-0.65023675103028711</v>
      </c>
      <c r="I707">
        <f t="shared" si="43"/>
        <v>0.25776965265082696</v>
      </c>
    </row>
    <row r="708" spans="1:9" x14ac:dyDescent="0.45">
      <c r="A708" s="3">
        <v>36111</v>
      </c>
      <c r="B708" s="2">
        <v>5449</v>
      </c>
      <c r="C708" s="2">
        <v>1117.69</v>
      </c>
      <c r="D708" s="2">
        <v>0.60357315300000003</v>
      </c>
      <c r="E708">
        <f t="shared" ref="E708:E771" si="44">+B708/B707-1</f>
        <v>3.0742042965226091E-3</v>
      </c>
      <c r="F708">
        <v>-5.1709929954677492E-3</v>
      </c>
      <c r="G708">
        <f t="shared" ref="G708:G771" si="45">+(F708-$L$31)/$L$35</f>
        <v>-0.48770164708198022</v>
      </c>
      <c r="H708">
        <f t="shared" ref="H708:H771" si="46">+_xlfn.NORM.S.INV(I708)</f>
        <v>-0.64910491261938263</v>
      </c>
      <c r="I708">
        <f t="shared" si="43"/>
        <v>0.25813528336380687</v>
      </c>
    </row>
    <row r="709" spans="1:9" x14ac:dyDescent="0.45">
      <c r="A709" s="3">
        <v>36112</v>
      </c>
      <c r="B709" s="2">
        <v>5463.2</v>
      </c>
      <c r="C709" s="2">
        <v>1125.72</v>
      </c>
      <c r="D709" s="2">
        <v>0.60114217000000003</v>
      </c>
      <c r="E709">
        <f t="shared" si="44"/>
        <v>2.6059827491282661E-3</v>
      </c>
      <c r="F709">
        <v>-5.16770511373843E-3</v>
      </c>
      <c r="G709">
        <f t="shared" si="45"/>
        <v>-0.48740567142100744</v>
      </c>
      <c r="H709">
        <f t="shared" si="46"/>
        <v>-0.64797390513947484</v>
      </c>
      <c r="I709">
        <f t="shared" ref="I709:I772" si="47">+$I$3+I708</f>
        <v>0.25850091407678677</v>
      </c>
    </row>
    <row r="710" spans="1:9" x14ac:dyDescent="0.45">
      <c r="A710" s="3">
        <v>36115</v>
      </c>
      <c r="B710" s="2">
        <v>5510.5</v>
      </c>
      <c r="C710" s="2">
        <v>1135.8699999999999</v>
      </c>
      <c r="D710" s="2">
        <v>0.59683676500000005</v>
      </c>
      <c r="E710">
        <f t="shared" si="44"/>
        <v>8.6579294186557298E-3</v>
      </c>
      <c r="F710">
        <v>-5.1665189312397608E-3</v>
      </c>
      <c r="G710">
        <f t="shared" si="45"/>
        <v>-0.4872988910748815</v>
      </c>
      <c r="H710">
        <f t="shared" si="46"/>
        <v>-0.64684372592677386</v>
      </c>
      <c r="I710">
        <f t="shared" si="47"/>
        <v>0.25886654478976667</v>
      </c>
    </row>
    <row r="711" spans="1:9" x14ac:dyDescent="0.45">
      <c r="A711" s="3">
        <v>36116</v>
      </c>
      <c r="B711" s="2">
        <v>5502.7</v>
      </c>
      <c r="C711" s="2">
        <v>1139.32</v>
      </c>
      <c r="D711" s="2">
        <v>0.59612518599999997</v>
      </c>
      <c r="E711">
        <f t="shared" si="44"/>
        <v>-1.415479539061848E-3</v>
      </c>
      <c r="F711">
        <v>-5.1609649491468623E-3</v>
      </c>
      <c r="G711">
        <f t="shared" si="45"/>
        <v>-0.48679892068168945</v>
      </c>
      <c r="H711">
        <f t="shared" si="46"/>
        <v>-0.64571437232756879</v>
      </c>
      <c r="I711">
        <f t="shared" si="47"/>
        <v>0.25923217550274658</v>
      </c>
    </row>
    <row r="712" spans="1:9" x14ac:dyDescent="0.45">
      <c r="A712" s="3">
        <v>36117</v>
      </c>
      <c r="B712" s="2">
        <v>5474</v>
      </c>
      <c r="C712" s="2">
        <v>1144.48</v>
      </c>
      <c r="D712" s="2">
        <v>0.59808612400000005</v>
      </c>
      <c r="E712">
        <f t="shared" si="44"/>
        <v>-5.215621422210881E-3</v>
      </c>
      <c r="F712">
        <v>-5.149922881865554E-3</v>
      </c>
      <c r="G712">
        <f t="shared" si="45"/>
        <v>-0.48580491194562464</v>
      </c>
      <c r="H712">
        <f t="shared" si="46"/>
        <v>-0.64458584169816957</v>
      </c>
      <c r="I712">
        <f t="shared" si="47"/>
        <v>0.25959780621572648</v>
      </c>
    </row>
    <row r="713" spans="1:9" x14ac:dyDescent="0.45">
      <c r="A713" s="3">
        <v>36118</v>
      </c>
      <c r="B713" s="2">
        <v>5606.2</v>
      </c>
      <c r="C713" s="2">
        <v>1152.6099999999999</v>
      </c>
      <c r="D713" s="2">
        <v>0.59962822999999998</v>
      </c>
      <c r="E713">
        <f t="shared" si="44"/>
        <v>2.4150529777128282E-2</v>
      </c>
      <c r="F713">
        <v>-5.1419076701995081E-3</v>
      </c>
      <c r="G713">
        <f t="shared" si="45"/>
        <v>-0.4850833812562631</v>
      </c>
      <c r="H713">
        <f t="shared" si="46"/>
        <v>-0.64345813140485297</v>
      </c>
      <c r="I713">
        <f t="shared" si="47"/>
        <v>0.25996343692870638</v>
      </c>
    </row>
    <row r="714" spans="1:9" x14ac:dyDescent="0.45">
      <c r="A714" s="3">
        <v>36119</v>
      </c>
      <c r="B714" s="2">
        <v>5717.5</v>
      </c>
      <c r="C714" s="2">
        <v>1163.55</v>
      </c>
      <c r="D714" s="2">
        <v>0.60452182300000001</v>
      </c>
      <c r="E714">
        <f t="shared" si="44"/>
        <v>1.9853019870857302E-2</v>
      </c>
      <c r="F714">
        <v>-5.12820512820511E-3</v>
      </c>
      <c r="G714">
        <f t="shared" si="45"/>
        <v>-0.48384987614334074</v>
      </c>
      <c r="H714">
        <f t="shared" si="46"/>
        <v>-0.64233123882380694</v>
      </c>
      <c r="I714">
        <f t="shared" si="47"/>
        <v>0.26032906764168628</v>
      </c>
    </row>
    <row r="715" spans="1:9" x14ac:dyDescent="0.45">
      <c r="A715" s="3">
        <v>36122</v>
      </c>
      <c r="B715" s="2">
        <v>5848.4</v>
      </c>
      <c r="C715" s="2">
        <v>1188.21</v>
      </c>
      <c r="D715" s="2">
        <v>0.60459492100000001</v>
      </c>
      <c r="E715">
        <f t="shared" si="44"/>
        <v>2.2894621775251256E-2</v>
      </c>
      <c r="F715">
        <v>-5.1157255271151447E-3</v>
      </c>
      <c r="G715">
        <f t="shared" si="45"/>
        <v>-0.4827264603743544</v>
      </c>
      <c r="H715">
        <f t="shared" si="46"/>
        <v>-0.64120516134107419</v>
      </c>
      <c r="I715">
        <f t="shared" si="47"/>
        <v>0.26069469835466619</v>
      </c>
    </row>
    <row r="716" spans="1:9" x14ac:dyDescent="0.45">
      <c r="A716" s="3">
        <v>36123</v>
      </c>
      <c r="B716" s="2">
        <v>5798.3</v>
      </c>
      <c r="C716" s="2">
        <v>1182.99</v>
      </c>
      <c r="D716" s="2">
        <v>0.60306356299999997</v>
      </c>
      <c r="E716">
        <f t="shared" si="44"/>
        <v>-8.5664455235618941E-3</v>
      </c>
      <c r="F716">
        <v>-5.1142720153427579E-3</v>
      </c>
      <c r="G716">
        <f t="shared" si="45"/>
        <v>-0.48259561500247633</v>
      </c>
      <c r="H716">
        <f t="shared" si="46"/>
        <v>-0.64007989635249918</v>
      </c>
      <c r="I716">
        <f t="shared" si="47"/>
        <v>0.26106032906764609</v>
      </c>
    </row>
    <row r="717" spans="1:9" x14ac:dyDescent="0.45">
      <c r="A717" s="3">
        <v>36124</v>
      </c>
      <c r="B717" s="2">
        <v>5755.3</v>
      </c>
      <c r="C717" s="2">
        <v>1186.8699999999999</v>
      </c>
      <c r="D717" s="2">
        <v>0.60193824100000004</v>
      </c>
      <c r="E717">
        <f t="shared" si="44"/>
        <v>-7.4159667488746805E-3</v>
      </c>
      <c r="F717">
        <v>-5.1132971682196215E-3</v>
      </c>
      <c r="G717">
        <f t="shared" si="45"/>
        <v>-0.48250785910206034</v>
      </c>
      <c r="H717">
        <f t="shared" si="46"/>
        <v>-0.6389554412636721</v>
      </c>
      <c r="I717">
        <f t="shared" si="47"/>
        <v>0.26142595978062599</v>
      </c>
    </row>
    <row r="718" spans="1:9" x14ac:dyDescent="0.45">
      <c r="A718" s="3">
        <v>36126</v>
      </c>
      <c r="B718" s="2">
        <v>5844.2</v>
      </c>
      <c r="C718" s="2">
        <v>1192.33</v>
      </c>
      <c r="D718" s="2">
        <v>0.60525360100000003</v>
      </c>
      <c r="E718">
        <f t="shared" si="44"/>
        <v>1.5446631800253519E-2</v>
      </c>
      <c r="F718">
        <v>-5.1110237431839511E-3</v>
      </c>
      <c r="G718">
        <f t="shared" si="45"/>
        <v>-0.48230320500163931</v>
      </c>
      <c r="H718">
        <f t="shared" si="46"/>
        <v>-0.63783179348987651</v>
      </c>
      <c r="I718">
        <f t="shared" si="47"/>
        <v>0.2617915904936059</v>
      </c>
    </row>
    <row r="719" spans="1:9" x14ac:dyDescent="0.45">
      <c r="A719" s="3">
        <v>36129</v>
      </c>
      <c r="B719" s="2">
        <v>5743.9</v>
      </c>
      <c r="C719" s="2">
        <v>1163.6300000000001</v>
      </c>
      <c r="D719" s="2">
        <v>0.606612072</v>
      </c>
      <c r="E719">
        <f t="shared" si="44"/>
        <v>-1.7162314773621734E-2</v>
      </c>
      <c r="F719">
        <v>-5.1073932968913605E-3</v>
      </c>
      <c r="G719">
        <f t="shared" si="45"/>
        <v>-0.48197639162161598</v>
      </c>
      <c r="H719">
        <f t="shared" si="46"/>
        <v>-0.63670895045603426</v>
      </c>
      <c r="I719">
        <f t="shared" si="47"/>
        <v>0.2621572212065858</v>
      </c>
    </row>
    <row r="720" spans="1:9" x14ac:dyDescent="0.45">
      <c r="A720" s="3">
        <v>36130</v>
      </c>
      <c r="B720" s="2">
        <v>5537.5</v>
      </c>
      <c r="C720" s="2">
        <v>1175.28</v>
      </c>
      <c r="D720" s="2">
        <v>0.60459492100000001</v>
      </c>
      <c r="E720">
        <f t="shared" si="44"/>
        <v>-3.5933773220285792E-2</v>
      </c>
      <c r="F720">
        <v>-5.0922978994271118E-3</v>
      </c>
      <c r="G720">
        <f t="shared" si="45"/>
        <v>-0.480617501427274</v>
      </c>
      <c r="H720">
        <f t="shared" si="46"/>
        <v>-0.63558690959665387</v>
      </c>
      <c r="I720">
        <f t="shared" si="47"/>
        <v>0.2625228519195657</v>
      </c>
    </row>
    <row r="721" spans="1:9" x14ac:dyDescent="0.45">
      <c r="A721" s="3">
        <v>36131</v>
      </c>
      <c r="B721" s="2">
        <v>5507.2</v>
      </c>
      <c r="C721" s="2">
        <v>1171.25</v>
      </c>
      <c r="D721" s="2">
        <v>0.60150375899999997</v>
      </c>
      <c r="E721">
        <f t="shared" si="44"/>
        <v>-5.4717832957110746E-3</v>
      </c>
      <c r="F721">
        <v>-5.0869534605364475E-3</v>
      </c>
      <c r="G721">
        <f t="shared" si="45"/>
        <v>-0.48013639414805304</v>
      </c>
      <c r="H721">
        <f t="shared" si="46"/>
        <v>-0.634465668355775</v>
      </c>
      <c r="I721">
        <f t="shared" si="47"/>
        <v>0.26288848263254561</v>
      </c>
    </row>
    <row r="722" spans="1:9" x14ac:dyDescent="0.45">
      <c r="A722" s="3">
        <v>36132</v>
      </c>
      <c r="B722" s="2">
        <v>5566.1</v>
      </c>
      <c r="C722" s="2">
        <v>1150.1400000000001</v>
      </c>
      <c r="D722" s="2">
        <v>0.60078101500000003</v>
      </c>
      <c r="E722">
        <f t="shared" si="44"/>
        <v>1.0695090063916446E-2</v>
      </c>
      <c r="F722">
        <v>-5.0792673541635303E-3</v>
      </c>
      <c r="G722">
        <f t="shared" si="45"/>
        <v>-0.47944448957200181</v>
      </c>
      <c r="H722">
        <f t="shared" si="46"/>
        <v>-0.63334522418691919</v>
      </c>
      <c r="I722">
        <f t="shared" si="47"/>
        <v>0.26325411334552551</v>
      </c>
    </row>
    <row r="723" spans="1:9" x14ac:dyDescent="0.45">
      <c r="A723" s="3">
        <v>36133</v>
      </c>
      <c r="B723" s="2">
        <v>5581.9</v>
      </c>
      <c r="C723" s="2">
        <v>1176.74</v>
      </c>
      <c r="D723" s="2">
        <v>0.60186578400000001</v>
      </c>
      <c r="E723">
        <f t="shared" si="44"/>
        <v>2.8386123138282038E-3</v>
      </c>
      <c r="F723">
        <v>-5.0702839737405414E-3</v>
      </c>
      <c r="G723">
        <f t="shared" si="45"/>
        <v>-0.47863580416986151</v>
      </c>
      <c r="H723">
        <f t="shared" si="46"/>
        <v>-0.63222557455303507</v>
      </c>
      <c r="I723">
        <f t="shared" si="47"/>
        <v>0.26361974405850541</v>
      </c>
    </row>
    <row r="724" spans="1:9" x14ac:dyDescent="0.45">
      <c r="A724" s="3">
        <v>36136</v>
      </c>
      <c r="B724" s="2">
        <v>5576.7</v>
      </c>
      <c r="C724" s="2">
        <v>1187.7</v>
      </c>
      <c r="D724" s="2">
        <v>0.60496067799999997</v>
      </c>
      <c r="E724">
        <f t="shared" si="44"/>
        <v>-9.3158243608804092E-4</v>
      </c>
      <c r="F724">
        <v>-5.0640924196866388E-3</v>
      </c>
      <c r="G724">
        <f t="shared" si="45"/>
        <v>-0.47807843944253237</v>
      </c>
      <c r="H724">
        <f t="shared" si="46"/>
        <v>-0.63110671692644782</v>
      </c>
      <c r="I724">
        <f t="shared" si="47"/>
        <v>0.26398537477148531</v>
      </c>
    </row>
    <row r="725" spans="1:9" x14ac:dyDescent="0.45">
      <c r="A725" s="3">
        <v>36137</v>
      </c>
      <c r="B725" s="2">
        <v>5615.7</v>
      </c>
      <c r="C725" s="2">
        <v>1181.3800000000001</v>
      </c>
      <c r="D725" s="2">
        <v>0.60459492100000001</v>
      </c>
      <c r="E725">
        <f t="shared" si="44"/>
        <v>6.9933831836030969E-3</v>
      </c>
      <c r="F725">
        <v>-5.0592121163296477E-3</v>
      </c>
      <c r="G725">
        <f t="shared" si="45"/>
        <v>-0.47763911372136897</v>
      </c>
      <c r="H725">
        <f t="shared" si="46"/>
        <v>-0.62998864878880767</v>
      </c>
      <c r="I725">
        <f t="shared" si="47"/>
        <v>0.26435100548446522</v>
      </c>
    </row>
    <row r="726" spans="1:9" x14ac:dyDescent="0.45">
      <c r="A726" s="3">
        <v>36138</v>
      </c>
      <c r="B726" s="2">
        <v>5669.1</v>
      </c>
      <c r="C726" s="2">
        <v>1183.49</v>
      </c>
      <c r="D726" s="2">
        <v>0.60313630900000004</v>
      </c>
      <c r="E726">
        <f t="shared" si="44"/>
        <v>9.5090549708853889E-3</v>
      </c>
      <c r="F726">
        <v>-5.0563756829014039E-3</v>
      </c>
      <c r="G726">
        <f t="shared" si="45"/>
        <v>-0.47738377751166178</v>
      </c>
      <c r="H726">
        <f t="shared" si="46"/>
        <v>-0.62887136763103768</v>
      </c>
      <c r="I726">
        <f t="shared" si="47"/>
        <v>0.26471663619744512</v>
      </c>
    </row>
    <row r="727" spans="1:9" x14ac:dyDescent="0.45">
      <c r="A727" s="3">
        <v>36139</v>
      </c>
      <c r="B727" s="2">
        <v>5660.3</v>
      </c>
      <c r="C727" s="2">
        <v>1165.02</v>
      </c>
      <c r="D727" s="2">
        <v>0.59988002399999996</v>
      </c>
      <c r="E727">
        <f t="shared" si="44"/>
        <v>-1.552274611490434E-3</v>
      </c>
      <c r="F727">
        <v>-5.055451989004367E-3</v>
      </c>
      <c r="G727">
        <f t="shared" si="45"/>
        <v>-0.47730062643318044</v>
      </c>
      <c r="H727">
        <f t="shared" si="46"/>
        <v>-0.62775487095328431</v>
      </c>
      <c r="I727">
        <f t="shared" si="47"/>
        <v>0.26508226691042502</v>
      </c>
    </row>
    <row r="728" spans="1:9" x14ac:dyDescent="0.45">
      <c r="A728" s="3">
        <v>36140</v>
      </c>
      <c r="B728" s="2">
        <v>5541.7</v>
      </c>
      <c r="C728" s="2">
        <v>1166.46</v>
      </c>
      <c r="D728" s="2">
        <v>0.59400059400000005</v>
      </c>
      <c r="E728">
        <f t="shared" si="44"/>
        <v>-2.0952953023691379E-2</v>
      </c>
      <c r="F728">
        <v>-5.0300458847696294E-3</v>
      </c>
      <c r="G728">
        <f t="shared" si="45"/>
        <v>-0.4750135646977886</v>
      </c>
      <c r="H728">
        <f t="shared" si="46"/>
        <v>-0.6266391562648651</v>
      </c>
      <c r="I728">
        <f t="shared" si="47"/>
        <v>0.26544789762340493</v>
      </c>
    </row>
    <row r="729" spans="1:9" x14ac:dyDescent="0.45">
      <c r="A729" s="3">
        <v>36143</v>
      </c>
      <c r="B729" s="2">
        <v>5534.5</v>
      </c>
      <c r="C729" s="2">
        <v>1141.2</v>
      </c>
      <c r="D729" s="2">
        <v>0.59224163500000004</v>
      </c>
      <c r="E729">
        <f t="shared" si="44"/>
        <v>-1.2992403053214696E-3</v>
      </c>
      <c r="F729">
        <v>-5.0280836869343037E-3</v>
      </c>
      <c r="G729">
        <f t="shared" si="45"/>
        <v>-0.47483692732178717</v>
      </c>
      <c r="H729">
        <f t="shared" si="46"/>
        <v>-0.6255242210842219</v>
      </c>
      <c r="I729">
        <f t="shared" si="47"/>
        <v>0.26581352833638483</v>
      </c>
    </row>
    <row r="730" spans="1:9" x14ac:dyDescent="0.45">
      <c r="A730" s="3">
        <v>36144</v>
      </c>
      <c r="B730" s="2">
        <v>5557.1</v>
      </c>
      <c r="C730" s="2">
        <v>1162.83</v>
      </c>
      <c r="D730" s="2">
        <v>0.59336616600000003</v>
      </c>
      <c r="E730">
        <f t="shared" si="44"/>
        <v>4.0834763754631354E-3</v>
      </c>
      <c r="F730">
        <v>-4.9858383464806977E-3</v>
      </c>
      <c r="G730">
        <f t="shared" si="45"/>
        <v>-0.47103399473687163</v>
      </c>
      <c r="H730">
        <f t="shared" si="46"/>
        <v>-0.62441006293886714</v>
      </c>
      <c r="I730">
        <f t="shared" si="47"/>
        <v>0.26617915904936473</v>
      </c>
    </row>
    <row r="731" spans="1:9" x14ac:dyDescent="0.45">
      <c r="A731" s="3">
        <v>36145</v>
      </c>
      <c r="B731" s="2">
        <v>5630.4</v>
      </c>
      <c r="C731" s="2">
        <v>1161.94</v>
      </c>
      <c r="D731" s="2">
        <v>0.59648076299999997</v>
      </c>
      <c r="E731">
        <f t="shared" si="44"/>
        <v>1.3190333087401473E-2</v>
      </c>
      <c r="F731">
        <v>-4.9486838811545475E-3</v>
      </c>
      <c r="G731">
        <f t="shared" si="45"/>
        <v>-0.46768934357897401</v>
      </c>
      <c r="H731">
        <f t="shared" si="46"/>
        <v>-0.62329667936533595</v>
      </c>
      <c r="I731">
        <f t="shared" si="47"/>
        <v>0.26654478976234464</v>
      </c>
    </row>
    <row r="732" spans="1:9" x14ac:dyDescent="0.45">
      <c r="A732" s="3">
        <v>36146</v>
      </c>
      <c r="B732" s="2">
        <v>5685.2</v>
      </c>
      <c r="C732" s="2">
        <v>1179.98</v>
      </c>
      <c r="D732" s="2">
        <v>0.59701492499999997</v>
      </c>
      <c r="E732">
        <f t="shared" si="44"/>
        <v>9.7328786587098648E-3</v>
      </c>
      <c r="F732">
        <v>-4.9447266208545448E-3</v>
      </c>
      <c r="G732">
        <f t="shared" si="45"/>
        <v>-0.46733311034756242</v>
      </c>
      <c r="H732">
        <f t="shared" si="46"/>
        <v>-0.62218406790913805</v>
      </c>
      <c r="I732">
        <f t="shared" si="47"/>
        <v>0.26691042047532454</v>
      </c>
    </row>
    <row r="733" spans="1:9" x14ac:dyDescent="0.45">
      <c r="A733" s="3">
        <v>36147</v>
      </c>
      <c r="B733" s="2">
        <v>5741.9</v>
      </c>
      <c r="C733" s="2">
        <v>1188.03</v>
      </c>
      <c r="D733" s="2">
        <v>0.59513182200000003</v>
      </c>
      <c r="E733">
        <f t="shared" si="44"/>
        <v>9.9732639133187639E-3</v>
      </c>
      <c r="F733">
        <v>-4.9438496545854971E-3</v>
      </c>
      <c r="G733">
        <f t="shared" si="45"/>
        <v>-0.4672541656979366</v>
      </c>
      <c r="H733">
        <f t="shared" si="46"/>
        <v>-0.62107222612470825</v>
      </c>
      <c r="I733">
        <f t="shared" si="47"/>
        <v>0.26727605118830444</v>
      </c>
    </row>
    <row r="734" spans="1:9" x14ac:dyDescent="0.45">
      <c r="A734" s="3">
        <v>36150</v>
      </c>
      <c r="B734" s="2">
        <v>5876.5</v>
      </c>
      <c r="C734" s="2">
        <v>1202.8399999999999</v>
      </c>
      <c r="D734" s="2">
        <v>0.59523809500000002</v>
      </c>
      <c r="E734">
        <f t="shared" si="44"/>
        <v>2.3441717898256664E-2</v>
      </c>
      <c r="F734">
        <v>-4.9147294441440614E-3</v>
      </c>
      <c r="G734">
        <f t="shared" si="45"/>
        <v>-0.46463275950311728</v>
      </c>
      <c r="H734">
        <f t="shared" si="46"/>
        <v>-0.61996115157535636</v>
      </c>
      <c r="I734">
        <f t="shared" si="47"/>
        <v>0.26764168190128435</v>
      </c>
    </row>
    <row r="735" spans="1:9" x14ac:dyDescent="0.45">
      <c r="A735" s="3">
        <v>36151</v>
      </c>
      <c r="B735" s="2">
        <v>5843.3</v>
      </c>
      <c r="C735" s="2">
        <v>1203.57</v>
      </c>
      <c r="D735" s="2">
        <v>0.59612518599999997</v>
      </c>
      <c r="E735">
        <f t="shared" si="44"/>
        <v>-5.6496213732664113E-3</v>
      </c>
      <c r="F735">
        <v>-4.9051594176811042E-3</v>
      </c>
      <c r="G735">
        <f t="shared" si="45"/>
        <v>-0.46377126412673481</v>
      </c>
      <c r="H735">
        <f t="shared" si="46"/>
        <v>-0.61885084183322148</v>
      </c>
      <c r="I735">
        <f t="shared" si="47"/>
        <v>0.26800731261426425</v>
      </c>
    </row>
    <row r="736" spans="1:9" x14ac:dyDescent="0.45">
      <c r="A736" s="3">
        <v>36152</v>
      </c>
      <c r="B736" s="2">
        <v>5908.8</v>
      </c>
      <c r="C736" s="2">
        <v>1228.54</v>
      </c>
      <c r="D736" s="2">
        <v>0.59640961400000003</v>
      </c>
      <c r="E736">
        <f t="shared" si="44"/>
        <v>1.1209419334964776E-2</v>
      </c>
      <c r="F736">
        <v>-4.8966894538751138E-3</v>
      </c>
      <c r="G736">
        <f t="shared" si="45"/>
        <v>-0.46300879657398236</v>
      </c>
      <c r="H736">
        <f t="shared" si="46"/>
        <v>-0.61774129447922277</v>
      </c>
      <c r="I736">
        <f t="shared" si="47"/>
        <v>0.26837294332724415</v>
      </c>
    </row>
    <row r="737" spans="1:9" x14ac:dyDescent="0.45">
      <c r="A737" s="3">
        <v>36153</v>
      </c>
      <c r="B737" s="2">
        <v>5867.2</v>
      </c>
      <c r="C737" s="2">
        <v>1226.27</v>
      </c>
      <c r="D737" s="2">
        <v>0.59797883200000002</v>
      </c>
      <c r="E737">
        <f t="shared" si="44"/>
        <v>-7.0403466016789595E-3</v>
      </c>
      <c r="F737">
        <v>-4.8947212962572317E-3</v>
      </c>
      <c r="G737">
        <f t="shared" si="45"/>
        <v>-0.46283162269736244</v>
      </c>
      <c r="H737">
        <f t="shared" si="46"/>
        <v>-0.61663250710301187</v>
      </c>
      <c r="I737">
        <f t="shared" si="47"/>
        <v>0.26873857404022405</v>
      </c>
    </row>
    <row r="738" spans="1:9" x14ac:dyDescent="0.45">
      <c r="A738" s="3">
        <v>36158</v>
      </c>
      <c r="B738" s="2">
        <v>5941.5</v>
      </c>
      <c r="C738" s="2">
        <v>1241.81</v>
      </c>
      <c r="D738" s="2">
        <v>0.59396531200000002</v>
      </c>
      <c r="E738">
        <f t="shared" si="44"/>
        <v>1.2663621488955501E-2</v>
      </c>
      <c r="F738">
        <v>-4.8819676183414762E-3</v>
      </c>
      <c r="G738">
        <f t="shared" si="45"/>
        <v>-0.46168353448686239</v>
      </c>
      <c r="H738">
        <f t="shared" si="46"/>
        <v>-0.61552447730292636</v>
      </c>
      <c r="I738">
        <f t="shared" si="47"/>
        <v>0.26910420475320396</v>
      </c>
    </row>
    <row r="739" spans="1:9" x14ac:dyDescent="0.45">
      <c r="A739" s="3">
        <v>36159</v>
      </c>
      <c r="B739" s="2">
        <v>5882.6</v>
      </c>
      <c r="C739" s="2">
        <v>1231.93</v>
      </c>
      <c r="D739" s="2">
        <v>0.60006000599999998</v>
      </c>
      <c r="E739">
        <f t="shared" si="44"/>
        <v>-9.9133215517965834E-3</v>
      </c>
      <c r="F739">
        <v>-4.879507641938563E-3</v>
      </c>
      <c r="G739">
        <f t="shared" si="45"/>
        <v>-0.46146208700128621</v>
      </c>
      <c r="H739">
        <f t="shared" si="46"/>
        <v>-0.6144172026859418</v>
      </c>
      <c r="I739">
        <f t="shared" si="47"/>
        <v>0.26946983546618386</v>
      </c>
    </row>
    <row r="740" spans="1:9" x14ac:dyDescent="0.45">
      <c r="A740" s="3">
        <v>36164</v>
      </c>
      <c r="B740" s="2">
        <v>5879.4</v>
      </c>
      <c r="C740" s="2">
        <v>1228.0999999999999</v>
      </c>
      <c r="D740" s="2">
        <v>0.60309993399999995</v>
      </c>
      <c r="E740">
        <f t="shared" si="44"/>
        <v>-5.4397715295972926E-4</v>
      </c>
      <c r="F740">
        <v>-4.8761767162560643E-3</v>
      </c>
      <c r="G740">
        <f t="shared" si="45"/>
        <v>-0.46116223651647786</v>
      </c>
      <c r="H740">
        <f t="shared" si="46"/>
        <v>-0.61331068086762619</v>
      </c>
      <c r="I740">
        <f t="shared" si="47"/>
        <v>0.26983546617916376</v>
      </c>
    </row>
    <row r="741" spans="1:9" x14ac:dyDescent="0.45">
      <c r="A741" s="3">
        <v>36165</v>
      </c>
      <c r="B741" s="2">
        <v>5958.2</v>
      </c>
      <c r="C741" s="2">
        <v>1244.78</v>
      </c>
      <c r="D741" s="2">
        <v>0.60364602199999995</v>
      </c>
      <c r="E741">
        <f t="shared" si="44"/>
        <v>1.3402728169541245E-2</v>
      </c>
      <c r="F741">
        <v>-4.8498650472335036E-3</v>
      </c>
      <c r="G741">
        <f t="shared" si="45"/>
        <v>-0.45879365568803604</v>
      </c>
      <c r="H741">
        <f t="shared" si="46"/>
        <v>-0.61220490947209338</v>
      </c>
      <c r="I741">
        <f t="shared" si="47"/>
        <v>0.27020109689214367</v>
      </c>
    </row>
    <row r="742" spans="1:9" x14ac:dyDescent="0.45">
      <c r="A742" s="3">
        <v>36166</v>
      </c>
      <c r="B742" s="2">
        <v>6148.8</v>
      </c>
      <c r="C742" s="2">
        <v>1272.3399999999999</v>
      </c>
      <c r="D742" s="2">
        <v>0.60433915500000002</v>
      </c>
      <c r="E742">
        <f t="shared" si="44"/>
        <v>3.1989527038367438E-2</v>
      </c>
      <c r="F742">
        <v>-4.8475158607317326E-3</v>
      </c>
      <c r="G742">
        <f t="shared" si="45"/>
        <v>-0.45858218152781621</v>
      </c>
      <c r="H742">
        <f t="shared" si="46"/>
        <v>-0.61109988613195609</v>
      </c>
      <c r="I742">
        <f t="shared" si="47"/>
        <v>0.27056672760512357</v>
      </c>
    </row>
    <row r="743" spans="1:9" x14ac:dyDescent="0.45">
      <c r="A743" s="3">
        <v>36167</v>
      </c>
      <c r="B743" s="2">
        <v>6101.2</v>
      </c>
      <c r="C743" s="2">
        <v>1269.73</v>
      </c>
      <c r="D743" s="2">
        <v>0.60624431599999995</v>
      </c>
      <c r="E743">
        <f t="shared" si="44"/>
        <v>-7.7413479052823586E-3</v>
      </c>
      <c r="F743">
        <v>-4.81851155648505E-3</v>
      </c>
      <c r="G743">
        <f t="shared" si="45"/>
        <v>-0.45597120922795636</v>
      </c>
      <c r="H743">
        <f t="shared" si="46"/>
        <v>-0.60999560848828094</v>
      </c>
      <c r="I743">
        <f t="shared" si="47"/>
        <v>0.27093235831810347</v>
      </c>
    </row>
    <row r="744" spans="1:9" x14ac:dyDescent="0.45">
      <c r="A744" s="3">
        <v>36168</v>
      </c>
      <c r="B744" s="2">
        <v>6147.2</v>
      </c>
      <c r="C744" s="2">
        <v>1275.0899999999999</v>
      </c>
      <c r="D744" s="2">
        <v>0.60957025300000001</v>
      </c>
      <c r="E744">
        <f t="shared" si="44"/>
        <v>7.5395004261455956E-3</v>
      </c>
      <c r="F744">
        <v>-4.8172373989996409E-3</v>
      </c>
      <c r="G744">
        <f t="shared" si="45"/>
        <v>-0.45585650935886907</v>
      </c>
      <c r="H744">
        <f t="shared" si="46"/>
        <v>-0.60889207419054436</v>
      </c>
      <c r="I744">
        <f t="shared" si="47"/>
        <v>0.27129798903108338</v>
      </c>
    </row>
    <row r="745" spans="1:9" x14ac:dyDescent="0.45">
      <c r="A745" s="3">
        <v>36171</v>
      </c>
      <c r="B745" s="2">
        <v>6085</v>
      </c>
      <c r="C745" s="2">
        <v>1263.8800000000001</v>
      </c>
      <c r="D745" s="2">
        <v>0.610687023</v>
      </c>
      <c r="E745">
        <f t="shared" si="44"/>
        <v>-1.0118427902134242E-2</v>
      </c>
      <c r="F745">
        <v>-4.8069586448954427E-3</v>
      </c>
      <c r="G745">
        <f t="shared" si="45"/>
        <v>-0.45493121420216137</v>
      </c>
      <c r="H745">
        <f t="shared" si="46"/>
        <v>-0.60778928089658391</v>
      </c>
      <c r="I745">
        <f t="shared" si="47"/>
        <v>0.27166361974406328</v>
      </c>
    </row>
    <row r="746" spans="1:9" x14ac:dyDescent="0.45">
      <c r="A746" s="3">
        <v>36172</v>
      </c>
      <c r="B746" s="2">
        <v>6033.6</v>
      </c>
      <c r="C746" s="2">
        <v>1239.51</v>
      </c>
      <c r="D746" s="2">
        <v>0.61319597699999995</v>
      </c>
      <c r="E746">
        <f t="shared" si="44"/>
        <v>-8.4470008216925851E-3</v>
      </c>
      <c r="F746">
        <v>-4.8053228191227149E-3</v>
      </c>
      <c r="G746">
        <f t="shared" si="45"/>
        <v>-0.45478395689360251</v>
      </c>
      <c r="H746">
        <f t="shared" si="46"/>
        <v>-0.60668722627255778</v>
      </c>
      <c r="I746">
        <f t="shared" si="47"/>
        <v>0.27202925045704318</v>
      </c>
    </row>
    <row r="747" spans="1:9" x14ac:dyDescent="0.45">
      <c r="A747" s="3">
        <v>36173</v>
      </c>
      <c r="B747" s="2">
        <v>5850.1</v>
      </c>
      <c r="C747" s="2">
        <v>1234.4000000000001</v>
      </c>
      <c r="D747" s="2">
        <v>0.606317832</v>
      </c>
      <c r="E747">
        <f t="shared" si="44"/>
        <v>-3.0413020418986969E-2</v>
      </c>
      <c r="F747">
        <v>-4.8050304516333853E-3</v>
      </c>
      <c r="G747">
        <f t="shared" si="45"/>
        <v>-0.45475763792351009</v>
      </c>
      <c r="H747">
        <f t="shared" si="46"/>
        <v>-0.60558590799289702</v>
      </c>
      <c r="I747">
        <f t="shared" si="47"/>
        <v>0.27239488117002308</v>
      </c>
    </row>
    <row r="748" spans="1:9" x14ac:dyDescent="0.45">
      <c r="A748" s="3">
        <v>36174</v>
      </c>
      <c r="B748" s="2">
        <v>5820.2</v>
      </c>
      <c r="C748" s="2">
        <v>1212.19</v>
      </c>
      <c r="D748" s="2">
        <v>0.60496067799999997</v>
      </c>
      <c r="E748">
        <f t="shared" si="44"/>
        <v>-5.1110237431839511E-3</v>
      </c>
      <c r="F748">
        <v>-4.7951597850224292E-3</v>
      </c>
      <c r="G748">
        <f t="shared" si="45"/>
        <v>-0.45386907887092376</v>
      </c>
      <c r="H748">
        <f t="shared" si="46"/>
        <v>-0.60448532374026198</v>
      </c>
      <c r="I748">
        <f t="shared" si="47"/>
        <v>0.27276051188300299</v>
      </c>
    </row>
    <row r="749" spans="1:9" x14ac:dyDescent="0.45">
      <c r="A749" s="3">
        <v>36179</v>
      </c>
      <c r="B749" s="2">
        <v>6027.6</v>
      </c>
      <c r="C749" s="2">
        <v>1252</v>
      </c>
      <c r="D749" s="2">
        <v>0.60422960699999995</v>
      </c>
      <c r="E749">
        <f t="shared" si="44"/>
        <v>3.5634514277860019E-2</v>
      </c>
      <c r="F749">
        <v>-4.7872246462575818E-3</v>
      </c>
      <c r="G749">
        <f t="shared" si="45"/>
        <v>-0.45315475635746683</v>
      </c>
      <c r="H749">
        <f t="shared" si="46"/>
        <v>-0.6033854712054999</v>
      </c>
      <c r="I749">
        <f t="shared" si="47"/>
        <v>0.27312614259598289</v>
      </c>
    </row>
    <row r="750" spans="1:9" x14ac:dyDescent="0.45">
      <c r="A750" s="3">
        <v>36180</v>
      </c>
      <c r="B750" s="2">
        <v>6105.6</v>
      </c>
      <c r="C750" s="2">
        <v>1256.6199999999999</v>
      </c>
      <c r="D750" s="2">
        <v>0.60727515600000004</v>
      </c>
      <c r="E750">
        <f t="shared" si="44"/>
        <v>1.2940473820425957E-2</v>
      </c>
      <c r="F750">
        <v>-4.7688081794597936E-3</v>
      </c>
      <c r="G750">
        <f t="shared" si="45"/>
        <v>-0.45149690294849176</v>
      </c>
      <c r="H750">
        <f t="shared" si="46"/>
        <v>-0.60228634808759929</v>
      </c>
      <c r="I750">
        <f t="shared" si="47"/>
        <v>0.27349177330896279</v>
      </c>
    </row>
    <row r="751" spans="1:9" x14ac:dyDescent="0.45">
      <c r="A751" s="3">
        <v>36181</v>
      </c>
      <c r="B751" s="2">
        <v>6022.3</v>
      </c>
      <c r="C751" s="2">
        <v>1235.1600000000001</v>
      </c>
      <c r="D751" s="2">
        <v>0.60547348000000001</v>
      </c>
      <c r="E751">
        <f t="shared" si="44"/>
        <v>-1.3643212788259973E-2</v>
      </c>
      <c r="F751">
        <v>-4.7502750865515697E-3</v>
      </c>
      <c r="G751">
        <f t="shared" si="45"/>
        <v>-0.44982855083762752</v>
      </c>
      <c r="H751">
        <f t="shared" si="46"/>
        <v>-0.60118795209364762</v>
      </c>
      <c r="I751">
        <f t="shared" si="47"/>
        <v>0.2738574040219427</v>
      </c>
    </row>
    <row r="752" spans="1:9" x14ac:dyDescent="0.45">
      <c r="A752" s="3">
        <v>36182</v>
      </c>
      <c r="B752" s="2">
        <v>5861.2</v>
      </c>
      <c r="C752" s="2">
        <v>1225.19</v>
      </c>
      <c r="D752" s="2">
        <v>0.60386473399999996</v>
      </c>
      <c r="E752">
        <f t="shared" si="44"/>
        <v>-2.6750577022068067E-2</v>
      </c>
      <c r="F752">
        <v>-4.7474222980491421E-3</v>
      </c>
      <c r="G752">
        <f t="shared" si="45"/>
        <v>-0.44957174234141789</v>
      </c>
      <c r="H752">
        <f t="shared" si="46"/>
        <v>-0.60009028093878736</v>
      </c>
      <c r="I752">
        <f t="shared" si="47"/>
        <v>0.2742230347349226</v>
      </c>
    </row>
    <row r="753" spans="1:9" x14ac:dyDescent="0.45">
      <c r="A753" s="3">
        <v>36185</v>
      </c>
      <c r="B753" s="2">
        <v>5880.9</v>
      </c>
      <c r="C753" s="2">
        <v>1233.98</v>
      </c>
      <c r="D753" s="2">
        <v>0.60375535800000002</v>
      </c>
      <c r="E753">
        <f t="shared" si="44"/>
        <v>3.3610864669351148E-3</v>
      </c>
      <c r="F753">
        <v>-4.737609329446113E-3</v>
      </c>
      <c r="G753">
        <f t="shared" si="45"/>
        <v>-0.44868837727311656</v>
      </c>
      <c r="H753">
        <f t="shared" si="46"/>
        <v>-0.59899333234617402</v>
      </c>
      <c r="I753">
        <f t="shared" si="47"/>
        <v>0.2745886654479025</v>
      </c>
    </row>
    <row r="754" spans="1:9" x14ac:dyDescent="0.45">
      <c r="A754" s="3">
        <v>36186</v>
      </c>
      <c r="B754" s="2">
        <v>5885.7</v>
      </c>
      <c r="C754" s="2">
        <v>1252.31</v>
      </c>
      <c r="D754" s="2">
        <v>0.60295447700000004</v>
      </c>
      <c r="E754">
        <f t="shared" si="44"/>
        <v>8.1620160179562973E-4</v>
      </c>
      <c r="F754">
        <v>-4.7240222678820443E-3</v>
      </c>
      <c r="G754">
        <f t="shared" si="45"/>
        <v>-0.44746526772776929</v>
      </c>
      <c r="H754">
        <f t="shared" si="46"/>
        <v>-0.59789710404693308</v>
      </c>
      <c r="I754">
        <f t="shared" si="47"/>
        <v>0.27495429616088241</v>
      </c>
    </row>
    <row r="755" spans="1:9" x14ac:dyDescent="0.45">
      <c r="A755" s="3">
        <v>36187</v>
      </c>
      <c r="B755" s="2">
        <v>5876.4</v>
      </c>
      <c r="C755" s="2">
        <v>1243.17</v>
      </c>
      <c r="D755" s="2">
        <v>0.606612072</v>
      </c>
      <c r="E755">
        <f t="shared" si="44"/>
        <v>-1.5801009225751006E-3</v>
      </c>
      <c r="F755">
        <v>-4.7192999705044647E-3</v>
      </c>
      <c r="G755">
        <f t="shared" si="45"/>
        <v>-0.44704016573119332</v>
      </c>
      <c r="H755">
        <f t="shared" si="46"/>
        <v>-0.59680159378011777</v>
      </c>
      <c r="I755">
        <f t="shared" si="47"/>
        <v>0.27531992687386231</v>
      </c>
    </row>
    <row r="756" spans="1:9" x14ac:dyDescent="0.45">
      <c r="A756" s="3">
        <v>36188</v>
      </c>
      <c r="B756" s="2">
        <v>5872.5</v>
      </c>
      <c r="C756" s="2">
        <v>1265.3699999999999</v>
      </c>
      <c r="D756" s="2">
        <v>0.60716454200000003</v>
      </c>
      <c r="E756">
        <f t="shared" si="44"/>
        <v>-6.6367163569525101E-4</v>
      </c>
      <c r="F756">
        <v>-4.7168031395041776E-3</v>
      </c>
      <c r="G756">
        <f t="shared" si="45"/>
        <v>-0.44681540058862224</v>
      </c>
      <c r="H756">
        <f t="shared" si="46"/>
        <v>-0.59570679929266768</v>
      </c>
      <c r="I756">
        <f t="shared" si="47"/>
        <v>0.27568555758684221</v>
      </c>
    </row>
    <row r="757" spans="1:9" x14ac:dyDescent="0.45">
      <c r="A757" s="3">
        <v>36189</v>
      </c>
      <c r="B757" s="2">
        <v>5896</v>
      </c>
      <c r="C757" s="2">
        <v>1279.6400000000001</v>
      </c>
      <c r="D757" s="2">
        <v>0.60764416399999999</v>
      </c>
      <c r="E757">
        <f t="shared" si="44"/>
        <v>4.0017028522776332E-3</v>
      </c>
      <c r="F757">
        <v>-4.7149495636404914E-3</v>
      </c>
      <c r="G757">
        <f t="shared" si="45"/>
        <v>-0.44664854138060223</v>
      </c>
      <c r="H757">
        <f t="shared" si="46"/>
        <v>-0.59461271833936491</v>
      </c>
      <c r="I757">
        <f t="shared" si="47"/>
        <v>0.27605118829982211</v>
      </c>
    </row>
    <row r="758" spans="1:9" x14ac:dyDescent="0.45">
      <c r="A758" s="3">
        <v>36192</v>
      </c>
      <c r="B758" s="2">
        <v>6012.4</v>
      </c>
      <c r="C758" s="2">
        <v>1273</v>
      </c>
      <c r="D758" s="2">
        <v>0.60938452200000004</v>
      </c>
      <c r="E758">
        <f t="shared" si="44"/>
        <v>1.9742198100406894E-2</v>
      </c>
      <c r="F758">
        <v>-4.687035016367469E-3</v>
      </c>
      <c r="G758">
        <f t="shared" si="45"/>
        <v>-0.44413566918504432</v>
      </c>
      <c r="H758">
        <f t="shared" si="46"/>
        <v>-0.59351934868279521</v>
      </c>
      <c r="I758">
        <f t="shared" si="47"/>
        <v>0.27641681901280202</v>
      </c>
    </row>
    <row r="759" spans="1:9" x14ac:dyDescent="0.45">
      <c r="A759" s="3">
        <v>36193</v>
      </c>
      <c r="B759" s="2">
        <v>6013</v>
      </c>
      <c r="C759" s="2">
        <v>1261.99</v>
      </c>
      <c r="D759" s="2">
        <v>0.60864272699999999</v>
      </c>
      <c r="E759">
        <f t="shared" si="44"/>
        <v>9.9793759563704398E-5</v>
      </c>
      <c r="F759">
        <v>-4.6776868745223021E-3</v>
      </c>
      <c r="G759">
        <f t="shared" si="45"/>
        <v>-0.44329414789891719</v>
      </c>
      <c r="H759">
        <f t="shared" si="46"/>
        <v>-0.59242668809330501</v>
      </c>
      <c r="I759">
        <f t="shared" si="47"/>
        <v>0.27678244972578192</v>
      </c>
    </row>
    <row r="760" spans="1:9" x14ac:dyDescent="0.45">
      <c r="A760" s="3">
        <v>36194</v>
      </c>
      <c r="B760" s="2">
        <v>5940.3</v>
      </c>
      <c r="C760" s="2">
        <v>1272.07</v>
      </c>
      <c r="D760" s="2">
        <v>0.610687023</v>
      </c>
      <c r="E760">
        <f t="shared" si="44"/>
        <v>-1.2090470646931584E-2</v>
      </c>
      <c r="F760">
        <v>-4.6770601336303397E-3</v>
      </c>
      <c r="G760">
        <f t="shared" si="45"/>
        <v>-0.44323772857941945</v>
      </c>
      <c r="H760">
        <f t="shared" si="46"/>
        <v>-0.59133473434896178</v>
      </c>
      <c r="I760">
        <f t="shared" si="47"/>
        <v>0.27714808043876182</v>
      </c>
    </row>
    <row r="761" spans="1:9" x14ac:dyDescent="0.45">
      <c r="A761" s="3">
        <v>36195</v>
      </c>
      <c r="B761" s="2">
        <v>5939.9</v>
      </c>
      <c r="C761" s="2">
        <v>1248.49</v>
      </c>
      <c r="D761" s="2">
        <v>0.60994205599999995</v>
      </c>
      <c r="E761">
        <f t="shared" si="44"/>
        <v>-6.7336666498385433E-5</v>
      </c>
      <c r="F761">
        <v>-4.6729818333303141E-3</v>
      </c>
      <c r="G761">
        <f t="shared" si="45"/>
        <v>-0.44287059930704276</v>
      </c>
      <c r="H761">
        <f t="shared" si="46"/>
        <v>-0.59024348523551129</v>
      </c>
      <c r="I761">
        <f t="shared" si="47"/>
        <v>0.27751371115174173</v>
      </c>
    </row>
    <row r="762" spans="1:9" x14ac:dyDescent="0.45">
      <c r="A762" s="3">
        <v>36196</v>
      </c>
      <c r="B762" s="2">
        <v>5855.3</v>
      </c>
      <c r="C762" s="2">
        <v>1239.4000000000001</v>
      </c>
      <c r="D762" s="2">
        <v>0.61087354900000002</v>
      </c>
      <c r="E762">
        <f t="shared" si="44"/>
        <v>-1.4242664017912632E-2</v>
      </c>
      <c r="F762">
        <v>-4.6680821832261188E-3</v>
      </c>
      <c r="G762">
        <f t="shared" si="45"/>
        <v>-0.44242953198847323</v>
      </c>
      <c r="H762">
        <f t="shared" si="46"/>
        <v>-0.5891529385463391</v>
      </c>
      <c r="I762">
        <f t="shared" si="47"/>
        <v>0.27787934186472163</v>
      </c>
    </row>
    <row r="763" spans="1:9" x14ac:dyDescent="0.45">
      <c r="A763" s="3">
        <v>36199</v>
      </c>
      <c r="B763" s="2">
        <v>5834.9</v>
      </c>
      <c r="C763" s="2">
        <v>1243.77</v>
      </c>
      <c r="D763" s="2">
        <v>0.61050061099999997</v>
      </c>
      <c r="E763">
        <f t="shared" si="44"/>
        <v>-3.4840230218776691E-3</v>
      </c>
      <c r="F763">
        <v>-4.6673095467695269E-3</v>
      </c>
      <c r="G763">
        <f t="shared" si="45"/>
        <v>-0.4423599791259441</v>
      </c>
      <c r="H763">
        <f t="shared" si="46"/>
        <v>-0.58806309208242968</v>
      </c>
      <c r="I763">
        <f t="shared" si="47"/>
        <v>0.27824497257770153</v>
      </c>
    </row>
    <row r="764" spans="1:9" x14ac:dyDescent="0.45">
      <c r="A764" s="3">
        <v>36200</v>
      </c>
      <c r="B764" s="2">
        <v>5779.9</v>
      </c>
      <c r="C764" s="2">
        <v>1216.1400000000001</v>
      </c>
      <c r="D764" s="2">
        <v>0.61143381200000002</v>
      </c>
      <c r="E764">
        <f t="shared" si="44"/>
        <v>-9.4260398635794829E-3</v>
      </c>
      <c r="F764">
        <v>-4.64948808666521E-3</v>
      </c>
      <c r="G764">
        <f t="shared" si="45"/>
        <v>-0.44075568831863221</v>
      </c>
      <c r="H764">
        <f t="shared" si="46"/>
        <v>-0.58697394365232602</v>
      </c>
      <c r="I764">
        <f t="shared" si="47"/>
        <v>0.27861060329068144</v>
      </c>
    </row>
    <row r="765" spans="1:9" x14ac:dyDescent="0.45">
      <c r="A765" s="3">
        <v>36201</v>
      </c>
      <c r="B765" s="2">
        <v>5770.2</v>
      </c>
      <c r="C765" s="2">
        <v>1223.55</v>
      </c>
      <c r="D765" s="2">
        <v>0.61387354199999999</v>
      </c>
      <c r="E765">
        <f t="shared" si="44"/>
        <v>-1.6782297271579205E-3</v>
      </c>
      <c r="F765">
        <v>-4.6396307934014613E-3</v>
      </c>
      <c r="G765">
        <f t="shared" si="45"/>
        <v>-0.43986833313698925</v>
      </c>
      <c r="H765">
        <f t="shared" si="46"/>
        <v>-0.5858854910720912</v>
      </c>
      <c r="I765">
        <f t="shared" si="47"/>
        <v>0.27897623400366134</v>
      </c>
    </row>
    <row r="766" spans="1:9" x14ac:dyDescent="0.45">
      <c r="A766" s="3">
        <v>36202</v>
      </c>
      <c r="B766" s="2">
        <v>5888.5</v>
      </c>
      <c r="C766" s="2">
        <v>1254.04</v>
      </c>
      <c r="D766" s="2">
        <v>0.61561191800000004</v>
      </c>
      <c r="E766">
        <f t="shared" si="44"/>
        <v>2.0501889015978714E-2</v>
      </c>
      <c r="F766">
        <v>-4.6150977406221871E-3</v>
      </c>
      <c r="G766">
        <f t="shared" si="45"/>
        <v>-0.43765986363905224</v>
      </c>
      <c r="H766">
        <f t="shared" si="46"/>
        <v>-0.58479773216526676</v>
      </c>
      <c r="I766">
        <f t="shared" si="47"/>
        <v>0.27934186471664124</v>
      </c>
    </row>
    <row r="767" spans="1:9" x14ac:dyDescent="0.45">
      <c r="A767" s="3">
        <v>36203</v>
      </c>
      <c r="B767" s="2">
        <v>5950.7</v>
      </c>
      <c r="C767" s="2">
        <v>1230.1300000000001</v>
      </c>
      <c r="D767" s="2">
        <v>0.61308319499999997</v>
      </c>
      <c r="E767">
        <f t="shared" si="44"/>
        <v>1.0562961705018248E-2</v>
      </c>
      <c r="F767">
        <v>-4.6133382721870175E-3</v>
      </c>
      <c r="G767">
        <f t="shared" si="45"/>
        <v>-0.43750147599742378</v>
      </c>
      <c r="H767">
        <f t="shared" si="46"/>
        <v>-0.58371066476283595</v>
      </c>
      <c r="I767">
        <f t="shared" si="47"/>
        <v>0.27970749542962114</v>
      </c>
    </row>
    <row r="768" spans="1:9" x14ac:dyDescent="0.45">
      <c r="A768" s="3">
        <v>36207</v>
      </c>
      <c r="B768" s="2">
        <v>6108.6</v>
      </c>
      <c r="C768" s="2">
        <v>1241.8699999999999</v>
      </c>
      <c r="D768" s="2">
        <v>0.61285775600000003</v>
      </c>
      <c r="E768">
        <f t="shared" si="44"/>
        <v>2.6534693397415543E-2</v>
      </c>
      <c r="F768">
        <v>-4.5904618662656604E-3</v>
      </c>
      <c r="G768">
        <f t="shared" si="45"/>
        <v>-0.43544213812560278</v>
      </c>
      <c r="H768">
        <f t="shared" si="46"/>
        <v>-0.582624286703183</v>
      </c>
      <c r="I768">
        <f t="shared" si="47"/>
        <v>0.28007312614260105</v>
      </c>
    </row>
    <row r="769" spans="1:9" x14ac:dyDescent="0.45">
      <c r="A769" s="3">
        <v>36208</v>
      </c>
      <c r="B769" s="2">
        <v>6078.4</v>
      </c>
      <c r="C769" s="2">
        <v>1224.03</v>
      </c>
      <c r="D769" s="2">
        <v>0.61207002099999996</v>
      </c>
      <c r="E769">
        <f t="shared" si="44"/>
        <v>-4.9438496545854971E-3</v>
      </c>
      <c r="F769">
        <v>-4.5856616633672687E-3</v>
      </c>
      <c r="G769">
        <f t="shared" si="45"/>
        <v>-0.43501002306106573</v>
      </c>
      <c r="H769">
        <f t="shared" si="46"/>
        <v>-0.58153859583205514</v>
      </c>
      <c r="I769">
        <f t="shared" si="47"/>
        <v>0.28043875685558095</v>
      </c>
    </row>
    <row r="770" spans="1:9" x14ac:dyDescent="0.45">
      <c r="A770" s="3">
        <v>36209</v>
      </c>
      <c r="B770" s="2">
        <v>6074.9</v>
      </c>
      <c r="C770" s="2">
        <v>1237.28</v>
      </c>
      <c r="D770" s="2">
        <v>0.61207002099999996</v>
      </c>
      <c r="E770">
        <f t="shared" si="44"/>
        <v>-5.7580942353252507E-4</v>
      </c>
      <c r="F770">
        <v>-4.5693640082885567E-3</v>
      </c>
      <c r="G770">
        <f t="shared" si="45"/>
        <v>-0.43354290543599616</v>
      </c>
      <c r="H770">
        <f t="shared" si="46"/>
        <v>-0.58045359000252472</v>
      </c>
      <c r="I770">
        <f t="shared" si="47"/>
        <v>0.28080438756856085</v>
      </c>
    </row>
    <row r="771" spans="1:9" x14ac:dyDescent="0.45">
      <c r="A771" s="3">
        <v>36210</v>
      </c>
      <c r="B771" s="2">
        <v>6031.2</v>
      </c>
      <c r="C771" s="2">
        <v>1239.22</v>
      </c>
      <c r="D771" s="2">
        <v>0.61519532499999996</v>
      </c>
      <c r="E771">
        <f t="shared" si="44"/>
        <v>-7.1935340499431621E-3</v>
      </c>
      <c r="F771">
        <v>-4.5600285001782259E-3</v>
      </c>
      <c r="G771">
        <f t="shared" si="45"/>
        <v>-0.43270252144078353</v>
      </c>
      <c r="H771">
        <f t="shared" si="46"/>
        <v>-0.5793692670749494</v>
      </c>
      <c r="I771">
        <f t="shared" si="47"/>
        <v>0.28117001828154076</v>
      </c>
    </row>
    <row r="772" spans="1:9" x14ac:dyDescent="0.45">
      <c r="A772" s="3">
        <v>36213</v>
      </c>
      <c r="B772" s="2">
        <v>6069.9</v>
      </c>
      <c r="C772" s="2">
        <v>1272.1400000000001</v>
      </c>
      <c r="D772" s="2">
        <v>0.61583938900000001</v>
      </c>
      <c r="E772">
        <f t="shared" ref="E772:E835" si="48">+B772/B771-1</f>
        <v>6.4166335057700419E-3</v>
      </c>
      <c r="F772">
        <v>-4.544797240068621E-3</v>
      </c>
      <c r="G772">
        <f t="shared" ref="G772:G835" si="49">+(F772-$L$31)/$L$35</f>
        <v>-0.43133140086847443</v>
      </c>
      <c r="H772">
        <f t="shared" ref="H772:H835" si="50">+_xlfn.NORM.S.INV(I772)</f>
        <v>-0.57828562491693514</v>
      </c>
      <c r="I772">
        <f t="shared" si="47"/>
        <v>0.28153564899452066</v>
      </c>
    </row>
    <row r="773" spans="1:9" x14ac:dyDescent="0.45">
      <c r="A773" s="3">
        <v>36214</v>
      </c>
      <c r="B773" s="2">
        <v>6155.2</v>
      </c>
      <c r="C773" s="2">
        <v>1271.18</v>
      </c>
      <c r="D773" s="2">
        <v>0.61965547200000004</v>
      </c>
      <c r="E773">
        <f t="shared" si="48"/>
        <v>1.405294980147942E-2</v>
      </c>
      <c r="F773">
        <v>-4.5426249642478433E-3</v>
      </c>
      <c r="G773">
        <f t="shared" si="49"/>
        <v>-0.43113585223722761</v>
      </c>
      <c r="H773">
        <f t="shared" si="50"/>
        <v>-0.57720266140329946</v>
      </c>
      <c r="I773">
        <f t="shared" ref="I773:I836" si="51">+$I$3+I772</f>
        <v>0.28190127970750056</v>
      </c>
    </row>
    <row r="774" spans="1:9" x14ac:dyDescent="0.45">
      <c r="A774" s="3">
        <v>36215</v>
      </c>
      <c r="B774" s="2">
        <v>6307.6</v>
      </c>
      <c r="C774" s="2">
        <v>1253.4100000000001</v>
      </c>
      <c r="D774" s="2">
        <v>0.62578222800000005</v>
      </c>
      <c r="E774">
        <f t="shared" si="48"/>
        <v>2.4759552898362402E-2</v>
      </c>
      <c r="F774">
        <v>-4.5213128149257376E-3</v>
      </c>
      <c r="G774">
        <f t="shared" si="49"/>
        <v>-0.429217329005047</v>
      </c>
      <c r="H774">
        <f t="shared" si="50"/>
        <v>-0.57612037441603114</v>
      </c>
      <c r="I774">
        <f t="shared" si="51"/>
        <v>0.28226691042048047</v>
      </c>
    </row>
    <row r="775" spans="1:9" x14ac:dyDescent="0.45">
      <c r="A775" s="3">
        <v>36216</v>
      </c>
      <c r="B775" s="2">
        <v>6206.5</v>
      </c>
      <c r="C775" s="2">
        <v>1245.02</v>
      </c>
      <c r="D775" s="2">
        <v>0.62266500599999997</v>
      </c>
      <c r="E775">
        <f t="shared" si="48"/>
        <v>-1.6028283340731919E-2</v>
      </c>
      <c r="F775">
        <v>-4.519009606277824E-3</v>
      </c>
      <c r="G775">
        <f t="shared" si="49"/>
        <v>-0.42900999377889043</v>
      </c>
      <c r="H775">
        <f t="shared" si="50"/>
        <v>-0.57503876184425629</v>
      </c>
      <c r="I775">
        <f t="shared" si="51"/>
        <v>0.28263254113346037</v>
      </c>
    </row>
    <row r="776" spans="1:9" x14ac:dyDescent="0.45">
      <c r="A776" s="3">
        <v>36217</v>
      </c>
      <c r="B776" s="2">
        <v>6175.1</v>
      </c>
      <c r="C776" s="2">
        <v>1238.33</v>
      </c>
      <c r="D776" s="2">
        <v>0.62394708899999995</v>
      </c>
      <c r="E776">
        <f t="shared" si="48"/>
        <v>-5.0592121163296477E-3</v>
      </c>
      <c r="F776">
        <v>-4.5170085905290591E-3</v>
      </c>
      <c r="G776">
        <f t="shared" si="49"/>
        <v>-0.42882986200785489</v>
      </c>
      <c r="H776">
        <f t="shared" si="50"/>
        <v>-0.57395782158419884</v>
      </c>
      <c r="I776">
        <f t="shared" si="51"/>
        <v>0.28299817184644027</v>
      </c>
    </row>
    <row r="777" spans="1:9" x14ac:dyDescent="0.45">
      <c r="A777" s="3">
        <v>36220</v>
      </c>
      <c r="B777" s="2">
        <v>6060.9</v>
      </c>
      <c r="C777" s="2">
        <v>1236.1600000000001</v>
      </c>
      <c r="D777" s="2">
        <v>0.622742558</v>
      </c>
      <c r="E777">
        <f t="shared" si="48"/>
        <v>-1.8493627633560661E-2</v>
      </c>
      <c r="F777">
        <v>-4.5132918926068522E-3</v>
      </c>
      <c r="G777">
        <f t="shared" si="49"/>
        <v>-0.42849528424176558</v>
      </c>
      <c r="H777">
        <f t="shared" si="50"/>
        <v>-0.57287755153914455</v>
      </c>
      <c r="I777">
        <f t="shared" si="51"/>
        <v>0.28336380255942017</v>
      </c>
    </row>
    <row r="778" spans="1:9" x14ac:dyDescent="0.45">
      <c r="A778" s="3">
        <v>36221</v>
      </c>
      <c r="B778" s="2">
        <v>6061.3</v>
      </c>
      <c r="C778" s="2">
        <v>1225.5</v>
      </c>
      <c r="D778" s="2">
        <v>0.61977068499999999</v>
      </c>
      <c r="E778">
        <f t="shared" si="48"/>
        <v>6.5996799155421115E-5</v>
      </c>
      <c r="F778">
        <v>-4.4830614225631615E-3</v>
      </c>
      <c r="G778">
        <f t="shared" si="49"/>
        <v>-0.42577393229260285</v>
      </c>
      <c r="H778">
        <f t="shared" si="50"/>
        <v>-0.57179794961940444</v>
      </c>
      <c r="I778">
        <f t="shared" si="51"/>
        <v>0.28372943327240008</v>
      </c>
    </row>
    <row r="779" spans="1:9" x14ac:dyDescent="0.45">
      <c r="A779" s="3">
        <v>36222</v>
      </c>
      <c r="B779" s="2">
        <v>6048.3</v>
      </c>
      <c r="C779" s="2">
        <v>1227.7</v>
      </c>
      <c r="D779" s="2">
        <v>0.61980909900000003</v>
      </c>
      <c r="E779">
        <f t="shared" si="48"/>
        <v>-2.1447544256182338E-3</v>
      </c>
      <c r="F779">
        <v>-4.4787644787644965E-3</v>
      </c>
      <c r="G779">
        <f t="shared" si="49"/>
        <v>-0.42538712069605672</v>
      </c>
      <c r="H779">
        <f t="shared" si="50"/>
        <v>-0.57071901374227862</v>
      </c>
      <c r="I779">
        <f t="shared" si="51"/>
        <v>0.28409506398537998</v>
      </c>
    </row>
    <row r="780" spans="1:9" x14ac:dyDescent="0.45">
      <c r="A780" s="3">
        <v>36223</v>
      </c>
      <c r="B780" s="2">
        <v>6101.4</v>
      </c>
      <c r="C780" s="2">
        <v>1246.6400000000001</v>
      </c>
      <c r="D780" s="2">
        <v>0.62247121100000002</v>
      </c>
      <c r="E780">
        <f t="shared" si="48"/>
        <v>8.7793264223003931E-3</v>
      </c>
      <c r="F780">
        <v>-4.475254475254431E-3</v>
      </c>
      <c r="G780">
        <f t="shared" si="49"/>
        <v>-0.42507114959537984</v>
      </c>
      <c r="H780">
        <f t="shared" si="50"/>
        <v>-0.56964074183201963</v>
      </c>
      <c r="I780">
        <f t="shared" si="51"/>
        <v>0.28446069469835988</v>
      </c>
    </row>
    <row r="781" spans="1:9" x14ac:dyDescent="0.45">
      <c r="A781" s="3">
        <v>36224</v>
      </c>
      <c r="B781" s="2">
        <v>6205.5</v>
      </c>
      <c r="C781" s="2">
        <v>1275.47</v>
      </c>
      <c r="D781" s="2">
        <v>0.62216138899999995</v>
      </c>
      <c r="E781">
        <f t="shared" si="48"/>
        <v>1.7061657980135703E-2</v>
      </c>
      <c r="F781">
        <v>-4.4722539758940139E-3</v>
      </c>
      <c r="G781">
        <f t="shared" si="49"/>
        <v>-0.42480104414312814</v>
      </c>
      <c r="H781">
        <f t="shared" si="50"/>
        <v>-0.56856313181979701</v>
      </c>
      <c r="I781">
        <f t="shared" si="51"/>
        <v>0.28482632541133979</v>
      </c>
    </row>
    <row r="782" spans="1:9" x14ac:dyDescent="0.45">
      <c r="A782" s="3">
        <v>36227</v>
      </c>
      <c r="B782" s="2">
        <v>6208.8</v>
      </c>
      <c r="C782" s="2">
        <v>1282.73</v>
      </c>
      <c r="D782" s="2">
        <v>0.62169723300000002</v>
      </c>
      <c r="E782">
        <f t="shared" si="48"/>
        <v>5.3178631858830094E-4</v>
      </c>
      <c r="F782">
        <v>-4.4612034627437014E-3</v>
      </c>
      <c r="G782">
        <f t="shared" si="49"/>
        <v>-0.42380627510852864</v>
      </c>
      <c r="H782">
        <f t="shared" si="50"/>
        <v>-0.56748618164366116</v>
      </c>
      <c r="I782">
        <f t="shared" si="51"/>
        <v>0.28519195612431969</v>
      </c>
    </row>
    <row r="783" spans="1:9" x14ac:dyDescent="0.45">
      <c r="A783" s="3">
        <v>36228</v>
      </c>
      <c r="B783" s="2">
        <v>6237.7</v>
      </c>
      <c r="C783" s="2">
        <v>1279.8399999999999</v>
      </c>
      <c r="D783" s="2">
        <v>0.61927173599999996</v>
      </c>
      <c r="E783">
        <f t="shared" si="48"/>
        <v>4.6546836747840548E-3</v>
      </c>
      <c r="F783">
        <v>-4.4519688989214101E-3</v>
      </c>
      <c r="G783">
        <f t="shared" si="49"/>
        <v>-0.42297497813494073</v>
      </c>
      <c r="H783">
        <f t="shared" si="50"/>
        <v>-0.56640988924850832</v>
      </c>
      <c r="I783">
        <f t="shared" si="51"/>
        <v>0.28555758683729959</v>
      </c>
    </row>
    <row r="784" spans="1:9" x14ac:dyDescent="0.45">
      <c r="A784" s="3">
        <v>36229</v>
      </c>
      <c r="B784" s="2">
        <v>6241.5</v>
      </c>
      <c r="C784" s="2">
        <v>1286.8399999999999</v>
      </c>
      <c r="D784" s="2">
        <v>0.61474150100000002</v>
      </c>
      <c r="E784">
        <f t="shared" si="48"/>
        <v>6.0919890344202088E-4</v>
      </c>
      <c r="F784">
        <v>-4.4489193808977534E-3</v>
      </c>
      <c r="G784">
        <f t="shared" si="49"/>
        <v>-0.4227004600144586</v>
      </c>
      <c r="H784">
        <f t="shared" si="50"/>
        <v>-0.56533425258604497</v>
      </c>
      <c r="I784">
        <f t="shared" si="51"/>
        <v>0.2859232175502795</v>
      </c>
    </row>
    <row r="785" spans="1:9" x14ac:dyDescent="0.45">
      <c r="A785" s="3">
        <v>36230</v>
      </c>
      <c r="B785" s="2">
        <v>6335.7</v>
      </c>
      <c r="C785" s="2">
        <v>1297.68</v>
      </c>
      <c r="D785" s="2">
        <v>0.61462815000000004</v>
      </c>
      <c r="E785">
        <f t="shared" si="48"/>
        <v>1.5092525835135762E-2</v>
      </c>
      <c r="F785">
        <v>-4.4389837897823581E-3</v>
      </c>
      <c r="G785">
        <f t="shared" si="49"/>
        <v>-0.42180605644716745</v>
      </c>
      <c r="H785">
        <f t="shared" si="50"/>
        <v>-0.56425926961475303</v>
      </c>
      <c r="I785">
        <f t="shared" si="51"/>
        <v>0.2862888482632594</v>
      </c>
    </row>
    <row r="786" spans="1:9" x14ac:dyDescent="0.45">
      <c r="A786" s="3">
        <v>36231</v>
      </c>
      <c r="B786" s="2">
        <v>6282.2</v>
      </c>
      <c r="C786" s="2">
        <v>1294.5899999999999</v>
      </c>
      <c r="D786" s="2">
        <v>0.61218243000000006</v>
      </c>
      <c r="E786">
        <f t="shared" si="48"/>
        <v>-8.4442129520021503E-3</v>
      </c>
      <c r="F786">
        <v>-4.438052188206365E-3</v>
      </c>
      <c r="G786">
        <f t="shared" si="49"/>
        <v>-0.42172219351810919</v>
      </c>
      <c r="H786">
        <f t="shared" si="50"/>
        <v>-0.5631849382998545</v>
      </c>
      <c r="I786">
        <f t="shared" si="51"/>
        <v>0.2866544789762393</v>
      </c>
    </row>
    <row r="787" spans="1:9" x14ac:dyDescent="0.45">
      <c r="A787" s="3">
        <v>36234</v>
      </c>
      <c r="B787" s="2">
        <v>6206.8</v>
      </c>
      <c r="C787" s="2">
        <v>1307.26</v>
      </c>
      <c r="D787" s="2">
        <v>0.61640880200000003</v>
      </c>
      <c r="E787">
        <f t="shared" si="48"/>
        <v>-1.2002164846709684E-2</v>
      </c>
      <c r="F787">
        <v>-4.4349831470640311E-3</v>
      </c>
      <c r="G787">
        <f t="shared" si="49"/>
        <v>-0.42144591792323155</v>
      </c>
      <c r="H787">
        <f t="shared" si="50"/>
        <v>-0.56211125661327788</v>
      </c>
      <c r="I787">
        <f t="shared" si="51"/>
        <v>0.2870201096892192</v>
      </c>
    </row>
    <row r="788" spans="1:9" x14ac:dyDescent="0.45">
      <c r="A788" s="3">
        <v>36235</v>
      </c>
      <c r="B788" s="2">
        <v>6201.9</v>
      </c>
      <c r="C788" s="2">
        <v>1306.3800000000001</v>
      </c>
      <c r="D788" s="2">
        <v>0.61576354700000002</v>
      </c>
      <c r="E788">
        <f t="shared" si="48"/>
        <v>-7.8945672488250906E-4</v>
      </c>
      <c r="F788">
        <v>-4.4348970965282231E-3</v>
      </c>
      <c r="G788">
        <f t="shared" si="49"/>
        <v>-0.42143817163966374</v>
      </c>
      <c r="H788">
        <f t="shared" si="50"/>
        <v>-0.56103822253362245</v>
      </c>
      <c r="I788">
        <f t="shared" si="51"/>
        <v>0.28738574040219911</v>
      </c>
    </row>
    <row r="789" spans="1:9" x14ac:dyDescent="0.45">
      <c r="A789" s="3">
        <v>36236</v>
      </c>
      <c r="B789" s="2">
        <v>6140.6</v>
      </c>
      <c r="C789" s="2">
        <v>1297.82</v>
      </c>
      <c r="D789" s="2">
        <v>0.61342166600000003</v>
      </c>
      <c r="E789">
        <f t="shared" si="48"/>
        <v>-9.8840677856785186E-3</v>
      </c>
      <c r="F789">
        <v>-4.4341623288992604E-3</v>
      </c>
      <c r="G789">
        <f t="shared" si="49"/>
        <v>-0.42137202773530597</v>
      </c>
      <c r="H789">
        <f t="shared" si="50"/>
        <v>-0.55996583404612521</v>
      </c>
      <c r="I789">
        <f t="shared" si="51"/>
        <v>0.28775137111517901</v>
      </c>
    </row>
    <row r="790" spans="1:9" x14ac:dyDescent="0.45">
      <c r="A790" s="3">
        <v>36237</v>
      </c>
      <c r="B790" s="2">
        <v>6114.3</v>
      </c>
      <c r="C790" s="2">
        <v>1316.55</v>
      </c>
      <c r="D790" s="2">
        <v>0.61387354199999999</v>
      </c>
      <c r="E790">
        <f t="shared" si="48"/>
        <v>-4.2829690909683693E-3</v>
      </c>
      <c r="F790">
        <v>-4.4305686279011436E-3</v>
      </c>
      <c r="G790">
        <f t="shared" si="49"/>
        <v>-0.4210485221728123</v>
      </c>
      <c r="H790">
        <f t="shared" si="50"/>
        <v>-0.55889408914262617</v>
      </c>
      <c r="I790">
        <f t="shared" si="51"/>
        <v>0.28811700182815891</v>
      </c>
    </row>
    <row r="791" spans="1:9" x14ac:dyDescent="0.45">
      <c r="A791" s="3">
        <v>36238</v>
      </c>
      <c r="B791" s="2">
        <v>6163.2</v>
      </c>
      <c r="C791" s="2">
        <v>1299.29</v>
      </c>
      <c r="D791" s="2">
        <v>0.61338404000000002</v>
      </c>
      <c r="E791">
        <f t="shared" si="48"/>
        <v>7.9976448653156229E-3</v>
      </c>
      <c r="F791">
        <v>-4.4211838947983972E-3</v>
      </c>
      <c r="G791">
        <f t="shared" si="49"/>
        <v>-0.4202037069355824</v>
      </c>
      <c r="H791">
        <f t="shared" si="50"/>
        <v>-0.55782298582153467</v>
      </c>
      <c r="I791">
        <f t="shared" si="51"/>
        <v>0.28848263254113882</v>
      </c>
    </row>
    <row r="792" spans="1:9" x14ac:dyDescent="0.45">
      <c r="A792" s="3">
        <v>36241</v>
      </c>
      <c r="B792" s="2">
        <v>6152.8</v>
      </c>
      <c r="C792" s="2">
        <v>1297.01</v>
      </c>
      <c r="D792" s="2">
        <v>0.61425061400000003</v>
      </c>
      <c r="E792">
        <f t="shared" si="48"/>
        <v>-1.687435098649992E-3</v>
      </c>
      <c r="F792">
        <v>-4.4118392805827522E-3</v>
      </c>
      <c r="G792">
        <f t="shared" si="49"/>
        <v>-0.41936250320725244</v>
      </c>
      <c r="H792">
        <f t="shared" si="50"/>
        <v>-0.55675252208779658</v>
      </c>
      <c r="I792">
        <f t="shared" si="51"/>
        <v>0.28884826325411872</v>
      </c>
    </row>
    <row r="793" spans="1:9" x14ac:dyDescent="0.45">
      <c r="A793" s="3">
        <v>36242</v>
      </c>
      <c r="B793" s="2">
        <v>6060.5</v>
      </c>
      <c r="C793" s="2">
        <v>1262.1400000000001</v>
      </c>
      <c r="D793" s="2">
        <v>0.61079892499999999</v>
      </c>
      <c r="E793">
        <f t="shared" si="48"/>
        <v>-1.5001300221037628E-2</v>
      </c>
      <c r="F793">
        <v>-4.3974328500119286E-3</v>
      </c>
      <c r="G793">
        <f t="shared" si="49"/>
        <v>-0.41806563392742563</v>
      </c>
      <c r="H793">
        <f t="shared" si="50"/>
        <v>-0.55568269595285935</v>
      </c>
      <c r="I793">
        <f t="shared" si="51"/>
        <v>0.28921389396709862</v>
      </c>
    </row>
    <row r="794" spans="1:9" x14ac:dyDescent="0.45">
      <c r="A794" s="3">
        <v>36243</v>
      </c>
      <c r="B794" s="2">
        <v>6016.7</v>
      </c>
      <c r="C794" s="2">
        <v>1268.5899999999999</v>
      </c>
      <c r="D794" s="2">
        <v>0.60938452200000004</v>
      </c>
      <c r="E794">
        <f t="shared" si="48"/>
        <v>-7.2271264747133523E-3</v>
      </c>
      <c r="F794">
        <v>-4.3761016228043292E-3</v>
      </c>
      <c r="G794">
        <f t="shared" si="49"/>
        <v>-0.41614539330081485</v>
      </c>
      <c r="H794">
        <f t="shared" si="50"/>
        <v>-0.55461350543464061</v>
      </c>
      <c r="I794">
        <f t="shared" si="51"/>
        <v>0.28957952468007853</v>
      </c>
    </row>
    <row r="795" spans="1:9" x14ac:dyDescent="0.45">
      <c r="A795" s="3">
        <v>36244</v>
      </c>
      <c r="B795" s="2">
        <v>6085</v>
      </c>
      <c r="C795" s="2">
        <v>1289.99</v>
      </c>
      <c r="D795" s="2">
        <v>0.61297045500000003</v>
      </c>
      <c r="E795">
        <f t="shared" si="48"/>
        <v>1.1351737663503281E-2</v>
      </c>
      <c r="F795">
        <v>-4.3462963346234673E-3</v>
      </c>
      <c r="G795">
        <f t="shared" si="49"/>
        <v>-0.41346231629377128</v>
      </c>
      <c r="H795">
        <f t="shared" si="50"/>
        <v>-0.55354494855749425</v>
      </c>
      <c r="I795">
        <f t="shared" si="51"/>
        <v>0.28994515539305843</v>
      </c>
    </row>
    <row r="796" spans="1:9" x14ac:dyDescent="0.45">
      <c r="A796" s="3">
        <v>36245</v>
      </c>
      <c r="B796" s="2">
        <v>6139.2</v>
      </c>
      <c r="C796" s="2">
        <v>1282.8</v>
      </c>
      <c r="D796" s="2">
        <v>0.61709349000000002</v>
      </c>
      <c r="E796">
        <f t="shared" si="48"/>
        <v>8.9071487263763238E-3</v>
      </c>
      <c r="F796">
        <v>-4.3345919704091962E-3</v>
      </c>
      <c r="G796">
        <f t="shared" si="49"/>
        <v>-0.41240868747747489</v>
      </c>
      <c r="H796">
        <f t="shared" si="50"/>
        <v>-0.55247702335217708</v>
      </c>
      <c r="I796">
        <f t="shared" si="51"/>
        <v>0.29031078610603833</v>
      </c>
    </row>
    <row r="797" spans="1:9" x14ac:dyDescent="0.45">
      <c r="A797" s="3">
        <v>36248</v>
      </c>
      <c r="B797" s="2">
        <v>6252.9</v>
      </c>
      <c r="C797" s="2">
        <v>1310.17</v>
      </c>
      <c r="D797" s="2">
        <v>0.61957868599999999</v>
      </c>
      <c r="E797">
        <f t="shared" si="48"/>
        <v>1.8520328381548046E-2</v>
      </c>
      <c r="F797">
        <v>-4.3162417866157154E-3</v>
      </c>
      <c r="G797">
        <f t="shared" si="49"/>
        <v>-0.41075680087558908</v>
      </c>
      <c r="H797">
        <f t="shared" si="50"/>
        <v>-0.55140972785581766</v>
      </c>
      <c r="I797">
        <f t="shared" si="51"/>
        <v>0.29067641681901824</v>
      </c>
    </row>
    <row r="798" spans="1:9" x14ac:dyDescent="0.45">
      <c r="A798" s="3">
        <v>36249</v>
      </c>
      <c r="B798" s="2">
        <v>6264.1</v>
      </c>
      <c r="C798" s="2">
        <v>1300.75</v>
      </c>
      <c r="D798" s="2">
        <v>0.62053986999999999</v>
      </c>
      <c r="E798">
        <f t="shared" si="48"/>
        <v>1.7911688976315343E-3</v>
      </c>
      <c r="F798">
        <v>-4.2839238919905043E-3</v>
      </c>
      <c r="G798">
        <f t="shared" si="49"/>
        <v>-0.40784753861787204</v>
      </c>
      <c r="H798">
        <f t="shared" si="50"/>
        <v>-0.55034306011188272</v>
      </c>
      <c r="I798">
        <f t="shared" si="51"/>
        <v>0.29104204753199814</v>
      </c>
    </row>
    <row r="799" spans="1:9" x14ac:dyDescent="0.45">
      <c r="A799" s="3">
        <v>36250</v>
      </c>
      <c r="B799" s="2">
        <v>6295.3</v>
      </c>
      <c r="C799" s="2">
        <v>1286.3699999999999</v>
      </c>
      <c r="D799" s="2">
        <v>0.61957868599999999</v>
      </c>
      <c r="E799">
        <f t="shared" si="48"/>
        <v>4.9807633977745347E-3</v>
      </c>
      <c r="F799">
        <v>-4.2829690909683693E-3</v>
      </c>
      <c r="G799">
        <f t="shared" si="49"/>
        <v>-0.40776158727080747</v>
      </c>
      <c r="H799">
        <f t="shared" si="50"/>
        <v>-0.54927701817014551</v>
      </c>
      <c r="I799">
        <f t="shared" si="51"/>
        <v>0.29140767824497804</v>
      </c>
    </row>
    <row r="800" spans="1:9" x14ac:dyDescent="0.45">
      <c r="A800" s="3">
        <v>36251</v>
      </c>
      <c r="B800" s="2">
        <v>6330</v>
      </c>
      <c r="C800" s="2">
        <v>1293.72</v>
      </c>
      <c r="D800" s="2">
        <v>0.622548714</v>
      </c>
      <c r="E800">
        <f t="shared" si="48"/>
        <v>5.5120486712307848E-3</v>
      </c>
      <c r="F800">
        <v>-4.2784366791371875E-3</v>
      </c>
      <c r="G800">
        <f t="shared" si="49"/>
        <v>-0.40735357880274964</v>
      </c>
      <c r="H800">
        <f t="shared" si="50"/>
        <v>-0.54821160008665437</v>
      </c>
      <c r="I800">
        <f t="shared" si="51"/>
        <v>0.29177330895795794</v>
      </c>
    </row>
    <row r="801" spans="1:9" x14ac:dyDescent="0.45">
      <c r="A801" s="3">
        <v>36256</v>
      </c>
      <c r="B801" s="2">
        <v>6415.3</v>
      </c>
      <c r="C801" s="2">
        <v>1317.89</v>
      </c>
      <c r="D801" s="2">
        <v>0.62814070399999999</v>
      </c>
      <c r="E801">
        <f t="shared" si="48"/>
        <v>1.3475513428120145E-2</v>
      </c>
      <c r="F801">
        <v>-4.2750401967275309E-3</v>
      </c>
      <c r="G801">
        <f t="shared" si="49"/>
        <v>-0.40704782689044205</v>
      </c>
      <c r="H801">
        <f t="shared" si="50"/>
        <v>-0.5471468039236993</v>
      </c>
      <c r="I801">
        <f t="shared" si="51"/>
        <v>0.29213893967093785</v>
      </c>
    </row>
    <row r="802" spans="1:9" x14ac:dyDescent="0.45">
      <c r="A802" s="3">
        <v>36257</v>
      </c>
      <c r="B802" s="2">
        <v>6473.2</v>
      </c>
      <c r="C802" s="2">
        <v>1326.89</v>
      </c>
      <c r="D802" s="2">
        <v>0.62597809100000001</v>
      </c>
      <c r="E802">
        <f t="shared" si="48"/>
        <v>9.0252988948293922E-3</v>
      </c>
      <c r="F802">
        <v>-4.27429160986037E-3</v>
      </c>
      <c r="G802">
        <f t="shared" si="49"/>
        <v>-0.4069804389759597</v>
      </c>
      <c r="H802">
        <f t="shared" si="50"/>
        <v>-0.546082627749782</v>
      </c>
      <c r="I802">
        <f t="shared" si="51"/>
        <v>0.29250457038391775</v>
      </c>
    </row>
    <row r="803" spans="1:9" x14ac:dyDescent="0.45">
      <c r="A803" s="3">
        <v>36258</v>
      </c>
      <c r="B803" s="2">
        <v>6437.9</v>
      </c>
      <c r="C803" s="2">
        <v>1343.98</v>
      </c>
      <c r="D803" s="2">
        <v>0.62177454499999996</v>
      </c>
      <c r="E803">
        <f t="shared" si="48"/>
        <v>-5.4532534140765421E-3</v>
      </c>
      <c r="F803">
        <v>-4.2733140440686102E-3</v>
      </c>
      <c r="G803">
        <f t="shared" si="49"/>
        <v>-0.40689243834054134</v>
      </c>
      <c r="H803">
        <f t="shared" si="50"/>
        <v>-0.54501906963958369</v>
      </c>
      <c r="I803">
        <f t="shared" si="51"/>
        <v>0.29287020109689765</v>
      </c>
    </row>
    <row r="804" spans="1:9" x14ac:dyDescent="0.45">
      <c r="A804" s="3">
        <v>36259</v>
      </c>
      <c r="B804" s="2">
        <v>6472.8</v>
      </c>
      <c r="C804" s="2">
        <v>1348.35</v>
      </c>
      <c r="D804" s="2">
        <v>0.62235499100000002</v>
      </c>
      <c r="E804">
        <f t="shared" si="48"/>
        <v>5.4210223830752913E-3</v>
      </c>
      <c r="F804">
        <v>-4.267254332365078E-3</v>
      </c>
      <c r="G804">
        <f t="shared" si="49"/>
        <v>-0.40634694208355499</v>
      </c>
      <c r="H804">
        <f t="shared" si="50"/>
        <v>-0.54395612767393353</v>
      </c>
      <c r="I804">
        <f t="shared" si="51"/>
        <v>0.29323583180987756</v>
      </c>
    </row>
    <row r="805" spans="1:9" x14ac:dyDescent="0.45">
      <c r="A805" s="3">
        <v>36262</v>
      </c>
      <c r="B805" s="2">
        <v>6441.2</v>
      </c>
      <c r="C805" s="2">
        <v>1358.63</v>
      </c>
      <c r="D805" s="2">
        <v>0.62007813000000001</v>
      </c>
      <c r="E805">
        <f t="shared" si="48"/>
        <v>-4.8819676183414762E-3</v>
      </c>
      <c r="F805">
        <v>-4.2601808640421179E-3</v>
      </c>
      <c r="G805">
        <f t="shared" si="49"/>
        <v>-0.40571018728681485</v>
      </c>
      <c r="H805">
        <f t="shared" si="50"/>
        <v>-0.54289379993977882</v>
      </c>
      <c r="I805">
        <f t="shared" si="51"/>
        <v>0.29360146252285746</v>
      </c>
    </row>
    <row r="806" spans="1:9" x14ac:dyDescent="0.45">
      <c r="A806" s="3">
        <v>36263</v>
      </c>
      <c r="B806" s="2">
        <v>6513.1</v>
      </c>
      <c r="C806" s="2">
        <v>1349.82</v>
      </c>
      <c r="D806" s="2">
        <v>0.61977068499999999</v>
      </c>
      <c r="E806">
        <f t="shared" si="48"/>
        <v>1.1162516301310488E-2</v>
      </c>
      <c r="F806">
        <v>-4.2444471916593951E-3</v>
      </c>
      <c r="G806">
        <f t="shared" si="49"/>
        <v>-0.40429383947798719</v>
      </c>
      <c r="H806">
        <f t="shared" si="50"/>
        <v>-0.54183208453015275</v>
      </c>
      <c r="I806">
        <f t="shared" si="51"/>
        <v>0.29396709323583736</v>
      </c>
    </row>
    <row r="807" spans="1:9" x14ac:dyDescent="0.45">
      <c r="A807" s="3">
        <v>36264</v>
      </c>
      <c r="B807" s="2">
        <v>6493.6</v>
      </c>
      <c r="C807" s="2">
        <v>1328.44</v>
      </c>
      <c r="D807" s="2">
        <v>0.62019349999999995</v>
      </c>
      <c r="E807">
        <f t="shared" si="48"/>
        <v>-2.9939660069705498E-3</v>
      </c>
      <c r="F807">
        <v>-4.2349390168781031E-3</v>
      </c>
      <c r="G807">
        <f t="shared" si="49"/>
        <v>-0.40343791200029161</v>
      </c>
      <c r="H807">
        <f t="shared" si="50"/>
        <v>-0.54077097954414444</v>
      </c>
      <c r="I807">
        <f t="shared" si="51"/>
        <v>0.29433272394881727</v>
      </c>
    </row>
    <row r="808" spans="1:9" x14ac:dyDescent="0.45">
      <c r="A808" s="3">
        <v>36265</v>
      </c>
      <c r="B808" s="2">
        <v>6466.1</v>
      </c>
      <c r="C808" s="2">
        <v>1322.85</v>
      </c>
      <c r="D808" s="2">
        <v>0.62100229799999995</v>
      </c>
      <c r="E808">
        <f t="shared" si="48"/>
        <v>-4.2349390168781031E-3</v>
      </c>
      <c r="F808">
        <v>-4.2177303835747582E-3</v>
      </c>
      <c r="G808">
        <f t="shared" si="49"/>
        <v>-0.40188878796368871</v>
      </c>
      <c r="H808">
        <f t="shared" si="50"/>
        <v>-0.53971048308686809</v>
      </c>
      <c r="I808">
        <f t="shared" si="51"/>
        <v>0.29469835466179717</v>
      </c>
    </row>
    <row r="809" spans="1:9" x14ac:dyDescent="0.45">
      <c r="A809" s="3">
        <v>36266</v>
      </c>
      <c r="B809" s="2">
        <v>6420.6</v>
      </c>
      <c r="C809" s="2">
        <v>1319</v>
      </c>
      <c r="D809" s="2">
        <v>0.62065541199999996</v>
      </c>
      <c r="E809">
        <f t="shared" si="48"/>
        <v>-7.0366990921885142E-3</v>
      </c>
      <c r="F809">
        <v>-4.2170292774643681E-3</v>
      </c>
      <c r="G809">
        <f t="shared" si="49"/>
        <v>-0.40182567427484023</v>
      </c>
      <c r="H809">
        <f t="shared" si="50"/>
        <v>-0.53865059326943276</v>
      </c>
      <c r="I809">
        <f t="shared" si="51"/>
        <v>0.29506398537477707</v>
      </c>
    </row>
    <row r="810" spans="1:9" x14ac:dyDescent="0.45">
      <c r="A810" s="3">
        <v>36269</v>
      </c>
      <c r="B810" s="2">
        <v>6515.3</v>
      </c>
      <c r="C810" s="2">
        <v>1289.48</v>
      </c>
      <c r="D810" s="2">
        <v>0.62208398099999995</v>
      </c>
      <c r="E810">
        <f t="shared" si="48"/>
        <v>1.4749400367566778E-2</v>
      </c>
      <c r="F810">
        <v>-4.2146616828133698E-3</v>
      </c>
      <c r="G810">
        <f t="shared" si="49"/>
        <v>-0.40161254300996052</v>
      </c>
      <c r="H810">
        <f t="shared" si="50"/>
        <v>-0.53759130820891354</v>
      </c>
      <c r="I810">
        <f t="shared" si="51"/>
        <v>0.29542961608775697</v>
      </c>
    </row>
    <row r="811" spans="1:9" x14ac:dyDescent="0.45">
      <c r="A811" s="3">
        <v>36270</v>
      </c>
      <c r="B811" s="2">
        <v>6319.8</v>
      </c>
      <c r="C811" s="2">
        <v>1306.17</v>
      </c>
      <c r="D811" s="2">
        <v>0.61977068499999999</v>
      </c>
      <c r="E811">
        <f t="shared" si="48"/>
        <v>-3.0006292879836693E-2</v>
      </c>
      <c r="F811">
        <v>-4.2097385284625144E-3</v>
      </c>
      <c r="G811">
        <f t="shared" si="49"/>
        <v>-0.40116935983519125</v>
      </c>
      <c r="H811">
        <f t="shared" si="50"/>
        <v>-0.53653262602831853</v>
      </c>
      <c r="I811">
        <f t="shared" si="51"/>
        <v>0.29579524680073688</v>
      </c>
    </row>
    <row r="812" spans="1:9" x14ac:dyDescent="0.45">
      <c r="A812" s="3">
        <v>36271</v>
      </c>
      <c r="B812" s="2">
        <v>6311</v>
      </c>
      <c r="C812" s="2">
        <v>1336.12</v>
      </c>
      <c r="D812" s="2">
        <v>0.62212268299999995</v>
      </c>
      <c r="E812">
        <f t="shared" si="48"/>
        <v>-1.3924491281369633E-3</v>
      </c>
      <c r="F812">
        <v>-4.2021935101393959E-3</v>
      </c>
      <c r="G812">
        <f t="shared" si="49"/>
        <v>-0.40049015602888549</v>
      </c>
      <c r="H812">
        <f t="shared" si="50"/>
        <v>-0.53547454485656232</v>
      </c>
      <c r="I812">
        <f t="shared" si="51"/>
        <v>0.29616087751371678</v>
      </c>
    </row>
    <row r="813" spans="1:9" x14ac:dyDescent="0.45">
      <c r="A813" s="3">
        <v>36272</v>
      </c>
      <c r="B813" s="2">
        <v>6413.6</v>
      </c>
      <c r="C813" s="2">
        <v>1358.82</v>
      </c>
      <c r="D813" s="2">
        <v>0.62046286500000003</v>
      </c>
      <c r="E813">
        <f t="shared" si="48"/>
        <v>1.6257328474093002E-2</v>
      </c>
      <c r="F813">
        <v>-4.1925855036798465E-3</v>
      </c>
      <c r="G813">
        <f t="shared" si="49"/>
        <v>-0.39962524168688307</v>
      </c>
      <c r="H813">
        <f t="shared" si="50"/>
        <v>-0.53441706282843437</v>
      </c>
      <c r="I813">
        <f t="shared" si="51"/>
        <v>0.29652650822669668</v>
      </c>
    </row>
    <row r="814" spans="1:9" x14ac:dyDescent="0.45">
      <c r="A814" s="3">
        <v>36273</v>
      </c>
      <c r="B814" s="2">
        <v>6428</v>
      </c>
      <c r="C814" s="2">
        <v>1356.85</v>
      </c>
      <c r="D814" s="2">
        <v>0.61842918999999996</v>
      </c>
      <c r="E814">
        <f t="shared" si="48"/>
        <v>2.2452288886116722E-3</v>
      </c>
      <c r="F814">
        <v>-4.1789391536390941E-3</v>
      </c>
      <c r="G814">
        <f t="shared" si="49"/>
        <v>-0.39839679498298836</v>
      </c>
      <c r="H814">
        <f t="shared" si="50"/>
        <v>-0.53336017808457037</v>
      </c>
      <c r="I814">
        <f t="shared" si="51"/>
        <v>0.29689213893967659</v>
      </c>
    </row>
    <row r="815" spans="1:9" x14ac:dyDescent="0.45">
      <c r="A815" s="3">
        <v>36276</v>
      </c>
      <c r="B815" s="2">
        <v>6503.6</v>
      </c>
      <c r="C815" s="2">
        <v>1360.04</v>
      </c>
      <c r="D815" s="2">
        <v>0.620616893</v>
      </c>
      <c r="E815">
        <f t="shared" si="48"/>
        <v>1.1761045426260219E-2</v>
      </c>
      <c r="F815">
        <v>-4.1712758112093518E-3</v>
      </c>
      <c r="G815">
        <f t="shared" si="49"/>
        <v>-0.39770693962089376</v>
      </c>
      <c r="H815">
        <f t="shared" si="50"/>
        <v>-0.53230388877142221</v>
      </c>
      <c r="I815">
        <f t="shared" si="51"/>
        <v>0.29725776965265649</v>
      </c>
    </row>
    <row r="816" spans="1:9" x14ac:dyDescent="0.45">
      <c r="A816" s="3">
        <v>36277</v>
      </c>
      <c r="B816" s="2">
        <v>6593.6</v>
      </c>
      <c r="C816" s="2">
        <v>1362.8</v>
      </c>
      <c r="D816" s="2">
        <v>0.61816158700000001</v>
      </c>
      <c r="E816">
        <f t="shared" si="48"/>
        <v>1.3838489451995839E-2</v>
      </c>
      <c r="F816">
        <v>-4.1711107725125318E-3</v>
      </c>
      <c r="G816">
        <f t="shared" si="49"/>
        <v>-0.39769208280991364</v>
      </c>
      <c r="H816">
        <f t="shared" si="50"/>
        <v>-0.53124819304123072</v>
      </c>
      <c r="I816">
        <f t="shared" si="51"/>
        <v>0.29762340036563639</v>
      </c>
    </row>
    <row r="817" spans="1:9" x14ac:dyDescent="0.45">
      <c r="A817" s="3">
        <v>36278</v>
      </c>
      <c r="B817" s="2">
        <v>6598.8</v>
      </c>
      <c r="C817" s="2">
        <v>1350.91</v>
      </c>
      <c r="D817" s="2">
        <v>0.61927173599999996</v>
      </c>
      <c r="E817">
        <f t="shared" si="48"/>
        <v>7.8864353312302349E-4</v>
      </c>
      <c r="F817">
        <v>-4.1690014569092382E-3</v>
      </c>
      <c r="G817">
        <f t="shared" si="49"/>
        <v>-0.39750220186793273</v>
      </c>
      <c r="H817">
        <f t="shared" si="50"/>
        <v>-0.53019308905199414</v>
      </c>
      <c r="I817">
        <f t="shared" si="51"/>
        <v>0.2979890310786163</v>
      </c>
    </row>
    <row r="818" spans="1:9" x14ac:dyDescent="0.45">
      <c r="A818" s="3">
        <v>36279</v>
      </c>
      <c r="B818" s="2">
        <v>6497.6</v>
      </c>
      <c r="C818" s="2">
        <v>1342.83</v>
      </c>
      <c r="D818" s="2">
        <v>0.62092517899999999</v>
      </c>
      <c r="E818">
        <f t="shared" si="48"/>
        <v>-1.5336121719100371E-2</v>
      </c>
      <c r="F818">
        <v>-4.1639201942091919E-3</v>
      </c>
      <c r="G818">
        <f t="shared" si="49"/>
        <v>-0.39704478575323143</v>
      </c>
      <c r="H818">
        <f t="shared" si="50"/>
        <v>-0.52913857496744132</v>
      </c>
      <c r="I818">
        <f t="shared" si="51"/>
        <v>0.2983546617915962</v>
      </c>
    </row>
    <row r="819" spans="1:9" x14ac:dyDescent="0.45">
      <c r="A819" s="3">
        <v>36280</v>
      </c>
      <c r="B819" s="2">
        <v>6552.2</v>
      </c>
      <c r="C819" s="2">
        <v>1335.18</v>
      </c>
      <c r="D819" s="2">
        <v>0.62169723300000002</v>
      </c>
      <c r="E819">
        <f t="shared" si="48"/>
        <v>8.4031026840678535E-3</v>
      </c>
      <c r="F819">
        <v>-4.1628753412192854E-3</v>
      </c>
      <c r="G819">
        <f t="shared" si="49"/>
        <v>-0.3969507279130271</v>
      </c>
      <c r="H819">
        <f t="shared" si="50"/>
        <v>-0.52808464895700225</v>
      </c>
      <c r="I819">
        <f t="shared" si="51"/>
        <v>0.2987202925045761</v>
      </c>
    </row>
    <row r="820" spans="1:9" x14ac:dyDescent="0.45">
      <c r="A820" s="3">
        <v>36284</v>
      </c>
      <c r="B820" s="2">
        <v>6533.1</v>
      </c>
      <c r="C820" s="2">
        <v>1332</v>
      </c>
      <c r="D820" s="2">
        <v>0.61690314599999996</v>
      </c>
      <c r="E820">
        <f t="shared" si="48"/>
        <v>-2.9150514331063304E-3</v>
      </c>
      <c r="F820">
        <v>-4.1627689429373227E-3</v>
      </c>
      <c r="G820">
        <f t="shared" si="49"/>
        <v>-0.39694114992196089</v>
      </c>
      <c r="H820">
        <f t="shared" si="50"/>
        <v>-0.52703130919578045</v>
      </c>
      <c r="I820">
        <f t="shared" si="51"/>
        <v>0.299085923217556</v>
      </c>
    </row>
    <row r="821" spans="1:9" x14ac:dyDescent="0.45">
      <c r="A821" s="3">
        <v>36285</v>
      </c>
      <c r="B821" s="2">
        <v>6401.7</v>
      </c>
      <c r="C821" s="2">
        <v>1347.31</v>
      </c>
      <c r="D821" s="2">
        <v>0.61210748599999998</v>
      </c>
      <c r="E821">
        <f t="shared" si="48"/>
        <v>-2.0112963218074209E-2</v>
      </c>
      <c r="F821">
        <v>-4.1470454200213114E-3</v>
      </c>
      <c r="G821">
        <f t="shared" si="49"/>
        <v>-0.39552571576981732</v>
      </c>
      <c r="H821">
        <f t="shared" si="50"/>
        <v>-0.52597855386452363</v>
      </c>
      <c r="I821">
        <f t="shared" si="51"/>
        <v>0.29945155393053591</v>
      </c>
    </row>
    <row r="822" spans="1:9" x14ac:dyDescent="0.45">
      <c r="A822" s="3">
        <v>36286</v>
      </c>
      <c r="B822" s="2">
        <v>6406.6</v>
      </c>
      <c r="C822" s="2">
        <v>1332.05</v>
      </c>
      <c r="D822" s="2">
        <v>0.61061244400000003</v>
      </c>
      <c r="E822">
        <f t="shared" si="48"/>
        <v>7.6542168486515294E-4</v>
      </c>
      <c r="F822">
        <v>-4.1220823385946792E-3</v>
      </c>
      <c r="G822">
        <f t="shared" si="49"/>
        <v>-0.39327853502141041</v>
      </c>
      <c r="H822">
        <f t="shared" si="50"/>
        <v>-0.52492638114959644</v>
      </c>
      <c r="I822">
        <f t="shared" si="51"/>
        <v>0.29981718464351581</v>
      </c>
    </row>
    <row r="823" spans="1:9" x14ac:dyDescent="0.45">
      <c r="A823" s="3">
        <v>36287</v>
      </c>
      <c r="B823" s="2">
        <v>6356</v>
      </c>
      <c r="C823" s="2">
        <v>1345</v>
      </c>
      <c r="D823" s="2">
        <v>0.61162079499999999</v>
      </c>
      <c r="E823">
        <f t="shared" si="48"/>
        <v>-7.8981050791372409E-3</v>
      </c>
      <c r="F823">
        <v>-4.0979005276747804E-3</v>
      </c>
      <c r="G823">
        <f t="shared" si="49"/>
        <v>-0.39110168437416465</v>
      </c>
      <c r="H823">
        <f t="shared" si="50"/>
        <v>-0.52387478924295205</v>
      </c>
      <c r="I823">
        <f t="shared" si="51"/>
        <v>0.30018281535649571</v>
      </c>
    </row>
    <row r="824" spans="1:9" x14ac:dyDescent="0.45">
      <c r="A824" s="3">
        <v>36290</v>
      </c>
      <c r="B824" s="2">
        <v>6348.8</v>
      </c>
      <c r="C824" s="2">
        <v>1340.3</v>
      </c>
      <c r="D824" s="2">
        <v>0.61349693299999997</v>
      </c>
      <c r="E824">
        <f t="shared" si="48"/>
        <v>-1.1327879169288346E-3</v>
      </c>
      <c r="F824">
        <v>-4.0947747873867346E-3</v>
      </c>
      <c r="G824">
        <f t="shared" si="49"/>
        <v>-0.39082030471274504</v>
      </c>
      <c r="H824">
        <f t="shared" si="50"/>
        <v>-0.52282377634210486</v>
      </c>
      <c r="I824">
        <f t="shared" si="51"/>
        <v>0.30054844606947562</v>
      </c>
    </row>
    <row r="825" spans="1:9" x14ac:dyDescent="0.45">
      <c r="A825" s="3">
        <v>36291</v>
      </c>
      <c r="B825" s="2">
        <v>6378.3</v>
      </c>
      <c r="C825" s="2">
        <v>1355.61</v>
      </c>
      <c r="D825" s="2">
        <v>0.61671292</v>
      </c>
      <c r="E825">
        <f t="shared" si="48"/>
        <v>4.6465473790322509E-3</v>
      </c>
      <c r="F825">
        <v>-4.0851177819818396E-3</v>
      </c>
      <c r="G825">
        <f t="shared" si="49"/>
        <v>-0.38995097947752028</v>
      </c>
      <c r="H825">
        <f t="shared" si="50"/>
        <v>-0.52177334065010228</v>
      </c>
      <c r="I825">
        <f t="shared" si="51"/>
        <v>0.30091407678245552</v>
      </c>
    </row>
    <row r="826" spans="1:9" x14ac:dyDescent="0.45">
      <c r="A826" s="3">
        <v>36292</v>
      </c>
      <c r="B826" s="2">
        <v>6343.1</v>
      </c>
      <c r="C826" s="2">
        <v>1364</v>
      </c>
      <c r="D826" s="2">
        <v>0.61755079400000001</v>
      </c>
      <c r="E826">
        <f t="shared" si="48"/>
        <v>-5.5187118824765458E-3</v>
      </c>
      <c r="F826">
        <v>-4.0800127004285702E-3</v>
      </c>
      <c r="G826">
        <f t="shared" si="49"/>
        <v>-0.38949141918568403</v>
      </c>
      <c r="H826">
        <f t="shared" si="50"/>
        <v>-0.52072348037549787</v>
      </c>
      <c r="I826">
        <f t="shared" si="51"/>
        <v>0.30127970749543542</v>
      </c>
    </row>
    <row r="827" spans="1:9" x14ac:dyDescent="0.45">
      <c r="A827" s="3">
        <v>36293</v>
      </c>
      <c r="B827" s="2">
        <v>6456.6</v>
      </c>
      <c r="C827" s="2">
        <v>1367.56</v>
      </c>
      <c r="D827" s="2">
        <v>0.61766522499999998</v>
      </c>
      <c r="E827">
        <f t="shared" si="48"/>
        <v>1.7893459034226122E-2</v>
      </c>
      <c r="F827">
        <v>-4.0485829959514552E-3</v>
      </c>
      <c r="G827">
        <f t="shared" si="49"/>
        <v>-0.38666211195305444</v>
      </c>
      <c r="H827">
        <f t="shared" si="50"/>
        <v>-0.51967419373232404</v>
      </c>
      <c r="I827">
        <f t="shared" si="51"/>
        <v>0.30164533820841533</v>
      </c>
    </row>
    <row r="828" spans="1:9" x14ac:dyDescent="0.45">
      <c r="A828" s="3">
        <v>36294</v>
      </c>
      <c r="B828" s="2">
        <v>6300.4</v>
      </c>
      <c r="C828" s="2">
        <v>1337.8</v>
      </c>
      <c r="D828" s="2">
        <v>0.618238022</v>
      </c>
      <c r="E828">
        <f t="shared" si="48"/>
        <v>-2.4192299352600588E-2</v>
      </c>
      <c r="F828">
        <v>-4.0382815962702878E-3</v>
      </c>
      <c r="G828">
        <f t="shared" si="49"/>
        <v>-0.38573477823773566</v>
      </c>
      <c r="H828">
        <f t="shared" si="50"/>
        <v>-0.51862547894006383</v>
      </c>
      <c r="I828">
        <f t="shared" si="51"/>
        <v>0.30201096892139523</v>
      </c>
    </row>
    <row r="829" spans="1:9" x14ac:dyDescent="0.45">
      <c r="A829" s="3">
        <v>36297</v>
      </c>
      <c r="B829" s="2">
        <v>6165.8</v>
      </c>
      <c r="C829" s="2">
        <v>1339.49</v>
      </c>
      <c r="D829" s="2">
        <v>0.61755079400000001</v>
      </c>
      <c r="E829">
        <f t="shared" si="48"/>
        <v>-2.1363722938226082E-2</v>
      </c>
      <c r="F829">
        <v>-4.0261318748100461E-3</v>
      </c>
      <c r="G829">
        <f t="shared" si="49"/>
        <v>-0.38464105828796885</v>
      </c>
      <c r="H829">
        <f t="shared" si="50"/>
        <v>-0.51757733422362595</v>
      </c>
      <c r="I829">
        <f t="shared" si="51"/>
        <v>0.30237659963437513</v>
      </c>
    </row>
    <row r="830" spans="1:9" x14ac:dyDescent="0.45">
      <c r="A830" s="3">
        <v>36298</v>
      </c>
      <c r="B830" s="2">
        <v>6206.4</v>
      </c>
      <c r="C830" s="2">
        <v>1333.32</v>
      </c>
      <c r="D830" s="2">
        <v>0.61716965999999995</v>
      </c>
      <c r="E830">
        <f t="shared" si="48"/>
        <v>6.5847092023743059E-3</v>
      </c>
      <c r="F830">
        <v>-4.0184279422808E-3</v>
      </c>
      <c r="G830">
        <f t="shared" si="49"/>
        <v>-0.38394754899835531</v>
      </c>
      <c r="H830">
        <f t="shared" si="50"/>
        <v>-0.516529757813316</v>
      </c>
      <c r="I830">
        <f t="shared" si="51"/>
        <v>0.30274223034735503</v>
      </c>
    </row>
    <row r="831" spans="1:9" x14ac:dyDescent="0.45">
      <c r="A831" s="3">
        <v>36299</v>
      </c>
      <c r="B831" s="2">
        <v>6266.7</v>
      </c>
      <c r="C831" s="2">
        <v>1344.23</v>
      </c>
      <c r="D831" s="2">
        <v>0.618238022</v>
      </c>
      <c r="E831">
        <f t="shared" si="48"/>
        <v>9.7157772621809801E-3</v>
      </c>
      <c r="F831">
        <v>-4.0177406731020104E-3</v>
      </c>
      <c r="G831">
        <f t="shared" si="49"/>
        <v>-0.3838856809123945</v>
      </c>
      <c r="H831">
        <f t="shared" si="50"/>
        <v>-0.51548274794481097</v>
      </c>
      <c r="I831">
        <f t="shared" si="51"/>
        <v>0.30310786106033494</v>
      </c>
    </row>
    <row r="832" spans="1:9" x14ac:dyDescent="0.45">
      <c r="A832" s="3">
        <v>36300</v>
      </c>
      <c r="B832" s="2">
        <v>6368.2</v>
      </c>
      <c r="C832" s="2">
        <v>1338.83</v>
      </c>
      <c r="D832" s="2">
        <v>0.62027043800000004</v>
      </c>
      <c r="E832">
        <f t="shared" si="48"/>
        <v>1.619672235785985E-2</v>
      </c>
      <c r="F832">
        <v>-4.0148448043185736E-3</v>
      </c>
      <c r="G832">
        <f t="shared" si="49"/>
        <v>-0.38362499432211206</v>
      </c>
      <c r="H832">
        <f t="shared" si="50"/>
        <v>-0.51443630285913211</v>
      </c>
      <c r="I832">
        <f t="shared" si="51"/>
        <v>0.30347349177331484</v>
      </c>
    </row>
    <row r="833" spans="1:9" x14ac:dyDescent="0.45">
      <c r="A833" s="3">
        <v>36301</v>
      </c>
      <c r="B833" s="2">
        <v>6353.1</v>
      </c>
      <c r="C833" s="2">
        <v>1330.29</v>
      </c>
      <c r="D833" s="2">
        <v>0.624219725</v>
      </c>
      <c r="E833">
        <f t="shared" si="48"/>
        <v>-2.3711566847773868E-3</v>
      </c>
      <c r="F833">
        <v>-4.0134340890007891E-3</v>
      </c>
      <c r="G833">
        <f t="shared" si="49"/>
        <v>-0.38349800149420638</v>
      </c>
      <c r="H833">
        <f t="shared" si="50"/>
        <v>-0.51339042080261921</v>
      </c>
      <c r="I833">
        <f t="shared" si="51"/>
        <v>0.30383912248629474</v>
      </c>
    </row>
    <row r="834" spans="1:9" x14ac:dyDescent="0.45">
      <c r="A834" s="3">
        <v>36304</v>
      </c>
      <c r="B834" s="2">
        <v>6322.1</v>
      </c>
      <c r="C834" s="2">
        <v>1306.6500000000001</v>
      </c>
      <c r="D834" s="2">
        <v>0.62586055799999996</v>
      </c>
      <c r="E834">
        <f t="shared" si="48"/>
        <v>-4.879507641938563E-3</v>
      </c>
      <c r="F834">
        <v>-4.0132955804506043E-3</v>
      </c>
      <c r="G834">
        <f t="shared" si="49"/>
        <v>-0.38348553293144583</v>
      </c>
      <c r="H834">
        <f t="shared" si="50"/>
        <v>-0.51234510002690381</v>
      </c>
      <c r="I834">
        <f t="shared" si="51"/>
        <v>0.30420475319927465</v>
      </c>
    </row>
    <row r="835" spans="1:9" x14ac:dyDescent="0.45">
      <c r="A835" s="3">
        <v>36305</v>
      </c>
      <c r="B835" s="2">
        <v>6249.3</v>
      </c>
      <c r="C835" s="2">
        <v>1284.4000000000001</v>
      </c>
      <c r="D835" s="2">
        <v>0.62418076300000003</v>
      </c>
      <c r="E835">
        <f t="shared" si="48"/>
        <v>-1.1515161101532723E-2</v>
      </c>
      <c r="F835">
        <v>-4.0062031532696052E-3</v>
      </c>
      <c r="G835">
        <f t="shared" si="49"/>
        <v>-0.38284707145514685</v>
      </c>
      <c r="H835">
        <f t="shared" si="50"/>
        <v>-0.51130033878888348</v>
      </c>
      <c r="I835">
        <f t="shared" si="51"/>
        <v>0.30457038391225455</v>
      </c>
    </row>
    <row r="836" spans="1:9" x14ac:dyDescent="0.45">
      <c r="A836" s="3">
        <v>36306</v>
      </c>
      <c r="B836" s="2">
        <v>6236.8</v>
      </c>
      <c r="C836" s="2">
        <v>1304.76</v>
      </c>
      <c r="D836" s="2">
        <v>0.62644866300000002</v>
      </c>
      <c r="E836">
        <f t="shared" ref="E836:E899" si="52">+B836/B835-1</f>
        <v>-2.0002240250908132E-3</v>
      </c>
      <c r="F836">
        <v>-4.001383194190522E-3</v>
      </c>
      <c r="G836">
        <f t="shared" ref="G836:G899" si="53">+(F836-$L$31)/$L$35</f>
        <v>-0.38241317793593294</v>
      </c>
      <c r="H836">
        <f t="shared" ref="H836:H899" si="54">+_xlfn.NORM.S.INV(I836)</f>
        <v>-0.51025613535069547</v>
      </c>
      <c r="I836">
        <f t="shared" si="51"/>
        <v>0.30493601462523445</v>
      </c>
    </row>
    <row r="837" spans="1:9" x14ac:dyDescent="0.45">
      <c r="A837" s="3">
        <v>36307</v>
      </c>
      <c r="B837" s="2">
        <v>6199.5</v>
      </c>
      <c r="C837" s="2">
        <v>1281.4100000000001</v>
      </c>
      <c r="D837" s="2">
        <v>0.62668421399999996</v>
      </c>
      <c r="E837">
        <f t="shared" si="52"/>
        <v>-5.9806310928681716E-3</v>
      </c>
      <c r="F837">
        <v>-3.9999338853904387E-3</v>
      </c>
      <c r="G837">
        <f t="shared" si="53"/>
        <v>-0.38228271091632177</v>
      </c>
      <c r="H837">
        <f t="shared" si="54"/>
        <v>-0.50921248797969154</v>
      </c>
      <c r="I837">
        <f t="shared" ref="I837:I900" si="55">+$I$3+I836</f>
        <v>0.30530164533821436</v>
      </c>
    </row>
    <row r="838" spans="1:9" x14ac:dyDescent="0.45">
      <c r="A838" s="3">
        <v>36308</v>
      </c>
      <c r="B838" s="2">
        <v>6226.2</v>
      </c>
      <c r="C838" s="2">
        <v>1301.8399999999999</v>
      </c>
      <c r="D838" s="2">
        <v>0.624219725</v>
      </c>
      <c r="E838">
        <f t="shared" si="52"/>
        <v>4.3067989353979819E-3</v>
      </c>
      <c r="F838">
        <v>-3.9877489773684216E-3</v>
      </c>
      <c r="G838">
        <f t="shared" si="53"/>
        <v>-0.38118582346640245</v>
      </c>
      <c r="H838">
        <f t="shared" si="54"/>
        <v>-0.50816939494841207</v>
      </c>
      <c r="I838">
        <f t="shared" si="55"/>
        <v>0.30566727605119426</v>
      </c>
    </row>
    <row r="839" spans="1:9" x14ac:dyDescent="0.45">
      <c r="A839" s="3">
        <v>36312</v>
      </c>
      <c r="B839" s="2">
        <v>6250</v>
      </c>
      <c r="C839" s="2">
        <v>1294.26</v>
      </c>
      <c r="D839" s="2">
        <v>0.61919504599999997</v>
      </c>
      <c r="E839">
        <f t="shared" si="52"/>
        <v>3.8225562943690061E-3</v>
      </c>
      <c r="F839">
        <v>-3.9776807911166001E-3</v>
      </c>
      <c r="G839">
        <f t="shared" si="53"/>
        <v>-0.38027948366284237</v>
      </c>
      <c r="H839">
        <f t="shared" si="54"/>
        <v>-0.50712685453456063</v>
      </c>
      <c r="I839">
        <f t="shared" si="55"/>
        <v>0.30603290676417416</v>
      </c>
    </row>
    <row r="840" spans="1:9" x14ac:dyDescent="0.45">
      <c r="A840" s="3">
        <v>36313</v>
      </c>
      <c r="B840" s="2">
        <v>6302.2</v>
      </c>
      <c r="C840" s="2">
        <v>1294.81</v>
      </c>
      <c r="D840" s="2">
        <v>0.62208398099999995</v>
      </c>
      <c r="E840">
        <f t="shared" si="52"/>
        <v>8.351999999999915E-3</v>
      </c>
      <c r="F840">
        <v>-3.968125947672263E-3</v>
      </c>
      <c r="G840">
        <f t="shared" si="53"/>
        <v>-0.37941935506432534</v>
      </c>
      <c r="H840">
        <f t="shared" si="54"/>
        <v>-0.50608486502097816</v>
      </c>
      <c r="I840">
        <f t="shared" si="55"/>
        <v>0.30639853747715406</v>
      </c>
    </row>
    <row r="841" spans="1:9" x14ac:dyDescent="0.45">
      <c r="A841" s="3">
        <v>36314</v>
      </c>
      <c r="B841" s="2">
        <v>6348.6</v>
      </c>
      <c r="C841" s="2">
        <v>1299.54</v>
      </c>
      <c r="D841" s="2">
        <v>0.62285892200000004</v>
      </c>
      <c r="E841">
        <f t="shared" si="52"/>
        <v>7.3625083304242889E-3</v>
      </c>
      <c r="F841">
        <v>-3.9668851328044097E-3</v>
      </c>
      <c r="G841">
        <f t="shared" si="53"/>
        <v>-0.37930765670322464</v>
      </c>
      <c r="H841">
        <f t="shared" si="54"/>
        <v>-0.50504342469561903</v>
      </c>
      <c r="I841">
        <f t="shared" si="55"/>
        <v>0.30676416819013397</v>
      </c>
    </row>
    <row r="842" spans="1:9" x14ac:dyDescent="0.45">
      <c r="A842" s="3">
        <v>36315</v>
      </c>
      <c r="B842" s="2">
        <v>6361.5</v>
      </c>
      <c r="C842" s="2">
        <v>1327.75</v>
      </c>
      <c r="D842" s="2">
        <v>0.62212268299999995</v>
      </c>
      <c r="E842">
        <f t="shared" si="52"/>
        <v>2.0319440506568753E-3</v>
      </c>
      <c r="F842">
        <v>-3.9598688917358293E-3</v>
      </c>
      <c r="G842">
        <f t="shared" si="53"/>
        <v>-0.37867605351345679</v>
      </c>
      <c r="H842">
        <f t="shared" si="54"/>
        <v>-0.50400253185152433</v>
      </c>
      <c r="I842">
        <f t="shared" si="55"/>
        <v>0.30712979890311387</v>
      </c>
    </row>
    <row r="843" spans="1:9" x14ac:dyDescent="0.45">
      <c r="A843" s="3">
        <v>36318</v>
      </c>
      <c r="B843" s="2">
        <v>6412</v>
      </c>
      <c r="C843" s="2">
        <v>1334.52</v>
      </c>
      <c r="D843" s="2">
        <v>0.624609619</v>
      </c>
      <c r="E843">
        <f t="shared" si="52"/>
        <v>7.9383793130551883E-3</v>
      </c>
      <c r="F843">
        <v>-3.9495213556262065E-3</v>
      </c>
      <c r="G843">
        <f t="shared" si="53"/>
        <v>-0.377744566589163</v>
      </c>
      <c r="H843">
        <f t="shared" si="54"/>
        <v>-0.50296218478679855</v>
      </c>
      <c r="I843">
        <f t="shared" si="55"/>
        <v>0.30749542961609377</v>
      </c>
    </row>
    <row r="844" spans="1:9" x14ac:dyDescent="0.45">
      <c r="A844" s="3">
        <v>36319</v>
      </c>
      <c r="B844" s="2">
        <v>6431.5</v>
      </c>
      <c r="C844" s="2">
        <v>1317.33</v>
      </c>
      <c r="D844" s="2">
        <v>0.62305295999999999</v>
      </c>
      <c r="E844">
        <f t="shared" si="52"/>
        <v>3.0411728009980266E-3</v>
      </c>
      <c r="F844">
        <v>-3.9484466959696096E-3</v>
      </c>
      <c r="G844">
        <f t="shared" si="53"/>
        <v>-0.37764782554785797</v>
      </c>
      <c r="H844">
        <f t="shared" si="54"/>
        <v>-0.50192238180458348</v>
      </c>
      <c r="I844">
        <f t="shared" si="55"/>
        <v>0.30786106032907368</v>
      </c>
    </row>
    <row r="845" spans="1:9" x14ac:dyDescent="0.45">
      <c r="A845" s="3">
        <v>36320</v>
      </c>
      <c r="B845" s="2">
        <v>6453</v>
      </c>
      <c r="C845" s="2">
        <v>1318.64</v>
      </c>
      <c r="D845" s="2">
        <v>0.62496094000000002</v>
      </c>
      <c r="E845">
        <f t="shared" si="52"/>
        <v>3.3429215579570126E-3</v>
      </c>
      <c r="F845">
        <v>-3.9413666356672428E-3</v>
      </c>
      <c r="G845">
        <f t="shared" si="53"/>
        <v>-0.37701047734003357</v>
      </c>
      <c r="H845">
        <f t="shared" si="54"/>
        <v>-0.5008831212130348</v>
      </c>
      <c r="I845">
        <f t="shared" si="55"/>
        <v>0.30822669104205358</v>
      </c>
    </row>
    <row r="846" spans="1:9" x14ac:dyDescent="0.45">
      <c r="A846" s="3">
        <v>36321</v>
      </c>
      <c r="B846" s="2">
        <v>6403.4</v>
      </c>
      <c r="C846" s="2">
        <v>1302.82</v>
      </c>
      <c r="D846" s="2">
        <v>0.62492188500000001</v>
      </c>
      <c r="E846">
        <f t="shared" si="52"/>
        <v>-7.6863474353014993E-3</v>
      </c>
      <c r="F846">
        <v>-3.9400074011187725E-3</v>
      </c>
      <c r="G846">
        <f t="shared" si="53"/>
        <v>-0.37688811881955725</v>
      </c>
      <c r="H846">
        <f t="shared" si="54"/>
        <v>-0.49984440132529651</v>
      </c>
      <c r="I846">
        <f t="shared" si="55"/>
        <v>0.30859232175503348</v>
      </c>
    </row>
    <row r="847" spans="1:9" x14ac:dyDescent="0.45">
      <c r="A847" s="3">
        <v>36322</v>
      </c>
      <c r="B847" s="2">
        <v>6484.8</v>
      </c>
      <c r="C847" s="2">
        <v>1293.6400000000001</v>
      </c>
      <c r="D847" s="2">
        <v>0.62169723300000002</v>
      </c>
      <c r="E847">
        <f t="shared" si="52"/>
        <v>1.271199675172574E-2</v>
      </c>
      <c r="F847">
        <v>-3.9217666464687051E-3</v>
      </c>
      <c r="G847">
        <f t="shared" si="53"/>
        <v>-0.37524608304739038</v>
      </c>
      <c r="H847">
        <f t="shared" si="54"/>
        <v>-0.49880622045947753</v>
      </c>
      <c r="I847">
        <f t="shared" si="55"/>
        <v>0.30895795246801339</v>
      </c>
    </row>
    <row r="848" spans="1:9" x14ac:dyDescent="0.45">
      <c r="A848" s="3">
        <v>36325</v>
      </c>
      <c r="B848" s="2">
        <v>6430.1</v>
      </c>
      <c r="C848" s="2">
        <v>1294</v>
      </c>
      <c r="D848" s="2">
        <v>0.62208398099999995</v>
      </c>
      <c r="E848">
        <f t="shared" si="52"/>
        <v>-8.4351097952134468E-3</v>
      </c>
      <c r="F848">
        <v>-3.9127721653483549E-3</v>
      </c>
      <c r="G848">
        <f t="shared" si="53"/>
        <v>-0.37443639835862447</v>
      </c>
      <c r="H848">
        <f t="shared" si="54"/>
        <v>-0.49776857693862686</v>
      </c>
      <c r="I848">
        <f t="shared" si="55"/>
        <v>0.30932358318099329</v>
      </c>
    </row>
    <row r="849" spans="1:9" x14ac:dyDescent="0.45">
      <c r="A849" s="3">
        <v>36326</v>
      </c>
      <c r="B849" s="2">
        <v>6451.2</v>
      </c>
      <c r="C849" s="2">
        <v>1301.1600000000001</v>
      </c>
      <c r="D849" s="2">
        <v>0.62695924800000002</v>
      </c>
      <c r="E849">
        <f t="shared" si="52"/>
        <v>3.2814419682429818E-3</v>
      </c>
      <c r="F849">
        <v>-3.9098695956788498E-3</v>
      </c>
      <c r="G849">
        <f t="shared" si="53"/>
        <v>-0.37417510855346192</v>
      </c>
      <c r="H849">
        <f t="shared" si="54"/>
        <v>-0.49673146909070953</v>
      </c>
      <c r="I849">
        <f t="shared" si="55"/>
        <v>0.30968921389397319</v>
      </c>
    </row>
    <row r="850" spans="1:9" x14ac:dyDescent="0.45">
      <c r="A850" s="3">
        <v>36327</v>
      </c>
      <c r="B850" s="2">
        <v>6504.9</v>
      </c>
      <c r="C850" s="2">
        <v>1330.41</v>
      </c>
      <c r="D850" s="2">
        <v>0.63043752399999997</v>
      </c>
      <c r="E850">
        <f t="shared" si="52"/>
        <v>8.3240327380951218E-3</v>
      </c>
      <c r="F850">
        <v>-3.9091484933491127E-3</v>
      </c>
      <c r="G850">
        <f t="shared" si="53"/>
        <v>-0.37411019480161684</v>
      </c>
      <c r="H850">
        <f t="shared" si="54"/>
        <v>-0.49569489524858334</v>
      </c>
      <c r="I850">
        <f t="shared" si="55"/>
        <v>0.3100548446069531</v>
      </c>
    </row>
    <row r="851" spans="1:9" x14ac:dyDescent="0.45">
      <c r="A851" s="3">
        <v>36328</v>
      </c>
      <c r="B851" s="2">
        <v>6493.6</v>
      </c>
      <c r="C851" s="2">
        <v>1339.9</v>
      </c>
      <c r="D851" s="2">
        <v>0.62794348499999997</v>
      </c>
      <c r="E851">
        <f t="shared" si="52"/>
        <v>-1.737151993112751E-3</v>
      </c>
      <c r="F851">
        <v>-3.9036606024894782E-3</v>
      </c>
      <c r="G851">
        <f t="shared" si="53"/>
        <v>-0.37361617395225277</v>
      </c>
      <c r="H851">
        <f t="shared" si="54"/>
        <v>-0.49465885374997359</v>
      </c>
      <c r="I851">
        <f t="shared" si="55"/>
        <v>0.310420475319933</v>
      </c>
    </row>
    <row r="852" spans="1:9" x14ac:dyDescent="0.45">
      <c r="A852" s="3">
        <v>36329</v>
      </c>
      <c r="B852" s="2">
        <v>6527.8</v>
      </c>
      <c r="C852" s="2">
        <v>1342.84</v>
      </c>
      <c r="D852" s="2">
        <v>0.62798291900000003</v>
      </c>
      <c r="E852">
        <f t="shared" si="52"/>
        <v>5.2667241591721758E-3</v>
      </c>
      <c r="F852">
        <v>-3.8991547794919867E-3</v>
      </c>
      <c r="G852">
        <f t="shared" si="53"/>
        <v>-0.37321055901543293</v>
      </c>
      <c r="H852">
        <f t="shared" si="54"/>
        <v>-0.49362334293745147</v>
      </c>
      <c r="I852">
        <f t="shared" si="55"/>
        <v>0.3107861060329129</v>
      </c>
    </row>
    <row r="853" spans="1:9" x14ac:dyDescent="0.45">
      <c r="A853" s="3">
        <v>36332</v>
      </c>
      <c r="B853" s="2">
        <v>6581.2</v>
      </c>
      <c r="C853" s="2">
        <v>1349</v>
      </c>
      <c r="D853" s="2">
        <v>0.62932662100000003</v>
      </c>
      <c r="E853">
        <f t="shared" si="52"/>
        <v>8.1803976837524495E-3</v>
      </c>
      <c r="F853">
        <v>-3.8972825796808053E-3</v>
      </c>
      <c r="G853">
        <f t="shared" si="53"/>
        <v>-0.373042023276557</v>
      </c>
      <c r="H853">
        <f t="shared" si="54"/>
        <v>-0.49258836115840854</v>
      </c>
      <c r="I853">
        <f t="shared" si="55"/>
        <v>0.3111517367458928</v>
      </c>
    </row>
    <row r="854" spans="1:9" x14ac:dyDescent="0.45">
      <c r="A854" s="3">
        <v>36333</v>
      </c>
      <c r="B854" s="2">
        <v>6552.4</v>
      </c>
      <c r="C854" s="2">
        <v>1335.88</v>
      </c>
      <c r="D854" s="2">
        <v>0.62912865699999998</v>
      </c>
      <c r="E854">
        <f t="shared" si="52"/>
        <v>-4.3761016228043292E-3</v>
      </c>
      <c r="F854">
        <v>-3.8766984079190436E-3</v>
      </c>
      <c r="G854">
        <f t="shared" si="53"/>
        <v>-0.37118903270562598</v>
      </c>
      <c r="H854">
        <f t="shared" si="54"/>
        <v>-0.49155390676503458</v>
      </c>
      <c r="I854">
        <f t="shared" si="55"/>
        <v>0.31151736745887271</v>
      </c>
    </row>
    <row r="855" spans="1:9" x14ac:dyDescent="0.45">
      <c r="A855" s="3">
        <v>36334</v>
      </c>
      <c r="B855" s="2">
        <v>6496.5</v>
      </c>
      <c r="C855" s="2">
        <v>1333.06</v>
      </c>
      <c r="D855" s="2">
        <v>0.63343257100000006</v>
      </c>
      <c r="E855">
        <f t="shared" si="52"/>
        <v>-8.531225199926662E-3</v>
      </c>
      <c r="F855">
        <v>-3.8696460412004363E-3</v>
      </c>
      <c r="G855">
        <f t="shared" si="53"/>
        <v>-0.37055417747882485</v>
      </c>
      <c r="H855">
        <f t="shared" si="54"/>
        <v>-0.49051997811429404</v>
      </c>
      <c r="I855">
        <f t="shared" si="55"/>
        <v>0.31188299817185261</v>
      </c>
    </row>
    <row r="856" spans="1:9" x14ac:dyDescent="0.45">
      <c r="A856" s="3">
        <v>36335</v>
      </c>
      <c r="B856" s="2">
        <v>6416.7</v>
      </c>
      <c r="C856" s="2">
        <v>1315.78</v>
      </c>
      <c r="D856" s="2">
        <v>0.63159224400000002</v>
      </c>
      <c r="E856">
        <f t="shared" si="52"/>
        <v>-1.2283537289309643E-2</v>
      </c>
      <c r="F856">
        <v>-3.8643125080843888E-3</v>
      </c>
      <c r="G856">
        <f t="shared" si="53"/>
        <v>-0.37007405193925158</v>
      </c>
      <c r="H856">
        <f t="shared" si="54"/>
        <v>-0.48948657356790237</v>
      </c>
      <c r="I856">
        <f t="shared" si="55"/>
        <v>0.31224862888483251</v>
      </c>
    </row>
    <row r="857" spans="1:9" x14ac:dyDescent="0.45">
      <c r="A857" s="3">
        <v>36336</v>
      </c>
      <c r="B857" s="2">
        <v>6435.4</v>
      </c>
      <c r="C857" s="2">
        <v>1315.31</v>
      </c>
      <c r="D857" s="2">
        <v>0.629207827</v>
      </c>
      <c r="E857">
        <f t="shared" si="52"/>
        <v>2.9142705752178699E-3</v>
      </c>
      <c r="F857">
        <v>-3.8638319690892375E-3</v>
      </c>
      <c r="G857">
        <f t="shared" si="53"/>
        <v>-0.37003079373885928</v>
      </c>
      <c r="H857">
        <f t="shared" si="54"/>
        <v>-0.48845369149230372</v>
      </c>
      <c r="I857">
        <f t="shared" si="55"/>
        <v>0.31261425959781242</v>
      </c>
    </row>
    <row r="858" spans="1:9" x14ac:dyDescent="0.45">
      <c r="A858" s="3">
        <v>36339</v>
      </c>
      <c r="B858" s="2">
        <v>6405.7</v>
      </c>
      <c r="C858" s="2">
        <v>1331.35</v>
      </c>
      <c r="D858" s="2">
        <v>0.63203134900000002</v>
      </c>
      <c r="E858">
        <f t="shared" si="52"/>
        <v>-4.6150977406221871E-3</v>
      </c>
      <c r="F858">
        <v>-3.8481171712411166E-3</v>
      </c>
      <c r="G858">
        <f t="shared" si="53"/>
        <v>-0.36861614501878065</v>
      </c>
      <c r="H858">
        <f t="shared" si="54"/>
        <v>-0.48742133025864731</v>
      </c>
      <c r="I858">
        <f t="shared" si="55"/>
        <v>0.31297989031079232</v>
      </c>
    </row>
    <row r="859" spans="1:9" x14ac:dyDescent="0.45">
      <c r="A859" s="3">
        <v>36340</v>
      </c>
      <c r="B859" s="2">
        <v>6307.1</v>
      </c>
      <c r="C859" s="2">
        <v>1351.45</v>
      </c>
      <c r="D859" s="2">
        <v>0.63367340500000002</v>
      </c>
      <c r="E859">
        <f t="shared" si="52"/>
        <v>-1.539254101815557E-2</v>
      </c>
      <c r="F859">
        <v>-3.8460571629671536E-3</v>
      </c>
      <c r="G859">
        <f t="shared" si="53"/>
        <v>-0.36843070273079975</v>
      </c>
      <c r="H859">
        <f t="shared" si="54"/>
        <v>-0.48638948824276568</v>
      </c>
      <c r="I859">
        <f t="shared" si="55"/>
        <v>0.31334552102377222</v>
      </c>
    </row>
    <row r="860" spans="1:9" x14ac:dyDescent="0.45">
      <c r="A860" s="3">
        <v>36341</v>
      </c>
      <c r="B860" s="2">
        <v>6318.5</v>
      </c>
      <c r="C860" s="2">
        <v>1372.71</v>
      </c>
      <c r="D860" s="2">
        <v>0.63431652400000005</v>
      </c>
      <c r="E860">
        <f t="shared" si="52"/>
        <v>1.8074868005897304E-3</v>
      </c>
      <c r="F860">
        <v>-3.8214723484030211E-3</v>
      </c>
      <c r="G860">
        <f t="shared" si="53"/>
        <v>-0.36621757362836721</v>
      </c>
      <c r="H860">
        <f t="shared" si="54"/>
        <v>-0.48535816382515068</v>
      </c>
      <c r="I860">
        <f t="shared" si="55"/>
        <v>0.31371115173675213</v>
      </c>
    </row>
    <row r="861" spans="1:9" x14ac:dyDescent="0.45">
      <c r="A861" s="3">
        <v>36342</v>
      </c>
      <c r="B861" s="2">
        <v>6488.9</v>
      </c>
      <c r="C861" s="2">
        <v>1380.96</v>
      </c>
      <c r="D861" s="2">
        <v>0.63431652400000005</v>
      </c>
      <c r="E861">
        <f t="shared" si="52"/>
        <v>2.6968426050486549E-2</v>
      </c>
      <c r="F861">
        <v>-3.8004560547265642E-3</v>
      </c>
      <c r="G861">
        <f t="shared" si="53"/>
        <v>-0.36432568337069193</v>
      </c>
      <c r="H861">
        <f t="shared" si="54"/>
        <v>-0.48432735539093225</v>
      </c>
      <c r="I861">
        <f t="shared" si="55"/>
        <v>0.31407678244973203</v>
      </c>
    </row>
    <row r="862" spans="1:9" x14ac:dyDescent="0.45">
      <c r="A862" s="3">
        <v>36343</v>
      </c>
      <c r="B862" s="2">
        <v>6491.9</v>
      </c>
      <c r="C862" s="2">
        <v>1391.22</v>
      </c>
      <c r="D862" s="2">
        <v>0.63323201600000001</v>
      </c>
      <c r="E862">
        <f t="shared" si="52"/>
        <v>4.6232797546585935E-4</v>
      </c>
      <c r="F862">
        <v>-3.7884973382540377E-3</v>
      </c>
      <c r="G862">
        <f t="shared" si="53"/>
        <v>-0.36324915772173705</v>
      </c>
      <c r="H862">
        <f t="shared" si="54"/>
        <v>-0.48329706132985539</v>
      </c>
      <c r="I862">
        <f t="shared" si="55"/>
        <v>0.31444241316271193</v>
      </c>
    </row>
    <row r="863" spans="1:9" x14ac:dyDescent="0.45">
      <c r="A863" s="3">
        <v>36347</v>
      </c>
      <c r="B863" s="2">
        <v>6620.6</v>
      </c>
      <c r="C863" s="2">
        <v>1388.12</v>
      </c>
      <c r="D863" s="2">
        <v>0.63742988300000003</v>
      </c>
      <c r="E863">
        <f t="shared" si="52"/>
        <v>1.9824704631925982E-2</v>
      </c>
      <c r="F863">
        <v>-3.7785268039244313E-3</v>
      </c>
      <c r="G863">
        <f t="shared" si="53"/>
        <v>-0.36235160856048176</v>
      </c>
      <c r="H863">
        <f t="shared" si="54"/>
        <v>-0.48226728003625763</v>
      </c>
      <c r="I863">
        <f t="shared" si="55"/>
        <v>0.31480804387569183</v>
      </c>
    </row>
    <row r="864" spans="1:9" x14ac:dyDescent="0.45">
      <c r="A864" s="3">
        <v>36348</v>
      </c>
      <c r="B864" s="2">
        <v>6597.4</v>
      </c>
      <c r="C864" s="2">
        <v>1395.86</v>
      </c>
      <c r="D864" s="2">
        <v>0.64094346899999999</v>
      </c>
      <c r="E864">
        <f t="shared" si="52"/>
        <v>-3.5042141195663623E-3</v>
      </c>
      <c r="F864">
        <v>-3.7760144776223248E-3</v>
      </c>
      <c r="G864">
        <f t="shared" si="53"/>
        <v>-0.36212544852825962</v>
      </c>
      <c r="H864">
        <f t="shared" si="54"/>
        <v>-0.48123800990904719</v>
      </c>
      <c r="I864">
        <f t="shared" si="55"/>
        <v>0.31517367458867174</v>
      </c>
    </row>
    <row r="865" spans="1:9" x14ac:dyDescent="0.45">
      <c r="A865" s="3">
        <v>36349</v>
      </c>
      <c r="B865" s="2">
        <v>6557.3</v>
      </c>
      <c r="C865" s="2">
        <v>1394.42</v>
      </c>
      <c r="D865" s="2">
        <v>0.64197213799999997</v>
      </c>
      <c r="E865">
        <f t="shared" si="52"/>
        <v>-6.0781519992723076E-3</v>
      </c>
      <c r="F865">
        <v>-3.7728946104772509E-3</v>
      </c>
      <c r="G865">
        <f t="shared" si="53"/>
        <v>-0.36184459756814868</v>
      </c>
      <c r="H865">
        <f t="shared" si="54"/>
        <v>-0.48020924935168158</v>
      </c>
      <c r="I865">
        <f t="shared" si="55"/>
        <v>0.31553930530165164</v>
      </c>
    </row>
    <row r="866" spans="1:9" x14ac:dyDescent="0.45">
      <c r="A866" s="3">
        <v>36350</v>
      </c>
      <c r="B866" s="2">
        <v>6562.6</v>
      </c>
      <c r="C866" s="2">
        <v>1403.28</v>
      </c>
      <c r="D866" s="2">
        <v>0.64453754399999996</v>
      </c>
      <c r="E866">
        <f t="shared" si="52"/>
        <v>8.0825949704910194E-4</v>
      </c>
      <c r="F866">
        <v>-3.7706240055797036E-3</v>
      </c>
      <c r="G866">
        <f t="shared" si="53"/>
        <v>-0.36164019733703129</v>
      </c>
      <c r="H866">
        <f t="shared" si="54"/>
        <v>-0.47918099677214449</v>
      </c>
      <c r="I866">
        <f t="shared" si="55"/>
        <v>0.31590493601463154</v>
      </c>
    </row>
    <row r="867" spans="1:9" x14ac:dyDescent="0.45">
      <c r="A867" s="3">
        <v>36353</v>
      </c>
      <c r="B867" s="2">
        <v>6545.5</v>
      </c>
      <c r="C867" s="2">
        <v>1399.1</v>
      </c>
      <c r="D867" s="2">
        <v>0.64275613799999998</v>
      </c>
      <c r="E867">
        <f t="shared" si="52"/>
        <v>-2.6056745801968928E-3</v>
      </c>
      <c r="F867">
        <v>-3.7608029687927758E-3</v>
      </c>
      <c r="G867">
        <f t="shared" si="53"/>
        <v>-0.36075610596947139</v>
      </c>
      <c r="H867">
        <f t="shared" si="54"/>
        <v>-0.47815325058292468</v>
      </c>
      <c r="I867">
        <f t="shared" si="55"/>
        <v>0.31627056672761145</v>
      </c>
    </row>
    <row r="868" spans="1:9" x14ac:dyDescent="0.45">
      <c r="A868" s="3">
        <v>36354</v>
      </c>
      <c r="B868" s="2">
        <v>6445.6</v>
      </c>
      <c r="C868" s="2">
        <v>1393.56</v>
      </c>
      <c r="D868" s="2">
        <v>0.64242580000000005</v>
      </c>
      <c r="E868">
        <f t="shared" si="52"/>
        <v>-1.5262394011152591E-2</v>
      </c>
      <c r="F868">
        <v>-3.7561230614338026E-3</v>
      </c>
      <c r="G868">
        <f t="shared" si="53"/>
        <v>-0.36033481992943178</v>
      </c>
      <c r="H868">
        <f t="shared" si="54"/>
        <v>-0.47712600920099418</v>
      </c>
      <c r="I868">
        <f t="shared" si="55"/>
        <v>0.31663619744059135</v>
      </c>
    </row>
    <row r="869" spans="1:9" x14ac:dyDescent="0.45">
      <c r="A869" s="3">
        <v>36355</v>
      </c>
      <c r="B869" s="2">
        <v>6473.1</v>
      </c>
      <c r="C869" s="2">
        <v>1398.17</v>
      </c>
      <c r="D869" s="2">
        <v>0.63959066200000003</v>
      </c>
      <c r="E869">
        <f t="shared" si="52"/>
        <v>4.2664763559636665E-3</v>
      </c>
      <c r="F869">
        <v>-3.7391129122539279E-3</v>
      </c>
      <c r="G869">
        <f t="shared" si="53"/>
        <v>-0.3588035634666874</v>
      </c>
      <c r="H869">
        <f t="shared" si="54"/>
        <v>-0.47609927104778688</v>
      </c>
      <c r="I869">
        <f t="shared" si="55"/>
        <v>0.31700182815357125</v>
      </c>
    </row>
    <row r="870" spans="1:9" x14ac:dyDescent="0.45">
      <c r="A870" s="3">
        <v>36356</v>
      </c>
      <c r="B870" s="2">
        <v>6575</v>
      </c>
      <c r="C870" s="2">
        <v>1409.62</v>
      </c>
      <c r="D870" s="2">
        <v>0.63836578399999999</v>
      </c>
      <c r="E870">
        <f t="shared" si="52"/>
        <v>1.574207103242653E-2</v>
      </c>
      <c r="F870">
        <v>-3.7345728482128804E-3</v>
      </c>
      <c r="G870">
        <f t="shared" si="53"/>
        <v>-0.35839486614542271</v>
      </c>
      <c r="H870">
        <f t="shared" si="54"/>
        <v>-0.47507303454917688</v>
      </c>
      <c r="I870">
        <f t="shared" si="55"/>
        <v>0.31736745886655116</v>
      </c>
    </row>
    <row r="871" spans="1:9" x14ac:dyDescent="0.45">
      <c r="A871" s="3">
        <v>36357</v>
      </c>
      <c r="B871" s="2">
        <v>6563.2</v>
      </c>
      <c r="C871" s="2">
        <v>1418.78</v>
      </c>
      <c r="D871" s="2">
        <v>0.64012290400000005</v>
      </c>
      <c r="E871">
        <f t="shared" si="52"/>
        <v>-1.7946768060836948E-3</v>
      </c>
      <c r="F871">
        <v>-3.7202683472250531E-3</v>
      </c>
      <c r="G871">
        <f t="shared" si="53"/>
        <v>-0.35710717258363678</v>
      </c>
      <c r="H871">
        <f t="shared" si="54"/>
        <v>-0.47404729813545743</v>
      </c>
      <c r="I871">
        <f t="shared" si="55"/>
        <v>0.31773308957953106</v>
      </c>
    </row>
    <row r="872" spans="1:9" x14ac:dyDescent="0.45">
      <c r="A872" s="3">
        <v>36360</v>
      </c>
      <c r="B872" s="2">
        <v>6483.7</v>
      </c>
      <c r="C872" s="2">
        <v>1407.65</v>
      </c>
      <c r="D872" s="2">
        <v>0.63979526600000003</v>
      </c>
      <c r="E872">
        <f t="shared" si="52"/>
        <v>-1.2112993661628435E-2</v>
      </c>
      <c r="F872">
        <v>-3.7145177173856236E-3</v>
      </c>
      <c r="G872">
        <f t="shared" si="53"/>
        <v>-0.35658949992754418</v>
      </c>
      <c r="H872">
        <f t="shared" si="54"/>
        <v>-0.4730220602413191</v>
      </c>
      <c r="I872">
        <f t="shared" si="55"/>
        <v>0.31809872029251096</v>
      </c>
    </row>
    <row r="873" spans="1:9" x14ac:dyDescent="0.45">
      <c r="A873" s="3">
        <v>36361</v>
      </c>
      <c r="B873" s="2">
        <v>6392</v>
      </c>
      <c r="C873" s="2">
        <v>1377.1</v>
      </c>
      <c r="D873" s="2">
        <v>0.63694267500000001</v>
      </c>
      <c r="E873">
        <f t="shared" si="52"/>
        <v>-1.4143158998719874E-2</v>
      </c>
      <c r="F873">
        <v>-3.7069726390115409E-3</v>
      </c>
      <c r="G873">
        <f t="shared" si="53"/>
        <v>-0.35591029071544061</v>
      </c>
      <c r="H873">
        <f t="shared" si="54"/>
        <v>-0.47199731930582961</v>
      </c>
      <c r="I873">
        <f t="shared" si="55"/>
        <v>0.31846435100549086</v>
      </c>
    </row>
    <row r="874" spans="1:9" x14ac:dyDescent="0.45">
      <c r="A874" s="3">
        <v>36362</v>
      </c>
      <c r="B874" s="2">
        <v>6329.8</v>
      </c>
      <c r="C874" s="2">
        <v>1379.29</v>
      </c>
      <c r="D874" s="2">
        <v>0.63427629100000005</v>
      </c>
      <c r="E874">
        <f t="shared" si="52"/>
        <v>-9.7309136420525855E-3</v>
      </c>
      <c r="F874">
        <v>-3.696542311191986E-3</v>
      </c>
      <c r="G874">
        <f t="shared" si="53"/>
        <v>-0.35497135086762716</v>
      </c>
      <c r="H874">
        <f t="shared" si="54"/>
        <v>-0.47097307377241199</v>
      </c>
      <c r="I874">
        <f t="shared" si="55"/>
        <v>0.31882998171847077</v>
      </c>
    </row>
    <row r="875" spans="1:9" x14ac:dyDescent="0.45">
      <c r="A875" s="3">
        <v>36363</v>
      </c>
      <c r="B875" s="2">
        <v>6297.8</v>
      </c>
      <c r="C875" s="2">
        <v>1360.97</v>
      </c>
      <c r="D875" s="2">
        <v>0.63151247200000005</v>
      </c>
      <c r="E875">
        <f t="shared" si="52"/>
        <v>-5.055451989004367E-3</v>
      </c>
      <c r="F875">
        <v>-3.6821359632759343E-3</v>
      </c>
      <c r="G875">
        <f t="shared" si="53"/>
        <v>-0.3536744890283966</v>
      </c>
      <c r="H875">
        <f t="shared" si="54"/>
        <v>-0.46994932208882434</v>
      </c>
      <c r="I875">
        <f t="shared" si="55"/>
        <v>0.31919561243145067</v>
      </c>
    </row>
    <row r="876" spans="1:9" x14ac:dyDescent="0.45">
      <c r="A876" s="3">
        <v>36364</v>
      </c>
      <c r="B876" s="2">
        <v>6207.4</v>
      </c>
      <c r="C876" s="2">
        <v>1356.94</v>
      </c>
      <c r="D876" s="2">
        <v>0.63371356099999998</v>
      </c>
      <c r="E876">
        <f t="shared" si="52"/>
        <v>-1.4354218933595897E-2</v>
      </c>
      <c r="F876">
        <v>-3.6811779769526654E-3</v>
      </c>
      <c r="G876">
        <f t="shared" si="53"/>
        <v>-0.35358825093999335</v>
      </c>
      <c r="H876">
        <f t="shared" si="54"/>
        <v>-0.46892606270713871</v>
      </c>
      <c r="I876">
        <f t="shared" si="55"/>
        <v>0.31956124314443057</v>
      </c>
    </row>
    <row r="877" spans="1:9" x14ac:dyDescent="0.45">
      <c r="A877" s="3">
        <v>36367</v>
      </c>
      <c r="B877" s="2">
        <v>6169.1</v>
      </c>
      <c r="C877" s="2">
        <v>1347.76</v>
      </c>
      <c r="D877" s="2">
        <v>0.62873310299999996</v>
      </c>
      <c r="E877">
        <f t="shared" si="52"/>
        <v>-6.1700550955310351E-3</v>
      </c>
      <c r="F877">
        <v>-3.6534813461673865E-3</v>
      </c>
      <c r="G877">
        <f t="shared" si="53"/>
        <v>-0.35109499562296298</v>
      </c>
      <c r="H877">
        <f t="shared" si="54"/>
        <v>-0.46790329408372044</v>
      </c>
      <c r="I877">
        <f t="shared" si="55"/>
        <v>0.31992687385741048</v>
      </c>
    </row>
    <row r="878" spans="1:9" x14ac:dyDescent="0.45">
      <c r="A878" s="3">
        <v>36368</v>
      </c>
      <c r="B878" s="2">
        <v>6262.8</v>
      </c>
      <c r="C878" s="2">
        <v>1362.84</v>
      </c>
      <c r="D878" s="2">
        <v>0.62912865699999998</v>
      </c>
      <c r="E878">
        <f t="shared" si="52"/>
        <v>1.5188601254640055E-2</v>
      </c>
      <c r="F878">
        <v>-3.645398448160142E-3</v>
      </c>
      <c r="G878">
        <f t="shared" si="53"/>
        <v>-0.35036737179789151</v>
      </c>
      <c r="H878">
        <f t="shared" si="54"/>
        <v>-0.46688101467920845</v>
      </c>
      <c r="I878">
        <f t="shared" si="55"/>
        <v>0.32029250457039038</v>
      </c>
    </row>
    <row r="879" spans="1:9" x14ac:dyDescent="0.45">
      <c r="A879" s="3">
        <v>36369</v>
      </c>
      <c r="B879" s="2">
        <v>6297.2</v>
      </c>
      <c r="C879" s="2">
        <v>1365.4</v>
      </c>
      <c r="D879" s="2">
        <v>0.62754942000000002</v>
      </c>
      <c r="E879">
        <f t="shared" si="52"/>
        <v>5.4927508462667696E-3</v>
      </c>
      <c r="F879">
        <v>-3.6435828564755912E-3</v>
      </c>
      <c r="G879">
        <f t="shared" si="53"/>
        <v>-0.35020393193200472</v>
      </c>
      <c r="H879">
        <f t="shared" si="54"/>
        <v>-0.4658592229584928</v>
      </c>
      <c r="I879">
        <f t="shared" si="55"/>
        <v>0.32065813528337028</v>
      </c>
    </row>
    <row r="880" spans="1:9" x14ac:dyDescent="0.45">
      <c r="A880" s="3">
        <v>36370</v>
      </c>
      <c r="B880" s="2">
        <v>6117.5</v>
      </c>
      <c r="C880" s="2">
        <v>1341.03</v>
      </c>
      <c r="D880" s="2">
        <v>0.61996280199999998</v>
      </c>
      <c r="E880">
        <f t="shared" si="52"/>
        <v>-2.8536492409324765E-2</v>
      </c>
      <c r="F880">
        <v>-3.6416744115470578E-3</v>
      </c>
      <c r="G880">
        <f t="shared" si="53"/>
        <v>-0.35003213340162698</v>
      </c>
      <c r="H880">
        <f t="shared" si="54"/>
        <v>-0.46483791739069708</v>
      </c>
      <c r="I880">
        <f t="shared" si="55"/>
        <v>0.32102376599635019</v>
      </c>
    </row>
    <row r="881" spans="1:9" x14ac:dyDescent="0.45">
      <c r="A881" s="3">
        <v>36371</v>
      </c>
      <c r="B881" s="2">
        <v>6231.9</v>
      </c>
      <c r="C881" s="2">
        <v>1328.72</v>
      </c>
      <c r="D881" s="2">
        <v>0.61701733800000003</v>
      </c>
      <c r="E881">
        <f t="shared" si="52"/>
        <v>1.8700449530036689E-2</v>
      </c>
      <c r="F881">
        <v>-3.6415334347642547E-3</v>
      </c>
      <c r="G881">
        <f t="shared" si="53"/>
        <v>-0.35001944264815499</v>
      </c>
      <c r="H881">
        <f t="shared" si="54"/>
        <v>-0.46381709644915603</v>
      </c>
      <c r="I881">
        <f t="shared" si="55"/>
        <v>0.32138939670933009</v>
      </c>
    </row>
    <row r="882" spans="1:9" x14ac:dyDescent="0.45">
      <c r="A882" s="3">
        <v>36374</v>
      </c>
      <c r="B882" s="2">
        <v>6288.3</v>
      </c>
      <c r="C882" s="2">
        <v>1328.05</v>
      </c>
      <c r="D882" s="2">
        <v>0.61938680700000004</v>
      </c>
      <c r="E882">
        <f t="shared" si="52"/>
        <v>9.0502094064410787E-3</v>
      </c>
      <c r="F882">
        <v>-3.636006289308269E-3</v>
      </c>
      <c r="G882">
        <f t="shared" si="53"/>
        <v>-0.34952188809348828</v>
      </c>
      <c r="H882">
        <f t="shared" si="54"/>
        <v>-0.46279675861139635</v>
      </c>
      <c r="I882">
        <f t="shared" si="55"/>
        <v>0.32175502742230999</v>
      </c>
    </row>
    <row r="883" spans="1:9" x14ac:dyDescent="0.45">
      <c r="A883" s="3">
        <v>36375</v>
      </c>
      <c r="B883" s="2">
        <v>6250.6</v>
      </c>
      <c r="C883" s="2">
        <v>1322.18</v>
      </c>
      <c r="D883" s="2">
        <v>0.61785604000000005</v>
      </c>
      <c r="E883">
        <f t="shared" si="52"/>
        <v>-5.995261040344757E-3</v>
      </c>
      <c r="F883">
        <v>-3.6319863852396495E-3</v>
      </c>
      <c r="G883">
        <f t="shared" si="53"/>
        <v>-0.34916001565959048</v>
      </c>
      <c r="H883">
        <f t="shared" si="54"/>
        <v>-0.46177690235911711</v>
      </c>
      <c r="I883">
        <f t="shared" si="55"/>
        <v>0.32212065813528989</v>
      </c>
    </row>
    <row r="884" spans="1:9" x14ac:dyDescent="0.45">
      <c r="A884" s="3">
        <v>36376</v>
      </c>
      <c r="B884" s="2">
        <v>6235.4</v>
      </c>
      <c r="C884" s="2">
        <v>1305.33</v>
      </c>
      <c r="D884" s="2">
        <v>0.617283951</v>
      </c>
      <c r="E884">
        <f t="shared" si="52"/>
        <v>-2.4317665504113295E-3</v>
      </c>
      <c r="F884">
        <v>-3.6266582934296743E-3</v>
      </c>
      <c r="G884">
        <f t="shared" si="53"/>
        <v>-0.34868037994729628</v>
      </c>
      <c r="H884">
        <f t="shared" si="54"/>
        <v>-0.4607575261781684</v>
      </c>
      <c r="I884">
        <f t="shared" si="55"/>
        <v>0.3224862888482698</v>
      </c>
    </row>
    <row r="885" spans="1:9" x14ac:dyDescent="0.45">
      <c r="A885" s="3">
        <v>36377</v>
      </c>
      <c r="B885" s="2">
        <v>6101.6</v>
      </c>
      <c r="C885" s="2">
        <v>1313.71</v>
      </c>
      <c r="D885" s="2">
        <v>0.61736016800000004</v>
      </c>
      <c r="E885">
        <f t="shared" si="52"/>
        <v>-2.1458126182762771E-2</v>
      </c>
      <c r="F885">
        <v>-3.6216242145151734E-3</v>
      </c>
      <c r="G885">
        <f t="shared" si="53"/>
        <v>-0.3482272113248297</v>
      </c>
      <c r="H885">
        <f t="shared" si="54"/>
        <v>-0.45973862855853337</v>
      </c>
      <c r="I885">
        <f t="shared" si="55"/>
        <v>0.3228519195612497</v>
      </c>
    </row>
    <row r="886" spans="1:9" x14ac:dyDescent="0.45">
      <c r="A886" s="3">
        <v>36378</v>
      </c>
      <c r="B886" s="2">
        <v>6121</v>
      </c>
      <c r="C886" s="2">
        <v>1300.29</v>
      </c>
      <c r="D886" s="2">
        <v>0.61931008899999995</v>
      </c>
      <c r="E886">
        <f t="shared" si="52"/>
        <v>3.1794939032383507E-3</v>
      </c>
      <c r="F886">
        <v>-3.6109431143050985E-3</v>
      </c>
      <c r="G886">
        <f t="shared" si="53"/>
        <v>-0.3472656969046477</v>
      </c>
      <c r="H886">
        <f t="shared" si="54"/>
        <v>-0.45872020799430713</v>
      </c>
      <c r="I886">
        <f t="shared" si="55"/>
        <v>0.3232175502742296</v>
      </c>
    </row>
    <row r="887" spans="1:9" x14ac:dyDescent="0.45">
      <c r="A887" s="3">
        <v>36381</v>
      </c>
      <c r="B887" s="2">
        <v>6126.4</v>
      </c>
      <c r="C887" s="2">
        <v>1297.8</v>
      </c>
      <c r="D887" s="2">
        <v>0.625</v>
      </c>
      <c r="E887">
        <f t="shared" si="52"/>
        <v>8.8220878941336345E-4</v>
      </c>
      <c r="F887">
        <v>-3.606462781304054E-3</v>
      </c>
      <c r="G887">
        <f t="shared" si="53"/>
        <v>-0.34686237658155417</v>
      </c>
      <c r="H887">
        <f t="shared" si="54"/>
        <v>-0.45770226298367811</v>
      </c>
      <c r="I887">
        <f t="shared" si="55"/>
        <v>0.32358318098720951</v>
      </c>
    </row>
    <row r="888" spans="1:9" x14ac:dyDescent="0.45">
      <c r="A888" s="3">
        <v>36382</v>
      </c>
      <c r="B888" s="2">
        <v>5978.4</v>
      </c>
      <c r="C888" s="2">
        <v>1281.43</v>
      </c>
      <c r="D888" s="2">
        <v>0.61804697200000003</v>
      </c>
      <c r="E888">
        <f t="shared" si="52"/>
        <v>-2.4157743536171283E-2</v>
      </c>
      <c r="F888">
        <v>-3.6044317577048623E-3</v>
      </c>
      <c r="G888">
        <f t="shared" si="53"/>
        <v>-0.34667954349882446</v>
      </c>
      <c r="H888">
        <f t="shared" si="54"/>
        <v>-0.45668479202890833</v>
      </c>
      <c r="I888">
        <f t="shared" si="55"/>
        <v>0.32394881170018941</v>
      </c>
    </row>
    <row r="889" spans="1:9" x14ac:dyDescent="0.45">
      <c r="A889" s="3">
        <v>36383</v>
      </c>
      <c r="B889" s="2">
        <v>6014.4</v>
      </c>
      <c r="C889" s="2">
        <v>1301.93</v>
      </c>
      <c r="D889" s="2">
        <v>0.62084807799999997</v>
      </c>
      <c r="E889">
        <f t="shared" si="52"/>
        <v>6.0216780409474424E-3</v>
      </c>
      <c r="F889">
        <v>-3.5940039732706985E-3</v>
      </c>
      <c r="G889">
        <f t="shared" si="53"/>
        <v>-0.34574083260698757</v>
      </c>
      <c r="H889">
        <f t="shared" si="54"/>
        <v>-0.45566779363631338</v>
      </c>
      <c r="I889">
        <f t="shared" si="55"/>
        <v>0.32431444241316931</v>
      </c>
    </row>
    <row r="890" spans="1:9" x14ac:dyDescent="0.45">
      <c r="A890" s="3">
        <v>36384</v>
      </c>
      <c r="B890" s="2">
        <v>6153.3</v>
      </c>
      <c r="C890" s="2">
        <v>1298.1600000000001</v>
      </c>
      <c r="D890" s="2">
        <v>0.62150404000000004</v>
      </c>
      <c r="E890">
        <f t="shared" si="52"/>
        <v>2.3094573024740717E-2</v>
      </c>
      <c r="F890">
        <v>-3.5739814152966343E-3</v>
      </c>
      <c r="G890">
        <f t="shared" si="53"/>
        <v>-0.34393839860277942</v>
      </c>
      <c r="H890">
        <f t="shared" si="54"/>
        <v>-0.45465126631624408</v>
      </c>
      <c r="I890">
        <f t="shared" si="55"/>
        <v>0.32468007312614922</v>
      </c>
    </row>
    <row r="891" spans="1:9" x14ac:dyDescent="0.45">
      <c r="A891" s="3">
        <v>36385</v>
      </c>
      <c r="B891" s="2">
        <v>6245.1</v>
      </c>
      <c r="C891" s="2">
        <v>1327.68</v>
      </c>
      <c r="D891" s="2">
        <v>0.62278134100000004</v>
      </c>
      <c r="E891">
        <f t="shared" si="52"/>
        <v>1.491882404563416E-2</v>
      </c>
      <c r="F891">
        <v>-3.5691160910282793E-3</v>
      </c>
      <c r="G891">
        <f t="shared" si="53"/>
        <v>-0.3435004213016703</v>
      </c>
      <c r="H891">
        <f t="shared" si="54"/>
        <v>-0.45363520858306694</v>
      </c>
      <c r="I891">
        <f t="shared" si="55"/>
        <v>0.32504570383912912</v>
      </c>
    </row>
    <row r="892" spans="1:9" x14ac:dyDescent="0.45">
      <c r="A892" s="3">
        <v>36388</v>
      </c>
      <c r="B892" s="2">
        <v>6235.4</v>
      </c>
      <c r="C892" s="2">
        <v>1330.77</v>
      </c>
      <c r="D892" s="2">
        <v>0.62457060799999997</v>
      </c>
      <c r="E892">
        <f t="shared" si="52"/>
        <v>-1.5532177226946775E-3</v>
      </c>
      <c r="F892">
        <v>-3.5555110421153779E-3</v>
      </c>
      <c r="G892">
        <f t="shared" si="53"/>
        <v>-0.34227569253218476</v>
      </c>
      <c r="H892">
        <f t="shared" si="54"/>
        <v>-0.45261961895514502</v>
      </c>
      <c r="I892">
        <f t="shared" si="55"/>
        <v>0.32541133455210902</v>
      </c>
    </row>
    <row r="893" spans="1:9" x14ac:dyDescent="0.45">
      <c r="A893" s="3">
        <v>36389</v>
      </c>
      <c r="B893" s="2">
        <v>6166.4</v>
      </c>
      <c r="C893" s="2">
        <v>1344.16</v>
      </c>
      <c r="D893" s="2">
        <v>0.62359690700000003</v>
      </c>
      <c r="E893">
        <f t="shared" si="52"/>
        <v>-1.1065849825191654E-2</v>
      </c>
      <c r="F893">
        <v>-3.5535454692294799E-3</v>
      </c>
      <c r="G893">
        <f t="shared" si="53"/>
        <v>-0.3420987513335686</v>
      </c>
      <c r="H893">
        <f t="shared" si="54"/>
        <v>-0.45160449595481894</v>
      </c>
      <c r="I893">
        <f t="shared" si="55"/>
        <v>0.32577696526508892</v>
      </c>
    </row>
    <row r="894" spans="1:9" x14ac:dyDescent="0.45">
      <c r="A894" s="3">
        <v>36390</v>
      </c>
      <c r="B894" s="2">
        <v>6201.8</v>
      </c>
      <c r="C894" s="2">
        <v>1332.84</v>
      </c>
      <c r="D894" s="2">
        <v>0.62484378900000004</v>
      </c>
      <c r="E894">
        <f t="shared" si="52"/>
        <v>5.7407887908667021E-3</v>
      </c>
      <c r="F894">
        <v>-3.5457999155762421E-3</v>
      </c>
      <c r="G894">
        <f t="shared" si="53"/>
        <v>-0.34140149530344005</v>
      </c>
      <c r="H894">
        <f t="shared" si="54"/>
        <v>-0.45058983810838854</v>
      </c>
      <c r="I894">
        <f t="shared" si="55"/>
        <v>0.32614259597806883</v>
      </c>
    </row>
    <row r="895" spans="1:9" x14ac:dyDescent="0.45">
      <c r="A895" s="3">
        <v>36391</v>
      </c>
      <c r="B895" s="2">
        <v>6118</v>
      </c>
      <c r="C895" s="2">
        <v>1323.59</v>
      </c>
      <c r="D895" s="2">
        <v>0.61804697200000003</v>
      </c>
      <c r="E895">
        <f t="shared" si="52"/>
        <v>-1.3512206133703186E-2</v>
      </c>
      <c r="F895">
        <v>-3.5445485303933211E-3</v>
      </c>
      <c r="G895">
        <f t="shared" si="53"/>
        <v>-0.34128884540081622</v>
      </c>
      <c r="H895">
        <f t="shared" si="54"/>
        <v>-0.44957564394609362</v>
      </c>
      <c r="I895">
        <f t="shared" si="55"/>
        <v>0.32650822669104873</v>
      </c>
    </row>
    <row r="896" spans="1:9" x14ac:dyDescent="0.45">
      <c r="A896" s="3">
        <v>36392</v>
      </c>
      <c r="B896" s="2">
        <v>6180.8</v>
      </c>
      <c r="C896" s="2">
        <v>1336.61</v>
      </c>
      <c r="D896" s="2">
        <v>0.61984751800000004</v>
      </c>
      <c r="E896">
        <f t="shared" si="52"/>
        <v>1.0264792415822122E-2</v>
      </c>
      <c r="F896">
        <v>-3.5322195704057258E-3</v>
      </c>
      <c r="G896">
        <f t="shared" si="53"/>
        <v>-0.34017899036895921</v>
      </c>
      <c r="H896">
        <f t="shared" si="54"/>
        <v>-0.44856191200209478</v>
      </c>
      <c r="I896">
        <f t="shared" si="55"/>
        <v>0.32687385740402863</v>
      </c>
    </row>
    <row r="897" spans="1:9" x14ac:dyDescent="0.45">
      <c r="A897" s="3">
        <v>36395</v>
      </c>
      <c r="B897" s="2">
        <v>6322.1</v>
      </c>
      <c r="C897" s="2">
        <v>1360.22</v>
      </c>
      <c r="D897" s="2">
        <v>0.622045285</v>
      </c>
      <c r="E897">
        <f t="shared" si="52"/>
        <v>2.2861118301837902E-2</v>
      </c>
      <c r="F897">
        <v>-3.531812025305503E-3</v>
      </c>
      <c r="G897">
        <f t="shared" si="53"/>
        <v>-0.34014230309114779</v>
      </c>
      <c r="H897">
        <f t="shared" si="54"/>
        <v>-0.44754864081445633</v>
      </c>
      <c r="I897">
        <f t="shared" si="55"/>
        <v>0.32723948811700854</v>
      </c>
    </row>
    <row r="898" spans="1:9" x14ac:dyDescent="0.45">
      <c r="A898" s="3">
        <v>36396</v>
      </c>
      <c r="B898" s="2">
        <v>6315.1</v>
      </c>
      <c r="C898" s="2">
        <v>1363.5</v>
      </c>
      <c r="D898" s="2">
        <v>0.62711651800000001</v>
      </c>
      <c r="E898">
        <f t="shared" si="52"/>
        <v>-1.1072270289935737E-3</v>
      </c>
      <c r="F898">
        <v>-3.530389035027004E-3</v>
      </c>
      <c r="G898">
        <f t="shared" si="53"/>
        <v>-0.34001420526923382</v>
      </c>
      <c r="H898">
        <f t="shared" si="54"/>
        <v>-0.44653582892512617</v>
      </c>
      <c r="I898">
        <f t="shared" si="55"/>
        <v>0.32760511882998844</v>
      </c>
    </row>
    <row r="899" spans="1:9" x14ac:dyDescent="0.45">
      <c r="A899" s="3">
        <v>36397</v>
      </c>
      <c r="B899" s="2">
        <v>6369.5</v>
      </c>
      <c r="C899" s="2">
        <v>1381.79</v>
      </c>
      <c r="D899" s="2">
        <v>0.63031831100000002</v>
      </c>
      <c r="E899">
        <f t="shared" si="52"/>
        <v>8.6142737248815493E-3</v>
      </c>
      <c r="F899">
        <v>-3.5209175184216512E-3</v>
      </c>
      <c r="G899">
        <f t="shared" si="53"/>
        <v>-0.3391615777666428</v>
      </c>
      <c r="H899">
        <f t="shared" si="54"/>
        <v>-0.44552347487991856</v>
      </c>
      <c r="I899">
        <f t="shared" si="55"/>
        <v>0.32797074954296834</v>
      </c>
    </row>
    <row r="900" spans="1:9" x14ac:dyDescent="0.45">
      <c r="A900" s="3">
        <v>36398</v>
      </c>
      <c r="B900" s="2">
        <v>6383.9</v>
      </c>
      <c r="C900" s="2">
        <v>1362.01</v>
      </c>
      <c r="D900" s="2">
        <v>0.629881582</v>
      </c>
      <c r="E900">
        <f t="shared" ref="E900:E963" si="56">+B900/B899-1</f>
        <v>2.2607740010989197E-3</v>
      </c>
      <c r="F900">
        <v>-3.5205535205535821E-3</v>
      </c>
      <c r="G900">
        <f t="shared" ref="G900:G963" si="57">+(F900-$L$31)/$L$35</f>
        <v>-0.33912881061792399</v>
      </c>
      <c r="H900">
        <f t="shared" ref="H900:H963" si="58">+_xlfn.NORM.S.INV(I900)</f>
        <v>-0.44451157722849555</v>
      </c>
      <c r="I900">
        <f t="shared" si="55"/>
        <v>0.32833638025594825</v>
      </c>
    </row>
    <row r="901" spans="1:9" x14ac:dyDescent="0.45">
      <c r="A901" s="3">
        <v>36399</v>
      </c>
      <c r="B901" s="2">
        <v>6375.2</v>
      </c>
      <c r="C901" s="2">
        <v>1348.27</v>
      </c>
      <c r="D901" s="2">
        <v>0.62952470900000002</v>
      </c>
      <c r="E901">
        <f t="shared" si="56"/>
        <v>-1.3628033020567365E-3</v>
      </c>
      <c r="F901">
        <v>-3.5146443514643133E-3</v>
      </c>
      <c r="G901">
        <f t="shared" si="57"/>
        <v>-0.33859686623215118</v>
      </c>
      <c r="H901">
        <f t="shared" si="58"/>
        <v>-0.44350013452434855</v>
      </c>
      <c r="I901">
        <f t="shared" ref="I901:I964" si="59">+$I$3+I900</f>
        <v>0.32870201096892815</v>
      </c>
    </row>
    <row r="902" spans="1:9" x14ac:dyDescent="0.45">
      <c r="A902" s="3">
        <v>36403</v>
      </c>
      <c r="B902" s="2">
        <v>6246.4</v>
      </c>
      <c r="C902" s="2">
        <v>1320.41</v>
      </c>
      <c r="D902" s="2">
        <v>0.62165858500000004</v>
      </c>
      <c r="E902">
        <f t="shared" si="56"/>
        <v>-2.020328773999247E-2</v>
      </c>
      <c r="F902">
        <v>-3.5042635206167239E-3</v>
      </c>
      <c r="G902">
        <f t="shared" si="57"/>
        <v>-0.33766238210999933</v>
      </c>
      <c r="H902">
        <f t="shared" si="58"/>
        <v>-0.44248914532478029</v>
      </c>
      <c r="I902">
        <f t="shared" si="59"/>
        <v>0.32906764168190805</v>
      </c>
    </row>
    <row r="903" spans="1:9" x14ac:dyDescent="0.45">
      <c r="A903" s="3">
        <v>36404</v>
      </c>
      <c r="B903" s="2">
        <v>6276.2</v>
      </c>
      <c r="C903" s="2">
        <v>1331.07</v>
      </c>
      <c r="D903" s="2">
        <v>0.62410285200000004</v>
      </c>
      <c r="E903">
        <f t="shared" si="56"/>
        <v>4.7707479508196649E-3</v>
      </c>
      <c r="F903">
        <v>-3.5042141195663623E-3</v>
      </c>
      <c r="G903">
        <f t="shared" si="57"/>
        <v>-0.33765793501921648</v>
      </c>
      <c r="H903">
        <f t="shared" si="58"/>
        <v>-0.44147860819088725</v>
      </c>
      <c r="I903">
        <f t="shared" si="59"/>
        <v>0.32943327239488795</v>
      </c>
    </row>
    <row r="904" spans="1:9" x14ac:dyDescent="0.45">
      <c r="A904" s="3">
        <v>36405</v>
      </c>
      <c r="B904" s="2">
        <v>6195.6</v>
      </c>
      <c r="C904" s="2">
        <v>1319.11</v>
      </c>
      <c r="D904" s="2">
        <v>0.62146541499999997</v>
      </c>
      <c r="E904">
        <f t="shared" si="56"/>
        <v>-1.284216564163021E-2</v>
      </c>
      <c r="F904">
        <v>-3.4936203454559722E-3</v>
      </c>
      <c r="G904">
        <f t="shared" si="57"/>
        <v>-0.33670428170907496</v>
      </c>
      <c r="H904">
        <f t="shared" si="58"/>
        <v>-0.44046852168754086</v>
      </c>
      <c r="I904">
        <f t="shared" si="59"/>
        <v>0.32979890310786786</v>
      </c>
    </row>
    <row r="905" spans="1:9" x14ac:dyDescent="0.45">
      <c r="A905" s="3">
        <v>36406</v>
      </c>
      <c r="B905" s="2">
        <v>6332.1</v>
      </c>
      <c r="C905" s="2">
        <v>1357.24</v>
      </c>
      <c r="D905" s="2">
        <v>0.62390816100000002</v>
      </c>
      <c r="E905">
        <f t="shared" si="56"/>
        <v>2.203176447801658E-2</v>
      </c>
      <c r="F905">
        <v>-3.4840230218776691E-3</v>
      </c>
      <c r="G905">
        <f t="shared" si="57"/>
        <v>-0.33584032904182193</v>
      </c>
      <c r="H905">
        <f t="shared" si="58"/>
        <v>-0.43945888438337122</v>
      </c>
      <c r="I905">
        <f t="shared" si="59"/>
        <v>0.33016453382084776</v>
      </c>
    </row>
    <row r="906" spans="1:9" x14ac:dyDescent="0.45">
      <c r="A906" s="3">
        <v>36410</v>
      </c>
      <c r="B906" s="2">
        <v>6309.5</v>
      </c>
      <c r="C906" s="2">
        <v>1350.45</v>
      </c>
      <c r="D906" s="2">
        <v>0.62278134100000004</v>
      </c>
      <c r="E906">
        <f t="shared" si="56"/>
        <v>-3.5691160910282793E-3</v>
      </c>
      <c r="F906">
        <v>-3.4768779818517004E-3</v>
      </c>
      <c r="G906">
        <f t="shared" si="57"/>
        <v>-0.33519713134845447</v>
      </c>
      <c r="H906">
        <f t="shared" si="58"/>
        <v>-0.43844969485074736</v>
      </c>
      <c r="I906">
        <f t="shared" si="59"/>
        <v>0.33053016453382766</v>
      </c>
    </row>
    <row r="907" spans="1:9" x14ac:dyDescent="0.45">
      <c r="A907" s="3">
        <v>36411</v>
      </c>
      <c r="B907" s="2">
        <v>6253.6</v>
      </c>
      <c r="C907" s="2">
        <v>1344.15</v>
      </c>
      <c r="D907" s="2">
        <v>0.61785604000000005</v>
      </c>
      <c r="E907">
        <f t="shared" si="56"/>
        <v>-8.8596560741738273E-3</v>
      </c>
      <c r="F907">
        <v>-3.4747772054615211E-3</v>
      </c>
      <c r="G907">
        <f t="shared" si="57"/>
        <v>-0.33500801910786054</v>
      </c>
      <c r="H907">
        <f t="shared" si="58"/>
        <v>-0.43744095166576152</v>
      </c>
      <c r="I907">
        <f t="shared" si="59"/>
        <v>0.33089579524680757</v>
      </c>
    </row>
    <row r="908" spans="1:9" x14ac:dyDescent="0.45">
      <c r="A908" s="3">
        <v>36412</v>
      </c>
      <c r="B908" s="2">
        <v>6260.6</v>
      </c>
      <c r="C908" s="2">
        <v>1347.66</v>
      </c>
      <c r="D908" s="2">
        <v>0.61229488099999996</v>
      </c>
      <c r="E908">
        <f t="shared" si="56"/>
        <v>1.119355251375298E-3</v>
      </c>
      <c r="F908">
        <v>-3.4744368726711272E-3</v>
      </c>
      <c r="G908">
        <f t="shared" si="57"/>
        <v>-0.3349773822933762</v>
      </c>
      <c r="H908">
        <f t="shared" si="58"/>
        <v>-0.43643265340821014</v>
      </c>
      <c r="I908">
        <f t="shared" si="59"/>
        <v>0.33126142595978747</v>
      </c>
    </row>
    <row r="909" spans="1:9" x14ac:dyDescent="0.45">
      <c r="A909" s="3">
        <v>36413</v>
      </c>
      <c r="B909" s="2">
        <v>6191</v>
      </c>
      <c r="C909" s="2">
        <v>1351.66</v>
      </c>
      <c r="D909" s="2">
        <v>0.61793239799999999</v>
      </c>
      <c r="E909">
        <f t="shared" si="56"/>
        <v>-1.1117145321534738E-2</v>
      </c>
      <c r="F909">
        <v>-3.4639532366314008E-3</v>
      </c>
      <c r="G909">
        <f t="shared" si="57"/>
        <v>-0.33403364363070276</v>
      </c>
      <c r="H909">
        <f t="shared" si="58"/>
        <v>-0.43542479866157752</v>
      </c>
      <c r="I909">
        <f t="shared" si="59"/>
        <v>0.33162705667276737</v>
      </c>
    </row>
    <row r="910" spans="1:9" x14ac:dyDescent="0.45">
      <c r="A910" s="3">
        <v>36416</v>
      </c>
      <c r="B910" s="2">
        <v>6169</v>
      </c>
      <c r="C910" s="2">
        <v>1344.13</v>
      </c>
      <c r="D910" s="2">
        <v>0.62150404000000004</v>
      </c>
      <c r="E910">
        <f t="shared" si="56"/>
        <v>-3.5535454692294799E-3</v>
      </c>
      <c r="F910">
        <v>-3.4584892609474949E-3</v>
      </c>
      <c r="G910">
        <f t="shared" si="57"/>
        <v>-0.33354177562944159</v>
      </c>
      <c r="H910">
        <f t="shared" si="58"/>
        <v>-0.43441738601301771</v>
      </c>
      <c r="I910">
        <f t="shared" si="59"/>
        <v>0.33199268738574728</v>
      </c>
    </row>
    <row r="911" spans="1:9" x14ac:dyDescent="0.45">
      <c r="A911" s="3">
        <v>36417</v>
      </c>
      <c r="B911" s="2">
        <v>6116</v>
      </c>
      <c r="C911" s="2">
        <v>1336.29</v>
      </c>
      <c r="D911" s="2">
        <v>0.62169723300000002</v>
      </c>
      <c r="E911">
        <f t="shared" si="56"/>
        <v>-8.5913438158534694E-3</v>
      </c>
      <c r="F911">
        <v>-3.4498620055197771E-3</v>
      </c>
      <c r="G911">
        <f t="shared" si="57"/>
        <v>-0.33276514865869938</v>
      </c>
      <c r="H911">
        <f t="shared" si="58"/>
        <v>-0.43341041405333774</v>
      </c>
      <c r="I911">
        <f t="shared" si="59"/>
        <v>0.33235831809872718</v>
      </c>
    </row>
    <row r="912" spans="1:9" x14ac:dyDescent="0.45">
      <c r="A912" s="3">
        <v>36418</v>
      </c>
      <c r="B912" s="2">
        <v>6067.7</v>
      </c>
      <c r="C912" s="2">
        <v>1317.97</v>
      </c>
      <c r="D912" s="2">
        <v>0.62073246400000004</v>
      </c>
      <c r="E912">
        <f t="shared" si="56"/>
        <v>-7.897318508829354E-3</v>
      </c>
      <c r="F912">
        <v>-3.429878048780477E-3</v>
      </c>
      <c r="G912">
        <f t="shared" si="57"/>
        <v>-0.33096618954407497</v>
      </c>
      <c r="H912">
        <f t="shared" si="58"/>
        <v>-0.43240388137697966</v>
      </c>
      <c r="I912">
        <f t="shared" si="59"/>
        <v>0.33272394881170708</v>
      </c>
    </row>
    <row r="913" spans="1:9" x14ac:dyDescent="0.45">
      <c r="A913" s="3">
        <v>36419</v>
      </c>
      <c r="B913" s="2">
        <v>6014.6</v>
      </c>
      <c r="C913" s="2">
        <v>1318.48</v>
      </c>
      <c r="D913" s="2">
        <v>0.61538461499999997</v>
      </c>
      <c r="E913">
        <f t="shared" si="56"/>
        <v>-8.7512566540862702E-3</v>
      </c>
      <c r="F913">
        <v>-3.4220818291215149E-3</v>
      </c>
      <c r="G913">
        <f t="shared" si="57"/>
        <v>-0.33026437255167113</v>
      </c>
      <c r="H913">
        <f t="shared" si="58"/>
        <v>-0.43139778658200484</v>
      </c>
      <c r="I913">
        <f t="shared" si="59"/>
        <v>0.33308957952468699</v>
      </c>
    </row>
    <row r="914" spans="1:9" x14ac:dyDescent="0.45">
      <c r="A914" s="3">
        <v>36420</v>
      </c>
      <c r="B914" s="2">
        <v>6039.8</v>
      </c>
      <c r="C914" s="2">
        <v>1335.42</v>
      </c>
      <c r="D914" s="2">
        <v>0.61644680100000004</v>
      </c>
      <c r="E914">
        <f t="shared" si="56"/>
        <v>4.1898048082997796E-3</v>
      </c>
      <c r="F914">
        <v>-3.3963771976558421E-3</v>
      </c>
      <c r="G914">
        <f t="shared" si="57"/>
        <v>-0.32795043734522145</v>
      </c>
      <c r="H914">
        <f t="shared" si="58"/>
        <v>-0.43039212827007539</v>
      </c>
      <c r="I914">
        <f t="shared" si="59"/>
        <v>0.33345521023766689</v>
      </c>
    </row>
    <row r="915" spans="1:9" x14ac:dyDescent="0.45">
      <c r="A915" s="3">
        <v>36423</v>
      </c>
      <c r="B915" s="2">
        <v>6056.5</v>
      </c>
      <c r="C915" s="2">
        <v>1335.53</v>
      </c>
      <c r="D915" s="2">
        <v>0.616142945</v>
      </c>
      <c r="E915">
        <f t="shared" si="56"/>
        <v>2.7649922182853004E-3</v>
      </c>
      <c r="F915">
        <v>-3.3853709875460991E-3</v>
      </c>
      <c r="G915">
        <f t="shared" si="57"/>
        <v>-0.32695965647771408</v>
      </c>
      <c r="H915">
        <f t="shared" si="58"/>
        <v>-0.42938690504643839</v>
      </c>
      <c r="I915">
        <f t="shared" si="59"/>
        <v>0.33382084095064679</v>
      </c>
    </row>
    <row r="916" spans="1:9" x14ac:dyDescent="0.45">
      <c r="A916" s="3">
        <v>36424</v>
      </c>
      <c r="B916" s="2">
        <v>5957.3</v>
      </c>
      <c r="C916" s="2">
        <v>1307.58</v>
      </c>
      <c r="D916" s="2">
        <v>0.613120785</v>
      </c>
      <c r="E916">
        <f t="shared" si="56"/>
        <v>-1.6379096838107787E-2</v>
      </c>
      <c r="F916">
        <v>-3.3738191632928238E-3</v>
      </c>
      <c r="G916">
        <f t="shared" si="57"/>
        <v>-0.32591975933411682</v>
      </c>
      <c r="H916">
        <f t="shared" si="58"/>
        <v>-0.42838211551990812</v>
      </c>
      <c r="I916">
        <f t="shared" si="59"/>
        <v>0.33418647166362669</v>
      </c>
    </row>
    <row r="917" spans="1:9" x14ac:dyDescent="0.45">
      <c r="A917" s="3">
        <v>36425</v>
      </c>
      <c r="B917" s="2">
        <v>5913.9</v>
      </c>
      <c r="C917" s="2">
        <v>1310.51</v>
      </c>
      <c r="D917" s="2">
        <v>0.61113487700000002</v>
      </c>
      <c r="E917">
        <f t="shared" si="56"/>
        <v>-7.2851795276384079E-3</v>
      </c>
      <c r="F917">
        <v>-3.3696086261980618E-3</v>
      </c>
      <c r="G917">
        <f t="shared" si="57"/>
        <v>-0.32554072608344975</v>
      </c>
      <c r="H917">
        <f t="shared" si="58"/>
        <v>-0.42737775830285063</v>
      </c>
      <c r="I917">
        <f t="shared" si="59"/>
        <v>0.3345521023766066</v>
      </c>
    </row>
    <row r="918" spans="1:9" x14ac:dyDescent="0.45">
      <c r="A918" s="3">
        <v>36426</v>
      </c>
      <c r="B918" s="2">
        <v>5969.7</v>
      </c>
      <c r="C918" s="2">
        <v>1280.4100000000001</v>
      </c>
      <c r="D918" s="2">
        <v>0.610687023</v>
      </c>
      <c r="E918">
        <f t="shared" si="56"/>
        <v>9.4353979607366689E-3</v>
      </c>
      <c r="F918">
        <v>-3.3038919847580006E-3</v>
      </c>
      <c r="G918">
        <f t="shared" si="57"/>
        <v>-0.31962490307385472</v>
      </c>
      <c r="H918">
        <f t="shared" si="58"/>
        <v>-0.42637383201116541</v>
      </c>
      <c r="I918">
        <f t="shared" si="59"/>
        <v>0.3349177330895865</v>
      </c>
    </row>
    <row r="919" spans="1:9" x14ac:dyDescent="0.45">
      <c r="A919" s="3">
        <v>36427</v>
      </c>
      <c r="B919" s="2">
        <v>5937.6</v>
      </c>
      <c r="C919" s="2">
        <v>1277.3599999999999</v>
      </c>
      <c r="D919" s="2">
        <v>0.60871682500000002</v>
      </c>
      <c r="E919">
        <f t="shared" si="56"/>
        <v>-5.3771546308858387E-3</v>
      </c>
      <c r="F919">
        <v>-3.2951380769149496E-3</v>
      </c>
      <c r="G919">
        <f t="shared" si="57"/>
        <v>-0.31883687483158629</v>
      </c>
      <c r="H919">
        <f t="shared" si="58"/>
        <v>-0.42537033526427021</v>
      </c>
      <c r="I919">
        <f t="shared" si="59"/>
        <v>0.3352833638025664</v>
      </c>
    </row>
    <row r="920" spans="1:9" x14ac:dyDescent="0.45">
      <c r="A920" s="3">
        <v>36430</v>
      </c>
      <c r="B920" s="2">
        <v>6078.6</v>
      </c>
      <c r="C920" s="2">
        <v>1283.31</v>
      </c>
      <c r="D920" s="2">
        <v>0.607718019</v>
      </c>
      <c r="E920">
        <f t="shared" si="56"/>
        <v>2.3746968472109886E-2</v>
      </c>
      <c r="F920">
        <v>-3.2935364347469465E-3</v>
      </c>
      <c r="G920">
        <f t="shared" si="57"/>
        <v>-0.31869269473681905</v>
      </c>
      <c r="H920">
        <f t="shared" si="58"/>
        <v>-0.42436726668508373</v>
      </c>
      <c r="I920">
        <f t="shared" si="59"/>
        <v>0.33564899451554631</v>
      </c>
    </row>
    <row r="921" spans="1:9" x14ac:dyDescent="0.45">
      <c r="A921" s="3">
        <v>36431</v>
      </c>
      <c r="B921" s="2">
        <v>6007.2</v>
      </c>
      <c r="C921" s="2">
        <v>1282.2</v>
      </c>
      <c r="D921" s="2">
        <v>0.606612072</v>
      </c>
      <c r="E921">
        <f t="shared" si="56"/>
        <v>-1.1746125752640446E-2</v>
      </c>
      <c r="F921">
        <v>-3.2875613911996782E-3</v>
      </c>
      <c r="G921">
        <f t="shared" si="57"/>
        <v>-0.31815482032136372</v>
      </c>
      <c r="H921">
        <f t="shared" si="58"/>
        <v>-0.42336462490000942</v>
      </c>
      <c r="I921">
        <f t="shared" si="59"/>
        <v>0.33601462522852621</v>
      </c>
    </row>
    <row r="922" spans="1:9" x14ac:dyDescent="0.45">
      <c r="A922" s="3">
        <v>36432</v>
      </c>
      <c r="B922" s="2">
        <v>6020.6</v>
      </c>
      <c r="C922" s="2">
        <v>1268.3699999999999</v>
      </c>
      <c r="D922" s="2">
        <v>0.60882800599999998</v>
      </c>
      <c r="E922">
        <f t="shared" si="56"/>
        <v>2.2306565454788263E-3</v>
      </c>
      <c r="F922">
        <v>-3.2534900320370097E-3</v>
      </c>
      <c r="G922">
        <f t="shared" si="57"/>
        <v>-0.31508771089389043</v>
      </c>
      <c r="H922">
        <f t="shared" si="58"/>
        <v>-0.42236240853891932</v>
      </c>
      <c r="I922">
        <f t="shared" si="59"/>
        <v>0.33638025594150611</v>
      </c>
    </row>
    <row r="923" spans="1:9" x14ac:dyDescent="0.45">
      <c r="A923" s="3">
        <v>36433</v>
      </c>
      <c r="B923" s="2">
        <v>6029.8</v>
      </c>
      <c r="C923" s="2">
        <v>1282.71</v>
      </c>
      <c r="D923" s="2">
        <v>0.60764416399999999</v>
      </c>
      <c r="E923">
        <f t="shared" si="56"/>
        <v>1.5280869016376375E-3</v>
      </c>
      <c r="F923">
        <v>-3.2423615531509409E-3</v>
      </c>
      <c r="G923">
        <f t="shared" si="57"/>
        <v>-0.31408592337077051</v>
      </c>
      <c r="H923">
        <f t="shared" si="58"/>
        <v>-0.42136061623513771</v>
      </c>
      <c r="I923">
        <f t="shared" si="59"/>
        <v>0.33674588665448602</v>
      </c>
    </row>
    <row r="924" spans="1:9" x14ac:dyDescent="0.45">
      <c r="A924" s="3">
        <v>36434</v>
      </c>
      <c r="B924" s="2">
        <v>5970.7</v>
      </c>
      <c r="C924" s="2">
        <v>1282.81</v>
      </c>
      <c r="D924" s="2">
        <v>0.60422960699999995</v>
      </c>
      <c r="E924">
        <f t="shared" si="56"/>
        <v>-9.8013201101198044E-3</v>
      </c>
      <c r="F924">
        <v>-3.241973634153128E-3</v>
      </c>
      <c r="G924">
        <f t="shared" si="57"/>
        <v>-0.31405100283796739</v>
      </c>
      <c r="H924">
        <f t="shared" si="58"/>
        <v>-0.42035924662542484</v>
      </c>
      <c r="I924">
        <f t="shared" si="59"/>
        <v>0.33711151736746592</v>
      </c>
    </row>
    <row r="925" spans="1:9" x14ac:dyDescent="0.45">
      <c r="A925" s="3">
        <v>36437</v>
      </c>
      <c r="B925" s="2">
        <v>6052.9</v>
      </c>
      <c r="C925" s="2">
        <v>1304.5999999999999</v>
      </c>
      <c r="D925" s="2">
        <v>0.60404711600000005</v>
      </c>
      <c r="E925">
        <f t="shared" si="56"/>
        <v>1.3767229973034922E-2</v>
      </c>
      <c r="F925">
        <v>-3.220689323655157E-3</v>
      </c>
      <c r="G925">
        <f t="shared" si="57"/>
        <v>-0.31213498566137282</v>
      </c>
      <c r="H925">
        <f t="shared" si="58"/>
        <v>-0.4193582983499608</v>
      </c>
      <c r="I925">
        <f t="shared" si="59"/>
        <v>0.33747714808044582</v>
      </c>
    </row>
    <row r="926" spans="1:9" x14ac:dyDescent="0.45">
      <c r="A926" s="3">
        <v>36438</v>
      </c>
      <c r="B926" s="2">
        <v>6084.5</v>
      </c>
      <c r="C926" s="2">
        <v>1301.3499999999999</v>
      </c>
      <c r="D926" s="2">
        <v>0.605143722</v>
      </c>
      <c r="E926">
        <f t="shared" si="56"/>
        <v>5.2206380412695985E-3</v>
      </c>
      <c r="F926">
        <v>-3.2056382857793553E-3</v>
      </c>
      <c r="G926">
        <f t="shared" si="57"/>
        <v>-0.3107800887245723</v>
      </c>
      <c r="H926">
        <f t="shared" si="58"/>
        <v>-0.41835777005232971</v>
      </c>
      <c r="I926">
        <f t="shared" si="59"/>
        <v>0.33784277879342572</v>
      </c>
    </row>
    <row r="927" spans="1:9" x14ac:dyDescent="0.45">
      <c r="A927" s="3">
        <v>36439</v>
      </c>
      <c r="B927" s="2">
        <v>6097.5</v>
      </c>
      <c r="C927" s="2">
        <v>1325.4</v>
      </c>
      <c r="D927" s="2">
        <v>0.60386473399999996</v>
      </c>
      <c r="E927">
        <f t="shared" si="56"/>
        <v>2.1365765469636422E-3</v>
      </c>
      <c r="F927">
        <v>-3.2018234112988209E-3</v>
      </c>
      <c r="G927">
        <f t="shared" si="57"/>
        <v>-0.31043667308834805</v>
      </c>
      <c r="H927">
        <f t="shared" si="58"/>
        <v>-0.4173576603795035</v>
      </c>
      <c r="I927">
        <f t="shared" si="59"/>
        <v>0.33820840950640563</v>
      </c>
    </row>
    <row r="928" spans="1:9" x14ac:dyDescent="0.45">
      <c r="A928" s="3">
        <v>36440</v>
      </c>
      <c r="B928" s="2">
        <v>6200.4</v>
      </c>
      <c r="C928" s="2">
        <v>1336.02</v>
      </c>
      <c r="D928" s="2">
        <v>0.60532687699999999</v>
      </c>
      <c r="E928">
        <f t="shared" si="56"/>
        <v>1.6875768757687482E-2</v>
      </c>
      <c r="F928">
        <v>-3.1770646192248453E-3</v>
      </c>
      <c r="G928">
        <f t="shared" si="57"/>
        <v>-0.30820788250149805</v>
      </c>
      <c r="H928">
        <f t="shared" si="58"/>
        <v>-0.41635796798182667</v>
      </c>
      <c r="I928">
        <f t="shared" si="59"/>
        <v>0.33857404021938553</v>
      </c>
    </row>
    <row r="929" spans="1:9" x14ac:dyDescent="0.45">
      <c r="A929" s="3">
        <v>36441</v>
      </c>
      <c r="B929" s="2">
        <v>6199.4</v>
      </c>
      <c r="C929" s="2">
        <v>1335.21</v>
      </c>
      <c r="D929" s="2">
        <v>0.60532687699999999</v>
      </c>
      <c r="E929">
        <f t="shared" si="56"/>
        <v>-1.6127991742465042E-4</v>
      </c>
      <c r="F929">
        <v>-3.1735107440544752E-3</v>
      </c>
      <c r="G929">
        <f t="shared" si="57"/>
        <v>-0.30788796206665231</v>
      </c>
      <c r="H929">
        <f t="shared" si="58"/>
        <v>-0.4153586915129997</v>
      </c>
      <c r="I929">
        <f t="shared" si="59"/>
        <v>0.33893967093236543</v>
      </c>
    </row>
    <row r="930" spans="1:9" x14ac:dyDescent="0.45">
      <c r="A930" s="3">
        <v>36445</v>
      </c>
      <c r="B930" s="2">
        <v>6174.8</v>
      </c>
      <c r="C930" s="2">
        <v>1313.04</v>
      </c>
      <c r="D930" s="2">
        <v>0.60477774399999995</v>
      </c>
      <c r="E930">
        <f t="shared" si="56"/>
        <v>-3.968125947672263E-3</v>
      </c>
      <c r="F930">
        <v>-3.1723472832018151E-3</v>
      </c>
      <c r="G930">
        <f t="shared" si="57"/>
        <v>-0.30778322712688511</v>
      </c>
      <c r="H930">
        <f t="shared" si="58"/>
        <v>-0.41435982963006385</v>
      </c>
      <c r="I930">
        <f t="shared" si="59"/>
        <v>0.33930530164534534</v>
      </c>
    </row>
    <row r="931" spans="1:9" x14ac:dyDescent="0.45">
      <c r="A931" s="3">
        <v>36446</v>
      </c>
      <c r="B931" s="2">
        <v>6113.4</v>
      </c>
      <c r="C931" s="2">
        <v>1285.55</v>
      </c>
      <c r="D931" s="2">
        <v>0.60488749100000005</v>
      </c>
      <c r="E931">
        <f t="shared" si="56"/>
        <v>-9.9436418993328335E-3</v>
      </c>
      <c r="F931">
        <v>-3.1577875114596754E-3</v>
      </c>
      <c r="G931">
        <f t="shared" si="57"/>
        <v>-0.30647255404927259</v>
      </c>
      <c r="H931">
        <f t="shared" si="58"/>
        <v>-0.4133613809933856</v>
      </c>
      <c r="I931">
        <f t="shared" si="59"/>
        <v>0.33967093235832524</v>
      </c>
    </row>
    <row r="932" spans="1:9" x14ac:dyDescent="0.45">
      <c r="A932" s="3">
        <v>36447</v>
      </c>
      <c r="B932" s="2">
        <v>6039.4</v>
      </c>
      <c r="C932" s="2">
        <v>1283.42</v>
      </c>
      <c r="D932" s="2">
        <v>0.60331824999999994</v>
      </c>
      <c r="E932">
        <f t="shared" si="56"/>
        <v>-1.2104557202211486E-2</v>
      </c>
      <c r="F932">
        <v>-3.1576340446607398E-3</v>
      </c>
      <c r="G932">
        <f t="shared" si="57"/>
        <v>-0.30645873894246772</v>
      </c>
      <c r="H932">
        <f t="shared" si="58"/>
        <v>-0.41236334426664073</v>
      </c>
      <c r="I932">
        <f t="shared" si="59"/>
        <v>0.34003656307130514</v>
      </c>
    </row>
    <row r="933" spans="1:9" x14ac:dyDescent="0.45">
      <c r="A933" s="3">
        <v>36448</v>
      </c>
      <c r="B933" s="2">
        <v>5907.3</v>
      </c>
      <c r="C933" s="2">
        <v>1247.4100000000001</v>
      </c>
      <c r="D933" s="2">
        <v>0.59937664800000001</v>
      </c>
      <c r="E933">
        <f t="shared" si="56"/>
        <v>-2.1873033745073878E-2</v>
      </c>
      <c r="F933">
        <v>-3.1575711850670984E-3</v>
      </c>
      <c r="G933">
        <f t="shared" si="57"/>
        <v>-0.30645308031137691</v>
      </c>
      <c r="H933">
        <f t="shared" si="58"/>
        <v>-0.41136571811679923</v>
      </c>
      <c r="I933">
        <f t="shared" si="59"/>
        <v>0.34040219378428505</v>
      </c>
    </row>
    <row r="934" spans="1:9" x14ac:dyDescent="0.45">
      <c r="A934" s="3">
        <v>36451</v>
      </c>
      <c r="B934" s="2">
        <v>5869.2</v>
      </c>
      <c r="C934" s="2">
        <v>1254.1300000000001</v>
      </c>
      <c r="D934" s="2">
        <v>0.59808612400000005</v>
      </c>
      <c r="E934">
        <f t="shared" si="56"/>
        <v>-6.4496470468742295E-3</v>
      </c>
      <c r="F934">
        <v>-3.1506104307710281E-3</v>
      </c>
      <c r="G934">
        <f t="shared" si="57"/>
        <v>-0.30582647205011343</v>
      </c>
      <c r="H934">
        <f t="shared" si="58"/>
        <v>-0.41036850121410984</v>
      </c>
      <c r="I934">
        <f t="shared" si="59"/>
        <v>0.34076782449726495</v>
      </c>
    </row>
    <row r="935" spans="1:9" x14ac:dyDescent="0.45">
      <c r="A935" s="3">
        <v>36452</v>
      </c>
      <c r="B935" s="2">
        <v>5993.7</v>
      </c>
      <c r="C935" s="2">
        <v>1261.32</v>
      </c>
      <c r="D935" s="2">
        <v>0.59851568099999997</v>
      </c>
      <c r="E935">
        <f t="shared" si="56"/>
        <v>2.1212430995706466E-2</v>
      </c>
      <c r="F935">
        <v>-3.1464478260068152E-3</v>
      </c>
      <c r="G935">
        <f t="shared" si="57"/>
        <v>-0.30545175367582705</v>
      </c>
      <c r="H935">
        <f t="shared" si="58"/>
        <v>-0.40937169223208425</v>
      </c>
      <c r="I935">
        <f t="shared" si="59"/>
        <v>0.34113345521024485</v>
      </c>
    </row>
    <row r="936" spans="1:9" x14ac:dyDescent="0.45">
      <c r="A936" s="3">
        <v>36453</v>
      </c>
      <c r="B936" s="2">
        <v>6006.7</v>
      </c>
      <c r="C936" s="2">
        <v>1289.43</v>
      </c>
      <c r="D936" s="2">
        <v>0.60085321199999997</v>
      </c>
      <c r="E936">
        <f t="shared" si="56"/>
        <v>2.1689440579275576E-3</v>
      </c>
      <c r="F936">
        <v>-3.1420765027322384E-3</v>
      </c>
      <c r="G936">
        <f t="shared" si="57"/>
        <v>-0.30505824642646912</v>
      </c>
      <c r="H936">
        <f t="shared" si="58"/>
        <v>-0.40837528984748284</v>
      </c>
      <c r="I936">
        <f t="shared" si="59"/>
        <v>0.34149908592322475</v>
      </c>
    </row>
    <row r="937" spans="1:9" x14ac:dyDescent="0.45">
      <c r="A937" s="3">
        <v>36454</v>
      </c>
      <c r="B937" s="2">
        <v>5939.3</v>
      </c>
      <c r="C937" s="2">
        <v>1283.6099999999999</v>
      </c>
      <c r="D937" s="2">
        <v>0.59648076299999997</v>
      </c>
      <c r="E937">
        <f t="shared" si="56"/>
        <v>-1.1220803436162941E-2</v>
      </c>
      <c r="F937">
        <v>-3.1391769280622039E-3</v>
      </c>
      <c r="G937">
        <f t="shared" si="57"/>
        <v>-0.30479722623165784</v>
      </c>
      <c r="H937">
        <f t="shared" si="58"/>
        <v>-0.40737929274029872</v>
      </c>
      <c r="I937">
        <f t="shared" si="59"/>
        <v>0.34186471663620466</v>
      </c>
    </row>
    <row r="938" spans="1:9" x14ac:dyDescent="0.45">
      <c r="A938" s="3">
        <v>36455</v>
      </c>
      <c r="B938" s="2">
        <v>6058.9</v>
      </c>
      <c r="C938" s="2">
        <v>1301.6500000000001</v>
      </c>
      <c r="D938" s="2">
        <v>0.60299083499999995</v>
      </c>
      <c r="E938">
        <f t="shared" si="56"/>
        <v>2.0137053188086007E-2</v>
      </c>
      <c r="F938">
        <v>-3.1322282189668593E-3</v>
      </c>
      <c r="G938">
        <f t="shared" si="57"/>
        <v>-0.30417170228137019</v>
      </c>
      <c r="H938">
        <f t="shared" si="58"/>
        <v>-0.40638369959374271</v>
      </c>
      <c r="I938">
        <f t="shared" si="59"/>
        <v>0.34223034734918456</v>
      </c>
    </row>
    <row r="939" spans="1:9" x14ac:dyDescent="0.45">
      <c r="A939" s="3">
        <v>36458</v>
      </c>
      <c r="B939" s="2">
        <v>6009.4</v>
      </c>
      <c r="C939" s="2">
        <v>1293.6300000000001</v>
      </c>
      <c r="D939" s="2">
        <v>0.60128675399999998</v>
      </c>
      <c r="E939">
        <f t="shared" si="56"/>
        <v>-8.1697997986432958E-3</v>
      </c>
      <c r="F939">
        <v>-3.122626381973248E-3</v>
      </c>
      <c r="G939">
        <f t="shared" si="57"/>
        <v>-0.30330734331571924</v>
      </c>
      <c r="H939">
        <f t="shared" si="58"/>
        <v>-0.40538850909422863</v>
      </c>
      <c r="I939">
        <f t="shared" si="59"/>
        <v>0.34259597806216446</v>
      </c>
    </row>
    <row r="940" spans="1:9" x14ac:dyDescent="0.45">
      <c r="A940" s="3">
        <v>36459</v>
      </c>
      <c r="B940" s="2">
        <v>6092.4</v>
      </c>
      <c r="C940" s="2">
        <v>1281.9100000000001</v>
      </c>
      <c r="D940" s="2">
        <v>0.605143722</v>
      </c>
      <c r="E940">
        <f t="shared" si="56"/>
        <v>1.3811695011149094E-2</v>
      </c>
      <c r="F940">
        <v>-3.1205274395251781E-3</v>
      </c>
      <c r="G940">
        <f t="shared" si="57"/>
        <v>-0.30311839616689951</v>
      </c>
      <c r="H940">
        <f t="shared" si="58"/>
        <v>-0.40439371993135848</v>
      </c>
      <c r="I940">
        <f t="shared" si="59"/>
        <v>0.34296160877514437</v>
      </c>
    </row>
    <row r="941" spans="1:9" x14ac:dyDescent="0.45">
      <c r="A941" s="3">
        <v>36460</v>
      </c>
      <c r="B941" s="2">
        <v>6045.7</v>
      </c>
      <c r="C941" s="2">
        <v>1296.71</v>
      </c>
      <c r="D941" s="2">
        <v>0.60690659700000005</v>
      </c>
      <c r="E941">
        <f t="shared" si="56"/>
        <v>-7.6652878996782414E-3</v>
      </c>
      <c r="F941">
        <v>-3.1168967233295986E-3</v>
      </c>
      <c r="G941">
        <f t="shared" si="57"/>
        <v>-0.30279155849016415</v>
      </c>
      <c r="H941">
        <f t="shared" si="58"/>
        <v>-0.40339933079790696</v>
      </c>
      <c r="I941">
        <f t="shared" si="59"/>
        <v>0.34332723948812427</v>
      </c>
    </row>
    <row r="942" spans="1:9" x14ac:dyDescent="0.45">
      <c r="A942" s="3">
        <v>36461</v>
      </c>
      <c r="B942" s="2">
        <v>6149.1</v>
      </c>
      <c r="C942" s="2">
        <v>1342.44</v>
      </c>
      <c r="D942" s="2">
        <v>0.60975609799999997</v>
      </c>
      <c r="E942">
        <f t="shared" si="56"/>
        <v>1.7103064988338801E-2</v>
      </c>
      <c r="F942">
        <v>-3.113508870816184E-3</v>
      </c>
      <c r="G942">
        <f t="shared" si="57"/>
        <v>-0.30248658344255386</v>
      </c>
      <c r="H942">
        <f t="shared" si="58"/>
        <v>-0.40240534038980708</v>
      </c>
      <c r="I942">
        <f t="shared" si="59"/>
        <v>0.34369287020110417</v>
      </c>
    </row>
    <row r="943" spans="1:9" x14ac:dyDescent="0.45">
      <c r="A943" s="3">
        <v>36462</v>
      </c>
      <c r="B943" s="2">
        <v>6255.7</v>
      </c>
      <c r="C943" s="2">
        <v>1362.93</v>
      </c>
      <c r="D943" s="2">
        <v>0.60882800599999998</v>
      </c>
      <c r="E943">
        <f t="shared" si="56"/>
        <v>1.7335870289961086E-2</v>
      </c>
      <c r="F943">
        <v>-3.1043380099985418E-3</v>
      </c>
      <c r="G943">
        <f t="shared" si="57"/>
        <v>-0.30166102102405618</v>
      </c>
      <c r="H943">
        <f t="shared" si="58"/>
        <v>-0.40141174740613567</v>
      </c>
      <c r="I943">
        <f t="shared" si="59"/>
        <v>0.34405850091408408</v>
      </c>
    </row>
    <row r="944" spans="1:9" x14ac:dyDescent="0.45">
      <c r="A944" s="3">
        <v>36465</v>
      </c>
      <c r="B944" s="2">
        <v>6284</v>
      </c>
      <c r="C944" s="2">
        <v>1354.12</v>
      </c>
      <c r="D944" s="2">
        <v>0.60960741299999999</v>
      </c>
      <c r="E944">
        <f t="shared" si="56"/>
        <v>4.5238742267053045E-3</v>
      </c>
      <c r="F944">
        <v>-3.0981887511916106E-3</v>
      </c>
      <c r="G944">
        <f t="shared" si="57"/>
        <v>-0.301107463721905</v>
      </c>
      <c r="H944">
        <f t="shared" si="58"/>
        <v>-0.40041855054909814</v>
      </c>
      <c r="I944">
        <f t="shared" si="59"/>
        <v>0.34442413162706398</v>
      </c>
    </row>
    <row r="945" spans="1:9" x14ac:dyDescent="0.45">
      <c r="A945" s="3">
        <v>36466</v>
      </c>
      <c r="B945" s="2">
        <v>6252</v>
      </c>
      <c r="C945" s="2">
        <v>1347.74</v>
      </c>
      <c r="D945" s="2">
        <v>0.60808756500000005</v>
      </c>
      <c r="E945">
        <f t="shared" si="56"/>
        <v>-5.0922978994271118E-3</v>
      </c>
      <c r="F945">
        <v>-3.0938746709364695E-3</v>
      </c>
      <c r="G945">
        <f t="shared" si="57"/>
        <v>-0.30071910949869224</v>
      </c>
      <c r="H945">
        <f t="shared" si="58"/>
        <v>-0.39942574852401441</v>
      </c>
      <c r="I945">
        <f t="shared" si="59"/>
        <v>0.34478976234004388</v>
      </c>
    </row>
    <row r="946" spans="1:9" x14ac:dyDescent="0.45">
      <c r="A946" s="3">
        <v>36467</v>
      </c>
      <c r="B946" s="2">
        <v>6280.8</v>
      </c>
      <c r="C946" s="2">
        <v>1354.93</v>
      </c>
      <c r="D946" s="2">
        <v>0.60827250600000005</v>
      </c>
      <c r="E946">
        <f t="shared" si="56"/>
        <v>4.6065259117082924E-3</v>
      </c>
      <c r="F946">
        <v>-3.0923760143224399E-3</v>
      </c>
      <c r="G946">
        <f t="shared" si="57"/>
        <v>-0.30058420018064924</v>
      </c>
      <c r="H946">
        <f t="shared" si="58"/>
        <v>-0.3984333400393042</v>
      </c>
      <c r="I946">
        <f t="shared" si="59"/>
        <v>0.34515539305302378</v>
      </c>
    </row>
    <row r="947" spans="1:9" x14ac:dyDescent="0.45">
      <c r="A947" s="3">
        <v>36468</v>
      </c>
      <c r="B947" s="2">
        <v>6331.3</v>
      </c>
      <c r="C947" s="2">
        <v>1362.64</v>
      </c>
      <c r="D947" s="2">
        <v>0.610687023</v>
      </c>
      <c r="E947">
        <f t="shared" si="56"/>
        <v>8.0403770220354165E-3</v>
      </c>
      <c r="F947">
        <v>-3.0894876823469586E-3</v>
      </c>
      <c r="G947">
        <f t="shared" si="57"/>
        <v>-0.30032419205507443</v>
      </c>
      <c r="H947">
        <f t="shared" si="58"/>
        <v>-0.3974413238064724</v>
      </c>
      <c r="I947">
        <f t="shared" si="59"/>
        <v>0.34552102376600369</v>
      </c>
    </row>
    <row r="948" spans="1:9" x14ac:dyDescent="0.45">
      <c r="A948" s="3">
        <v>36469</v>
      </c>
      <c r="B948" s="2">
        <v>6356.6</v>
      </c>
      <c r="C948" s="2">
        <v>1370.23</v>
      </c>
      <c r="D948" s="2">
        <v>0.61709349000000002</v>
      </c>
      <c r="E948">
        <f t="shared" si="56"/>
        <v>3.9960197747699322E-3</v>
      </c>
      <c r="F948">
        <v>-3.061923371338704E-3</v>
      </c>
      <c r="G948">
        <f t="shared" si="57"/>
        <v>-0.29784284818641377</v>
      </c>
      <c r="H948">
        <f t="shared" si="58"/>
        <v>-0.39644969854009504</v>
      </c>
      <c r="I948">
        <f t="shared" si="59"/>
        <v>0.34588665447898359</v>
      </c>
    </row>
    <row r="949" spans="1:9" x14ac:dyDescent="0.45">
      <c r="A949" s="3">
        <v>36472</v>
      </c>
      <c r="B949" s="2">
        <v>6374.3</v>
      </c>
      <c r="C949" s="2">
        <v>1377.01</v>
      </c>
      <c r="D949" s="2">
        <v>0.61919504599999997</v>
      </c>
      <c r="E949">
        <f t="shared" si="56"/>
        <v>2.784507441084827E-3</v>
      </c>
      <c r="F949">
        <v>-3.0287913340935058E-3</v>
      </c>
      <c r="G949">
        <f t="shared" si="57"/>
        <v>-0.29486029667442459</v>
      </c>
      <c r="H949">
        <f t="shared" si="58"/>
        <v>-0.39545846295780501</v>
      </c>
      <c r="I949">
        <f t="shared" si="59"/>
        <v>0.34625228519196349</v>
      </c>
    </row>
    <row r="950" spans="1:9" x14ac:dyDescent="0.45">
      <c r="A950" s="3">
        <v>36473</v>
      </c>
      <c r="B950" s="2">
        <v>6435.5</v>
      </c>
      <c r="C950" s="2">
        <v>1373.46</v>
      </c>
      <c r="D950" s="2">
        <v>0.61690314599999996</v>
      </c>
      <c r="E950">
        <f t="shared" si="56"/>
        <v>9.601054233405959E-3</v>
      </c>
      <c r="F950">
        <v>-3.025131864722308E-3</v>
      </c>
      <c r="G950">
        <f t="shared" si="57"/>
        <v>-0.29453087063203037</v>
      </c>
      <c r="H950">
        <f t="shared" si="58"/>
        <v>-0.39446761578027723</v>
      </c>
      <c r="I950">
        <f t="shared" si="59"/>
        <v>0.3466179159049434</v>
      </c>
    </row>
    <row r="951" spans="1:9" x14ac:dyDescent="0.45">
      <c r="A951" s="3">
        <v>36474</v>
      </c>
      <c r="B951" s="2">
        <v>6447</v>
      </c>
      <c r="C951" s="2">
        <v>1381.46</v>
      </c>
      <c r="D951" s="2">
        <v>0.61538461499999997</v>
      </c>
      <c r="E951">
        <f t="shared" si="56"/>
        <v>1.7869629399425158E-3</v>
      </c>
      <c r="F951">
        <v>-3.0210380723594277E-3</v>
      </c>
      <c r="G951">
        <f t="shared" si="57"/>
        <v>-0.29416234676157477</v>
      </c>
      <c r="H951">
        <f t="shared" si="58"/>
        <v>-0.39347715573121544</v>
      </c>
      <c r="I951">
        <f t="shared" si="59"/>
        <v>0.3469835466179233</v>
      </c>
    </row>
    <row r="952" spans="1:9" x14ac:dyDescent="0.45">
      <c r="A952" s="3">
        <v>36476</v>
      </c>
      <c r="B952" s="2">
        <v>6511.6</v>
      </c>
      <c r="C952" s="2">
        <v>1396.06</v>
      </c>
      <c r="D952" s="2">
        <v>0.61992436900000003</v>
      </c>
      <c r="E952">
        <f t="shared" si="56"/>
        <v>1.0020164417558597E-2</v>
      </c>
      <c r="F952">
        <v>-3.0197302646345348E-3</v>
      </c>
      <c r="G952">
        <f t="shared" si="57"/>
        <v>-0.29404461769232365</v>
      </c>
      <c r="H952">
        <f t="shared" si="58"/>
        <v>-0.39248708153733713</v>
      </c>
      <c r="I952">
        <f t="shared" si="59"/>
        <v>0.3473491773309032</v>
      </c>
    </row>
    <row r="953" spans="1:9" x14ac:dyDescent="0.45">
      <c r="A953" s="3">
        <v>36479</v>
      </c>
      <c r="B953" s="2">
        <v>6533.6</v>
      </c>
      <c r="C953" s="2">
        <v>1394.39</v>
      </c>
      <c r="D953" s="2">
        <v>0.616142945</v>
      </c>
      <c r="E953">
        <f t="shared" si="56"/>
        <v>3.3785859082253733E-3</v>
      </c>
      <c r="F953">
        <v>-3.0141730263579802E-3</v>
      </c>
      <c r="G953">
        <f t="shared" si="57"/>
        <v>-0.29354435417693647</v>
      </c>
      <c r="H953">
        <f t="shared" si="58"/>
        <v>-0.39149739192836003</v>
      </c>
      <c r="I953">
        <f t="shared" si="59"/>
        <v>0.34771480804388311</v>
      </c>
    </row>
    <row r="954" spans="1:9" x14ac:dyDescent="0.45">
      <c r="A954" s="3">
        <v>36480</v>
      </c>
      <c r="B954" s="2">
        <v>6583</v>
      </c>
      <c r="C954" s="2">
        <v>1420.07</v>
      </c>
      <c r="D954" s="2">
        <v>0.61865874799999998</v>
      </c>
      <c r="E954">
        <f t="shared" si="56"/>
        <v>7.5609158809843979E-3</v>
      </c>
      <c r="F954">
        <v>-3.0082330588980799E-3</v>
      </c>
      <c r="G954">
        <f t="shared" si="57"/>
        <v>-0.29300963731670904</v>
      </c>
      <c r="H954">
        <f t="shared" si="58"/>
        <v>-0.39050808563698847</v>
      </c>
      <c r="I954">
        <f t="shared" si="59"/>
        <v>0.34808043875686301</v>
      </c>
    </row>
    <row r="955" spans="1:9" x14ac:dyDescent="0.45">
      <c r="A955" s="3">
        <v>36481</v>
      </c>
      <c r="B955" s="2">
        <v>6555.7</v>
      </c>
      <c r="C955" s="2">
        <v>1410.71</v>
      </c>
      <c r="D955" s="2">
        <v>0.61610498400000002</v>
      </c>
      <c r="E955">
        <f t="shared" si="56"/>
        <v>-4.1470454200213114E-3</v>
      </c>
      <c r="F955">
        <v>-2.9964336924152013E-3</v>
      </c>
      <c r="G955">
        <f t="shared" si="57"/>
        <v>-0.29194745638036695</v>
      </c>
      <c r="H955">
        <f t="shared" si="58"/>
        <v>-0.38951916139889864</v>
      </c>
      <c r="I955">
        <f t="shared" si="59"/>
        <v>0.34844606946984291</v>
      </c>
    </row>
    <row r="956" spans="1:9" x14ac:dyDescent="0.45">
      <c r="A956" s="3">
        <v>36482</v>
      </c>
      <c r="B956" s="2">
        <v>6550.8</v>
      </c>
      <c r="C956" s="2">
        <v>1424.94</v>
      </c>
      <c r="D956" s="2">
        <v>0.61919504599999997</v>
      </c>
      <c r="E956">
        <f t="shared" si="56"/>
        <v>-7.474411580761231E-4</v>
      </c>
      <c r="F956">
        <v>-2.9939660069705498E-3</v>
      </c>
      <c r="G956">
        <f t="shared" si="57"/>
        <v>-0.2917253149255693</v>
      </c>
      <c r="H956">
        <f t="shared" si="58"/>
        <v>-0.38853061795272525</v>
      </c>
      <c r="I956">
        <f t="shared" si="59"/>
        <v>0.34881170018282281</v>
      </c>
    </row>
    <row r="957" spans="1:9" x14ac:dyDescent="0.45">
      <c r="A957" s="3">
        <v>36483</v>
      </c>
      <c r="B957" s="2">
        <v>6482.3</v>
      </c>
      <c r="C957" s="2">
        <v>1422</v>
      </c>
      <c r="D957" s="2">
        <v>0.61881188099999995</v>
      </c>
      <c r="E957">
        <f t="shared" si="56"/>
        <v>-1.0456738108322594E-2</v>
      </c>
      <c r="F957">
        <v>-2.9812183245553348E-3</v>
      </c>
      <c r="G957">
        <f t="shared" si="57"/>
        <v>-0.29057776643102667</v>
      </c>
      <c r="H957">
        <f t="shared" si="58"/>
        <v>-0.38754245404004795</v>
      </c>
      <c r="I957">
        <f t="shared" si="59"/>
        <v>0.34917733089580272</v>
      </c>
    </row>
    <row r="958" spans="1:9" x14ac:dyDescent="0.45">
      <c r="A958" s="3">
        <v>36486</v>
      </c>
      <c r="B958" s="2">
        <v>6442</v>
      </c>
      <c r="C958" s="2">
        <v>1420.94</v>
      </c>
      <c r="D958" s="2">
        <v>0.61709349000000002</v>
      </c>
      <c r="E958">
        <f t="shared" si="56"/>
        <v>-6.2169291763726209E-3</v>
      </c>
      <c r="F958">
        <v>-2.9555818273939716E-3</v>
      </c>
      <c r="G958">
        <f t="shared" si="57"/>
        <v>-0.28826996468600086</v>
      </c>
      <c r="H958">
        <f t="shared" si="58"/>
        <v>-0.38655466840537728</v>
      </c>
      <c r="I958">
        <f t="shared" si="59"/>
        <v>0.34954296160878262</v>
      </c>
    </row>
    <row r="959" spans="1:9" x14ac:dyDescent="0.45">
      <c r="A959" s="3">
        <v>36487</v>
      </c>
      <c r="B959" s="2">
        <v>6534.2</v>
      </c>
      <c r="C959" s="2">
        <v>1404.64</v>
      </c>
      <c r="D959" s="2">
        <v>0.61591525000000003</v>
      </c>
      <c r="E959">
        <f t="shared" si="56"/>
        <v>1.4312325364793432E-2</v>
      </c>
      <c r="F959">
        <v>-2.9535612365042541E-3</v>
      </c>
      <c r="G959">
        <f t="shared" si="57"/>
        <v>-0.28808807075751591</v>
      </c>
      <c r="H959">
        <f t="shared" si="58"/>
        <v>-0.38556725979614143</v>
      </c>
      <c r="I959">
        <f t="shared" si="59"/>
        <v>0.34990859232176252</v>
      </c>
    </row>
    <row r="960" spans="1:9" x14ac:dyDescent="0.45">
      <c r="A960" s="3">
        <v>36488</v>
      </c>
      <c r="B960" s="2">
        <v>6561.8</v>
      </c>
      <c r="C960" s="2">
        <v>1417.08</v>
      </c>
      <c r="D960" s="2">
        <v>0.62150404000000004</v>
      </c>
      <c r="E960">
        <f t="shared" si="56"/>
        <v>4.2239294787427273E-3</v>
      </c>
      <c r="F960">
        <v>-2.9433406916851146E-3</v>
      </c>
      <c r="G960">
        <f t="shared" si="57"/>
        <v>-0.28716801561034577</v>
      </c>
      <c r="H960">
        <f t="shared" si="58"/>
        <v>-0.38458022696267169</v>
      </c>
      <c r="I960">
        <f t="shared" si="59"/>
        <v>0.35027422303474243</v>
      </c>
    </row>
    <row r="961" spans="1:9" x14ac:dyDescent="0.45">
      <c r="A961" s="3">
        <v>36490</v>
      </c>
      <c r="B961" s="2">
        <v>6684.8</v>
      </c>
      <c r="C961" s="2">
        <v>1416.62</v>
      </c>
      <c r="D961" s="2">
        <v>0.62258747400000003</v>
      </c>
      <c r="E961">
        <f t="shared" si="56"/>
        <v>1.8744856594227199E-2</v>
      </c>
      <c r="F961">
        <v>-2.9150514331063304E-3</v>
      </c>
      <c r="G961">
        <f t="shared" si="57"/>
        <v>-0.28462141184062334</v>
      </c>
      <c r="H961">
        <f t="shared" si="58"/>
        <v>-0.38359356865819044</v>
      </c>
      <c r="I961">
        <f t="shared" si="59"/>
        <v>0.35063985374772233</v>
      </c>
    </row>
    <row r="962" spans="1:9" x14ac:dyDescent="0.45">
      <c r="A962" s="3">
        <v>36493</v>
      </c>
      <c r="B962" s="2">
        <v>6692.3</v>
      </c>
      <c r="C962" s="2">
        <v>1407.83</v>
      </c>
      <c r="D962" s="2">
        <v>0.624063904</v>
      </c>
      <c r="E962">
        <f t="shared" si="56"/>
        <v>1.1219483006223996E-3</v>
      </c>
      <c r="F962">
        <v>-2.8994462532975218E-3</v>
      </c>
      <c r="G962">
        <f t="shared" si="57"/>
        <v>-0.2832166309547039</v>
      </c>
      <c r="H962">
        <f t="shared" si="58"/>
        <v>-0.38260728363879659</v>
      </c>
      <c r="I962">
        <f t="shared" si="59"/>
        <v>0.35100548446070223</v>
      </c>
    </row>
    <row r="963" spans="1:9" x14ac:dyDescent="0.45">
      <c r="A963" s="3">
        <v>36494</v>
      </c>
      <c r="B963" s="2">
        <v>6597.2</v>
      </c>
      <c r="C963" s="2">
        <v>1388.91</v>
      </c>
      <c r="D963" s="2">
        <v>0.62754942000000002</v>
      </c>
      <c r="E963">
        <f t="shared" si="56"/>
        <v>-1.4210361161334673E-2</v>
      </c>
      <c r="F963">
        <v>-2.8963795255929625E-3</v>
      </c>
      <c r="G963">
        <f t="shared" si="57"/>
        <v>-0.28294056361588016</v>
      </c>
      <c r="H963">
        <f t="shared" si="58"/>
        <v>-0.38162137066345247</v>
      </c>
      <c r="I963">
        <f t="shared" si="59"/>
        <v>0.35137111517368214</v>
      </c>
    </row>
    <row r="964" spans="1:9" x14ac:dyDescent="0.45">
      <c r="A964" s="3">
        <v>36495</v>
      </c>
      <c r="B964" s="2">
        <v>6646</v>
      </c>
      <c r="C964" s="2">
        <v>1397.72</v>
      </c>
      <c r="D964" s="2">
        <v>0.62656641599999996</v>
      </c>
      <c r="E964">
        <f t="shared" ref="E964:E1027" si="60">+B964/B963-1</f>
        <v>7.3970775480507456E-3</v>
      </c>
      <c r="F964">
        <v>-2.8817921484756148E-3</v>
      </c>
      <c r="G964">
        <f t="shared" ref="G964:G1027" si="61">+(F964-$L$31)/$L$35</f>
        <v>-0.28162740549779286</v>
      </c>
      <c r="H964">
        <f t="shared" ref="H964:H1027" si="62">+_xlfn.NORM.S.INV(I964)</f>
        <v>-0.38063582849397076</v>
      </c>
      <c r="I964">
        <f t="shared" si="59"/>
        <v>0.35173674588666204</v>
      </c>
    </row>
    <row r="965" spans="1:9" x14ac:dyDescent="0.45">
      <c r="A965" s="3">
        <v>36496</v>
      </c>
      <c r="B965" s="2">
        <v>6653.7</v>
      </c>
      <c r="C965" s="2">
        <v>1409.04</v>
      </c>
      <c r="D965" s="2">
        <v>0.62609566699999997</v>
      </c>
      <c r="E965">
        <f t="shared" si="60"/>
        <v>1.1585916340655089E-3</v>
      </c>
      <c r="F965">
        <v>-2.8584672435104652E-3</v>
      </c>
      <c r="G965">
        <f t="shared" si="61"/>
        <v>-0.2795276936673381</v>
      </c>
      <c r="H965">
        <f t="shared" si="62"/>
        <v>-0.37965065589500074</v>
      </c>
      <c r="I965">
        <f t="shared" ref="I965:I1028" si="63">+$I$3+I964</f>
        <v>0.35210237659964194</v>
      </c>
    </row>
    <row r="966" spans="1:9" x14ac:dyDescent="0.45">
      <c r="A966" s="3">
        <v>36497</v>
      </c>
      <c r="B966" s="2">
        <v>6742.2</v>
      </c>
      <c r="C966" s="2">
        <v>1433.3</v>
      </c>
      <c r="D966" s="2">
        <v>0.62441461099999995</v>
      </c>
      <c r="E966">
        <f t="shared" si="60"/>
        <v>1.330087019252435E-2</v>
      </c>
      <c r="F966">
        <v>-2.8441959120709681E-3</v>
      </c>
      <c r="G966">
        <f t="shared" si="61"/>
        <v>-0.27824298603381825</v>
      </c>
      <c r="H966">
        <f t="shared" si="62"/>
        <v>-0.37866585163401595</v>
      </c>
      <c r="I966">
        <f t="shared" si="63"/>
        <v>0.35246800731262184</v>
      </c>
    </row>
    <row r="967" spans="1:9" x14ac:dyDescent="0.45">
      <c r="A967" s="3">
        <v>36500</v>
      </c>
      <c r="B967" s="2">
        <v>6694</v>
      </c>
      <c r="C967" s="2">
        <v>1423.33</v>
      </c>
      <c r="D967" s="2">
        <v>0.616142945</v>
      </c>
      <c r="E967">
        <f t="shared" si="60"/>
        <v>-7.1490018094984009E-3</v>
      </c>
      <c r="F967">
        <v>-2.8355893210635363E-3</v>
      </c>
      <c r="G967">
        <f t="shared" si="61"/>
        <v>-0.27746821927763249</v>
      </c>
      <c r="H967">
        <f t="shared" si="62"/>
        <v>-0.37768141448129988</v>
      </c>
      <c r="I967">
        <f t="shared" si="63"/>
        <v>0.35283363802560175</v>
      </c>
    </row>
    <row r="968" spans="1:9" x14ac:dyDescent="0.45">
      <c r="A968" s="3">
        <v>36501</v>
      </c>
      <c r="B968" s="2">
        <v>6660.9</v>
      </c>
      <c r="C968" s="2">
        <v>1409.17</v>
      </c>
      <c r="D968" s="2">
        <v>0.61602907699999998</v>
      </c>
      <c r="E968">
        <f t="shared" si="60"/>
        <v>-4.9447266208545448E-3</v>
      </c>
      <c r="F968">
        <v>-2.8330328601511301E-3</v>
      </c>
      <c r="G968">
        <f t="shared" si="61"/>
        <v>-0.27723808624043922</v>
      </c>
      <c r="H968">
        <f t="shared" si="62"/>
        <v>-0.37669734320993414</v>
      </c>
      <c r="I968">
        <f t="shared" si="63"/>
        <v>0.35319926873858165</v>
      </c>
    </row>
    <row r="969" spans="1:9" x14ac:dyDescent="0.45">
      <c r="A969" s="3">
        <v>36502</v>
      </c>
      <c r="B969" s="2">
        <v>6619.4</v>
      </c>
      <c r="C969" s="2">
        <v>1403.88</v>
      </c>
      <c r="D969" s="2">
        <v>0.61519532499999996</v>
      </c>
      <c r="E969">
        <f t="shared" si="60"/>
        <v>-6.2303892867330291E-3</v>
      </c>
      <c r="F969">
        <v>-2.8298782494240449E-3</v>
      </c>
      <c r="G969">
        <f t="shared" si="61"/>
        <v>-0.27695410765728795</v>
      </c>
      <c r="H969">
        <f t="shared" si="62"/>
        <v>-0.37571363659578444</v>
      </c>
      <c r="I969">
        <f t="shared" si="63"/>
        <v>0.35356489945156155</v>
      </c>
    </row>
    <row r="970" spans="1:9" x14ac:dyDescent="0.45">
      <c r="A970" s="3">
        <v>36503</v>
      </c>
      <c r="B970" s="2">
        <v>6680.8</v>
      </c>
      <c r="C970" s="2">
        <v>1408.11</v>
      </c>
      <c r="D970" s="2">
        <v>0.616142945</v>
      </c>
      <c r="E970">
        <f t="shared" si="60"/>
        <v>9.2757651750914327E-3</v>
      </c>
      <c r="F970">
        <v>-2.8246871583039734E-3</v>
      </c>
      <c r="G970">
        <f t="shared" si="61"/>
        <v>-0.27648680476992066</v>
      </c>
      <c r="H970">
        <f t="shared" si="62"/>
        <v>-0.37473029341748837</v>
      </c>
      <c r="I970">
        <f t="shared" si="63"/>
        <v>0.35393053016454146</v>
      </c>
    </row>
    <row r="971" spans="1:9" x14ac:dyDescent="0.45">
      <c r="A971" s="3">
        <v>36504</v>
      </c>
      <c r="B971" s="2">
        <v>6739.5</v>
      </c>
      <c r="C971" s="2">
        <v>1417.04</v>
      </c>
      <c r="D971" s="2">
        <v>0.61633282</v>
      </c>
      <c r="E971">
        <f t="shared" si="60"/>
        <v>8.7863728894743698E-3</v>
      </c>
      <c r="F971">
        <v>-2.8184771617287829E-3</v>
      </c>
      <c r="G971">
        <f t="shared" si="61"/>
        <v>-0.27592777984375294</v>
      </c>
      <c r="H971">
        <f t="shared" si="62"/>
        <v>-0.37374731245644166</v>
      </c>
      <c r="I971">
        <f t="shared" si="63"/>
        <v>0.35429616087752136</v>
      </c>
    </row>
    <row r="972" spans="1:9" x14ac:dyDescent="0.45">
      <c r="A972" s="3">
        <v>36507</v>
      </c>
      <c r="B972" s="2">
        <v>6710.7</v>
      </c>
      <c r="C972" s="2">
        <v>1415.22</v>
      </c>
      <c r="D972" s="2">
        <v>0.61606702800000002</v>
      </c>
      <c r="E972">
        <f t="shared" si="60"/>
        <v>-4.2733140440686102E-3</v>
      </c>
      <c r="F972">
        <v>-2.8141945226165532E-3</v>
      </c>
      <c r="G972">
        <f t="shared" si="61"/>
        <v>-0.27554225595746262</v>
      </c>
      <c r="H972">
        <f t="shared" si="62"/>
        <v>-0.37276469249678673</v>
      </c>
      <c r="I972">
        <f t="shared" si="63"/>
        <v>0.35466179159050126</v>
      </c>
    </row>
    <row r="973" spans="1:9" x14ac:dyDescent="0.45">
      <c r="A973" s="3">
        <v>36508</v>
      </c>
      <c r="B973" s="2">
        <v>6702.1</v>
      </c>
      <c r="C973" s="2">
        <v>1403.17</v>
      </c>
      <c r="D973" s="2">
        <v>0.62073246400000004</v>
      </c>
      <c r="E973">
        <f t="shared" si="60"/>
        <v>-1.2815354582978999E-3</v>
      </c>
      <c r="F973">
        <v>-2.7998260302273259E-3</v>
      </c>
      <c r="G973">
        <f t="shared" si="61"/>
        <v>-0.27424880187906286</v>
      </c>
      <c r="H973">
        <f t="shared" si="62"/>
        <v>-0.37178243232539826</v>
      </c>
      <c r="I973">
        <f t="shared" si="63"/>
        <v>0.35502742230348117</v>
      </c>
    </row>
    <row r="974" spans="1:9" x14ac:dyDescent="0.45">
      <c r="A974" s="3">
        <v>36509</v>
      </c>
      <c r="B974" s="2">
        <v>6633.8</v>
      </c>
      <c r="C974" s="2">
        <v>1413.33</v>
      </c>
      <c r="D974" s="2">
        <v>0.62169723300000002</v>
      </c>
      <c r="E974">
        <f t="shared" si="60"/>
        <v>-1.0190835708210888E-2</v>
      </c>
      <c r="F974">
        <v>-2.7759948652118505E-3</v>
      </c>
      <c r="G974">
        <f t="shared" si="61"/>
        <v>-0.27210351643454433</v>
      </c>
      <c r="H974">
        <f t="shared" si="62"/>
        <v>-0.37080053073187197</v>
      </c>
      <c r="I974">
        <f t="shared" si="63"/>
        <v>0.35539305301646107</v>
      </c>
    </row>
    <row r="975" spans="1:9" x14ac:dyDescent="0.45">
      <c r="A975" s="3">
        <v>36510</v>
      </c>
      <c r="B975" s="2">
        <v>6672</v>
      </c>
      <c r="C975" s="2">
        <v>1418.78</v>
      </c>
      <c r="D975" s="2">
        <v>0.62023196700000005</v>
      </c>
      <c r="E975">
        <f t="shared" si="60"/>
        <v>5.7583888570653663E-3</v>
      </c>
      <c r="F975">
        <v>-2.7674194985809475E-3</v>
      </c>
      <c r="G975">
        <f t="shared" si="61"/>
        <v>-0.27133156050193508</v>
      </c>
      <c r="H975">
        <f t="shared" si="62"/>
        <v>-0.36981898650851053</v>
      </c>
      <c r="I975">
        <f t="shared" si="63"/>
        <v>0.35575868372944097</v>
      </c>
    </row>
    <row r="976" spans="1:9" x14ac:dyDescent="0.45">
      <c r="A976" s="3">
        <v>36511</v>
      </c>
      <c r="B976" s="2">
        <v>6724.6</v>
      </c>
      <c r="C976" s="2">
        <v>1421.03</v>
      </c>
      <c r="D976" s="2">
        <v>0.62227753600000002</v>
      </c>
      <c r="E976">
        <f t="shared" si="60"/>
        <v>7.8836930455636889E-3</v>
      </c>
      <c r="F976">
        <v>-2.7605529346327318E-3</v>
      </c>
      <c r="G976">
        <f t="shared" si="61"/>
        <v>-0.27071343127147585</v>
      </c>
      <c r="H976">
        <f t="shared" si="62"/>
        <v>-0.36883779845031267</v>
      </c>
      <c r="I976">
        <f t="shared" si="63"/>
        <v>0.35612431444242088</v>
      </c>
    </row>
    <row r="977" spans="1:9" x14ac:dyDescent="0.45">
      <c r="A977" s="3">
        <v>36514</v>
      </c>
      <c r="B977" s="2">
        <v>6731.2</v>
      </c>
      <c r="C977" s="2">
        <v>1418.09</v>
      </c>
      <c r="D977" s="2">
        <v>0.62363579700000005</v>
      </c>
      <c r="E977">
        <f t="shared" si="60"/>
        <v>9.8147101686341109E-4</v>
      </c>
      <c r="F977">
        <v>-2.7510577342667597E-3</v>
      </c>
      <c r="G977">
        <f t="shared" si="61"/>
        <v>-0.26985867175280864</v>
      </c>
      <c r="H977">
        <f t="shared" si="62"/>
        <v>-0.36785696535495899</v>
      </c>
      <c r="I977">
        <f t="shared" si="63"/>
        <v>0.35648994515540078</v>
      </c>
    </row>
    <row r="978" spans="1:9" x14ac:dyDescent="0.45">
      <c r="A978" s="3">
        <v>36515</v>
      </c>
      <c r="B978" s="2">
        <v>6707.5</v>
      </c>
      <c r="C978" s="2">
        <v>1433.43</v>
      </c>
      <c r="D978" s="2">
        <v>0.62100229799999995</v>
      </c>
      <c r="E978">
        <f t="shared" si="60"/>
        <v>-3.5209175184216512E-3</v>
      </c>
      <c r="F978">
        <v>-2.7454752120310566E-3</v>
      </c>
      <c r="G978">
        <f t="shared" si="61"/>
        <v>-0.26935613217120707</v>
      </c>
      <c r="H978">
        <f t="shared" si="62"/>
        <v>-0.36687648602280049</v>
      </c>
      <c r="I978">
        <f t="shared" si="63"/>
        <v>0.35685557586838068</v>
      </c>
    </row>
    <row r="979" spans="1:9" x14ac:dyDescent="0.45">
      <c r="A979" s="3">
        <v>36516</v>
      </c>
      <c r="B979" s="2">
        <v>6728.6</v>
      </c>
      <c r="C979" s="2">
        <v>1436.13</v>
      </c>
      <c r="D979" s="2">
        <v>0.62266500599999997</v>
      </c>
      <c r="E979">
        <f t="shared" si="60"/>
        <v>3.14573238911664E-3</v>
      </c>
      <c r="F979">
        <v>-2.7389702260142146E-3</v>
      </c>
      <c r="G979">
        <f t="shared" si="61"/>
        <v>-0.2687705522463622</v>
      </c>
      <c r="H979">
        <f t="shared" si="62"/>
        <v>-0.36589635925684594</v>
      </c>
      <c r="I979">
        <f t="shared" si="63"/>
        <v>0.35722120658136058</v>
      </c>
    </row>
    <row r="980" spans="1:9" x14ac:dyDescent="0.45">
      <c r="A980" s="3">
        <v>36517</v>
      </c>
      <c r="B980" s="2">
        <v>6776.8</v>
      </c>
      <c r="C980" s="2">
        <v>1458.34</v>
      </c>
      <c r="D980" s="2">
        <v>0.61877359099999996</v>
      </c>
      <c r="E980">
        <f t="shared" si="60"/>
        <v>7.1634515352376749E-3</v>
      </c>
      <c r="F980">
        <v>-2.707092582566295E-3</v>
      </c>
      <c r="G980">
        <f t="shared" si="61"/>
        <v>-0.26590092147296257</v>
      </c>
      <c r="H980">
        <f t="shared" si="62"/>
        <v>-0.36491658386274922</v>
      </c>
      <c r="I980">
        <f t="shared" si="63"/>
        <v>0.35758683729434049</v>
      </c>
    </row>
    <row r="981" spans="1:9" x14ac:dyDescent="0.45">
      <c r="A981" s="3">
        <v>36523</v>
      </c>
      <c r="B981" s="2">
        <v>6835.9</v>
      </c>
      <c r="C981" s="2">
        <v>1463.46</v>
      </c>
      <c r="D981" s="2">
        <v>0.61850569</v>
      </c>
      <c r="E981">
        <f t="shared" si="60"/>
        <v>8.720930232558155E-3</v>
      </c>
      <c r="F981">
        <v>-2.6980492393985367E-3</v>
      </c>
      <c r="G981">
        <f t="shared" si="61"/>
        <v>-0.26508683821454948</v>
      </c>
      <c r="H981">
        <f t="shared" si="62"/>
        <v>-0.36393715864879733</v>
      </c>
      <c r="I981">
        <f t="shared" si="63"/>
        <v>0.35795246800732039</v>
      </c>
    </row>
    <row r="982" spans="1:9" x14ac:dyDescent="0.45">
      <c r="A982" s="3">
        <v>36524</v>
      </c>
      <c r="B982" s="2">
        <v>6930.2</v>
      </c>
      <c r="C982" s="2">
        <v>1464.47</v>
      </c>
      <c r="D982" s="2">
        <v>0.61996280199999998</v>
      </c>
      <c r="E982">
        <f t="shared" si="60"/>
        <v>1.3794818531575936E-2</v>
      </c>
      <c r="F982">
        <v>-2.6943284386367061E-3</v>
      </c>
      <c r="G982">
        <f t="shared" si="61"/>
        <v>-0.26475189111015379</v>
      </c>
      <c r="H982">
        <f t="shared" si="62"/>
        <v>-0.36295808242589794</v>
      </c>
      <c r="I982">
        <f t="shared" si="63"/>
        <v>0.35831809872030029</v>
      </c>
    </row>
    <row r="983" spans="1:9" x14ac:dyDescent="0.45">
      <c r="A983" s="3">
        <v>36529</v>
      </c>
      <c r="B983" s="2">
        <v>6662.9</v>
      </c>
      <c r="C983" s="2">
        <v>1399.42</v>
      </c>
      <c r="D983" s="2">
        <v>0.61087354900000002</v>
      </c>
      <c r="E983">
        <f t="shared" si="60"/>
        <v>-3.8570315431012081E-2</v>
      </c>
      <c r="F983">
        <v>-2.6812389877683973E-3</v>
      </c>
      <c r="G983">
        <f t="shared" si="61"/>
        <v>-0.2635735765625315</v>
      </c>
      <c r="H983">
        <f t="shared" si="62"/>
        <v>-0.36197935400756753</v>
      </c>
      <c r="I983">
        <f t="shared" si="63"/>
        <v>0.3586837294332802</v>
      </c>
    </row>
    <row r="984" spans="1:9" x14ac:dyDescent="0.45">
      <c r="A984" s="3">
        <v>36530</v>
      </c>
      <c r="B984" s="2">
        <v>6535.9</v>
      </c>
      <c r="C984" s="2">
        <v>1402.11</v>
      </c>
      <c r="D984" s="2">
        <v>0.60919890300000001</v>
      </c>
      <c r="E984">
        <f t="shared" si="60"/>
        <v>-1.9060769334674044E-2</v>
      </c>
      <c r="F984">
        <v>-2.6572187776793266E-3</v>
      </c>
      <c r="G984">
        <f t="shared" si="61"/>
        <v>-0.26141127324899655</v>
      </c>
      <c r="H984">
        <f t="shared" si="62"/>
        <v>-0.36100097220991895</v>
      </c>
      <c r="I984">
        <f t="shared" si="63"/>
        <v>0.3590493601462601</v>
      </c>
    </row>
    <row r="985" spans="1:9" x14ac:dyDescent="0.45">
      <c r="A985" s="3">
        <v>36531</v>
      </c>
      <c r="B985" s="2">
        <v>6447.2</v>
      </c>
      <c r="C985" s="2">
        <v>1403.45</v>
      </c>
      <c r="D985" s="2">
        <v>0.60698027300000001</v>
      </c>
      <c r="E985">
        <f t="shared" si="60"/>
        <v>-1.3571199069753237E-2</v>
      </c>
      <c r="F985">
        <v>-2.6563753007217139E-3</v>
      </c>
      <c r="G985">
        <f t="shared" si="61"/>
        <v>-0.26133534331276476</v>
      </c>
      <c r="H985">
        <f t="shared" si="62"/>
        <v>-0.36002293585164913</v>
      </c>
      <c r="I985">
        <f t="shared" si="63"/>
        <v>0.35941499085924</v>
      </c>
    </row>
    <row r="986" spans="1:9" x14ac:dyDescent="0.45">
      <c r="A986" s="3">
        <v>36532</v>
      </c>
      <c r="B986" s="2">
        <v>6504.8</v>
      </c>
      <c r="C986" s="2">
        <v>1441.47</v>
      </c>
      <c r="D986" s="2">
        <v>0.61035156300000004</v>
      </c>
      <c r="E986">
        <f t="shared" si="60"/>
        <v>8.9341109318774592E-3</v>
      </c>
      <c r="F986">
        <v>-2.6320984404816228E-3</v>
      </c>
      <c r="G986">
        <f t="shared" si="61"/>
        <v>-0.25914993630988187</v>
      </c>
      <c r="H986">
        <f t="shared" si="62"/>
        <v>-0.35904524375402758</v>
      </c>
      <c r="I986">
        <f t="shared" si="63"/>
        <v>0.35978062157221991</v>
      </c>
    </row>
    <row r="987" spans="1:9" x14ac:dyDescent="0.45">
      <c r="A987" s="3">
        <v>36535</v>
      </c>
      <c r="B987" s="2">
        <v>6607.7</v>
      </c>
      <c r="C987" s="2">
        <v>1457.6</v>
      </c>
      <c r="D987" s="2">
        <v>0.61072431900000002</v>
      </c>
      <c r="E987">
        <f t="shared" si="60"/>
        <v>1.5819087443118773E-2</v>
      </c>
      <c r="F987">
        <v>-2.6094905676057323E-3</v>
      </c>
      <c r="G987">
        <f t="shared" si="61"/>
        <v>-0.25711477182754633</v>
      </c>
      <c r="H987">
        <f t="shared" si="62"/>
        <v>-0.35806789474088402</v>
      </c>
      <c r="I987">
        <f t="shared" si="63"/>
        <v>0.36014625228519981</v>
      </c>
    </row>
    <row r="988" spans="1:9" x14ac:dyDescent="0.45">
      <c r="A988" s="3">
        <v>36536</v>
      </c>
      <c r="B988" s="2">
        <v>6518.9</v>
      </c>
      <c r="C988" s="2">
        <v>1438.56</v>
      </c>
      <c r="D988" s="2">
        <v>0.60679611700000002</v>
      </c>
      <c r="E988">
        <f t="shared" si="60"/>
        <v>-1.3438866776639413E-2</v>
      </c>
      <c r="F988">
        <v>-2.6056745801968928E-3</v>
      </c>
      <c r="G988">
        <f t="shared" si="61"/>
        <v>-0.25677125600533063</v>
      </c>
      <c r="H988">
        <f t="shared" si="62"/>
        <v>-0.35709088763859664</v>
      </c>
      <c r="I988">
        <f t="shared" si="63"/>
        <v>0.36051188299817971</v>
      </c>
    </row>
    <row r="989" spans="1:9" x14ac:dyDescent="0.45">
      <c r="A989" s="3">
        <v>36537</v>
      </c>
      <c r="B989" s="2">
        <v>6532.8</v>
      </c>
      <c r="C989" s="2">
        <v>1432.25</v>
      </c>
      <c r="D989" s="2">
        <v>0.60734892200000001</v>
      </c>
      <c r="E989">
        <f t="shared" si="60"/>
        <v>2.1322615778736065E-3</v>
      </c>
      <c r="F989">
        <v>-2.5912424788089305E-3</v>
      </c>
      <c r="G989">
        <f t="shared" si="61"/>
        <v>-0.25547207583426867</v>
      </c>
      <c r="H989">
        <f t="shared" si="62"/>
        <v>-0.35611422127608011</v>
      </c>
      <c r="I989">
        <f t="shared" si="63"/>
        <v>0.36087751371115961</v>
      </c>
    </row>
    <row r="990" spans="1:9" x14ac:dyDescent="0.45">
      <c r="A990" s="3">
        <v>36538</v>
      </c>
      <c r="B990" s="2">
        <v>6531.5</v>
      </c>
      <c r="C990" s="2">
        <v>1449.68</v>
      </c>
      <c r="D990" s="2">
        <v>0.60672248500000003</v>
      </c>
      <c r="E990">
        <f t="shared" si="60"/>
        <v>-1.9899583639482188E-4</v>
      </c>
      <c r="F990">
        <v>-2.5847446218464354E-3</v>
      </c>
      <c r="G990">
        <f t="shared" si="61"/>
        <v>-0.25488713766808369</v>
      </c>
      <c r="H990">
        <f t="shared" si="62"/>
        <v>-0.35513789448477406</v>
      </c>
      <c r="I990">
        <f t="shared" si="63"/>
        <v>0.36124314442413952</v>
      </c>
    </row>
    <row r="991" spans="1:9" x14ac:dyDescent="0.45">
      <c r="A991" s="3">
        <v>36539</v>
      </c>
      <c r="B991" s="2">
        <v>6658.2</v>
      </c>
      <c r="C991" s="2">
        <v>1465.15</v>
      </c>
      <c r="D991" s="2">
        <v>0.61150859199999996</v>
      </c>
      <c r="E991">
        <f t="shared" si="60"/>
        <v>1.9398300543519875E-2</v>
      </c>
      <c r="F991">
        <v>-2.5821640813380453E-3</v>
      </c>
      <c r="G991">
        <f t="shared" si="61"/>
        <v>-0.2546548369816487</v>
      </c>
      <c r="H991">
        <f t="shared" si="62"/>
        <v>-0.35416190609863074</v>
      </c>
      <c r="I991">
        <f t="shared" si="63"/>
        <v>0.36160877513711942</v>
      </c>
    </row>
    <row r="992" spans="1:9" x14ac:dyDescent="0.45">
      <c r="A992" s="3">
        <v>36543</v>
      </c>
      <c r="B992" s="2">
        <v>6504.6</v>
      </c>
      <c r="C992" s="2">
        <v>1455.14</v>
      </c>
      <c r="D992" s="2">
        <v>0.61050061099999997</v>
      </c>
      <c r="E992">
        <f t="shared" si="60"/>
        <v>-2.3069298008470684E-2</v>
      </c>
      <c r="F992">
        <v>-2.5818233340155761E-3</v>
      </c>
      <c r="G992">
        <f t="shared" si="61"/>
        <v>-0.25462416285091788</v>
      </c>
      <c r="H992">
        <f t="shared" si="62"/>
        <v>-0.35318625495410366</v>
      </c>
      <c r="I992">
        <f t="shared" si="63"/>
        <v>0.36197440585009932</v>
      </c>
    </row>
    <row r="993" spans="1:9" x14ac:dyDescent="0.45">
      <c r="A993" s="3">
        <v>36544</v>
      </c>
      <c r="B993" s="2">
        <v>6445.4</v>
      </c>
      <c r="C993" s="2">
        <v>1455.9</v>
      </c>
      <c r="D993" s="2">
        <v>0.60834651399999995</v>
      </c>
      <c r="E993">
        <f t="shared" si="60"/>
        <v>-9.1012514220706331E-3</v>
      </c>
      <c r="F993">
        <v>-2.5676374289159698E-3</v>
      </c>
      <c r="G993">
        <f t="shared" si="61"/>
        <v>-0.25334714531074543</v>
      </c>
      <c r="H993">
        <f t="shared" si="62"/>
        <v>-0.35221093989013624</v>
      </c>
      <c r="I993">
        <f t="shared" si="63"/>
        <v>0.36234003656307923</v>
      </c>
    </row>
    <row r="994" spans="1:9" x14ac:dyDescent="0.45">
      <c r="A994" s="3">
        <v>36545</v>
      </c>
      <c r="B994" s="2">
        <v>6348.7</v>
      </c>
      <c r="C994" s="2">
        <v>1445.57</v>
      </c>
      <c r="D994" s="2">
        <v>0.60466803700000005</v>
      </c>
      <c r="E994">
        <f t="shared" si="60"/>
        <v>-1.5002947838768654E-2</v>
      </c>
      <c r="F994">
        <v>-2.5664896962988015E-3</v>
      </c>
      <c r="G994">
        <f t="shared" si="61"/>
        <v>-0.25324382622935721</v>
      </c>
      <c r="H994">
        <f t="shared" si="62"/>
        <v>-0.35123595974814981</v>
      </c>
      <c r="I994">
        <f t="shared" si="63"/>
        <v>0.36270566727605913</v>
      </c>
    </row>
    <row r="995" spans="1:9" x14ac:dyDescent="0.45">
      <c r="A995" s="3">
        <v>36546</v>
      </c>
      <c r="B995" s="2">
        <v>6346.3</v>
      </c>
      <c r="C995" s="2">
        <v>1441.36</v>
      </c>
      <c r="D995" s="2">
        <v>0.60591371800000005</v>
      </c>
      <c r="E995">
        <f t="shared" si="60"/>
        <v>-3.7803014790427358E-4</v>
      </c>
      <c r="F995">
        <v>-2.5581289114247063E-3</v>
      </c>
      <c r="G995">
        <f t="shared" si="61"/>
        <v>-0.2524911869822411</v>
      </c>
      <c r="H995">
        <f t="shared" si="62"/>
        <v>-0.3502613133720317</v>
      </c>
      <c r="I995">
        <f t="shared" si="63"/>
        <v>0.36307129798903903</v>
      </c>
    </row>
    <row r="996" spans="1:9" x14ac:dyDescent="0.45">
      <c r="A996" s="3">
        <v>36549</v>
      </c>
      <c r="B996" s="2">
        <v>6379.8</v>
      </c>
      <c r="C996" s="2">
        <v>1401.53</v>
      </c>
      <c r="D996" s="2">
        <v>0.60532687699999999</v>
      </c>
      <c r="E996">
        <f t="shared" si="60"/>
        <v>5.2786663095032438E-3</v>
      </c>
      <c r="F996">
        <v>-2.5457384338617439E-3</v>
      </c>
      <c r="G996">
        <f t="shared" si="61"/>
        <v>-0.25137579412800187</v>
      </c>
      <c r="H996">
        <f t="shared" si="62"/>
        <v>-0.34928699960812476</v>
      </c>
      <c r="I996">
        <f t="shared" si="63"/>
        <v>0.36343692870201894</v>
      </c>
    </row>
    <row r="997" spans="1:9" x14ac:dyDescent="0.45">
      <c r="A997" s="3">
        <v>36550</v>
      </c>
      <c r="B997" s="2">
        <v>6274.1</v>
      </c>
      <c r="C997" s="2">
        <v>1410.03</v>
      </c>
      <c r="D997" s="2">
        <v>0.60672248500000003</v>
      </c>
      <c r="E997">
        <f t="shared" si="60"/>
        <v>-1.6567917489576423E-2</v>
      </c>
      <c r="F997">
        <v>-2.5049008930516647E-3</v>
      </c>
      <c r="G997">
        <f t="shared" si="61"/>
        <v>-0.24769959190150967</v>
      </c>
      <c r="H997">
        <f t="shared" si="62"/>
        <v>-0.34831301730521469</v>
      </c>
      <c r="I997">
        <f t="shared" si="63"/>
        <v>0.36380255941499884</v>
      </c>
    </row>
    <row r="998" spans="1:9" x14ac:dyDescent="0.45">
      <c r="A998" s="3">
        <v>36551</v>
      </c>
      <c r="B998" s="2">
        <v>6375.6</v>
      </c>
      <c r="C998" s="2">
        <v>1404.09</v>
      </c>
      <c r="D998" s="2">
        <v>0.60994205599999995</v>
      </c>
      <c r="E998">
        <f t="shared" si="60"/>
        <v>1.6177619100747442E-2</v>
      </c>
      <c r="F998">
        <v>-2.503702658861795E-3</v>
      </c>
      <c r="G998">
        <f t="shared" si="61"/>
        <v>-0.24759172666013424</v>
      </c>
      <c r="H998">
        <f t="shared" si="62"/>
        <v>-0.34733936531452009</v>
      </c>
      <c r="I998">
        <f t="shared" si="63"/>
        <v>0.36416819012797874</v>
      </c>
    </row>
    <row r="999" spans="1:9" x14ac:dyDescent="0.45">
      <c r="A999" s="3">
        <v>36552</v>
      </c>
      <c r="B999" s="2">
        <v>6441</v>
      </c>
      <c r="C999" s="2">
        <v>1398.56</v>
      </c>
      <c r="D999" s="2">
        <v>0.61113487700000002</v>
      </c>
      <c r="E999">
        <f t="shared" si="60"/>
        <v>1.0257858083944971E-2</v>
      </c>
      <c r="F999">
        <v>-2.4769033284519626E-3</v>
      </c>
      <c r="G999">
        <f t="shared" si="61"/>
        <v>-0.24517924647237496</v>
      </c>
      <c r="H999">
        <f t="shared" si="62"/>
        <v>-0.34636604248967945</v>
      </c>
      <c r="I999">
        <f t="shared" si="63"/>
        <v>0.36453382084095864</v>
      </c>
    </row>
    <row r="1000" spans="1:9" x14ac:dyDescent="0.45">
      <c r="A1000" s="3">
        <v>36553</v>
      </c>
      <c r="B1000" s="2">
        <v>6375.6</v>
      </c>
      <c r="C1000" s="2">
        <v>1360.16</v>
      </c>
      <c r="D1000" s="2">
        <v>0.61690314599999996</v>
      </c>
      <c r="E1000">
        <f t="shared" si="60"/>
        <v>-1.0153702841173673E-2</v>
      </c>
      <c r="F1000">
        <v>-2.4611077242655544E-3</v>
      </c>
      <c r="G1000">
        <f t="shared" si="61"/>
        <v>-0.2437573235522629</v>
      </c>
      <c r="H1000">
        <f t="shared" si="62"/>
        <v>-0.34539304768674117</v>
      </c>
      <c r="I1000">
        <f t="shared" si="63"/>
        <v>0.36489945155393855</v>
      </c>
    </row>
    <row r="1001" spans="1:9" x14ac:dyDescent="0.45">
      <c r="A1001" s="3">
        <v>36556</v>
      </c>
      <c r="B1001" s="2">
        <v>6268.5</v>
      </c>
      <c r="C1001" s="2">
        <v>1394.46</v>
      </c>
      <c r="D1001" s="2">
        <v>0.61797058500000002</v>
      </c>
      <c r="E1001">
        <f t="shared" si="60"/>
        <v>-1.679841897233203E-2</v>
      </c>
      <c r="F1001">
        <v>-2.4582300743465346E-3</v>
      </c>
      <c r="G1001">
        <f t="shared" si="61"/>
        <v>-0.24349827702719021</v>
      </c>
      <c r="H1001">
        <f t="shared" si="62"/>
        <v>-0.34442037976415152</v>
      </c>
      <c r="I1001">
        <f t="shared" si="63"/>
        <v>0.36526508226691845</v>
      </c>
    </row>
    <row r="1002" spans="1:9" x14ac:dyDescent="0.45">
      <c r="A1002" s="3">
        <v>36557</v>
      </c>
      <c r="B1002" s="2">
        <v>6290.9</v>
      </c>
      <c r="C1002" s="2">
        <v>1409.28</v>
      </c>
      <c r="D1002" s="2">
        <v>0.61919504599999997</v>
      </c>
      <c r="E1002">
        <f t="shared" si="60"/>
        <v>3.5734226688999282E-3</v>
      </c>
      <c r="F1002">
        <v>-2.4494907637623298E-3</v>
      </c>
      <c r="G1002">
        <f t="shared" si="61"/>
        <v>-0.24271156283259473</v>
      </c>
      <c r="H1002">
        <f t="shared" si="62"/>
        <v>-0.34344803758274384</v>
      </c>
      <c r="I1002">
        <f t="shared" si="63"/>
        <v>0.36563071297989835</v>
      </c>
    </row>
    <row r="1003" spans="1:9" x14ac:dyDescent="0.45">
      <c r="A1003" s="3">
        <v>36558</v>
      </c>
      <c r="B1003" s="2">
        <v>6302.8</v>
      </c>
      <c r="C1003" s="2">
        <v>1409.12</v>
      </c>
      <c r="D1003" s="2">
        <v>0.62266500599999997</v>
      </c>
      <c r="E1003">
        <f t="shared" si="60"/>
        <v>1.8916212306665514E-3</v>
      </c>
      <c r="F1003">
        <v>-2.4474655347137553E-3</v>
      </c>
      <c r="G1003">
        <f t="shared" si="61"/>
        <v>-0.24252925137627684</v>
      </c>
      <c r="H1003">
        <f t="shared" si="62"/>
        <v>-0.34247602000572752</v>
      </c>
      <c r="I1003">
        <f t="shared" si="63"/>
        <v>0.36599634369287826</v>
      </c>
    </row>
    <row r="1004" spans="1:9" x14ac:dyDescent="0.45">
      <c r="A1004" s="3">
        <v>36559</v>
      </c>
      <c r="B1004" s="2">
        <v>6324.3</v>
      </c>
      <c r="C1004" s="2">
        <v>1424.97</v>
      </c>
      <c r="D1004" s="2">
        <v>0.62402496100000004</v>
      </c>
      <c r="E1004">
        <f t="shared" si="60"/>
        <v>3.4111823316620438E-3</v>
      </c>
      <c r="F1004">
        <v>-2.4356564765447564E-3</v>
      </c>
      <c r="G1004">
        <f t="shared" si="61"/>
        <v>-0.2414661979927358</v>
      </c>
      <c r="H1004">
        <f t="shared" si="62"/>
        <v>-0.34150432589867619</v>
      </c>
      <c r="I1004">
        <f t="shared" si="63"/>
        <v>0.36636197440585816</v>
      </c>
    </row>
    <row r="1005" spans="1:9" x14ac:dyDescent="0.45">
      <c r="A1005" s="3">
        <v>36560</v>
      </c>
      <c r="B1005" s="2">
        <v>6185</v>
      </c>
      <c r="C1005" s="2">
        <v>1424.37</v>
      </c>
      <c r="D1005" s="2">
        <v>0.62833804599999998</v>
      </c>
      <c r="E1005">
        <f t="shared" si="60"/>
        <v>-2.2026153092041811E-2</v>
      </c>
      <c r="F1005">
        <v>-2.4317665504113295E-3</v>
      </c>
      <c r="G1005">
        <f t="shared" si="61"/>
        <v>-0.24111602619421593</v>
      </c>
      <c r="H1005">
        <f t="shared" si="62"/>
        <v>-0.34053295412951745</v>
      </c>
      <c r="I1005">
        <f t="shared" si="63"/>
        <v>0.36672760511883806</v>
      </c>
    </row>
    <row r="1006" spans="1:9" x14ac:dyDescent="0.45">
      <c r="A1006" s="3">
        <v>36563</v>
      </c>
      <c r="B1006" s="2">
        <v>6118.6</v>
      </c>
      <c r="C1006" s="2">
        <v>1424.24</v>
      </c>
      <c r="D1006" s="2">
        <v>0.62825909400000002</v>
      </c>
      <c r="E1006">
        <f t="shared" si="60"/>
        <v>-1.0735650767986993E-2</v>
      </c>
      <c r="F1006">
        <v>-2.4214936387745301E-3</v>
      </c>
      <c r="G1006">
        <f t="shared" si="61"/>
        <v>-0.24019125697739671</v>
      </c>
      <c r="H1006">
        <f t="shared" si="62"/>
        <v>-0.33956190356852134</v>
      </c>
      <c r="I1006">
        <f t="shared" si="63"/>
        <v>0.36709323583181797</v>
      </c>
    </row>
    <row r="1007" spans="1:9" x14ac:dyDescent="0.45">
      <c r="A1007" s="3">
        <v>36564</v>
      </c>
      <c r="B1007" s="2">
        <v>6285.8</v>
      </c>
      <c r="C1007" s="2">
        <v>1441.72</v>
      </c>
      <c r="D1007" s="2">
        <v>0.62092517899999999</v>
      </c>
      <c r="E1007">
        <f t="shared" si="60"/>
        <v>2.7326512600921671E-2</v>
      </c>
      <c r="F1007">
        <v>-2.4037685929081398E-3</v>
      </c>
      <c r="G1007">
        <f t="shared" si="61"/>
        <v>-0.23859564539584385</v>
      </c>
      <c r="H1007">
        <f t="shared" si="62"/>
        <v>-0.33859117308828984</v>
      </c>
      <c r="I1007">
        <f t="shared" si="63"/>
        <v>0.36745886654479787</v>
      </c>
    </row>
    <row r="1008" spans="1:9" x14ac:dyDescent="0.45">
      <c r="A1008" s="3">
        <v>36565</v>
      </c>
      <c r="B1008" s="2">
        <v>6315.4</v>
      </c>
      <c r="C1008" s="2">
        <v>1411.71</v>
      </c>
      <c r="D1008" s="2">
        <v>0.62053986999999999</v>
      </c>
      <c r="E1008">
        <f t="shared" si="60"/>
        <v>4.7090266950904347E-3</v>
      </c>
      <c r="F1008">
        <v>-2.388683611391107E-3</v>
      </c>
      <c r="G1008">
        <f t="shared" si="61"/>
        <v>-0.23723769284680535</v>
      </c>
      <c r="H1008">
        <f t="shared" si="62"/>
        <v>-0.33762076156374538</v>
      </c>
      <c r="I1008">
        <f t="shared" si="63"/>
        <v>0.36782449725777777</v>
      </c>
    </row>
    <row r="1009" spans="1:9" x14ac:dyDescent="0.45">
      <c r="A1009" s="3">
        <v>36566</v>
      </c>
      <c r="B1009" s="2">
        <v>6279.8</v>
      </c>
      <c r="C1009" s="2">
        <v>1416.83</v>
      </c>
      <c r="D1009" s="2">
        <v>0.62278134100000004</v>
      </c>
      <c r="E1009">
        <f t="shared" si="60"/>
        <v>-5.6370142825473701E-3</v>
      </c>
      <c r="F1009">
        <v>-2.3797312544877602E-3</v>
      </c>
      <c r="G1009">
        <f t="shared" si="61"/>
        <v>-0.23643180018707122</v>
      </c>
      <c r="H1009">
        <f t="shared" si="62"/>
        <v>-0.3366506678721205</v>
      </c>
      <c r="I1009">
        <f t="shared" si="63"/>
        <v>0.36819012797075767</v>
      </c>
    </row>
    <row r="1010" spans="1:9" x14ac:dyDescent="0.45">
      <c r="A1010" s="3">
        <v>36567</v>
      </c>
      <c r="B1010" s="2">
        <v>6193.3</v>
      </c>
      <c r="C1010" s="2">
        <v>1387.12</v>
      </c>
      <c r="D1010" s="2">
        <v>0.62802235799999995</v>
      </c>
      <c r="E1010">
        <f t="shared" si="60"/>
        <v>-1.3774324023058004E-2</v>
      </c>
      <c r="F1010">
        <v>-2.3754809057812132E-3</v>
      </c>
      <c r="G1010">
        <f t="shared" si="61"/>
        <v>-0.23604918308847941</v>
      </c>
      <c r="H1010">
        <f t="shared" si="62"/>
        <v>-0.33568089089294667</v>
      </c>
      <c r="I1010">
        <f t="shared" si="63"/>
        <v>0.36855575868373758</v>
      </c>
    </row>
    <row r="1011" spans="1:9" x14ac:dyDescent="0.45">
      <c r="A1011" s="3">
        <v>36570</v>
      </c>
      <c r="B1011" s="2">
        <v>6068.6</v>
      </c>
      <c r="C1011" s="2">
        <v>1389.94</v>
      </c>
      <c r="D1011" s="2">
        <v>0.62932662100000003</v>
      </c>
      <c r="E1011">
        <f t="shared" si="60"/>
        <v>-2.0134661650493269E-2</v>
      </c>
      <c r="F1011">
        <v>-2.3711566847773868E-3</v>
      </c>
      <c r="G1011">
        <f t="shared" si="61"/>
        <v>-0.23565991599338079</v>
      </c>
      <c r="H1011">
        <f t="shared" si="62"/>
        <v>-0.33471142950804378</v>
      </c>
      <c r="I1011">
        <f t="shared" si="63"/>
        <v>0.36892138939671748</v>
      </c>
    </row>
    <row r="1012" spans="1:9" x14ac:dyDescent="0.45">
      <c r="A1012" s="3">
        <v>36571</v>
      </c>
      <c r="B1012" s="2">
        <v>6005.2</v>
      </c>
      <c r="C1012" s="2">
        <v>1402.05</v>
      </c>
      <c r="D1012" s="2">
        <v>0.62695924800000002</v>
      </c>
      <c r="E1012">
        <f t="shared" si="60"/>
        <v>-1.0447220116666212E-2</v>
      </c>
      <c r="F1012">
        <v>-2.3546219376686661E-3</v>
      </c>
      <c r="G1012">
        <f t="shared" si="61"/>
        <v>-0.2341714553042748</v>
      </c>
      <c r="H1012">
        <f t="shared" si="62"/>
        <v>-0.33374228260150912</v>
      </c>
      <c r="I1012">
        <f t="shared" si="63"/>
        <v>0.36928702010969738</v>
      </c>
    </row>
    <row r="1013" spans="1:9" x14ac:dyDescent="0.45">
      <c r="A1013" s="3">
        <v>36572</v>
      </c>
      <c r="B1013" s="2">
        <v>6147.4</v>
      </c>
      <c r="C1013" s="2">
        <v>1387.67</v>
      </c>
      <c r="D1013" s="2">
        <v>0.62344139700000001</v>
      </c>
      <c r="E1013">
        <f t="shared" si="60"/>
        <v>2.3679477785918834E-2</v>
      </c>
      <c r="F1013">
        <v>-2.3471184019184799E-3</v>
      </c>
      <c r="G1013">
        <f t="shared" si="61"/>
        <v>-0.23349598576609459</v>
      </c>
      <c r="H1013">
        <f t="shared" si="62"/>
        <v>-0.33277344905970713</v>
      </c>
      <c r="I1013">
        <f t="shared" si="63"/>
        <v>0.36965265082267729</v>
      </c>
    </row>
    <row r="1014" spans="1:9" x14ac:dyDescent="0.45">
      <c r="A1014" s="3">
        <v>36573</v>
      </c>
      <c r="B1014" s="2">
        <v>6209.3</v>
      </c>
      <c r="C1014" s="2">
        <v>1388.26</v>
      </c>
      <c r="D1014" s="2">
        <v>0.62305295999999999</v>
      </c>
      <c r="E1014">
        <f t="shared" si="60"/>
        <v>1.0069297589224702E-2</v>
      </c>
      <c r="F1014">
        <v>-2.3442801620431331E-3</v>
      </c>
      <c r="G1014">
        <f t="shared" si="61"/>
        <v>-0.23324048693971833</v>
      </c>
      <c r="H1014">
        <f t="shared" si="62"/>
        <v>-0.33180492777125825</v>
      </c>
      <c r="I1014">
        <f t="shared" si="63"/>
        <v>0.37001828153565719</v>
      </c>
    </row>
    <row r="1015" spans="1:9" x14ac:dyDescent="0.45">
      <c r="A1015" s="3">
        <v>36574</v>
      </c>
      <c r="B1015" s="2">
        <v>6165</v>
      </c>
      <c r="C1015" s="2">
        <v>1346.09</v>
      </c>
      <c r="D1015" s="2">
        <v>0.62562562600000005</v>
      </c>
      <c r="E1015">
        <f t="shared" si="60"/>
        <v>-7.1344596009211836E-3</v>
      </c>
      <c r="F1015">
        <v>-2.3282613296959909E-3</v>
      </c>
      <c r="G1015">
        <f t="shared" si="61"/>
        <v>-0.23179846898339135</v>
      </c>
      <c r="H1015">
        <f t="shared" si="62"/>
        <v>-0.33083671762702882</v>
      </c>
      <c r="I1015">
        <f t="shared" si="63"/>
        <v>0.37038391224863709</v>
      </c>
    </row>
    <row r="1016" spans="1:9" x14ac:dyDescent="0.45">
      <c r="A1016" s="3">
        <v>36578</v>
      </c>
      <c r="B1016" s="2">
        <v>6014.7</v>
      </c>
      <c r="C1016" s="2">
        <v>1352.17</v>
      </c>
      <c r="D1016" s="2">
        <v>0.61862047600000003</v>
      </c>
      <c r="E1016">
        <f t="shared" si="60"/>
        <v>-2.4379562043795655E-2</v>
      </c>
      <c r="F1016">
        <v>-2.3190086238134011E-3</v>
      </c>
      <c r="G1016">
        <f t="shared" si="61"/>
        <v>-0.23096553885851323</v>
      </c>
      <c r="H1016">
        <f t="shared" si="62"/>
        <v>-0.32986881752012015</v>
      </c>
      <c r="I1016">
        <f t="shared" si="63"/>
        <v>0.370749542961617</v>
      </c>
    </row>
    <row r="1017" spans="1:9" x14ac:dyDescent="0.45">
      <c r="A1017" s="3">
        <v>36579</v>
      </c>
      <c r="B1017" s="2">
        <v>6144.1</v>
      </c>
      <c r="C1017" s="2">
        <v>1360.69</v>
      </c>
      <c r="D1017" s="2">
        <v>0.62316943999999996</v>
      </c>
      <c r="E1017">
        <f t="shared" si="60"/>
        <v>2.1513957470863154E-2</v>
      </c>
      <c r="F1017">
        <v>-2.3044197589221493E-3</v>
      </c>
      <c r="G1017">
        <f t="shared" si="61"/>
        <v>-0.22965224681077129</v>
      </c>
      <c r="H1017">
        <f t="shared" si="62"/>
        <v>-0.32890122634585822</v>
      </c>
      <c r="I1017">
        <f t="shared" si="63"/>
        <v>0.3711151736745969</v>
      </c>
    </row>
    <row r="1018" spans="1:9" x14ac:dyDescent="0.45">
      <c r="A1018" s="3">
        <v>36580</v>
      </c>
      <c r="B1018" s="2">
        <v>6086.7</v>
      </c>
      <c r="C1018" s="2">
        <v>1353.43</v>
      </c>
      <c r="D1018" s="2">
        <v>0.62574306999999996</v>
      </c>
      <c r="E1018">
        <f t="shared" si="60"/>
        <v>-9.3422958610700491E-3</v>
      </c>
      <c r="F1018">
        <v>-2.2946795453333557E-3</v>
      </c>
      <c r="G1018">
        <f t="shared" si="61"/>
        <v>-0.22877543116097107</v>
      </c>
      <c r="H1018">
        <f t="shared" si="62"/>
        <v>-0.32793394300178319</v>
      </c>
      <c r="I1018">
        <f t="shared" si="63"/>
        <v>0.3714808043875768</v>
      </c>
    </row>
    <row r="1019" spans="1:9" x14ac:dyDescent="0.45">
      <c r="A1019" s="3">
        <v>36581</v>
      </c>
      <c r="B1019" s="2">
        <v>6198</v>
      </c>
      <c r="C1019" s="2">
        <v>1333.36</v>
      </c>
      <c r="D1019" s="2">
        <v>0.628614534</v>
      </c>
      <c r="E1019">
        <f t="shared" si="60"/>
        <v>1.828577061461889E-2</v>
      </c>
      <c r="F1019">
        <v>-2.2872237613555946E-3</v>
      </c>
      <c r="G1019">
        <f t="shared" si="61"/>
        <v>-0.22810426024529915</v>
      </c>
      <c r="H1019">
        <f t="shared" si="62"/>
        <v>-0.326966966387639</v>
      </c>
      <c r="I1019">
        <f t="shared" si="63"/>
        <v>0.3718464351005567</v>
      </c>
    </row>
    <row r="1020" spans="1:9" x14ac:dyDescent="0.45">
      <c r="A1020" s="3">
        <v>36584</v>
      </c>
      <c r="B1020" s="2">
        <v>6099.6</v>
      </c>
      <c r="C1020" s="2">
        <v>1348.05</v>
      </c>
      <c r="D1020" s="2">
        <v>0.62754942000000002</v>
      </c>
      <c r="E1020">
        <f t="shared" si="60"/>
        <v>-1.5876089060987364E-2</v>
      </c>
      <c r="F1020">
        <v>-2.2788913674953726E-3</v>
      </c>
      <c r="G1020">
        <f t="shared" si="61"/>
        <v>-0.2273541767619813</v>
      </c>
      <c r="H1020">
        <f t="shared" si="62"/>
        <v>-0.32600029540536302</v>
      </c>
      <c r="I1020">
        <f t="shared" si="63"/>
        <v>0.37221206581353661</v>
      </c>
    </row>
    <row r="1021" spans="1:9" x14ac:dyDescent="0.45">
      <c r="A1021" s="3">
        <v>36585</v>
      </c>
      <c r="B1021" s="2">
        <v>6232.6</v>
      </c>
      <c r="C1021" s="2">
        <v>1366.42</v>
      </c>
      <c r="D1021" s="2">
        <v>0.63371356099999998</v>
      </c>
      <c r="E1021">
        <f t="shared" si="60"/>
        <v>2.1804708505475778E-2</v>
      </c>
      <c r="F1021">
        <v>-2.2730461624806964E-3</v>
      </c>
      <c r="G1021">
        <f t="shared" si="61"/>
        <v>-0.22682799043285856</v>
      </c>
      <c r="H1021">
        <f t="shared" si="62"/>
        <v>-0.32503392895907568</v>
      </c>
      <c r="I1021">
        <f t="shared" si="63"/>
        <v>0.37257769652651651</v>
      </c>
    </row>
    <row r="1022" spans="1:9" x14ac:dyDescent="0.45">
      <c r="A1022" s="3">
        <v>36586</v>
      </c>
      <c r="B1022" s="2">
        <v>6364.9</v>
      </c>
      <c r="C1022" s="2">
        <v>1379.19</v>
      </c>
      <c r="D1022" s="2">
        <v>0.63095463399999996</v>
      </c>
      <c r="E1022">
        <f t="shared" si="60"/>
        <v>2.1227096235920673E-2</v>
      </c>
      <c r="F1022">
        <v>-2.271121429292422E-3</v>
      </c>
      <c r="G1022">
        <f t="shared" si="61"/>
        <v>-0.22665472563062561</v>
      </c>
      <c r="H1022">
        <f t="shared" si="62"/>
        <v>-0.32406786595507009</v>
      </c>
      <c r="I1022">
        <f t="shared" si="63"/>
        <v>0.37294332723949641</v>
      </c>
    </row>
    <row r="1023" spans="1:9" x14ac:dyDescent="0.45">
      <c r="A1023" s="3">
        <v>36587</v>
      </c>
      <c r="B1023" s="2">
        <v>6432.1</v>
      </c>
      <c r="C1023" s="2">
        <v>1381.76</v>
      </c>
      <c r="D1023" s="2">
        <v>0.63431652400000005</v>
      </c>
      <c r="E1023">
        <f t="shared" si="60"/>
        <v>1.0557903502018906E-2</v>
      </c>
      <c r="F1023">
        <v>-2.2694262890341488E-3</v>
      </c>
      <c r="G1023">
        <f t="shared" si="61"/>
        <v>-0.22650212882219728</v>
      </c>
      <c r="H1023">
        <f t="shared" si="62"/>
        <v>-0.32310210530180222</v>
      </c>
      <c r="I1023">
        <f t="shared" si="63"/>
        <v>0.37330895795247632</v>
      </c>
    </row>
    <row r="1024" spans="1:9" x14ac:dyDescent="0.45">
      <c r="A1024" s="3">
        <v>36588</v>
      </c>
      <c r="B1024" s="2">
        <v>6487.5</v>
      </c>
      <c r="C1024" s="2">
        <v>1409.17</v>
      </c>
      <c r="D1024" s="2">
        <v>0.63251106899999998</v>
      </c>
      <c r="E1024">
        <f t="shared" si="60"/>
        <v>8.6130501702399442E-3</v>
      </c>
      <c r="F1024">
        <v>-2.2623859274512048E-3</v>
      </c>
      <c r="G1024">
        <f t="shared" si="61"/>
        <v>-0.22586835429970836</v>
      </c>
      <c r="H1024">
        <f t="shared" si="62"/>
        <v>-0.32213664590988006</v>
      </c>
      <c r="I1024">
        <f t="shared" si="63"/>
        <v>0.37367458866545622</v>
      </c>
    </row>
    <row r="1025" spans="1:9" x14ac:dyDescent="0.45">
      <c r="A1025" s="3">
        <v>36591</v>
      </c>
      <c r="B1025" s="2">
        <v>6567.8</v>
      </c>
      <c r="C1025" s="2">
        <v>1391.28</v>
      </c>
      <c r="D1025" s="2">
        <v>0.635647089</v>
      </c>
      <c r="E1025">
        <f t="shared" si="60"/>
        <v>1.2377649325626239E-2</v>
      </c>
      <c r="F1025">
        <v>-2.2575120660126569E-3</v>
      </c>
      <c r="G1025">
        <f t="shared" si="61"/>
        <v>-0.22542960848111632</v>
      </c>
      <c r="H1025">
        <f t="shared" si="62"/>
        <v>-0.32117148669205403</v>
      </c>
      <c r="I1025">
        <f t="shared" si="63"/>
        <v>0.37404021937843612</v>
      </c>
    </row>
    <row r="1026" spans="1:9" x14ac:dyDescent="0.45">
      <c r="A1026" s="3">
        <v>36592</v>
      </c>
      <c r="B1026" s="2">
        <v>6466.5</v>
      </c>
      <c r="C1026" s="2">
        <v>1355.62</v>
      </c>
      <c r="D1026" s="2">
        <v>0.63403499900000004</v>
      </c>
      <c r="E1026">
        <f t="shared" si="60"/>
        <v>-1.5423733974846976E-2</v>
      </c>
      <c r="F1026">
        <v>-2.2556251964427343E-3</v>
      </c>
      <c r="G1026">
        <f t="shared" si="61"/>
        <v>-0.22525975216811478</v>
      </c>
      <c r="H1026">
        <f t="shared" si="62"/>
        <v>-0.32020662656320681</v>
      </c>
      <c r="I1026">
        <f t="shared" si="63"/>
        <v>0.37440585009141603</v>
      </c>
    </row>
    <row r="1027" spans="1:9" x14ac:dyDescent="0.45">
      <c r="A1027" s="3">
        <v>36593</v>
      </c>
      <c r="B1027" s="2">
        <v>6411.2</v>
      </c>
      <c r="C1027" s="2">
        <v>1366.7</v>
      </c>
      <c r="D1027" s="2">
        <v>0.63071586300000004</v>
      </c>
      <c r="E1027">
        <f t="shared" si="60"/>
        <v>-8.5517667981134249E-3</v>
      </c>
      <c r="F1027">
        <v>-2.237211166021158E-3</v>
      </c>
      <c r="G1027">
        <f t="shared" si="61"/>
        <v>-0.22360211808213215</v>
      </c>
      <c r="H1027">
        <f t="shared" si="62"/>
        <v>-0.31924206444034275</v>
      </c>
      <c r="I1027">
        <f t="shared" si="63"/>
        <v>0.37477148080439593</v>
      </c>
    </row>
    <row r="1028" spans="1:9" x14ac:dyDescent="0.45">
      <c r="A1028" s="3">
        <v>36594</v>
      </c>
      <c r="B1028" s="2">
        <v>6532.1</v>
      </c>
      <c r="C1028" s="2">
        <v>1401.69</v>
      </c>
      <c r="D1028" s="2">
        <v>0.63231109699999999</v>
      </c>
      <c r="E1028">
        <f t="shared" ref="E1028:E1091" si="64">+B1028/B1027-1</f>
        <v>1.8857624157724073E-2</v>
      </c>
      <c r="F1028">
        <v>-2.2311789261552084E-3</v>
      </c>
      <c r="G1028">
        <f t="shared" ref="G1028:G1091" si="65">+(F1028-$L$31)/$L$35</f>
        <v>-0.22305909484454126</v>
      </c>
      <c r="H1028">
        <f t="shared" ref="H1028:H1091" si="66">+_xlfn.NORM.S.INV(I1028)</f>
        <v>-0.3182777992425786</v>
      </c>
      <c r="I1028">
        <f t="shared" si="63"/>
        <v>0.37513711151737583</v>
      </c>
    </row>
    <row r="1029" spans="1:9" x14ac:dyDescent="0.45">
      <c r="A1029" s="3">
        <v>36595</v>
      </c>
      <c r="B1029" s="2">
        <v>6568.7</v>
      </c>
      <c r="C1029" s="2">
        <v>1395.07</v>
      </c>
      <c r="D1029" s="2">
        <v>0.63319192000000002</v>
      </c>
      <c r="E1029">
        <f t="shared" si="64"/>
        <v>5.6030985441128944E-3</v>
      </c>
      <c r="F1029">
        <v>-2.2162663642923963E-3</v>
      </c>
      <c r="G1029">
        <f t="shared" si="65"/>
        <v>-0.22171666354149761</v>
      </c>
      <c r="H1029">
        <f t="shared" si="66"/>
        <v>-0.31731382989113305</v>
      </c>
      <c r="I1029">
        <f t="shared" ref="I1029:I1092" si="67">+$I$3+I1028</f>
        <v>0.37550274223035573</v>
      </c>
    </row>
    <row r="1030" spans="1:9" x14ac:dyDescent="0.45">
      <c r="A1030" s="3">
        <v>36598</v>
      </c>
      <c r="B1030" s="2">
        <v>6466.9</v>
      </c>
      <c r="C1030" s="2">
        <v>1383.62</v>
      </c>
      <c r="D1030" s="2">
        <v>0.63363325299999995</v>
      </c>
      <c r="E1030">
        <f t="shared" si="64"/>
        <v>-1.5497739278700573E-2</v>
      </c>
      <c r="F1030">
        <v>-2.2077270446563269E-3</v>
      </c>
      <c r="G1030">
        <f t="shared" si="65"/>
        <v>-0.22094795256536803</v>
      </c>
      <c r="H1030">
        <f t="shared" si="66"/>
        <v>-0.31635015530931682</v>
      </c>
      <c r="I1030">
        <f t="shared" si="67"/>
        <v>0.37586837294333564</v>
      </c>
    </row>
    <row r="1031" spans="1:9" x14ac:dyDescent="0.45">
      <c r="A1031" s="3">
        <v>36599</v>
      </c>
      <c r="B1031" s="2">
        <v>6487.1</v>
      </c>
      <c r="C1031" s="2">
        <v>1359.15</v>
      </c>
      <c r="D1031" s="2">
        <v>0.63593004799999997</v>
      </c>
      <c r="E1031">
        <f t="shared" si="64"/>
        <v>3.1235986330391263E-3</v>
      </c>
      <c r="F1031">
        <v>-2.2076750302355563E-3</v>
      </c>
      <c r="G1031">
        <f t="shared" si="65"/>
        <v>-0.22094327021854565</v>
      </c>
      <c r="H1031">
        <f t="shared" si="66"/>
        <v>-0.31538677442252294</v>
      </c>
      <c r="I1031">
        <f t="shared" si="67"/>
        <v>0.37623400365631554</v>
      </c>
    </row>
    <row r="1032" spans="1:9" x14ac:dyDescent="0.45">
      <c r="A1032" s="3">
        <v>36600</v>
      </c>
      <c r="B1032" s="2">
        <v>6447</v>
      </c>
      <c r="C1032" s="2">
        <v>1392.14</v>
      </c>
      <c r="D1032" s="2">
        <v>0.63572790800000001</v>
      </c>
      <c r="E1032">
        <f t="shared" si="64"/>
        <v>-6.1814986665844618E-3</v>
      </c>
      <c r="F1032">
        <v>-2.1916682362207451E-3</v>
      </c>
      <c r="G1032">
        <f t="shared" si="65"/>
        <v>-0.21950233595490046</v>
      </c>
      <c r="H1032">
        <f t="shared" si="66"/>
        <v>-0.31442368615821675</v>
      </c>
      <c r="I1032">
        <f t="shared" si="67"/>
        <v>0.37659963436929544</v>
      </c>
    </row>
    <row r="1033" spans="1:9" x14ac:dyDescent="0.45">
      <c r="A1033" s="3">
        <v>36601</v>
      </c>
      <c r="B1033" s="2">
        <v>6557.2</v>
      </c>
      <c r="C1033" s="2">
        <v>1458.47</v>
      </c>
      <c r="D1033" s="2">
        <v>0.63504159500000001</v>
      </c>
      <c r="E1033">
        <f t="shared" si="64"/>
        <v>1.709322165348226E-2</v>
      </c>
      <c r="F1033">
        <v>-2.1571063712293448E-3</v>
      </c>
      <c r="G1033">
        <f t="shared" si="65"/>
        <v>-0.21639107111101569</v>
      </c>
      <c r="H1033">
        <f t="shared" si="66"/>
        <v>-0.31346088944592615</v>
      </c>
      <c r="I1033">
        <f t="shared" si="67"/>
        <v>0.37696526508227535</v>
      </c>
    </row>
    <row r="1034" spans="1:9" x14ac:dyDescent="0.45">
      <c r="A1034" s="3">
        <v>36602</v>
      </c>
      <c r="B1034" s="2">
        <v>6558</v>
      </c>
      <c r="C1034" s="2">
        <v>1464.47</v>
      </c>
      <c r="D1034" s="2">
        <v>0.63673989200000003</v>
      </c>
      <c r="E1034">
        <f t="shared" si="64"/>
        <v>1.2200329408895705E-4</v>
      </c>
      <c r="F1034">
        <v>-2.1532817609059007E-3</v>
      </c>
      <c r="G1034">
        <f t="shared" si="65"/>
        <v>-0.21604677905259084</v>
      </c>
      <c r="H1034">
        <f t="shared" si="66"/>
        <v>-0.312498383217232</v>
      </c>
      <c r="I1034">
        <f t="shared" si="67"/>
        <v>0.37733089579525525</v>
      </c>
    </row>
    <row r="1035" spans="1:9" x14ac:dyDescent="0.45">
      <c r="A1035" s="3">
        <v>36605</v>
      </c>
      <c r="B1035" s="2">
        <v>6626.5</v>
      </c>
      <c r="C1035" s="2">
        <v>1456.63</v>
      </c>
      <c r="D1035" s="2">
        <v>0.63751115599999997</v>
      </c>
      <c r="E1035">
        <f t="shared" si="64"/>
        <v>1.0445257700518518E-2</v>
      </c>
      <c r="F1035">
        <v>-2.1450888346572494E-3</v>
      </c>
      <c r="G1035">
        <f t="shared" si="65"/>
        <v>-0.2153092504668993</v>
      </c>
      <c r="H1035">
        <f t="shared" si="66"/>
        <v>-0.31153616640575787</v>
      </c>
      <c r="I1035">
        <f t="shared" si="67"/>
        <v>0.37769652650823515</v>
      </c>
    </row>
    <row r="1036" spans="1:9" x14ac:dyDescent="0.45">
      <c r="A1036" s="3">
        <v>36606</v>
      </c>
      <c r="B1036" s="2">
        <v>6617.9</v>
      </c>
      <c r="C1036" s="2">
        <v>1493.87</v>
      </c>
      <c r="D1036" s="2">
        <v>0.63593004799999997</v>
      </c>
      <c r="E1036">
        <f t="shared" si="64"/>
        <v>-1.2978193616540734E-3</v>
      </c>
      <c r="F1036">
        <v>-2.1447544256182338E-3</v>
      </c>
      <c r="G1036">
        <f t="shared" si="65"/>
        <v>-0.21527914690950084</v>
      </c>
      <c r="H1036">
        <f t="shared" si="66"/>
        <v>-0.31057423794716088</v>
      </c>
      <c r="I1036">
        <f t="shared" si="67"/>
        <v>0.37806215722121506</v>
      </c>
    </row>
    <row r="1037" spans="1:9" x14ac:dyDescent="0.45">
      <c r="A1037" s="3">
        <v>36607</v>
      </c>
      <c r="B1037" s="2">
        <v>6609.6</v>
      </c>
      <c r="C1037" s="2">
        <v>1500.64</v>
      </c>
      <c r="D1037" s="2">
        <v>0.63673989200000003</v>
      </c>
      <c r="E1037">
        <f t="shared" si="64"/>
        <v>-1.2541742848939386E-3</v>
      </c>
      <c r="F1037">
        <v>-2.1350233728874013E-3</v>
      </c>
      <c r="G1037">
        <f t="shared" si="65"/>
        <v>-0.21440315592166029</v>
      </c>
      <c r="H1037">
        <f t="shared" si="66"/>
        <v>-0.30961259677912184</v>
      </c>
      <c r="I1037">
        <f t="shared" si="67"/>
        <v>0.37842778793419496</v>
      </c>
    </row>
    <row r="1038" spans="1:9" x14ac:dyDescent="0.45">
      <c r="A1038" s="3">
        <v>36608</v>
      </c>
      <c r="B1038" s="2">
        <v>6594.6</v>
      </c>
      <c r="C1038" s="2">
        <v>1527.35</v>
      </c>
      <c r="D1038" s="2">
        <v>0.631711939</v>
      </c>
      <c r="E1038">
        <f t="shared" si="64"/>
        <v>-2.2694262890341488E-3</v>
      </c>
      <c r="F1038">
        <v>-2.1301054909385053E-3</v>
      </c>
      <c r="G1038">
        <f t="shared" si="65"/>
        <v>-0.21396044736939374</v>
      </c>
      <c r="H1038">
        <f t="shared" si="66"/>
        <v>-0.30865124184133552</v>
      </c>
      <c r="I1038">
        <f t="shared" si="67"/>
        <v>0.37879341864717486</v>
      </c>
    </row>
    <row r="1039" spans="1:9" x14ac:dyDescent="0.45">
      <c r="A1039" s="3">
        <v>36609</v>
      </c>
      <c r="B1039" s="2">
        <v>6738.5</v>
      </c>
      <c r="C1039" s="2">
        <v>1527.46</v>
      </c>
      <c r="D1039" s="2">
        <v>0.62853551200000002</v>
      </c>
      <c r="E1039">
        <f t="shared" si="64"/>
        <v>2.1820883753373987E-2</v>
      </c>
      <c r="F1039">
        <v>-2.1181132848976381E-3</v>
      </c>
      <c r="G1039">
        <f t="shared" si="65"/>
        <v>-0.21288090698391809</v>
      </c>
      <c r="H1039">
        <f t="shared" si="66"/>
        <v>-0.30769017207550137</v>
      </c>
      <c r="I1039">
        <f t="shared" si="67"/>
        <v>0.37915904936015477</v>
      </c>
    </row>
    <row r="1040" spans="1:9" x14ac:dyDescent="0.45">
      <c r="A1040" s="3">
        <v>36612</v>
      </c>
      <c r="B1040" s="2">
        <v>6687.2</v>
      </c>
      <c r="C1040" s="2">
        <v>1523.86</v>
      </c>
      <c r="D1040" s="2">
        <v>0.63071586300000004</v>
      </c>
      <c r="E1040">
        <f t="shared" si="64"/>
        <v>-7.6129702456037007E-3</v>
      </c>
      <c r="F1040">
        <v>-2.1126760563380254E-3</v>
      </c>
      <c r="G1040">
        <f t="shared" si="65"/>
        <v>-0.2123914467632414</v>
      </c>
      <c r="H1040">
        <f t="shared" si="66"/>
        <v>-0.30672938642531355</v>
      </c>
      <c r="I1040">
        <f t="shared" si="67"/>
        <v>0.37952468007313467</v>
      </c>
    </row>
    <row r="1041" spans="1:9" x14ac:dyDescent="0.45">
      <c r="A1041" s="3">
        <v>36613</v>
      </c>
      <c r="B1041" s="2">
        <v>6650.1</v>
      </c>
      <c r="C1041" s="2">
        <v>1507.73</v>
      </c>
      <c r="D1041" s="2">
        <v>0.63004032300000001</v>
      </c>
      <c r="E1041">
        <f t="shared" si="64"/>
        <v>-5.5479124297164173E-3</v>
      </c>
      <c r="F1041">
        <v>-2.107213152715115E-3</v>
      </c>
      <c r="G1041">
        <f t="shared" si="65"/>
        <v>-0.21189967526908965</v>
      </c>
      <c r="H1041">
        <f t="shared" si="66"/>
        <v>-0.30576888383645184</v>
      </c>
      <c r="I1041">
        <f t="shared" si="67"/>
        <v>0.37989031078611457</v>
      </c>
    </row>
    <row r="1042" spans="1:9" x14ac:dyDescent="0.45">
      <c r="A1042" s="3">
        <v>36614</v>
      </c>
      <c r="B1042" s="2">
        <v>6598.8</v>
      </c>
      <c r="C1042" s="2">
        <v>1508.52</v>
      </c>
      <c r="D1042" s="2">
        <v>0.63011972299999996</v>
      </c>
      <c r="E1042">
        <f t="shared" si="64"/>
        <v>-7.7141697117336649E-3</v>
      </c>
      <c r="F1042">
        <v>-2.1012081947119343E-3</v>
      </c>
      <c r="G1042">
        <f t="shared" si="65"/>
        <v>-0.21135910794932986</v>
      </c>
      <c r="H1042">
        <f t="shared" si="66"/>
        <v>-0.30480866325657202</v>
      </c>
      <c r="I1042">
        <f t="shared" si="67"/>
        <v>0.38025594149909447</v>
      </c>
    </row>
    <row r="1043" spans="1:9" x14ac:dyDescent="0.45">
      <c r="A1043" s="3">
        <v>36615</v>
      </c>
      <c r="B1043" s="2">
        <v>6445.2</v>
      </c>
      <c r="C1043" s="2">
        <v>1487.92</v>
      </c>
      <c r="D1043" s="2">
        <v>0.62806180099999998</v>
      </c>
      <c r="E1043">
        <f t="shared" si="64"/>
        <v>-2.327695944717223E-2</v>
      </c>
      <c r="F1043">
        <v>-2.0928937616406795E-3</v>
      </c>
      <c r="G1043">
        <f t="shared" si="65"/>
        <v>-0.2106106412992268</v>
      </c>
      <c r="H1043">
        <f t="shared" si="66"/>
        <v>-0.30384872363529647</v>
      </c>
      <c r="I1043">
        <f t="shared" si="67"/>
        <v>0.38062157221207438</v>
      </c>
    </row>
    <row r="1044" spans="1:9" x14ac:dyDescent="0.45">
      <c r="A1044" s="3">
        <v>36616</v>
      </c>
      <c r="B1044" s="2">
        <v>6540.2</v>
      </c>
      <c r="C1044" s="2">
        <v>1498.58</v>
      </c>
      <c r="D1044" s="2">
        <v>0.62806180099999998</v>
      </c>
      <c r="E1044">
        <f t="shared" si="64"/>
        <v>1.4739651213306004E-2</v>
      </c>
      <c r="F1044">
        <v>-2.0868448511117688E-3</v>
      </c>
      <c r="G1044">
        <f t="shared" si="65"/>
        <v>-0.21006611736577913</v>
      </c>
      <c r="H1044">
        <f t="shared" si="66"/>
        <v>-0.30288906392420467</v>
      </c>
      <c r="I1044">
        <f t="shared" si="67"/>
        <v>0.38098720292505428</v>
      </c>
    </row>
    <row r="1045" spans="1:9" x14ac:dyDescent="0.45">
      <c r="A1045" s="3">
        <v>36619</v>
      </c>
      <c r="B1045" s="2">
        <v>6462.1</v>
      </c>
      <c r="C1045" s="2">
        <v>1505.97</v>
      </c>
      <c r="D1045" s="2">
        <v>0.62578222800000005</v>
      </c>
      <c r="E1045">
        <f t="shared" si="64"/>
        <v>-1.1941530840035353E-2</v>
      </c>
      <c r="F1045">
        <v>-2.0668439773127156E-3</v>
      </c>
      <c r="G1045">
        <f t="shared" si="65"/>
        <v>-0.20826563537461765</v>
      </c>
      <c r="H1045">
        <f t="shared" si="66"/>
        <v>-0.30192968307682394</v>
      </c>
      <c r="I1045">
        <f t="shared" si="67"/>
        <v>0.38135283363803418</v>
      </c>
    </row>
    <row r="1046" spans="1:9" x14ac:dyDescent="0.45">
      <c r="A1046" s="3">
        <v>36620</v>
      </c>
      <c r="B1046" s="2">
        <v>6427</v>
      </c>
      <c r="C1046" s="2">
        <v>1494.73</v>
      </c>
      <c r="D1046" s="2">
        <v>0.62637018499999997</v>
      </c>
      <c r="E1046">
        <f t="shared" si="64"/>
        <v>-5.4316708190836893E-3</v>
      </c>
      <c r="F1046">
        <v>-2.0579474681829968E-3</v>
      </c>
      <c r="G1046">
        <f t="shared" si="65"/>
        <v>-0.2074647701407687</v>
      </c>
      <c r="H1046">
        <f t="shared" si="66"/>
        <v>-0.30097058004862021</v>
      </c>
      <c r="I1046">
        <f t="shared" si="67"/>
        <v>0.38171846435101409</v>
      </c>
    </row>
    <row r="1047" spans="1:9" x14ac:dyDescent="0.45">
      <c r="A1047" s="3">
        <v>36621</v>
      </c>
      <c r="B1047" s="2">
        <v>6379.3</v>
      </c>
      <c r="C1047" s="2">
        <v>1487.37</v>
      </c>
      <c r="D1047" s="2">
        <v>0.62893081799999995</v>
      </c>
      <c r="E1047">
        <f t="shared" si="64"/>
        <v>-7.4218142212540972E-3</v>
      </c>
      <c r="F1047">
        <v>-2.0273605528523531E-3</v>
      </c>
      <c r="G1047">
        <f t="shared" si="65"/>
        <v>-0.20471133092749733</v>
      </c>
      <c r="H1047">
        <f t="shared" si="66"/>
        <v>-0.30001175379698874</v>
      </c>
      <c r="I1047">
        <f t="shared" si="67"/>
        <v>0.38208409506399399</v>
      </c>
    </row>
    <row r="1048" spans="1:9" x14ac:dyDescent="0.45">
      <c r="A1048" s="3">
        <v>36622</v>
      </c>
      <c r="B1048" s="2">
        <v>6451.1</v>
      </c>
      <c r="C1048" s="2">
        <v>1501.34</v>
      </c>
      <c r="D1048" s="2">
        <v>0.63291139200000002</v>
      </c>
      <c r="E1048">
        <f t="shared" si="64"/>
        <v>1.1255153386735328E-2</v>
      </c>
      <c r="F1048">
        <v>-2.0207852193994125E-3</v>
      </c>
      <c r="G1048">
        <f t="shared" si="65"/>
        <v>-0.20411941831473629</v>
      </c>
      <c r="H1048">
        <f t="shared" si="66"/>
        <v>-0.29905320328124452</v>
      </c>
      <c r="I1048">
        <f t="shared" si="67"/>
        <v>0.38244972577697389</v>
      </c>
    </row>
    <row r="1049" spans="1:9" x14ac:dyDescent="0.45">
      <c r="A1049" s="3">
        <v>36623</v>
      </c>
      <c r="B1049" s="2">
        <v>6569.9</v>
      </c>
      <c r="C1049" s="2">
        <v>1516.35</v>
      </c>
      <c r="D1049" s="2">
        <v>0.631711939</v>
      </c>
      <c r="E1049">
        <f t="shared" si="64"/>
        <v>1.8415464029390316E-2</v>
      </c>
      <c r="F1049">
        <v>-2.0204771958499679E-3</v>
      </c>
      <c r="G1049">
        <f t="shared" si="65"/>
        <v>-0.20409168998350435</v>
      </c>
      <c r="H1049">
        <f t="shared" si="66"/>
        <v>-0.29809492746261379</v>
      </c>
      <c r="I1049">
        <f t="shared" si="67"/>
        <v>0.3828153564899538</v>
      </c>
    </row>
    <row r="1050" spans="1:9" x14ac:dyDescent="0.45">
      <c r="A1050" s="3">
        <v>36626</v>
      </c>
      <c r="B1050" s="2">
        <v>6533.4</v>
      </c>
      <c r="C1050" s="2">
        <v>1504.46</v>
      </c>
      <c r="D1050" s="2">
        <v>0.63179176100000001</v>
      </c>
      <c r="E1050">
        <f t="shared" si="64"/>
        <v>-5.5556401162879521E-3</v>
      </c>
      <c r="F1050">
        <v>-2.0155539921280496E-3</v>
      </c>
      <c r="G1050">
        <f t="shared" si="65"/>
        <v>-0.20364850236434379</v>
      </c>
      <c r="H1050">
        <f t="shared" si="66"/>
        <v>-0.29713692530422425</v>
      </c>
      <c r="I1050">
        <f t="shared" si="67"/>
        <v>0.3831809872029337</v>
      </c>
    </row>
    <row r="1051" spans="1:9" x14ac:dyDescent="0.45">
      <c r="A1051" s="3">
        <v>36627</v>
      </c>
      <c r="B1051" s="2">
        <v>6379.2</v>
      </c>
      <c r="C1051" s="2">
        <v>1500.59</v>
      </c>
      <c r="D1051" s="2">
        <v>0.63000062999999995</v>
      </c>
      <c r="E1051">
        <f t="shared" si="64"/>
        <v>-2.3601799981632809E-2</v>
      </c>
      <c r="F1051">
        <v>-2.013374559574288E-3</v>
      </c>
      <c r="G1051">
        <f t="shared" si="65"/>
        <v>-0.20345230948280157</v>
      </c>
      <c r="H1051">
        <f t="shared" si="66"/>
        <v>-0.29617919577109597</v>
      </c>
      <c r="I1051">
        <f t="shared" si="67"/>
        <v>0.3835466179159136</v>
      </c>
    </row>
    <row r="1052" spans="1:9" x14ac:dyDescent="0.45">
      <c r="A1052" s="3">
        <v>36628</v>
      </c>
      <c r="B1052" s="2">
        <v>6350.8</v>
      </c>
      <c r="C1052" s="2">
        <v>1467.17</v>
      </c>
      <c r="D1052" s="2">
        <v>0.62964362200000001</v>
      </c>
      <c r="E1052">
        <f t="shared" si="64"/>
        <v>-4.4519688989214101E-3</v>
      </c>
      <c r="F1052">
        <v>-2.0127795527157266E-3</v>
      </c>
      <c r="G1052">
        <f t="shared" si="65"/>
        <v>-0.20339874686627687</v>
      </c>
      <c r="H1052">
        <f t="shared" si="66"/>
        <v>-0.29522173783013284</v>
      </c>
      <c r="I1052">
        <f t="shared" si="67"/>
        <v>0.3839122486288935</v>
      </c>
    </row>
    <row r="1053" spans="1:9" x14ac:dyDescent="0.45">
      <c r="A1053" s="3">
        <v>36629</v>
      </c>
      <c r="B1053" s="2">
        <v>6357</v>
      </c>
      <c r="C1053" s="2">
        <v>1440.51</v>
      </c>
      <c r="D1053" s="2">
        <v>0.62968326900000005</v>
      </c>
      <c r="E1053">
        <f t="shared" si="64"/>
        <v>9.7625496000497414E-4</v>
      </c>
      <c r="F1053">
        <v>-2.0106221547799841E-3</v>
      </c>
      <c r="G1053">
        <f t="shared" si="65"/>
        <v>-0.20320453754471926</v>
      </c>
      <c r="H1053">
        <f t="shared" si="66"/>
        <v>-0.29426455045011291</v>
      </c>
      <c r="I1053">
        <f t="shared" si="67"/>
        <v>0.38427787934187341</v>
      </c>
    </row>
    <row r="1054" spans="1:9" x14ac:dyDescent="0.45">
      <c r="A1054" s="3">
        <v>36630</v>
      </c>
      <c r="B1054" s="2">
        <v>6178.1</v>
      </c>
      <c r="C1054" s="2">
        <v>1356.56</v>
      </c>
      <c r="D1054" s="2">
        <v>0.63051702399999998</v>
      </c>
      <c r="E1054">
        <f t="shared" si="64"/>
        <v>-2.8142205442818868E-2</v>
      </c>
      <c r="F1054">
        <v>-2.0041465100206768E-3</v>
      </c>
      <c r="G1054">
        <f t="shared" si="65"/>
        <v>-0.20262159892476539</v>
      </c>
      <c r="H1054">
        <f t="shared" si="66"/>
        <v>-0.29330763260167975</v>
      </c>
      <c r="I1054">
        <f t="shared" si="67"/>
        <v>0.38464351005485331</v>
      </c>
    </row>
    <row r="1055" spans="1:9" x14ac:dyDescent="0.45">
      <c r="A1055" s="3">
        <v>36633</v>
      </c>
      <c r="B1055" s="2">
        <v>5994.6</v>
      </c>
      <c r="C1055" s="2">
        <v>1401.44</v>
      </c>
      <c r="D1055" s="2">
        <v>0.63079543299999996</v>
      </c>
      <c r="E1055">
        <f t="shared" si="64"/>
        <v>-2.9701688221297817E-2</v>
      </c>
      <c r="F1055">
        <v>-2.0019243303641687E-3</v>
      </c>
      <c r="G1055">
        <f t="shared" si="65"/>
        <v>-0.20242155794191305</v>
      </c>
      <c r="H1055">
        <f t="shared" si="66"/>
        <v>-0.29235098325733327</v>
      </c>
      <c r="I1055">
        <f t="shared" si="67"/>
        <v>0.38500914076783321</v>
      </c>
    </row>
    <row r="1056" spans="1:9" x14ac:dyDescent="0.45">
      <c r="A1056" s="3">
        <v>36634</v>
      </c>
      <c r="B1056" s="2">
        <v>6074</v>
      </c>
      <c r="C1056" s="2">
        <v>1441.61</v>
      </c>
      <c r="D1056" s="2">
        <v>0.63435676200000002</v>
      </c>
      <c r="E1056">
        <f t="shared" si="64"/>
        <v>1.3245254061988954E-2</v>
      </c>
      <c r="F1056">
        <v>-2.0002240250908132E-3</v>
      </c>
      <c r="G1056">
        <f t="shared" si="65"/>
        <v>-0.20226849617796658</v>
      </c>
      <c r="H1056">
        <f t="shared" si="66"/>
        <v>-0.29139460139142093</v>
      </c>
      <c r="I1056">
        <f t="shared" si="67"/>
        <v>0.38537477148081312</v>
      </c>
    </row>
    <row r="1057" spans="1:9" x14ac:dyDescent="0.45">
      <c r="A1057" s="3">
        <v>36635</v>
      </c>
      <c r="B1057" s="2">
        <v>6184.9</v>
      </c>
      <c r="C1057" s="2">
        <v>1427.47</v>
      </c>
      <c r="D1057" s="2">
        <v>0.63383406200000003</v>
      </c>
      <c r="E1057">
        <f t="shared" si="64"/>
        <v>1.8258149489627895E-2</v>
      </c>
      <c r="F1057">
        <v>-1.9969570178773877E-3</v>
      </c>
      <c r="G1057">
        <f t="shared" si="65"/>
        <v>-0.20197439964439184</v>
      </c>
      <c r="H1057">
        <f t="shared" si="66"/>
        <v>-0.29043848598012845</v>
      </c>
      <c r="I1057">
        <f t="shared" si="67"/>
        <v>0.38574040219379302</v>
      </c>
    </row>
    <row r="1058" spans="1:9" x14ac:dyDescent="0.45">
      <c r="A1058" s="3">
        <v>36636</v>
      </c>
      <c r="B1058" s="2">
        <v>6241.2</v>
      </c>
      <c r="C1058" s="2">
        <v>1434.54</v>
      </c>
      <c r="D1058" s="2">
        <v>0.63287133699999998</v>
      </c>
      <c r="E1058">
        <f t="shared" si="64"/>
        <v>9.1028149202090347E-3</v>
      </c>
      <c r="F1058">
        <v>-1.9913566646893033E-3</v>
      </c>
      <c r="G1058">
        <f t="shared" si="65"/>
        <v>-0.20147025491748663</v>
      </c>
      <c r="H1058">
        <f t="shared" si="66"/>
        <v>-0.28948263600147173</v>
      </c>
      <c r="I1058">
        <f t="shared" si="67"/>
        <v>0.38610603290677292</v>
      </c>
    </row>
    <row r="1059" spans="1:9" x14ac:dyDescent="0.45">
      <c r="A1059" s="3">
        <v>36641</v>
      </c>
      <c r="B1059" s="2">
        <v>6283</v>
      </c>
      <c r="C1059" s="2">
        <v>1477.44</v>
      </c>
      <c r="D1059" s="2">
        <v>0.63343257100000006</v>
      </c>
      <c r="E1059">
        <f t="shared" si="64"/>
        <v>6.6974299814137606E-3</v>
      </c>
      <c r="F1059">
        <v>-1.9898121617318854E-3</v>
      </c>
      <c r="G1059">
        <f t="shared" si="65"/>
        <v>-0.20133121850397462</v>
      </c>
      <c r="H1059">
        <f t="shared" si="66"/>
        <v>-0.28852705043528704</v>
      </c>
      <c r="I1059">
        <f t="shared" si="67"/>
        <v>0.38647166361975283</v>
      </c>
    </row>
    <row r="1060" spans="1:9" x14ac:dyDescent="0.45">
      <c r="A1060" s="3">
        <v>36642</v>
      </c>
      <c r="B1060" s="2">
        <v>6256.5</v>
      </c>
      <c r="C1060" s="2">
        <v>1460.99</v>
      </c>
      <c r="D1060" s="2">
        <v>0.63311174400000003</v>
      </c>
      <c r="E1060">
        <f t="shared" si="64"/>
        <v>-4.2177303835747582E-3</v>
      </c>
      <c r="F1060">
        <v>-1.9855804449241399E-3</v>
      </c>
      <c r="G1060">
        <f t="shared" si="65"/>
        <v>-0.20095027865201667</v>
      </c>
      <c r="H1060">
        <f t="shared" si="66"/>
        <v>-0.28757172826322297</v>
      </c>
      <c r="I1060">
        <f t="shared" si="67"/>
        <v>0.38683729433273273</v>
      </c>
    </row>
    <row r="1061" spans="1:9" x14ac:dyDescent="0.45">
      <c r="A1061" s="3">
        <v>36643</v>
      </c>
      <c r="B1061" s="2">
        <v>6179.3</v>
      </c>
      <c r="C1061" s="2">
        <v>1464.92</v>
      </c>
      <c r="D1061" s="2">
        <v>0.63500126999999995</v>
      </c>
      <c r="E1061">
        <f t="shared" si="64"/>
        <v>-1.2339167266043338E-2</v>
      </c>
      <c r="F1061">
        <v>-1.9840293833111033E-3</v>
      </c>
      <c r="G1061">
        <f t="shared" si="65"/>
        <v>-0.20081065182723332</v>
      </c>
      <c r="H1061">
        <f t="shared" si="66"/>
        <v>-0.28661666846873135</v>
      </c>
      <c r="I1061">
        <f t="shared" si="67"/>
        <v>0.38720292504571263</v>
      </c>
    </row>
    <row r="1062" spans="1:9" x14ac:dyDescent="0.45">
      <c r="A1062" s="3">
        <v>36644</v>
      </c>
      <c r="B1062" s="2">
        <v>6327.4</v>
      </c>
      <c r="C1062" s="2">
        <v>1452.43</v>
      </c>
      <c r="D1062" s="2">
        <v>0.64267352200000005</v>
      </c>
      <c r="E1062">
        <f t="shared" si="64"/>
        <v>2.3967116016377243E-2</v>
      </c>
      <c r="F1062">
        <v>-1.9419004382396077E-3</v>
      </c>
      <c r="G1062">
        <f t="shared" si="65"/>
        <v>-0.19701819717400465</v>
      </c>
      <c r="H1062">
        <f t="shared" si="66"/>
        <v>-0.28566187003705829</v>
      </c>
      <c r="I1062">
        <f t="shared" si="67"/>
        <v>0.38756855575869253</v>
      </c>
    </row>
    <row r="1063" spans="1:9" x14ac:dyDescent="0.45">
      <c r="A1063" s="3">
        <v>36648</v>
      </c>
      <c r="B1063" s="2">
        <v>6373.4</v>
      </c>
      <c r="C1063" s="2">
        <v>1446.29</v>
      </c>
      <c r="D1063" s="2">
        <v>0.64143681799999996</v>
      </c>
      <c r="E1063">
        <f t="shared" si="64"/>
        <v>7.2699687075259423E-3</v>
      </c>
      <c r="F1063">
        <v>-1.9325886861673025E-3</v>
      </c>
      <c r="G1063">
        <f t="shared" si="65"/>
        <v>-0.19617995170129235</v>
      </c>
      <c r="H1063">
        <f t="shared" si="66"/>
        <v>-0.28470733195523601</v>
      </c>
      <c r="I1063">
        <f t="shared" si="67"/>
        <v>0.38793418647167244</v>
      </c>
    </row>
    <row r="1064" spans="1:9" x14ac:dyDescent="0.45">
      <c r="A1064" s="3">
        <v>36649</v>
      </c>
      <c r="B1064" s="2">
        <v>6184.8</v>
      </c>
      <c r="C1064" s="2">
        <v>1415.1</v>
      </c>
      <c r="D1064" s="2">
        <v>0.64082024999999998</v>
      </c>
      <c r="E1064">
        <f t="shared" si="64"/>
        <v>-2.9591740672168632E-2</v>
      </c>
      <c r="F1064">
        <v>-1.9149347341053113E-3</v>
      </c>
      <c r="G1064">
        <f t="shared" si="65"/>
        <v>-0.19459073999585438</v>
      </c>
      <c r="H1064">
        <f t="shared" si="66"/>
        <v>-0.28375305321207372</v>
      </c>
      <c r="I1064">
        <f t="shared" si="67"/>
        <v>0.38829981718465234</v>
      </c>
    </row>
    <row r="1065" spans="1:9" x14ac:dyDescent="0.45">
      <c r="A1065" s="3">
        <v>36650</v>
      </c>
      <c r="B1065" s="2">
        <v>6199.6</v>
      </c>
      <c r="C1065" s="2">
        <v>1409.57</v>
      </c>
      <c r="D1065" s="2">
        <v>0.64787819899999999</v>
      </c>
      <c r="E1065">
        <f t="shared" si="64"/>
        <v>2.3929633941275341E-3</v>
      </c>
      <c r="F1065">
        <v>-1.9127377998345851E-3</v>
      </c>
      <c r="G1065">
        <f t="shared" si="65"/>
        <v>-0.19439297160683552</v>
      </c>
      <c r="H1065">
        <f t="shared" si="66"/>
        <v>-0.28279903279814905</v>
      </c>
      <c r="I1065">
        <f t="shared" si="67"/>
        <v>0.38866544789763224</v>
      </c>
    </row>
    <row r="1066" spans="1:9" x14ac:dyDescent="0.45">
      <c r="A1066" s="3">
        <v>36651</v>
      </c>
      <c r="B1066" s="2">
        <v>6238.8</v>
      </c>
      <c r="C1066" s="2">
        <v>1432.63</v>
      </c>
      <c r="D1066" s="2">
        <v>0.65410779699999999</v>
      </c>
      <c r="E1066">
        <f t="shared" si="64"/>
        <v>6.3229885799083174E-3</v>
      </c>
      <c r="F1066">
        <v>-1.8993514826920466E-3</v>
      </c>
      <c r="G1066">
        <f t="shared" si="65"/>
        <v>-0.19318793310775467</v>
      </c>
      <c r="H1066">
        <f t="shared" si="66"/>
        <v>-0.28184526970579976</v>
      </c>
      <c r="I1066">
        <f t="shared" si="67"/>
        <v>0.38903107861061215</v>
      </c>
    </row>
    <row r="1067" spans="1:9" x14ac:dyDescent="0.45">
      <c r="A1067" s="3">
        <v>36654</v>
      </c>
      <c r="B1067" s="2">
        <v>6216.3</v>
      </c>
      <c r="C1067" s="2">
        <v>1424.17</v>
      </c>
      <c r="D1067" s="2">
        <v>0.65316786400000004</v>
      </c>
      <c r="E1067">
        <f t="shared" si="64"/>
        <v>-3.606462781304054E-3</v>
      </c>
      <c r="F1067">
        <v>-1.897278650824008E-3</v>
      </c>
      <c r="G1067">
        <f t="shared" si="65"/>
        <v>-0.1930013364376989</v>
      </c>
      <c r="H1067">
        <f t="shared" si="66"/>
        <v>-0.28089176292911483</v>
      </c>
      <c r="I1067">
        <f t="shared" si="67"/>
        <v>0.38939670932359205</v>
      </c>
    </row>
    <row r="1068" spans="1:9" x14ac:dyDescent="0.45">
      <c r="A1068" s="3">
        <v>36655</v>
      </c>
      <c r="B1068" s="2">
        <v>6123.8</v>
      </c>
      <c r="C1068" s="2">
        <v>1412.14</v>
      </c>
      <c r="D1068" s="2">
        <v>0.65295462000000004</v>
      </c>
      <c r="E1068">
        <f t="shared" si="64"/>
        <v>-1.4880234222930055E-2</v>
      </c>
      <c r="F1068">
        <v>-1.8961493582263511E-3</v>
      </c>
      <c r="G1068">
        <f t="shared" si="65"/>
        <v>-0.19289967732993885</v>
      </c>
      <c r="H1068">
        <f t="shared" si="66"/>
        <v>-0.27993851146392607</v>
      </c>
      <c r="I1068">
        <f t="shared" si="67"/>
        <v>0.38976234003657195</v>
      </c>
    </row>
    <row r="1069" spans="1:9" x14ac:dyDescent="0.45">
      <c r="A1069" s="3">
        <v>36656</v>
      </c>
      <c r="B1069" s="2">
        <v>6100.6</v>
      </c>
      <c r="C1069" s="2">
        <v>1383.05</v>
      </c>
      <c r="D1069" s="2">
        <v>0.65993532600000004</v>
      </c>
      <c r="E1069">
        <f t="shared" si="64"/>
        <v>-3.7884973382540377E-3</v>
      </c>
      <c r="F1069">
        <v>-1.8808936786721686E-3</v>
      </c>
      <c r="G1069">
        <f t="shared" si="65"/>
        <v>-0.19152635851516106</v>
      </c>
      <c r="H1069">
        <f t="shared" si="66"/>
        <v>-0.27898551430779939</v>
      </c>
      <c r="I1069">
        <f t="shared" si="67"/>
        <v>0.39012797074955186</v>
      </c>
    </row>
    <row r="1070" spans="1:9" x14ac:dyDescent="0.45">
      <c r="A1070" s="3">
        <v>36657</v>
      </c>
      <c r="B1070" s="2">
        <v>6245.9</v>
      </c>
      <c r="C1070" s="2">
        <v>1407.81</v>
      </c>
      <c r="D1070" s="2">
        <v>0.66680002699999996</v>
      </c>
      <c r="E1070">
        <f t="shared" si="64"/>
        <v>2.3817329443005519E-2</v>
      </c>
      <c r="F1070">
        <v>-1.8799791527063237E-3</v>
      </c>
      <c r="G1070">
        <f t="shared" si="65"/>
        <v>-0.1914440327353728</v>
      </c>
      <c r="H1070">
        <f t="shared" si="66"/>
        <v>-0.27803277046002678</v>
      </c>
      <c r="I1070">
        <f t="shared" si="67"/>
        <v>0.39049360146253176</v>
      </c>
    </row>
    <row r="1071" spans="1:9" x14ac:dyDescent="0.45">
      <c r="A1071" s="3">
        <v>36658</v>
      </c>
      <c r="B1071" s="2">
        <v>6283.5</v>
      </c>
      <c r="C1071" s="2">
        <v>1420.96</v>
      </c>
      <c r="D1071" s="2">
        <v>0.65910888499999998</v>
      </c>
      <c r="E1071">
        <f t="shared" si="64"/>
        <v>6.019949086600862E-3</v>
      </c>
      <c r="F1071">
        <v>-1.8798364724778027E-3</v>
      </c>
      <c r="G1071">
        <f t="shared" si="65"/>
        <v>-0.1914311886374335</v>
      </c>
      <c r="H1071">
        <f t="shared" si="66"/>
        <v>-0.27708027892161746</v>
      </c>
      <c r="I1071">
        <f t="shared" si="67"/>
        <v>0.39085923217551166</v>
      </c>
    </row>
    <row r="1072" spans="1:9" x14ac:dyDescent="0.45">
      <c r="A1072" s="3">
        <v>36661</v>
      </c>
      <c r="B1072" s="2">
        <v>6247.7</v>
      </c>
      <c r="C1072" s="2">
        <v>1452.36</v>
      </c>
      <c r="D1072" s="2">
        <v>0.66334991700000001</v>
      </c>
      <c r="E1072">
        <f t="shared" si="64"/>
        <v>-5.6974616057929861E-3</v>
      </c>
      <c r="F1072">
        <v>-1.8357123250067886E-3</v>
      </c>
      <c r="G1072">
        <f t="shared" si="65"/>
        <v>-0.18745912553183686</v>
      </c>
      <c r="H1072">
        <f t="shared" si="66"/>
        <v>-0.27612803869528957</v>
      </c>
      <c r="I1072">
        <f t="shared" si="67"/>
        <v>0.39122486288849156</v>
      </c>
    </row>
    <row r="1073" spans="1:9" x14ac:dyDescent="0.45">
      <c r="A1073" s="3">
        <v>36662</v>
      </c>
      <c r="B1073" s="2">
        <v>6318.4</v>
      </c>
      <c r="C1073" s="2">
        <v>1466.04</v>
      </c>
      <c r="D1073" s="2">
        <v>0.66631130100000002</v>
      </c>
      <c r="E1073">
        <f t="shared" si="64"/>
        <v>1.1316164348480262E-2</v>
      </c>
      <c r="F1073">
        <v>-1.8343388227620716E-3</v>
      </c>
      <c r="G1073">
        <f t="shared" si="65"/>
        <v>-0.18733548263096769</v>
      </c>
      <c r="H1073">
        <f t="shared" si="66"/>
        <v>-0.27517604878546198</v>
      </c>
      <c r="I1073">
        <f t="shared" si="67"/>
        <v>0.39159049360147147</v>
      </c>
    </row>
    <row r="1074" spans="1:9" x14ac:dyDescent="0.45">
      <c r="A1074" s="3">
        <v>36663</v>
      </c>
      <c r="B1074" s="2">
        <v>6196.2</v>
      </c>
      <c r="C1074" s="2">
        <v>1447.8</v>
      </c>
      <c r="D1074" s="2">
        <v>0.67091579999999995</v>
      </c>
      <c r="E1074">
        <f t="shared" si="64"/>
        <v>-1.9340339326411771E-2</v>
      </c>
      <c r="F1074">
        <v>-1.8068820364156579E-3</v>
      </c>
      <c r="G1074">
        <f t="shared" si="65"/>
        <v>-0.18486381815027753</v>
      </c>
      <c r="H1074">
        <f t="shared" si="66"/>
        <v>-0.27422430819824573</v>
      </c>
      <c r="I1074">
        <f t="shared" si="67"/>
        <v>0.39195612431445137</v>
      </c>
    </row>
    <row r="1075" spans="1:9" x14ac:dyDescent="0.45">
      <c r="A1075" s="3">
        <v>36664</v>
      </c>
      <c r="B1075" s="2">
        <v>6232.9</v>
      </c>
      <c r="C1075" s="2">
        <v>1437.21</v>
      </c>
      <c r="D1075" s="2">
        <v>0.67485490599999998</v>
      </c>
      <c r="E1075">
        <f t="shared" si="64"/>
        <v>5.9229850553563779E-3</v>
      </c>
      <c r="F1075">
        <v>-1.8055837678019326E-3</v>
      </c>
      <c r="G1075">
        <f t="shared" si="65"/>
        <v>-0.18474694779340278</v>
      </c>
      <c r="H1075">
        <f t="shared" si="66"/>
        <v>-0.27327281594143565</v>
      </c>
      <c r="I1075">
        <f t="shared" si="67"/>
        <v>0.39232175502743127</v>
      </c>
    </row>
    <row r="1076" spans="1:9" x14ac:dyDescent="0.45">
      <c r="A1076" s="3">
        <v>36665</v>
      </c>
      <c r="B1076" s="2">
        <v>6045.4</v>
      </c>
      <c r="C1076" s="2">
        <v>1406.95</v>
      </c>
      <c r="D1076" s="2">
        <v>0.67317401499999996</v>
      </c>
      <c r="E1076">
        <f t="shared" si="64"/>
        <v>-3.008230518699162E-2</v>
      </c>
      <c r="F1076">
        <v>-1.8054452227919127E-3</v>
      </c>
      <c r="G1076">
        <f t="shared" si="65"/>
        <v>-0.18473447594852177</v>
      </c>
      <c r="H1076">
        <f t="shared" si="66"/>
        <v>-0.27232157102450244</v>
      </c>
      <c r="I1076">
        <f t="shared" si="67"/>
        <v>0.39268738574041118</v>
      </c>
    </row>
    <row r="1077" spans="1:9" x14ac:dyDescent="0.45">
      <c r="A1077" s="3">
        <v>36668</v>
      </c>
      <c r="B1077" s="2">
        <v>6035.5</v>
      </c>
      <c r="C1077" s="2">
        <v>1400.72</v>
      </c>
      <c r="D1077" s="2">
        <v>0.67082578699999995</v>
      </c>
      <c r="E1077">
        <f t="shared" si="64"/>
        <v>-1.6376087603797718E-3</v>
      </c>
      <c r="F1077">
        <v>-1.8020904248928771E-3</v>
      </c>
      <c r="G1077">
        <f t="shared" si="65"/>
        <v>-0.18443247648280414</v>
      </c>
      <c r="H1077">
        <f t="shared" si="66"/>
        <v>-0.27137057245858404</v>
      </c>
      <c r="I1077">
        <f t="shared" si="67"/>
        <v>0.39305301645339108</v>
      </c>
    </row>
    <row r="1078" spans="1:9" x14ac:dyDescent="0.45">
      <c r="A1078" s="3">
        <v>36669</v>
      </c>
      <c r="B1078" s="2">
        <v>6086.8</v>
      </c>
      <c r="C1078" s="2">
        <v>1373.86</v>
      </c>
      <c r="D1078" s="2">
        <v>0.67897881599999999</v>
      </c>
      <c r="E1078">
        <f t="shared" si="64"/>
        <v>8.4997100488775068E-3</v>
      </c>
      <c r="F1078">
        <v>-1.8018887655453231E-3</v>
      </c>
      <c r="G1078">
        <f t="shared" si="65"/>
        <v>-0.18441432307474465</v>
      </c>
      <c r="H1078">
        <f t="shared" si="66"/>
        <v>-0.27041981925647762</v>
      </c>
      <c r="I1078">
        <f t="shared" si="67"/>
        <v>0.39341864716637098</v>
      </c>
    </row>
    <row r="1079" spans="1:9" x14ac:dyDescent="0.45">
      <c r="A1079" s="3">
        <v>36670</v>
      </c>
      <c r="B1079" s="2">
        <v>6118.6</v>
      </c>
      <c r="C1079" s="2">
        <v>1399.05</v>
      </c>
      <c r="D1079" s="2">
        <v>0.67773636100000001</v>
      </c>
      <c r="E1079">
        <f t="shared" si="64"/>
        <v>5.2244200565156884E-3</v>
      </c>
      <c r="F1079">
        <v>-1.7946956772207923E-3</v>
      </c>
      <c r="G1079">
        <f t="shared" si="65"/>
        <v>-0.1837668000655367</v>
      </c>
      <c r="H1079">
        <f t="shared" si="66"/>
        <v>-0.26946931043263123</v>
      </c>
      <c r="I1079">
        <f t="shared" si="67"/>
        <v>0.39378427787935089</v>
      </c>
    </row>
    <row r="1080" spans="1:9" x14ac:dyDescent="0.45">
      <c r="A1080" s="3">
        <v>36671</v>
      </c>
      <c r="B1080" s="2">
        <v>6231.1</v>
      </c>
      <c r="C1080" s="2">
        <v>1381.52</v>
      </c>
      <c r="D1080" s="2">
        <v>0.68004080200000006</v>
      </c>
      <c r="E1080">
        <f t="shared" si="64"/>
        <v>1.8386559016768445E-2</v>
      </c>
      <c r="F1080">
        <v>-1.7946768060836948E-3</v>
      </c>
      <c r="G1080">
        <f t="shared" si="65"/>
        <v>-0.1837651012826316</v>
      </c>
      <c r="H1080">
        <f t="shared" si="66"/>
        <v>-0.26851904500313584</v>
      </c>
      <c r="I1080">
        <f t="shared" si="67"/>
        <v>0.39414990859233079</v>
      </c>
    </row>
    <row r="1081" spans="1:9" x14ac:dyDescent="0.45">
      <c r="A1081" s="3">
        <v>36672</v>
      </c>
      <c r="B1081" s="2">
        <v>6216.9</v>
      </c>
      <c r="C1081" s="2">
        <v>1378.02</v>
      </c>
      <c r="D1081" s="2">
        <v>0.67226890800000005</v>
      </c>
      <c r="E1081">
        <f t="shared" si="64"/>
        <v>-2.2788913674953726E-3</v>
      </c>
      <c r="F1081">
        <v>-1.7820320256612954E-3</v>
      </c>
      <c r="G1081">
        <f t="shared" si="65"/>
        <v>-0.18262681604262379</v>
      </c>
      <c r="H1081">
        <f t="shared" si="66"/>
        <v>-0.26756902198571703</v>
      </c>
      <c r="I1081">
        <f t="shared" si="67"/>
        <v>0.39451553930531069</v>
      </c>
    </row>
    <row r="1082" spans="1:9" x14ac:dyDescent="0.45">
      <c r="A1082" s="3">
        <v>36676</v>
      </c>
      <c r="B1082" s="2">
        <v>6359.6</v>
      </c>
      <c r="C1082" s="2">
        <v>1422.45</v>
      </c>
      <c r="D1082" s="2">
        <v>0.66889632099999996</v>
      </c>
      <c r="E1082">
        <f t="shared" si="64"/>
        <v>2.2953562064694788E-2</v>
      </c>
      <c r="F1082">
        <v>-1.7765042979942525E-3</v>
      </c>
      <c r="G1082">
        <f t="shared" si="65"/>
        <v>-0.18212920907722077</v>
      </c>
      <c r="H1082">
        <f t="shared" si="66"/>
        <v>-0.26661924039972695</v>
      </c>
      <c r="I1082">
        <f t="shared" si="67"/>
        <v>0.39488117001829059</v>
      </c>
    </row>
    <row r="1083" spans="1:9" x14ac:dyDescent="0.45">
      <c r="A1083" s="3">
        <v>36677</v>
      </c>
      <c r="B1083" s="2">
        <v>6359.3</v>
      </c>
      <c r="C1083" s="2">
        <v>1420.6</v>
      </c>
      <c r="D1083" s="2">
        <v>0.66809192900000003</v>
      </c>
      <c r="E1083">
        <f t="shared" si="64"/>
        <v>-4.7172778162130058E-5</v>
      </c>
      <c r="F1083">
        <v>-1.7648356496802187E-3</v>
      </c>
      <c r="G1083">
        <f t="shared" si="65"/>
        <v>-0.18107879541221333</v>
      </c>
      <c r="H1083">
        <f t="shared" si="66"/>
        <v>-0.26566969926613648</v>
      </c>
      <c r="I1083">
        <f t="shared" si="67"/>
        <v>0.3952468007312705</v>
      </c>
    </row>
    <row r="1084" spans="1:9" x14ac:dyDescent="0.45">
      <c r="A1084" s="3">
        <v>36678</v>
      </c>
      <c r="B1084" s="2">
        <v>6470.5</v>
      </c>
      <c r="C1084" s="2">
        <v>1448.81</v>
      </c>
      <c r="D1084" s="2">
        <v>0.67046597399999996</v>
      </c>
      <c r="E1084">
        <f t="shared" si="64"/>
        <v>1.7486201311465166E-2</v>
      </c>
      <c r="F1084">
        <v>-1.7631173700537461E-3</v>
      </c>
      <c r="G1084">
        <f t="shared" si="65"/>
        <v>-0.18092411559400509</v>
      </c>
      <c r="H1084">
        <f t="shared" si="66"/>
        <v>-0.26472039760752658</v>
      </c>
      <c r="I1084">
        <f t="shared" si="67"/>
        <v>0.3956124314442504</v>
      </c>
    </row>
    <row r="1085" spans="1:9" x14ac:dyDescent="0.45">
      <c r="A1085" s="3">
        <v>36679</v>
      </c>
      <c r="B1085" s="2">
        <v>6626.4</v>
      </c>
      <c r="C1085" s="2">
        <v>1477.26</v>
      </c>
      <c r="D1085" s="2">
        <v>0.66317395099999998</v>
      </c>
      <c r="E1085">
        <f t="shared" si="64"/>
        <v>2.4093964917703437E-2</v>
      </c>
      <c r="F1085">
        <v>-1.7584110662669517E-3</v>
      </c>
      <c r="G1085">
        <f t="shared" si="65"/>
        <v>-0.18050045334313586</v>
      </c>
      <c r="H1085">
        <f t="shared" si="66"/>
        <v>-0.26377133444808104</v>
      </c>
      <c r="I1085">
        <f t="shared" si="67"/>
        <v>0.3959780621572303</v>
      </c>
    </row>
    <row r="1086" spans="1:9" x14ac:dyDescent="0.45">
      <c r="A1086" s="3">
        <v>36682</v>
      </c>
      <c r="B1086" s="2">
        <v>6546.7</v>
      </c>
      <c r="C1086" s="2">
        <v>1467.63</v>
      </c>
      <c r="D1086" s="2">
        <v>0.66072018499999996</v>
      </c>
      <c r="E1086">
        <f t="shared" si="64"/>
        <v>-1.202764698780634E-2</v>
      </c>
      <c r="F1086">
        <v>-1.7483583728068464E-3</v>
      </c>
      <c r="G1086">
        <f t="shared" si="65"/>
        <v>-0.17959550820326686</v>
      </c>
      <c r="H1086">
        <f t="shared" si="66"/>
        <v>-0.26282250881357788</v>
      </c>
      <c r="I1086">
        <f t="shared" si="67"/>
        <v>0.39634369287021021</v>
      </c>
    </row>
    <row r="1087" spans="1:9" x14ac:dyDescent="0.45">
      <c r="A1087" s="3">
        <v>36683</v>
      </c>
      <c r="B1087" s="2">
        <v>6546.8</v>
      </c>
      <c r="C1087" s="2">
        <v>1457.84</v>
      </c>
      <c r="D1087" s="2">
        <v>0.65638332799999999</v>
      </c>
      <c r="E1087">
        <f t="shared" si="64"/>
        <v>1.5274871309367555E-5</v>
      </c>
      <c r="F1087">
        <v>-1.737151993112751E-3</v>
      </c>
      <c r="G1087">
        <f t="shared" si="65"/>
        <v>-0.17858670803643156</v>
      </c>
      <c r="H1087">
        <f t="shared" si="66"/>
        <v>-0.26187391973138169</v>
      </c>
      <c r="I1087">
        <f t="shared" si="67"/>
        <v>0.39670932358319011</v>
      </c>
    </row>
    <row r="1088" spans="1:9" x14ac:dyDescent="0.45">
      <c r="A1088" s="3">
        <v>36684</v>
      </c>
      <c r="B1088" s="2">
        <v>6503.8</v>
      </c>
      <c r="C1088" s="2">
        <v>1471.36</v>
      </c>
      <c r="D1088" s="2">
        <v>0.65681445000000005</v>
      </c>
      <c r="E1088">
        <f t="shared" si="64"/>
        <v>-6.5680943361642319E-3</v>
      </c>
      <c r="F1088">
        <v>-1.7290453009868312E-3</v>
      </c>
      <c r="G1088">
        <f t="shared" si="65"/>
        <v>-0.17785694226083329</v>
      </c>
      <c r="H1088">
        <f t="shared" si="66"/>
        <v>-0.26092556623043578</v>
      </c>
      <c r="I1088">
        <f t="shared" si="67"/>
        <v>0.39707495429617001</v>
      </c>
    </row>
    <row r="1089" spans="1:9" x14ac:dyDescent="0.45">
      <c r="A1089" s="3">
        <v>36685</v>
      </c>
      <c r="B1089" s="2">
        <v>6496.6</v>
      </c>
      <c r="C1089" s="2">
        <v>1461.67</v>
      </c>
      <c r="D1089" s="2">
        <v>0.66401062399999999</v>
      </c>
      <c r="E1089">
        <f t="shared" si="64"/>
        <v>-1.1070451120882563E-3</v>
      </c>
      <c r="F1089">
        <v>-1.7247884439174355E-3</v>
      </c>
      <c r="G1089">
        <f t="shared" si="65"/>
        <v>-0.17747373927833371</v>
      </c>
      <c r="H1089">
        <f t="shared" si="66"/>
        <v>-0.25997744734125411</v>
      </c>
      <c r="I1089">
        <f t="shared" si="67"/>
        <v>0.39744058500914992</v>
      </c>
    </row>
    <row r="1090" spans="1:9" x14ac:dyDescent="0.45">
      <c r="A1090" s="3">
        <v>36686</v>
      </c>
      <c r="B1090" s="2">
        <v>6443.8</v>
      </c>
      <c r="C1090" s="2">
        <v>1456.95</v>
      </c>
      <c r="D1090" s="2">
        <v>0.66317395099999998</v>
      </c>
      <c r="E1090">
        <f t="shared" si="64"/>
        <v>-8.1273281408736908E-3</v>
      </c>
      <c r="F1090">
        <v>-1.7217561913149826E-3</v>
      </c>
      <c r="G1090">
        <f t="shared" si="65"/>
        <v>-0.17720077539394444</v>
      </c>
      <c r="H1090">
        <f t="shared" si="66"/>
        <v>-0.25902956209591332</v>
      </c>
      <c r="I1090">
        <f t="shared" si="67"/>
        <v>0.39780621572212982</v>
      </c>
    </row>
    <row r="1091" spans="1:9" x14ac:dyDescent="0.45">
      <c r="A1091" s="3">
        <v>36689</v>
      </c>
      <c r="B1091" s="2">
        <v>6430.9</v>
      </c>
      <c r="C1091" s="2">
        <v>1446</v>
      </c>
      <c r="D1091" s="2">
        <v>0.661375661</v>
      </c>
      <c r="E1091">
        <f t="shared" si="64"/>
        <v>-2.0019243303641687E-3</v>
      </c>
      <c r="F1091">
        <v>-1.696606786427135E-3</v>
      </c>
      <c r="G1091">
        <f t="shared" si="65"/>
        <v>-0.17493682177652092</v>
      </c>
      <c r="H1091">
        <f t="shared" si="66"/>
        <v>-0.25808190952804527</v>
      </c>
      <c r="I1091">
        <f t="shared" si="67"/>
        <v>0.39817184643510972</v>
      </c>
    </row>
    <row r="1092" spans="1:9" x14ac:dyDescent="0.45">
      <c r="A1092" s="3">
        <v>36690</v>
      </c>
      <c r="B1092" s="2">
        <v>6447.1</v>
      </c>
      <c r="C1092" s="2">
        <v>1469.44</v>
      </c>
      <c r="D1092" s="2">
        <v>0.66093853300000005</v>
      </c>
      <c r="E1092">
        <f t="shared" ref="E1092:E1155" si="68">+B1092/B1091-1</f>
        <v>2.5190875305167726E-3</v>
      </c>
      <c r="F1092">
        <v>-1.687435098649992E-3</v>
      </c>
      <c r="G1092">
        <f t="shared" ref="G1092:G1155" si="69">+(F1092-$L$31)/$L$35</f>
        <v>-0.17411118491499122</v>
      </c>
      <c r="H1092">
        <f t="shared" ref="H1092:H1155" si="70">+_xlfn.NORM.S.INV(I1092)</f>
        <v>-0.2571344886728289</v>
      </c>
      <c r="I1092">
        <f t="shared" si="67"/>
        <v>0.39853747714808962</v>
      </c>
    </row>
    <row r="1093" spans="1:9" x14ac:dyDescent="0.45">
      <c r="A1093" s="3">
        <v>36691</v>
      </c>
      <c r="B1093" s="2">
        <v>6536.3</v>
      </c>
      <c r="C1093" s="2">
        <v>1470.54</v>
      </c>
      <c r="D1093" s="2">
        <v>0.66564600900000004</v>
      </c>
      <c r="E1093">
        <f t="shared" si="68"/>
        <v>1.3835678056800749E-2</v>
      </c>
      <c r="F1093">
        <v>-1.6850382644105766E-3</v>
      </c>
      <c r="G1093">
        <f t="shared" si="69"/>
        <v>-0.1738954214974914</v>
      </c>
      <c r="H1093">
        <f t="shared" si="70"/>
        <v>-0.25618729856698258</v>
      </c>
      <c r="I1093">
        <f t="shared" ref="I1093:I1156" si="71">+$I$3+I1092</f>
        <v>0.39890310786106953</v>
      </c>
    </row>
    <row r="1094" spans="1:9" x14ac:dyDescent="0.45">
      <c r="A1094" s="3">
        <v>36692</v>
      </c>
      <c r="B1094" s="2">
        <v>6490.8</v>
      </c>
      <c r="C1094" s="2">
        <v>1478.73</v>
      </c>
      <c r="D1094" s="2">
        <v>0.66212010899999996</v>
      </c>
      <c r="E1094">
        <f t="shared" si="68"/>
        <v>-6.9611247953734745E-3</v>
      </c>
      <c r="F1094">
        <v>-1.6782297271579205E-3</v>
      </c>
      <c r="G1094">
        <f t="shared" si="69"/>
        <v>-0.17328251583983259</v>
      </c>
      <c r="H1094">
        <f t="shared" si="70"/>
        <v>-0.2552403382487563</v>
      </c>
      <c r="I1094">
        <f t="shared" si="71"/>
        <v>0.39926873857404943</v>
      </c>
    </row>
    <row r="1095" spans="1:9" x14ac:dyDescent="0.45">
      <c r="A1095" s="3">
        <v>36693</v>
      </c>
      <c r="B1095" s="2">
        <v>6526</v>
      </c>
      <c r="C1095" s="2">
        <v>1464.46</v>
      </c>
      <c r="D1095" s="2">
        <v>0.65941312200000002</v>
      </c>
      <c r="E1095">
        <f t="shared" si="68"/>
        <v>5.423060331546159E-3</v>
      </c>
      <c r="F1095">
        <v>-1.6709118695873437E-3</v>
      </c>
      <c r="G1095">
        <f t="shared" si="69"/>
        <v>-0.17262376108231137</v>
      </c>
      <c r="H1095">
        <f t="shared" si="70"/>
        <v>-0.25429360675792406</v>
      </c>
      <c r="I1095">
        <f t="shared" si="71"/>
        <v>0.39963436928702933</v>
      </c>
    </row>
    <row r="1096" spans="1:9" x14ac:dyDescent="0.45">
      <c r="A1096" s="3">
        <v>36696</v>
      </c>
      <c r="B1096" s="2">
        <v>6490.2</v>
      </c>
      <c r="C1096" s="2">
        <v>1486</v>
      </c>
      <c r="D1096" s="2">
        <v>0.65989177799999998</v>
      </c>
      <c r="E1096">
        <f t="shared" si="68"/>
        <v>-5.4857493104505384E-3</v>
      </c>
      <c r="F1096">
        <v>-1.6487291046484165E-3</v>
      </c>
      <c r="G1096">
        <f t="shared" si="69"/>
        <v>-0.17062686488727627</v>
      </c>
      <c r="H1096">
        <f t="shared" si="70"/>
        <v>-0.25334710313577591</v>
      </c>
      <c r="I1096">
        <f t="shared" si="71"/>
        <v>0.40000000000000924</v>
      </c>
    </row>
    <row r="1097" spans="1:9" x14ac:dyDescent="0.45">
      <c r="A1097" s="3">
        <v>36697</v>
      </c>
      <c r="B1097" s="2">
        <v>6526.9</v>
      </c>
      <c r="C1097" s="2">
        <v>1475.95</v>
      </c>
      <c r="D1097" s="2">
        <v>0.66225165600000002</v>
      </c>
      <c r="E1097">
        <f t="shared" si="68"/>
        <v>5.6546793627314518E-3</v>
      </c>
      <c r="F1097">
        <v>-1.6376087603797718E-3</v>
      </c>
      <c r="G1097">
        <f t="shared" si="69"/>
        <v>-0.16962580964377194</v>
      </c>
      <c r="H1097">
        <f t="shared" si="70"/>
        <v>-0.25240082642511069</v>
      </c>
      <c r="I1097">
        <f t="shared" si="71"/>
        <v>0.40036563071298914</v>
      </c>
    </row>
    <row r="1098" spans="1:9" x14ac:dyDescent="0.45">
      <c r="A1098" s="3">
        <v>36698</v>
      </c>
      <c r="B1098" s="2">
        <v>6477.8</v>
      </c>
      <c r="C1098" s="2">
        <v>1479.13</v>
      </c>
      <c r="D1098" s="2">
        <v>0.66800267199999996</v>
      </c>
      <c r="E1098">
        <f t="shared" si="68"/>
        <v>-7.5227136925645199E-3</v>
      </c>
      <c r="F1098">
        <v>-1.6148566814695453E-3</v>
      </c>
      <c r="G1098">
        <f t="shared" si="69"/>
        <v>-0.16757766371020344</v>
      </c>
      <c r="H1098">
        <f t="shared" si="70"/>
        <v>-0.25145477567022795</v>
      </c>
      <c r="I1098">
        <f t="shared" si="71"/>
        <v>0.40073126142596904</v>
      </c>
    </row>
    <row r="1099" spans="1:9" x14ac:dyDescent="0.45">
      <c r="A1099" s="3">
        <v>36699</v>
      </c>
      <c r="B1099" s="2">
        <v>6413.8</v>
      </c>
      <c r="C1099" s="2">
        <v>1452.18</v>
      </c>
      <c r="D1099" s="2">
        <v>0.66181336899999998</v>
      </c>
      <c r="E1099">
        <f t="shared" si="68"/>
        <v>-9.8798974960634389E-3</v>
      </c>
      <c r="F1099">
        <v>-1.6118327486489559E-3</v>
      </c>
      <c r="G1099">
        <f t="shared" si="69"/>
        <v>-0.16730544877396344</v>
      </c>
      <c r="H1099">
        <f t="shared" si="70"/>
        <v>-0.25050894991692063</v>
      </c>
      <c r="I1099">
        <f t="shared" si="71"/>
        <v>0.40109689213894895</v>
      </c>
    </row>
    <row r="1100" spans="1:9" x14ac:dyDescent="0.45">
      <c r="A1100" s="3">
        <v>36700</v>
      </c>
      <c r="B1100" s="2">
        <v>6391.5</v>
      </c>
      <c r="C1100" s="2">
        <v>1441.48</v>
      </c>
      <c r="D1100" s="2">
        <v>0.66622251799999999</v>
      </c>
      <c r="E1100">
        <f t="shared" si="68"/>
        <v>-3.4768779818517004E-3</v>
      </c>
      <c r="F1100">
        <v>-1.6069321833935835E-3</v>
      </c>
      <c r="G1100">
        <f t="shared" si="69"/>
        <v>-0.1668642990733325</v>
      </c>
      <c r="H1100">
        <f t="shared" si="70"/>
        <v>-0.24956334821246734</v>
      </c>
      <c r="I1100">
        <f t="shared" si="71"/>
        <v>0.40146252285192885</v>
      </c>
    </row>
    <row r="1101" spans="1:9" x14ac:dyDescent="0.45">
      <c r="A1101" s="3">
        <v>36703</v>
      </c>
      <c r="B1101" s="2">
        <v>6405.2</v>
      </c>
      <c r="C1101" s="2">
        <v>1455.31</v>
      </c>
      <c r="D1101" s="2">
        <v>0.66711140800000002</v>
      </c>
      <c r="E1101">
        <f t="shared" si="68"/>
        <v>2.1434717984822882E-3</v>
      </c>
      <c r="F1101">
        <v>-1.5918045705279882E-3</v>
      </c>
      <c r="G1101">
        <f t="shared" si="69"/>
        <v>-0.16550250884319484</v>
      </c>
      <c r="H1101">
        <f t="shared" si="70"/>
        <v>-0.24861796960562493</v>
      </c>
      <c r="I1101">
        <f t="shared" si="71"/>
        <v>0.40182815356490875</v>
      </c>
    </row>
    <row r="1102" spans="1:9" x14ac:dyDescent="0.45">
      <c r="A1102" s="3">
        <v>36704</v>
      </c>
      <c r="B1102" s="2">
        <v>6375.3</v>
      </c>
      <c r="C1102" s="2">
        <v>1450.55</v>
      </c>
      <c r="D1102" s="2">
        <v>0.66666666699999999</v>
      </c>
      <c r="E1102">
        <f t="shared" si="68"/>
        <v>-4.6680821832261188E-3</v>
      </c>
      <c r="F1102">
        <v>-1.5801009225751006E-3</v>
      </c>
      <c r="G1102">
        <f t="shared" si="69"/>
        <v>-0.16444894450486749</v>
      </c>
      <c r="H1102">
        <f t="shared" si="70"/>
        <v>-0.24767281314662065</v>
      </c>
      <c r="I1102">
        <f t="shared" si="71"/>
        <v>0.40219378427788866</v>
      </c>
    </row>
    <row r="1103" spans="1:9" x14ac:dyDescent="0.45">
      <c r="A1103" s="3">
        <v>36705</v>
      </c>
      <c r="B1103" s="2">
        <v>6313.5</v>
      </c>
      <c r="C1103" s="2">
        <v>1454.82</v>
      </c>
      <c r="D1103" s="2">
        <v>0.66194479399999995</v>
      </c>
      <c r="E1103">
        <f t="shared" si="68"/>
        <v>-9.693661474754145E-3</v>
      </c>
      <c r="F1103">
        <v>-1.5770106886281443E-3</v>
      </c>
      <c r="G1103">
        <f t="shared" si="69"/>
        <v>-0.16417076113018744</v>
      </c>
      <c r="H1103">
        <f t="shared" si="70"/>
        <v>-0.24672787788714504</v>
      </c>
      <c r="I1103">
        <f t="shared" si="71"/>
        <v>0.40255941499086856</v>
      </c>
    </row>
    <row r="1104" spans="1:9" x14ac:dyDescent="0.45">
      <c r="A1104" s="3">
        <v>36706</v>
      </c>
      <c r="B1104" s="2">
        <v>6239</v>
      </c>
      <c r="C1104" s="2">
        <v>1442.39</v>
      </c>
      <c r="D1104" s="2">
        <v>0.65815453499999998</v>
      </c>
      <c r="E1104">
        <f t="shared" si="68"/>
        <v>-1.1800110873524949E-2</v>
      </c>
      <c r="F1104">
        <v>-1.5715034049239573E-3</v>
      </c>
      <c r="G1104">
        <f t="shared" si="69"/>
        <v>-0.16367499453372628</v>
      </c>
      <c r="H1104">
        <f t="shared" si="70"/>
        <v>-0.24578316288034407</v>
      </c>
      <c r="I1104">
        <f t="shared" si="71"/>
        <v>0.40292504570384846</v>
      </c>
    </row>
    <row r="1105" spans="1:9" x14ac:dyDescent="0.45">
      <c r="A1105" s="3">
        <v>36707</v>
      </c>
      <c r="B1105" s="2">
        <v>6312.7</v>
      </c>
      <c r="C1105" s="2">
        <v>1454.6</v>
      </c>
      <c r="D1105" s="2">
        <v>0.66093853300000005</v>
      </c>
      <c r="E1105">
        <f t="shared" si="68"/>
        <v>1.1812790511299909E-2</v>
      </c>
      <c r="F1105">
        <v>-1.5613719926800274E-3</v>
      </c>
      <c r="G1105">
        <f t="shared" si="69"/>
        <v>-0.16276296311582431</v>
      </c>
      <c r="H1105">
        <f t="shared" si="70"/>
        <v>-0.24483866718081204</v>
      </c>
      <c r="I1105">
        <f t="shared" si="71"/>
        <v>0.40329067641682836</v>
      </c>
    </row>
    <row r="1106" spans="1:9" x14ac:dyDescent="0.45">
      <c r="A1106" s="3">
        <v>36710</v>
      </c>
      <c r="B1106" s="2">
        <v>6470.4</v>
      </c>
      <c r="C1106" s="2">
        <v>1469.54</v>
      </c>
      <c r="D1106" s="2">
        <v>0.66072018499999996</v>
      </c>
      <c r="E1106">
        <f t="shared" si="68"/>
        <v>2.498138672834127E-2</v>
      </c>
      <c r="F1106">
        <v>-1.5566146513952273E-3</v>
      </c>
      <c r="G1106">
        <f t="shared" si="69"/>
        <v>-0.16233470646088272</v>
      </c>
      <c r="H1106">
        <f t="shared" si="70"/>
        <v>-0.24389438984458378</v>
      </c>
      <c r="I1106">
        <f t="shared" si="71"/>
        <v>0.40365630712980827</v>
      </c>
    </row>
    <row r="1107" spans="1:9" x14ac:dyDescent="0.45">
      <c r="A1107" s="3">
        <v>36712</v>
      </c>
      <c r="B1107" s="2">
        <v>6382.5</v>
      </c>
      <c r="C1107" s="2">
        <v>1446.23</v>
      </c>
      <c r="D1107" s="2">
        <v>0.661375661</v>
      </c>
      <c r="E1107">
        <f t="shared" si="68"/>
        <v>-1.35849406528189E-2</v>
      </c>
      <c r="F1107">
        <v>-1.5532177226946775E-3</v>
      </c>
      <c r="G1107">
        <f t="shared" si="69"/>
        <v>-0.16202891437339459</v>
      </c>
      <c r="H1107">
        <f t="shared" si="70"/>
        <v>-0.24295032992912763</v>
      </c>
      <c r="I1107">
        <f t="shared" si="71"/>
        <v>0.40402193784278817</v>
      </c>
    </row>
    <row r="1108" spans="1:9" x14ac:dyDescent="0.45">
      <c r="A1108" s="3">
        <v>36713</v>
      </c>
      <c r="B1108" s="2">
        <v>6419.6</v>
      </c>
      <c r="C1108" s="2">
        <v>1456.67</v>
      </c>
      <c r="D1108" s="2">
        <v>0.661375661</v>
      </c>
      <c r="E1108">
        <f t="shared" si="68"/>
        <v>5.8127692910301398E-3</v>
      </c>
      <c r="F1108">
        <v>-1.552274611490434E-3</v>
      </c>
      <c r="G1108">
        <f t="shared" si="69"/>
        <v>-0.16194401534568392</v>
      </c>
      <c r="H1108">
        <f t="shared" si="70"/>
        <v>-0.24200648649333764</v>
      </c>
      <c r="I1108">
        <f t="shared" si="71"/>
        <v>0.40438756855576807</v>
      </c>
    </row>
    <row r="1109" spans="1:9" x14ac:dyDescent="0.45">
      <c r="A1109" s="3">
        <v>36714</v>
      </c>
      <c r="B1109" s="2">
        <v>6497.5</v>
      </c>
      <c r="C1109" s="2">
        <v>1478.9</v>
      </c>
      <c r="D1109" s="2">
        <v>0.66037112899999995</v>
      </c>
      <c r="E1109">
        <f t="shared" si="68"/>
        <v>1.2134712443142792E-2</v>
      </c>
      <c r="F1109">
        <v>-1.5432892638510554E-3</v>
      </c>
      <c r="G1109">
        <f t="shared" si="69"/>
        <v>-0.16113515285439656</v>
      </c>
      <c r="H1109">
        <f t="shared" si="70"/>
        <v>-0.24106285859752657</v>
      </c>
      <c r="I1109">
        <f t="shared" si="71"/>
        <v>0.40475319926874798</v>
      </c>
    </row>
    <row r="1110" spans="1:9" x14ac:dyDescent="0.45">
      <c r="A1110" s="3">
        <v>36717</v>
      </c>
      <c r="B1110" s="2">
        <v>6466.2</v>
      </c>
      <c r="C1110" s="2">
        <v>1475.62</v>
      </c>
      <c r="D1110" s="2">
        <v>0.66063288600000003</v>
      </c>
      <c r="E1110">
        <f t="shared" si="68"/>
        <v>-4.8172373989996409E-3</v>
      </c>
      <c r="F1110">
        <v>-1.5411013313844091E-3</v>
      </c>
      <c r="G1110">
        <f t="shared" si="69"/>
        <v>-0.16093819480928051</v>
      </c>
      <c r="H1110">
        <f t="shared" si="70"/>
        <v>-0.24011944530341825</v>
      </c>
      <c r="I1110">
        <f t="shared" si="71"/>
        <v>0.40511882998172788</v>
      </c>
    </row>
    <row r="1111" spans="1:9" x14ac:dyDescent="0.45">
      <c r="A1111" s="3">
        <v>36718</v>
      </c>
      <c r="B1111" s="2">
        <v>6475.8</v>
      </c>
      <c r="C1111" s="2">
        <v>1480.88</v>
      </c>
      <c r="D1111" s="2">
        <v>0.66050198199999999</v>
      </c>
      <c r="E1111">
        <f t="shared" si="68"/>
        <v>1.484643221675741E-3</v>
      </c>
      <c r="F1111">
        <v>-1.5398460153984717E-3</v>
      </c>
      <c r="G1111">
        <f t="shared" si="69"/>
        <v>-0.16082519105511431</v>
      </c>
      <c r="H1111">
        <f t="shared" si="70"/>
        <v>-0.23917624567414078</v>
      </c>
      <c r="I1111">
        <f t="shared" si="71"/>
        <v>0.40548446069470778</v>
      </c>
    </row>
    <row r="1112" spans="1:9" x14ac:dyDescent="0.45">
      <c r="A1112" s="3">
        <v>36719</v>
      </c>
      <c r="B1112" s="2">
        <v>6518.5</v>
      </c>
      <c r="C1112" s="2">
        <v>1492.92</v>
      </c>
      <c r="D1112" s="2">
        <v>0.66365808299999995</v>
      </c>
      <c r="E1112">
        <f t="shared" si="68"/>
        <v>6.5937799190833868E-3</v>
      </c>
      <c r="F1112">
        <v>-1.5372971950239345E-3</v>
      </c>
      <c r="G1112">
        <f t="shared" si="69"/>
        <v>-0.16059574582041278</v>
      </c>
      <c r="H1112">
        <f t="shared" si="70"/>
        <v>-0.23823325877421853</v>
      </c>
      <c r="I1112">
        <f t="shared" si="71"/>
        <v>0.40585009140768769</v>
      </c>
    </row>
    <row r="1113" spans="1:9" x14ac:dyDescent="0.45">
      <c r="A1113" s="3">
        <v>36720</v>
      </c>
      <c r="B1113" s="2">
        <v>6475.7</v>
      </c>
      <c r="C1113" s="2">
        <v>1495.84</v>
      </c>
      <c r="D1113" s="2">
        <v>0.66711140800000002</v>
      </c>
      <c r="E1113">
        <f t="shared" si="68"/>
        <v>-6.5659277441129094E-3</v>
      </c>
      <c r="F1113">
        <v>-1.5280104567461095E-3</v>
      </c>
      <c r="G1113">
        <f t="shared" si="69"/>
        <v>-0.15975975209364643</v>
      </c>
      <c r="H1113">
        <f t="shared" si="70"/>
        <v>-0.23729048366956546</v>
      </c>
      <c r="I1113">
        <f t="shared" si="71"/>
        <v>0.40621572212066759</v>
      </c>
    </row>
    <row r="1114" spans="1:9" x14ac:dyDescent="0.45">
      <c r="A1114" s="3">
        <v>36721</v>
      </c>
      <c r="B1114" s="2">
        <v>6475.4</v>
      </c>
      <c r="C1114" s="2">
        <v>1509.98</v>
      </c>
      <c r="D1114" s="2">
        <v>0.66711140800000002</v>
      </c>
      <c r="E1114">
        <f t="shared" si="68"/>
        <v>-4.6327038003668441E-5</v>
      </c>
      <c r="F1114">
        <v>-1.4656674317634621E-3</v>
      </c>
      <c r="G1114">
        <f t="shared" si="69"/>
        <v>-0.15414762259952902</v>
      </c>
      <c r="H1114">
        <f t="shared" si="70"/>
        <v>-0.23634791942747763</v>
      </c>
      <c r="I1114">
        <f t="shared" si="71"/>
        <v>0.40658135283364749</v>
      </c>
    </row>
    <row r="1115" spans="1:9" x14ac:dyDescent="0.45">
      <c r="A1115" s="3">
        <v>36724</v>
      </c>
      <c r="B1115" s="2">
        <v>6525.5</v>
      </c>
      <c r="C1115" s="2">
        <v>1510.49</v>
      </c>
      <c r="D1115" s="2">
        <v>0.67024128699999996</v>
      </c>
      <c r="E1115">
        <f t="shared" si="68"/>
        <v>7.7369737776817882E-3</v>
      </c>
      <c r="F1115">
        <v>-1.4629844883562448E-3</v>
      </c>
      <c r="G1115">
        <f t="shared" si="69"/>
        <v>-0.15390610358708323</v>
      </c>
      <c r="H1115">
        <f t="shared" si="70"/>
        <v>-0.23540556511662611</v>
      </c>
      <c r="I1115">
        <f t="shared" si="71"/>
        <v>0.40694698354662739</v>
      </c>
    </row>
    <row r="1116" spans="1:9" x14ac:dyDescent="0.45">
      <c r="A1116" s="3">
        <v>36725</v>
      </c>
      <c r="B1116" s="2">
        <v>6450.5</v>
      </c>
      <c r="C1116" s="2">
        <v>1493.74</v>
      </c>
      <c r="D1116" s="2">
        <v>0.66912010700000002</v>
      </c>
      <c r="E1116">
        <f t="shared" si="68"/>
        <v>-1.1493372155390369E-2</v>
      </c>
      <c r="F1116">
        <v>-1.447271784680515E-3</v>
      </c>
      <c r="G1116">
        <f t="shared" si="69"/>
        <v>-0.1524916433847521</v>
      </c>
      <c r="H1116">
        <f t="shared" si="70"/>
        <v>-0.23446341980704977</v>
      </c>
      <c r="I1116">
        <f t="shared" si="71"/>
        <v>0.4073126142596073</v>
      </c>
    </row>
    <row r="1117" spans="1:9" x14ac:dyDescent="0.45">
      <c r="A1117" s="3">
        <v>36726</v>
      </c>
      <c r="B1117" s="2">
        <v>6465.4</v>
      </c>
      <c r="C1117" s="2">
        <v>1481.96</v>
      </c>
      <c r="D1117" s="2">
        <v>0.66925445100000003</v>
      </c>
      <c r="E1117">
        <f t="shared" si="68"/>
        <v>2.309898457483861E-3</v>
      </c>
      <c r="F1117">
        <v>-1.445627402292593E-3</v>
      </c>
      <c r="G1117">
        <f t="shared" si="69"/>
        <v>-0.15234361580826808</v>
      </c>
      <c r="H1117">
        <f t="shared" si="70"/>
        <v>-0.23352148257014779</v>
      </c>
      <c r="I1117">
        <f t="shared" si="71"/>
        <v>0.4076782449725872</v>
      </c>
    </row>
    <row r="1118" spans="1:9" x14ac:dyDescent="0.45">
      <c r="A1118" s="3">
        <v>36727</v>
      </c>
      <c r="B1118" s="2">
        <v>6469</v>
      </c>
      <c r="C1118" s="2">
        <v>1495.57</v>
      </c>
      <c r="D1118" s="2">
        <v>0.66251490700000004</v>
      </c>
      <c r="E1118">
        <f t="shared" si="68"/>
        <v>5.5681009682317928E-4</v>
      </c>
      <c r="F1118">
        <v>-1.4281324005277485E-3</v>
      </c>
      <c r="G1118">
        <f t="shared" si="69"/>
        <v>-0.15076871283505738</v>
      </c>
      <c r="H1118">
        <f t="shared" si="70"/>
        <v>-0.2325797524786733</v>
      </c>
      <c r="I1118">
        <f t="shared" si="71"/>
        <v>0.4080438756855671</v>
      </c>
    </row>
    <row r="1119" spans="1:9" x14ac:dyDescent="0.45">
      <c r="A1119" s="3">
        <v>36728</v>
      </c>
      <c r="B1119" s="2">
        <v>6378.4</v>
      </c>
      <c r="C1119" s="2">
        <v>1480.19</v>
      </c>
      <c r="D1119" s="2">
        <v>0.65932616899999996</v>
      </c>
      <c r="E1119">
        <f t="shared" si="68"/>
        <v>-1.4005255835523367E-2</v>
      </c>
      <c r="F1119">
        <v>-1.415479539061848E-3</v>
      </c>
      <c r="G1119">
        <f t="shared" si="69"/>
        <v>-0.14962970013816745</v>
      </c>
      <c r="H1119">
        <f t="shared" si="70"/>
        <v>-0.2316382286067255</v>
      </c>
      <c r="I1119">
        <f t="shared" si="71"/>
        <v>0.40840950639854701</v>
      </c>
    </row>
    <row r="1120" spans="1:9" x14ac:dyDescent="0.45">
      <c r="A1120" s="3">
        <v>36731</v>
      </c>
      <c r="B1120" s="2">
        <v>6381.3</v>
      </c>
      <c r="C1120" s="2">
        <v>1464.29</v>
      </c>
      <c r="D1120" s="2">
        <v>0.66050198199999999</v>
      </c>
      <c r="E1120">
        <f t="shared" si="68"/>
        <v>4.5465947573064547E-4</v>
      </c>
      <c r="F1120">
        <v>-1.4050582095543884E-3</v>
      </c>
      <c r="G1120">
        <f t="shared" si="69"/>
        <v>-0.14869157031990776</v>
      </c>
      <c r="H1120">
        <f t="shared" si="70"/>
        <v>-0.2306969100297428</v>
      </c>
      <c r="I1120">
        <f t="shared" si="71"/>
        <v>0.40877513711152691</v>
      </c>
    </row>
    <row r="1121" spans="1:9" x14ac:dyDescent="0.45">
      <c r="A1121" s="3">
        <v>36732</v>
      </c>
      <c r="B1121" s="2">
        <v>6390.7</v>
      </c>
      <c r="C1121" s="2">
        <v>1474.47</v>
      </c>
      <c r="D1121" s="2">
        <v>0.65832784700000002</v>
      </c>
      <c r="E1121">
        <f t="shared" si="68"/>
        <v>1.4730540798895131E-3</v>
      </c>
      <c r="F1121">
        <v>-1.404763425068567E-3</v>
      </c>
      <c r="G1121">
        <f t="shared" si="69"/>
        <v>-0.14866503377138854</v>
      </c>
      <c r="H1121">
        <f t="shared" si="70"/>
        <v>-0.2297557958244961</v>
      </c>
      <c r="I1121">
        <f t="shared" si="71"/>
        <v>0.40914076782450681</v>
      </c>
    </row>
    <row r="1122" spans="1:9" x14ac:dyDescent="0.45">
      <c r="A1122" s="3">
        <v>36733</v>
      </c>
      <c r="B1122" s="2">
        <v>6387.1</v>
      </c>
      <c r="C1122" s="2">
        <v>1452.42</v>
      </c>
      <c r="D1122" s="2">
        <v>0.65989177799999998</v>
      </c>
      <c r="E1122">
        <f t="shared" si="68"/>
        <v>-5.6331857230029758E-4</v>
      </c>
      <c r="F1122">
        <v>-1.4011148000365736E-3</v>
      </c>
      <c r="G1122">
        <f t="shared" si="69"/>
        <v>-0.14833658393821597</v>
      </c>
      <c r="H1122">
        <f t="shared" si="70"/>
        <v>-0.22881488506908121</v>
      </c>
      <c r="I1122">
        <f t="shared" si="71"/>
        <v>0.40950639853748672</v>
      </c>
    </row>
    <row r="1123" spans="1:9" x14ac:dyDescent="0.45">
      <c r="A1123" s="3">
        <v>36734</v>
      </c>
      <c r="B1123" s="2">
        <v>6352.1</v>
      </c>
      <c r="C1123" s="2">
        <v>1449.62</v>
      </c>
      <c r="D1123" s="2">
        <v>0.66155067499999998</v>
      </c>
      <c r="E1123">
        <f t="shared" si="68"/>
        <v>-5.4797952122246363E-3</v>
      </c>
      <c r="F1123">
        <v>-1.3956734124215275E-3</v>
      </c>
      <c r="G1123">
        <f t="shared" si="69"/>
        <v>-0.14784674931867633</v>
      </c>
      <c r="H1123">
        <f t="shared" si="70"/>
        <v>-0.22787417684291217</v>
      </c>
      <c r="I1123">
        <f t="shared" si="71"/>
        <v>0.40987202925046662</v>
      </c>
    </row>
    <row r="1124" spans="1:9" x14ac:dyDescent="0.45">
      <c r="A1124" s="3">
        <v>36735</v>
      </c>
      <c r="B1124" s="2">
        <v>6335.7</v>
      </c>
      <c r="C1124" s="2">
        <v>1419.89</v>
      </c>
      <c r="D1124" s="2">
        <v>0.66555740399999996</v>
      </c>
      <c r="E1124">
        <f t="shared" si="68"/>
        <v>-2.5818233340155761E-3</v>
      </c>
      <c r="F1124">
        <v>-1.3950368879945829E-3</v>
      </c>
      <c r="G1124">
        <f t="shared" si="69"/>
        <v>-0.14778944928372972</v>
      </c>
      <c r="H1124">
        <f t="shared" si="70"/>
        <v>-0.22693367022671429</v>
      </c>
      <c r="I1124">
        <f t="shared" si="71"/>
        <v>0.41023765996344652</v>
      </c>
    </row>
    <row r="1125" spans="1:9" x14ac:dyDescent="0.45">
      <c r="A1125" s="3">
        <v>36738</v>
      </c>
      <c r="B1125" s="2">
        <v>6365.3</v>
      </c>
      <c r="C1125" s="2">
        <v>1430.83</v>
      </c>
      <c r="D1125" s="2">
        <v>0.66742307899999997</v>
      </c>
      <c r="E1125">
        <f t="shared" si="68"/>
        <v>4.671938380920837E-3</v>
      </c>
      <c r="F1125">
        <v>-1.3947990543734523E-3</v>
      </c>
      <c r="G1125">
        <f t="shared" si="69"/>
        <v>-0.14776803946153694</v>
      </c>
      <c r="H1125">
        <f t="shared" si="70"/>
        <v>-0.22599336430251693</v>
      </c>
      <c r="I1125">
        <f t="shared" si="71"/>
        <v>0.41060329067642642</v>
      </c>
    </row>
    <row r="1126" spans="1:9" x14ac:dyDescent="0.45">
      <c r="A1126" s="3">
        <v>36739</v>
      </c>
      <c r="B1126" s="2">
        <v>6379.3</v>
      </c>
      <c r="C1126" s="2">
        <v>1438.1</v>
      </c>
      <c r="D1126" s="2">
        <v>0.66702241200000001</v>
      </c>
      <c r="E1126">
        <f t="shared" si="68"/>
        <v>2.1994250074623967E-3</v>
      </c>
      <c r="F1126">
        <v>-1.3942062982716941E-3</v>
      </c>
      <c r="G1126">
        <f t="shared" si="69"/>
        <v>-0.1477146794585146</v>
      </c>
      <c r="H1126">
        <f t="shared" si="70"/>
        <v>-0.22505325815364671</v>
      </c>
      <c r="I1126">
        <f t="shared" si="71"/>
        <v>0.41096892138940633</v>
      </c>
    </row>
    <row r="1127" spans="1:9" x14ac:dyDescent="0.45">
      <c r="A1127" s="3">
        <v>36740</v>
      </c>
      <c r="B1127" s="2">
        <v>6391</v>
      </c>
      <c r="C1127" s="2">
        <v>1438.7</v>
      </c>
      <c r="D1127" s="2">
        <v>0.66997186099999995</v>
      </c>
      <c r="E1127">
        <f t="shared" si="68"/>
        <v>1.8340570282004975E-3</v>
      </c>
      <c r="F1127">
        <v>-1.3924491281369633E-3</v>
      </c>
      <c r="G1127">
        <f t="shared" si="69"/>
        <v>-0.14755649871027451</v>
      </c>
      <c r="H1127">
        <f t="shared" si="70"/>
        <v>-0.22411335086472065</v>
      </c>
      <c r="I1127">
        <f t="shared" si="71"/>
        <v>0.41133455210238623</v>
      </c>
    </row>
    <row r="1128" spans="1:9" x14ac:dyDescent="0.45">
      <c r="A1128" s="3">
        <v>36741</v>
      </c>
      <c r="B1128" s="2">
        <v>6317.1</v>
      </c>
      <c r="C1128" s="2">
        <v>1452.56</v>
      </c>
      <c r="D1128" s="2">
        <v>0.66903057499999996</v>
      </c>
      <c r="E1128">
        <f t="shared" si="68"/>
        <v>-1.1563135659521162E-2</v>
      </c>
      <c r="F1128">
        <v>-1.3862102217937489E-3</v>
      </c>
      <c r="G1128">
        <f t="shared" si="69"/>
        <v>-0.1469948713219735</v>
      </c>
      <c r="H1128">
        <f t="shared" si="70"/>
        <v>-0.22317364152163904</v>
      </c>
      <c r="I1128">
        <f t="shared" si="71"/>
        <v>0.41170018281536613</v>
      </c>
    </row>
    <row r="1129" spans="1:9" x14ac:dyDescent="0.45">
      <c r="A1129" s="3">
        <v>36742</v>
      </c>
      <c r="B1129" s="2">
        <v>6363.5</v>
      </c>
      <c r="C1129" s="2">
        <v>1462.93</v>
      </c>
      <c r="D1129" s="2">
        <v>0.66569032100000003</v>
      </c>
      <c r="E1129">
        <f t="shared" si="68"/>
        <v>7.3451425495876244E-3</v>
      </c>
      <c r="F1129">
        <v>-1.3793556438636001E-3</v>
      </c>
      <c r="G1129">
        <f t="shared" si="69"/>
        <v>-0.14637782107485728</v>
      </c>
      <c r="H1129">
        <f t="shared" si="70"/>
        <v>-0.22223412921157884</v>
      </c>
      <c r="I1129">
        <f t="shared" si="71"/>
        <v>0.41206581352834604</v>
      </c>
    </row>
    <row r="1130" spans="1:9" x14ac:dyDescent="0.45">
      <c r="A1130" s="3">
        <v>36745</v>
      </c>
      <c r="B1130" s="2">
        <v>6387.8</v>
      </c>
      <c r="C1130" s="2">
        <v>1479.32</v>
      </c>
      <c r="D1130" s="2">
        <v>0.66357000700000002</v>
      </c>
      <c r="E1130">
        <f t="shared" si="68"/>
        <v>3.8186532568555975E-3</v>
      </c>
      <c r="F1130">
        <v>-1.3692471184501009E-3</v>
      </c>
      <c r="G1130">
        <f t="shared" si="69"/>
        <v>-0.14546784993324322</v>
      </c>
      <c r="H1130">
        <f t="shared" si="70"/>
        <v>-0.22129481302298662</v>
      </c>
      <c r="I1130">
        <f t="shared" si="71"/>
        <v>0.41243144424132594</v>
      </c>
    </row>
    <row r="1131" spans="1:9" x14ac:dyDescent="0.45">
      <c r="A1131" s="3">
        <v>36746</v>
      </c>
      <c r="B1131" s="2">
        <v>6358.1</v>
      </c>
      <c r="C1131" s="2">
        <v>1482.8</v>
      </c>
      <c r="D1131" s="2">
        <v>0.66569032100000003</v>
      </c>
      <c r="E1131">
        <f t="shared" si="68"/>
        <v>-4.64948808666521E-3</v>
      </c>
      <c r="F1131">
        <v>-1.3628033020567365E-3</v>
      </c>
      <c r="G1131">
        <f t="shared" si="69"/>
        <v>-0.14488777650809351</v>
      </c>
      <c r="H1131">
        <f t="shared" si="70"/>
        <v>-0.22035569204557168</v>
      </c>
      <c r="I1131">
        <f t="shared" si="71"/>
        <v>0.41279707495430584</v>
      </c>
    </row>
    <row r="1132" spans="1:9" x14ac:dyDescent="0.45">
      <c r="A1132" s="3">
        <v>36747</v>
      </c>
      <c r="B1132" s="2">
        <v>6414</v>
      </c>
      <c r="C1132" s="2">
        <v>1472.87</v>
      </c>
      <c r="D1132" s="2">
        <v>0.66702241200000001</v>
      </c>
      <c r="E1132">
        <f t="shared" si="68"/>
        <v>8.7919346974725254E-3</v>
      </c>
      <c r="F1132">
        <v>-1.3594792782402054E-3</v>
      </c>
      <c r="G1132">
        <f t="shared" si="69"/>
        <v>-0.14458854733040932</v>
      </c>
      <c r="H1132">
        <f t="shared" si="70"/>
        <v>-0.21941676537029947</v>
      </c>
      <c r="I1132">
        <f t="shared" si="71"/>
        <v>0.41316270566728575</v>
      </c>
    </row>
    <row r="1133" spans="1:9" x14ac:dyDescent="0.45">
      <c r="A1133" s="3">
        <v>36748</v>
      </c>
      <c r="B1133" s="2">
        <v>6387.3</v>
      </c>
      <c r="C1133" s="2">
        <v>1460.25</v>
      </c>
      <c r="D1133" s="2">
        <v>0.66755674200000004</v>
      </c>
      <c r="E1133">
        <f t="shared" si="68"/>
        <v>-4.1627689429373227E-3</v>
      </c>
      <c r="F1133">
        <v>-1.3558420842748609E-3</v>
      </c>
      <c r="G1133">
        <f t="shared" si="69"/>
        <v>-0.14426112652376066</v>
      </c>
      <c r="H1133">
        <f t="shared" si="70"/>
        <v>-0.2184780320893846</v>
      </c>
      <c r="I1133">
        <f t="shared" si="71"/>
        <v>0.41352833638026565</v>
      </c>
    </row>
    <row r="1134" spans="1:9" x14ac:dyDescent="0.45">
      <c r="A1134" s="3">
        <v>36749</v>
      </c>
      <c r="B1134" s="2">
        <v>6384.5</v>
      </c>
      <c r="C1134" s="2">
        <v>1471.84</v>
      </c>
      <c r="D1134" s="2">
        <v>0.66489361700000005</v>
      </c>
      <c r="E1134">
        <f t="shared" si="68"/>
        <v>-4.3836989025103357E-4</v>
      </c>
      <c r="F1134">
        <v>-1.3457803822697345E-3</v>
      </c>
      <c r="G1134">
        <f t="shared" si="69"/>
        <v>-0.14335537043316821</v>
      </c>
      <c r="H1134">
        <f t="shared" si="70"/>
        <v>-0.21753949129628417</v>
      </c>
      <c r="I1134">
        <f t="shared" si="71"/>
        <v>0.41389396709324555</v>
      </c>
    </row>
    <row r="1135" spans="1:9" x14ac:dyDescent="0.45">
      <c r="A1135" s="3">
        <v>36752</v>
      </c>
      <c r="B1135" s="2">
        <v>6419.9</v>
      </c>
      <c r="C1135" s="2">
        <v>1491.56</v>
      </c>
      <c r="D1135" s="2">
        <v>0.66401062399999999</v>
      </c>
      <c r="E1135">
        <f t="shared" si="68"/>
        <v>5.5446785182864389E-3</v>
      </c>
      <c r="F1135">
        <v>-1.3143331488655319E-3</v>
      </c>
      <c r="G1135">
        <f t="shared" si="69"/>
        <v>-0.14052448524360223</v>
      </c>
      <c r="H1135">
        <f t="shared" si="70"/>
        <v>-0.2166011420856909</v>
      </c>
      <c r="I1135">
        <f t="shared" si="71"/>
        <v>0.41425959780622545</v>
      </c>
    </row>
    <row r="1136" spans="1:9" x14ac:dyDescent="0.45">
      <c r="A1136" s="3">
        <v>36753</v>
      </c>
      <c r="B1136" s="2">
        <v>6475.5</v>
      </c>
      <c r="C1136" s="2">
        <v>1484.43</v>
      </c>
      <c r="D1136" s="2">
        <v>0.66418703499999998</v>
      </c>
      <c r="E1136">
        <f t="shared" si="68"/>
        <v>8.6605710369320743E-3</v>
      </c>
      <c r="F1136">
        <v>-1.2992403053214696E-3</v>
      </c>
      <c r="G1136">
        <f t="shared" si="69"/>
        <v>-0.13916582495358087</v>
      </c>
      <c r="H1136">
        <f t="shared" si="70"/>
        <v>-0.21566298355352653</v>
      </c>
      <c r="I1136">
        <f t="shared" si="71"/>
        <v>0.41462522851920536</v>
      </c>
    </row>
    <row r="1137" spans="1:9" x14ac:dyDescent="0.45">
      <c r="A1137" s="3">
        <v>36754</v>
      </c>
      <c r="B1137" s="2">
        <v>6532</v>
      </c>
      <c r="C1137" s="2">
        <v>1479.85</v>
      </c>
      <c r="D1137" s="2">
        <v>0.66720042700000004</v>
      </c>
      <c r="E1137">
        <f t="shared" si="68"/>
        <v>8.7251949656397265E-3</v>
      </c>
      <c r="F1137">
        <v>-1.2978193616540734E-3</v>
      </c>
      <c r="G1137">
        <f t="shared" si="69"/>
        <v>-0.13903791136793928</v>
      </c>
      <c r="H1137">
        <f t="shared" si="70"/>
        <v>-0.21472501479693507</v>
      </c>
      <c r="I1137">
        <f t="shared" si="71"/>
        <v>0.41499085923218526</v>
      </c>
    </row>
    <row r="1138" spans="1:9" x14ac:dyDescent="0.45">
      <c r="A1138" s="3">
        <v>36755</v>
      </c>
      <c r="B1138" s="2">
        <v>6518.2</v>
      </c>
      <c r="C1138" s="2">
        <v>1496.07</v>
      </c>
      <c r="D1138" s="2">
        <v>0.66702241200000001</v>
      </c>
      <c r="E1138">
        <f t="shared" si="68"/>
        <v>-2.1126760563380254E-3</v>
      </c>
      <c r="F1138">
        <v>-1.2905571207852962E-3</v>
      </c>
      <c r="G1138">
        <f t="shared" si="69"/>
        <v>-0.13838416323517874</v>
      </c>
      <c r="H1138">
        <f t="shared" si="70"/>
        <v>-0.21378723491427612</v>
      </c>
      <c r="I1138">
        <f t="shared" si="71"/>
        <v>0.41535648994516516</v>
      </c>
    </row>
    <row r="1139" spans="1:9" x14ac:dyDescent="0.45">
      <c r="A1139" s="3">
        <v>36756</v>
      </c>
      <c r="B1139" s="2">
        <v>6543.7</v>
      </c>
      <c r="C1139" s="2">
        <v>1491.72</v>
      </c>
      <c r="D1139" s="2">
        <v>0.67136622999999995</v>
      </c>
      <c r="E1139">
        <f t="shared" si="68"/>
        <v>3.9121229787364431E-3</v>
      </c>
      <c r="F1139">
        <v>-1.2876038862227324E-3</v>
      </c>
      <c r="G1139">
        <f t="shared" si="69"/>
        <v>-0.13811831256790322</v>
      </c>
      <c r="H1139">
        <f t="shared" si="70"/>
        <v>-0.21284964300511811</v>
      </c>
      <c r="I1139">
        <f t="shared" si="71"/>
        <v>0.41572212065814507</v>
      </c>
    </row>
    <row r="1140" spans="1:9" x14ac:dyDescent="0.45">
      <c r="A1140" s="3">
        <v>36759</v>
      </c>
      <c r="B1140" s="2">
        <v>6542.2</v>
      </c>
      <c r="C1140" s="2">
        <v>1499.48</v>
      </c>
      <c r="D1140" s="2">
        <v>0.67114094000000002</v>
      </c>
      <c r="E1140">
        <f t="shared" si="68"/>
        <v>-2.2922811253567321E-4</v>
      </c>
      <c r="F1140">
        <v>-1.2855306384802478E-3</v>
      </c>
      <c r="G1140">
        <f t="shared" si="69"/>
        <v>-0.13793167846076054</v>
      </c>
      <c r="H1140">
        <f t="shared" si="70"/>
        <v>-0.21191223817023178</v>
      </c>
      <c r="I1140">
        <f t="shared" si="71"/>
        <v>0.41608775137112497</v>
      </c>
    </row>
    <row r="1141" spans="1:9" x14ac:dyDescent="0.45">
      <c r="A1141" s="3">
        <v>36760</v>
      </c>
      <c r="B1141" s="2">
        <v>6584.8</v>
      </c>
      <c r="C1141" s="2">
        <v>1498.13</v>
      </c>
      <c r="D1141" s="2">
        <v>0.67581266500000003</v>
      </c>
      <c r="E1141">
        <f t="shared" si="68"/>
        <v>6.5115710311516306E-3</v>
      </c>
      <c r="F1141">
        <v>-1.2834616795012188E-3</v>
      </c>
      <c r="G1141">
        <f t="shared" si="69"/>
        <v>-0.13774543042881857</v>
      </c>
      <c r="H1141">
        <f t="shared" si="70"/>
        <v>-0.21097501951158357</v>
      </c>
      <c r="I1141">
        <f t="shared" si="71"/>
        <v>0.41645338208410487</v>
      </c>
    </row>
    <row r="1142" spans="1:9" x14ac:dyDescent="0.45">
      <c r="A1142" s="3">
        <v>36761</v>
      </c>
      <c r="B1142" s="2">
        <v>6566.2</v>
      </c>
      <c r="C1142" s="2">
        <v>1505.97</v>
      </c>
      <c r="D1142" s="2">
        <v>0.67508269799999998</v>
      </c>
      <c r="E1142">
        <f t="shared" si="68"/>
        <v>-2.8246871583039734E-3</v>
      </c>
      <c r="F1142">
        <v>-1.2815354582978999E-3</v>
      </c>
      <c r="G1142">
        <f t="shared" si="69"/>
        <v>-0.13757203167522344</v>
      </c>
      <c r="H1142">
        <f t="shared" si="70"/>
        <v>-0.21003798613232885</v>
      </c>
      <c r="I1142">
        <f t="shared" si="71"/>
        <v>0.41681901279708478</v>
      </c>
    </row>
    <row r="1143" spans="1:9" x14ac:dyDescent="0.45">
      <c r="A1143" s="3">
        <v>36762</v>
      </c>
      <c r="B1143" s="2">
        <v>6557</v>
      </c>
      <c r="C1143" s="2">
        <v>1508.31</v>
      </c>
      <c r="D1143" s="2">
        <v>0.67540186400000002</v>
      </c>
      <c r="E1143">
        <f t="shared" si="68"/>
        <v>-1.4011148000365736E-3</v>
      </c>
      <c r="F1143">
        <v>-1.2673410731661727E-3</v>
      </c>
      <c r="G1143">
        <f t="shared" si="69"/>
        <v>-0.13629425076114685</v>
      </c>
      <c r="H1143">
        <f t="shared" si="70"/>
        <v>-0.20910113713680545</v>
      </c>
      <c r="I1143">
        <f t="shared" si="71"/>
        <v>0.41718464351006468</v>
      </c>
    </row>
    <row r="1144" spans="1:9" x14ac:dyDescent="0.45">
      <c r="A1144" s="3">
        <v>36763</v>
      </c>
      <c r="B1144" s="2">
        <v>6563.7</v>
      </c>
      <c r="C1144" s="2">
        <v>1506.45</v>
      </c>
      <c r="D1144" s="2">
        <v>0.67819599900000005</v>
      </c>
      <c r="E1144">
        <f t="shared" si="68"/>
        <v>1.0218087540032617E-3</v>
      </c>
      <c r="F1144">
        <v>-1.2541742848939386E-3</v>
      </c>
      <c r="G1144">
        <f t="shared" si="69"/>
        <v>-0.13510897428754018</v>
      </c>
      <c r="H1144">
        <f t="shared" si="70"/>
        <v>-0.20816447163052709</v>
      </c>
      <c r="I1144">
        <f t="shared" si="71"/>
        <v>0.41755027422304458</v>
      </c>
    </row>
    <row r="1145" spans="1:9" x14ac:dyDescent="0.45">
      <c r="A1145" s="3">
        <v>36767</v>
      </c>
      <c r="B1145" s="2">
        <v>6586.3</v>
      </c>
      <c r="C1145" s="2">
        <v>1509.84</v>
      </c>
      <c r="D1145" s="2">
        <v>0.68418171900000002</v>
      </c>
      <c r="E1145">
        <f t="shared" si="68"/>
        <v>3.4431799137681907E-3</v>
      </c>
      <c r="F1145">
        <v>-1.2320225284118136E-3</v>
      </c>
      <c r="G1145">
        <f t="shared" si="69"/>
        <v>-0.13311486947895185</v>
      </c>
      <c r="H1145">
        <f t="shared" si="70"/>
        <v>-0.20722798872017698</v>
      </c>
      <c r="I1145">
        <f t="shared" si="71"/>
        <v>0.41791590493602448</v>
      </c>
    </row>
    <row r="1146" spans="1:9" x14ac:dyDescent="0.45">
      <c r="A1146" s="3">
        <v>36768</v>
      </c>
      <c r="B1146" s="2">
        <v>6615.1</v>
      </c>
      <c r="C1146" s="2">
        <v>1502.59</v>
      </c>
      <c r="D1146" s="2">
        <v>0.68681318700000005</v>
      </c>
      <c r="E1146">
        <f t="shared" si="68"/>
        <v>4.3727130558888216E-3</v>
      </c>
      <c r="F1146">
        <v>-1.2287988923503912E-3</v>
      </c>
      <c r="G1146">
        <f t="shared" si="69"/>
        <v>-0.13282467722370525</v>
      </c>
      <c r="H1146">
        <f t="shared" si="70"/>
        <v>-0.20629168751360097</v>
      </c>
      <c r="I1146">
        <f t="shared" si="71"/>
        <v>0.41828153564900439</v>
      </c>
    </row>
    <row r="1147" spans="1:9" x14ac:dyDescent="0.45">
      <c r="A1147" s="3">
        <v>36769</v>
      </c>
      <c r="B1147" s="2">
        <v>6672.7</v>
      </c>
      <c r="C1147" s="2">
        <v>1517.68</v>
      </c>
      <c r="D1147" s="2">
        <v>0.688942473</v>
      </c>
      <c r="E1147">
        <f t="shared" si="68"/>
        <v>8.7073513627911048E-3</v>
      </c>
      <c r="F1147">
        <v>-1.2269542475218387E-3</v>
      </c>
      <c r="G1147">
        <f t="shared" si="69"/>
        <v>-0.1326586219889557</v>
      </c>
      <c r="H1147">
        <f t="shared" si="70"/>
        <v>-0.20535556711980127</v>
      </c>
      <c r="I1147">
        <f t="shared" si="71"/>
        <v>0.41864716636198429</v>
      </c>
    </row>
    <row r="1148" spans="1:9" x14ac:dyDescent="0.45">
      <c r="A1148" s="3">
        <v>36770</v>
      </c>
      <c r="B1148" s="2">
        <v>6795</v>
      </c>
      <c r="C1148" s="2">
        <v>1520.77</v>
      </c>
      <c r="D1148" s="2">
        <v>0.68469702200000004</v>
      </c>
      <c r="E1148">
        <f t="shared" si="68"/>
        <v>1.8328412786428272E-2</v>
      </c>
      <c r="F1148">
        <v>-1.2169845404932378E-3</v>
      </c>
      <c r="G1148">
        <f t="shared" si="69"/>
        <v>-0.13176114730147473</v>
      </c>
      <c r="H1148">
        <f t="shared" si="70"/>
        <v>-0.20441962664892999</v>
      </c>
      <c r="I1148">
        <f t="shared" si="71"/>
        <v>0.41901279707496419</v>
      </c>
    </row>
    <row r="1149" spans="1:9" x14ac:dyDescent="0.45">
      <c r="A1149" s="3">
        <v>36774</v>
      </c>
      <c r="B1149" s="2">
        <v>6752.5</v>
      </c>
      <c r="C1149" s="2">
        <v>1507.08</v>
      </c>
      <c r="D1149" s="2">
        <v>0.68861038399999996</v>
      </c>
      <c r="E1149">
        <f t="shared" si="68"/>
        <v>-6.2545989698307158E-3</v>
      </c>
      <c r="F1149">
        <v>-1.2161556679254337E-3</v>
      </c>
      <c r="G1149">
        <f t="shared" si="69"/>
        <v>-0.13168653205484637</v>
      </c>
      <c r="H1149">
        <f t="shared" si="70"/>
        <v>-0.20348386521228251</v>
      </c>
      <c r="I1149">
        <f t="shared" si="71"/>
        <v>0.4193784277879441</v>
      </c>
    </row>
    <row r="1150" spans="1:9" x14ac:dyDescent="0.45">
      <c r="A1150" s="3">
        <v>36775</v>
      </c>
      <c r="B1150" s="2">
        <v>6694.7</v>
      </c>
      <c r="C1150" s="2">
        <v>1492.25</v>
      </c>
      <c r="D1150" s="2">
        <v>0.69180214500000003</v>
      </c>
      <c r="E1150">
        <f t="shared" si="68"/>
        <v>-8.5597926693817827E-3</v>
      </c>
      <c r="F1150">
        <v>-1.2096495472454505E-3</v>
      </c>
      <c r="G1150">
        <f t="shared" si="69"/>
        <v>-0.13110084998743651</v>
      </c>
      <c r="H1150">
        <f t="shared" si="70"/>
        <v>-0.20254828192229127</v>
      </c>
      <c r="I1150">
        <f t="shared" si="71"/>
        <v>0.419744058500924</v>
      </c>
    </row>
    <row r="1151" spans="1:9" x14ac:dyDescent="0.45">
      <c r="A1151" s="3">
        <v>36776</v>
      </c>
      <c r="B1151" s="2">
        <v>6689.2</v>
      </c>
      <c r="C1151" s="2">
        <v>1502.51</v>
      </c>
      <c r="D1151" s="2">
        <v>0.69541029200000004</v>
      </c>
      <c r="E1151">
        <f t="shared" si="68"/>
        <v>-8.2154540158629885E-4</v>
      </c>
      <c r="F1151">
        <v>-1.2032945374578219E-3</v>
      </c>
      <c r="G1151">
        <f t="shared" si="69"/>
        <v>-0.13052877094772866</v>
      </c>
      <c r="H1151">
        <f t="shared" si="70"/>
        <v>-0.201612875892519</v>
      </c>
      <c r="I1151">
        <f t="shared" si="71"/>
        <v>0.4201096892139039</v>
      </c>
    </row>
    <row r="1152" spans="1:9" x14ac:dyDescent="0.45">
      <c r="A1152" s="3">
        <v>36777</v>
      </c>
      <c r="B1152" s="2">
        <v>6600.7</v>
      </c>
      <c r="C1152" s="2">
        <v>1494.5</v>
      </c>
      <c r="D1152" s="2">
        <v>0.70442378100000003</v>
      </c>
      <c r="E1152">
        <f t="shared" si="68"/>
        <v>-1.323028164802964E-2</v>
      </c>
      <c r="F1152">
        <v>-1.2021157236736801E-3</v>
      </c>
      <c r="G1152">
        <f t="shared" si="69"/>
        <v>-0.13042265393451194</v>
      </c>
      <c r="H1152">
        <f t="shared" si="70"/>
        <v>-0.20067764623765275</v>
      </c>
      <c r="I1152">
        <f t="shared" si="71"/>
        <v>0.42047531992688381</v>
      </c>
    </row>
    <row r="1153" spans="1:9" x14ac:dyDescent="0.45">
      <c r="A1153" s="3">
        <v>36780</v>
      </c>
      <c r="B1153" s="2">
        <v>6582</v>
      </c>
      <c r="C1153" s="2">
        <v>1489.26</v>
      </c>
      <c r="D1153" s="2">
        <v>0.70806485900000005</v>
      </c>
      <c r="E1153">
        <f t="shared" si="68"/>
        <v>-2.8330328601511301E-3</v>
      </c>
      <c r="F1153">
        <v>-1.1979981836801601E-3</v>
      </c>
      <c r="G1153">
        <f t="shared" si="69"/>
        <v>-0.13005199229839026</v>
      </c>
      <c r="H1153">
        <f t="shared" si="70"/>
        <v>-0.19974259207349715</v>
      </c>
      <c r="I1153">
        <f t="shared" si="71"/>
        <v>0.42084095063986371</v>
      </c>
    </row>
    <row r="1154" spans="1:9" x14ac:dyDescent="0.45">
      <c r="A1154" s="3">
        <v>36781</v>
      </c>
      <c r="B1154" s="2">
        <v>6555.5</v>
      </c>
      <c r="C1154" s="2">
        <v>1481.99</v>
      </c>
      <c r="D1154" s="2">
        <v>0.71326676200000005</v>
      </c>
      <c r="E1154">
        <f t="shared" si="68"/>
        <v>-4.0261318748100461E-3</v>
      </c>
      <c r="F1154">
        <v>-1.1973657952504269E-3</v>
      </c>
      <c r="G1154">
        <f t="shared" si="69"/>
        <v>-0.12999506458660162</v>
      </c>
      <c r="H1154">
        <f t="shared" si="70"/>
        <v>-0.19880771251696813</v>
      </c>
      <c r="I1154">
        <f t="shared" si="71"/>
        <v>0.42120658135284361</v>
      </c>
    </row>
    <row r="1155" spans="1:9" x14ac:dyDescent="0.45">
      <c r="A1155" s="3">
        <v>36782</v>
      </c>
      <c r="B1155" s="2">
        <v>6478.2</v>
      </c>
      <c r="C1155" s="2">
        <v>1484.91</v>
      </c>
      <c r="D1155" s="2">
        <v>0.707964602</v>
      </c>
      <c r="E1155">
        <f t="shared" si="68"/>
        <v>-1.179162535275724E-2</v>
      </c>
      <c r="F1155">
        <v>-1.187967902452014E-3</v>
      </c>
      <c r="G1155">
        <f t="shared" si="69"/>
        <v>-0.12914906471137572</v>
      </c>
      <c r="H1155">
        <f t="shared" si="70"/>
        <v>-0.19787300668608676</v>
      </c>
      <c r="I1155">
        <f t="shared" si="71"/>
        <v>0.42157221206582352</v>
      </c>
    </row>
    <row r="1156" spans="1:9" x14ac:dyDescent="0.45">
      <c r="A1156" s="3">
        <v>36783</v>
      </c>
      <c r="B1156" s="2">
        <v>6555.5</v>
      </c>
      <c r="C1156" s="2">
        <v>1480.87</v>
      </c>
      <c r="D1156" s="2">
        <v>0.71123755300000002</v>
      </c>
      <c r="E1156">
        <f t="shared" ref="E1156:E1219" si="72">+B1156/B1155-1</f>
        <v>1.1932326880923716E-2</v>
      </c>
      <c r="F1156">
        <v>-1.1706804281347294E-3</v>
      </c>
      <c r="G1156">
        <f t="shared" ref="G1156:G1219" si="73">+(F1156-$L$31)/$L$35</f>
        <v>-0.12759284339356453</v>
      </c>
      <c r="H1156">
        <f t="shared" ref="H1156:H1219" si="74">+_xlfn.NORM.S.INV(I1156)</f>
        <v>-0.19693847369997272</v>
      </c>
      <c r="I1156">
        <f t="shared" si="71"/>
        <v>0.42193784277880342</v>
      </c>
    </row>
    <row r="1157" spans="1:9" x14ac:dyDescent="0.45">
      <c r="A1157" s="3">
        <v>36784</v>
      </c>
      <c r="B1157" s="2">
        <v>6417.3</v>
      </c>
      <c r="C1157" s="2">
        <v>1465.81</v>
      </c>
      <c r="D1157" s="2">
        <v>0.71403070300000004</v>
      </c>
      <c r="E1157">
        <f t="shared" si="72"/>
        <v>-2.1081534589276196E-2</v>
      </c>
      <c r="F1157">
        <v>-1.1650988176405974E-3</v>
      </c>
      <c r="G1157">
        <f t="shared" si="73"/>
        <v>-0.12709038588709107</v>
      </c>
      <c r="H1157">
        <f t="shared" si="74"/>
        <v>-0.19600411267883783</v>
      </c>
      <c r="I1157">
        <f t="shared" ref="I1157:I1220" si="75">+$I$3+I1156</f>
        <v>0.42230347349178332</v>
      </c>
    </row>
    <row r="1158" spans="1:9" x14ac:dyDescent="0.45">
      <c r="A1158" s="3">
        <v>36787</v>
      </c>
      <c r="B1158" s="2">
        <v>6410.2</v>
      </c>
      <c r="C1158" s="2">
        <v>1444.51</v>
      </c>
      <c r="D1158" s="2">
        <v>0.71352122699999998</v>
      </c>
      <c r="E1158">
        <f t="shared" si="72"/>
        <v>-1.1063843049258226E-3</v>
      </c>
      <c r="F1158">
        <v>-1.160886419701801E-3</v>
      </c>
      <c r="G1158">
        <f t="shared" si="73"/>
        <v>-0.12671118512293408</v>
      </c>
      <c r="H1158">
        <f t="shared" si="74"/>
        <v>-0.19506992274398033</v>
      </c>
      <c r="I1158">
        <f t="shared" si="75"/>
        <v>0.42266910420476322</v>
      </c>
    </row>
    <row r="1159" spans="1:9" x14ac:dyDescent="0.45">
      <c r="A1159" s="3">
        <v>36788</v>
      </c>
      <c r="B1159" s="2">
        <v>6403.5</v>
      </c>
      <c r="C1159" s="2">
        <v>1459.9</v>
      </c>
      <c r="D1159" s="2">
        <v>0.71022727299999999</v>
      </c>
      <c r="E1159">
        <f t="shared" si="72"/>
        <v>-1.0452091978409017E-3</v>
      </c>
      <c r="F1159">
        <v>-1.1563529329315925E-3</v>
      </c>
      <c r="G1159">
        <f t="shared" si="73"/>
        <v>-0.12630307988868597</v>
      </c>
      <c r="H1159">
        <f t="shared" si="74"/>
        <v>-0.19413590301777792</v>
      </c>
      <c r="I1159">
        <f t="shared" si="75"/>
        <v>0.42303473491774313</v>
      </c>
    </row>
    <row r="1160" spans="1:9" x14ac:dyDescent="0.45">
      <c r="A1160" s="3">
        <v>36789</v>
      </c>
      <c r="B1160" s="2">
        <v>6279.9</v>
      </c>
      <c r="C1160" s="2">
        <v>1451.34</v>
      </c>
      <c r="D1160" s="2">
        <v>0.70886793800000003</v>
      </c>
      <c r="E1160">
        <f t="shared" si="72"/>
        <v>-1.9301944249238701E-2</v>
      </c>
      <c r="F1160">
        <v>-1.1480397221743655E-3</v>
      </c>
      <c r="G1160">
        <f t="shared" si="73"/>
        <v>-0.12555472327149531</v>
      </c>
      <c r="H1160">
        <f t="shared" si="74"/>
        <v>-0.19320205262368195</v>
      </c>
      <c r="I1160">
        <f t="shared" si="75"/>
        <v>0.42340036563072303</v>
      </c>
    </row>
    <row r="1161" spans="1:9" x14ac:dyDescent="0.45">
      <c r="A1161" s="3">
        <v>36790</v>
      </c>
      <c r="B1161" s="2">
        <v>6199.2</v>
      </c>
      <c r="C1161" s="2">
        <v>1449.05</v>
      </c>
      <c r="D1161" s="2">
        <v>0.70028011199999995</v>
      </c>
      <c r="E1161">
        <f t="shared" si="72"/>
        <v>-1.2850523097501565E-2</v>
      </c>
      <c r="F1161">
        <v>-1.1472752213492754E-3</v>
      </c>
      <c r="G1161">
        <f t="shared" si="73"/>
        <v>-0.12548590277986918</v>
      </c>
      <c r="H1161">
        <f t="shared" si="74"/>
        <v>-0.19226837068621103</v>
      </c>
      <c r="I1161">
        <f t="shared" si="75"/>
        <v>0.42376599634370293</v>
      </c>
    </row>
    <row r="1162" spans="1:9" x14ac:dyDescent="0.45">
      <c r="A1162" s="3">
        <v>36791</v>
      </c>
      <c r="B1162" s="2">
        <v>6205.9</v>
      </c>
      <c r="C1162" s="2">
        <v>1448.72</v>
      </c>
      <c r="D1162" s="2">
        <v>0.68643602400000003</v>
      </c>
      <c r="E1162">
        <f t="shared" si="72"/>
        <v>1.0807846173699343E-3</v>
      </c>
      <c r="F1162">
        <v>-1.1407534157786836E-3</v>
      </c>
      <c r="G1162">
        <f t="shared" si="73"/>
        <v>-0.12489880875599395</v>
      </c>
      <c r="H1162">
        <f t="shared" si="74"/>
        <v>-0.19133485633094494</v>
      </c>
      <c r="I1162">
        <f t="shared" si="75"/>
        <v>0.42413162705668284</v>
      </c>
    </row>
    <row r="1163" spans="1:9" x14ac:dyDescent="0.45">
      <c r="A1163" s="3">
        <v>36794</v>
      </c>
      <c r="B1163" s="2">
        <v>6257.1</v>
      </c>
      <c r="C1163" s="2">
        <v>1439.03</v>
      </c>
      <c r="D1163" s="2">
        <v>0.687757909</v>
      </c>
      <c r="E1163">
        <f t="shared" si="72"/>
        <v>8.2502135065019022E-3</v>
      </c>
      <c r="F1163">
        <v>-1.1327879169288346E-3</v>
      </c>
      <c r="G1163">
        <f t="shared" si="73"/>
        <v>-0.12418175322262773</v>
      </c>
      <c r="H1163">
        <f t="shared" si="74"/>
        <v>-0.19040150868451816</v>
      </c>
      <c r="I1163">
        <f t="shared" si="75"/>
        <v>0.42449725776966274</v>
      </c>
    </row>
    <row r="1164" spans="1:9" x14ac:dyDescent="0.45">
      <c r="A1164" s="3">
        <v>36795</v>
      </c>
      <c r="B1164" s="2">
        <v>6213.2</v>
      </c>
      <c r="C1164" s="2">
        <v>1427.21</v>
      </c>
      <c r="D1164" s="2">
        <v>0.68493150700000005</v>
      </c>
      <c r="E1164">
        <f t="shared" si="72"/>
        <v>-7.0160297901584734E-3</v>
      </c>
      <c r="F1164">
        <v>-1.1267271541244295E-3</v>
      </c>
      <c r="G1164">
        <f t="shared" si="73"/>
        <v>-0.12363616234536569</v>
      </c>
      <c r="H1164">
        <f t="shared" si="74"/>
        <v>-0.18946832687461387</v>
      </c>
      <c r="I1164">
        <f t="shared" si="75"/>
        <v>0.42486288848264264</v>
      </c>
    </row>
    <row r="1165" spans="1:9" x14ac:dyDescent="0.45">
      <c r="A1165" s="3">
        <v>36796</v>
      </c>
      <c r="B1165" s="2">
        <v>6269.3</v>
      </c>
      <c r="C1165" s="2">
        <v>1426.57</v>
      </c>
      <c r="D1165" s="2">
        <v>0.68460327200000004</v>
      </c>
      <c r="E1165">
        <f t="shared" si="72"/>
        <v>9.0291637159596316E-3</v>
      </c>
      <c r="F1165">
        <v>-1.1215826777786209E-3</v>
      </c>
      <c r="G1165">
        <f t="shared" si="73"/>
        <v>-0.12317305572774266</v>
      </c>
      <c r="H1165">
        <f t="shared" si="74"/>
        <v>-0.18853531002995794</v>
      </c>
      <c r="I1165">
        <f t="shared" si="75"/>
        <v>0.42522851919562255</v>
      </c>
    </row>
    <row r="1166" spans="1:9" x14ac:dyDescent="0.45">
      <c r="A1166" s="3">
        <v>36797</v>
      </c>
      <c r="B1166" s="2">
        <v>6264.1</v>
      </c>
      <c r="C1166" s="2">
        <v>1458.29</v>
      </c>
      <c r="D1166" s="2">
        <v>0.68329347500000004</v>
      </c>
      <c r="E1166">
        <f t="shared" si="72"/>
        <v>-8.2943869331497666E-4</v>
      </c>
      <c r="F1166">
        <v>-1.1188811188811432E-3</v>
      </c>
      <c r="G1166">
        <f t="shared" si="73"/>
        <v>-0.12292986094576264</v>
      </c>
      <c r="H1166">
        <f t="shared" si="74"/>
        <v>-0.18760245728031225</v>
      </c>
      <c r="I1166">
        <f t="shared" si="75"/>
        <v>0.42559414990860245</v>
      </c>
    </row>
    <row r="1167" spans="1:9" x14ac:dyDescent="0.45">
      <c r="A1167" s="3">
        <v>36798</v>
      </c>
      <c r="B1167" s="2">
        <v>6294.2</v>
      </c>
      <c r="C1167" s="2">
        <v>1436.51</v>
      </c>
      <c r="D1167" s="2">
        <v>0.67626969599999998</v>
      </c>
      <c r="E1167">
        <f t="shared" si="72"/>
        <v>4.8051595600324681E-3</v>
      </c>
      <c r="F1167">
        <v>-1.1178053124170084E-3</v>
      </c>
      <c r="G1167">
        <f t="shared" si="73"/>
        <v>-0.12283301666865204</v>
      </c>
      <c r="H1167">
        <f t="shared" si="74"/>
        <v>-0.18666976775646923</v>
      </c>
      <c r="I1167">
        <f t="shared" si="75"/>
        <v>0.42595978062158235</v>
      </c>
    </row>
    <row r="1168" spans="1:9" x14ac:dyDescent="0.45">
      <c r="A1168" s="3">
        <v>36801</v>
      </c>
      <c r="B1168" s="2">
        <v>6284.5</v>
      </c>
      <c r="C1168" s="2">
        <v>1436.23</v>
      </c>
      <c r="D1168" s="2">
        <v>0.68143100499999998</v>
      </c>
      <c r="E1168">
        <f t="shared" si="72"/>
        <v>-1.5411013313844091E-3</v>
      </c>
      <c r="F1168">
        <v>-1.1117049706038662E-3</v>
      </c>
      <c r="G1168">
        <f t="shared" si="73"/>
        <v>-0.12228386288243036</v>
      </c>
      <c r="H1168">
        <f t="shared" si="74"/>
        <v>-0.18573724059024529</v>
      </c>
      <c r="I1168">
        <f t="shared" si="75"/>
        <v>0.42632541133456225</v>
      </c>
    </row>
    <row r="1169" spans="1:9" x14ac:dyDescent="0.45">
      <c r="A1169" s="3">
        <v>36802</v>
      </c>
      <c r="B1169" s="2">
        <v>6345</v>
      </c>
      <c r="C1169" s="2">
        <v>1426.46</v>
      </c>
      <c r="D1169" s="2">
        <v>0.686577412</v>
      </c>
      <c r="E1169">
        <f t="shared" si="72"/>
        <v>9.6268597342668016E-3</v>
      </c>
      <c r="F1169">
        <v>-1.1072270289935737E-3</v>
      </c>
      <c r="G1169">
        <f t="shared" si="73"/>
        <v>-0.12188075783273068</v>
      </c>
      <c r="H1169">
        <f t="shared" si="74"/>
        <v>-0.18480487491447484</v>
      </c>
      <c r="I1169">
        <f t="shared" si="75"/>
        <v>0.42669104204754216</v>
      </c>
    </row>
    <row r="1170" spans="1:9" x14ac:dyDescent="0.45">
      <c r="A1170" s="3">
        <v>36803</v>
      </c>
      <c r="B1170" s="2">
        <v>6334.9</v>
      </c>
      <c r="C1170" s="2">
        <v>1434.32</v>
      </c>
      <c r="D1170" s="2">
        <v>0.68690754200000004</v>
      </c>
      <c r="E1170">
        <f t="shared" si="72"/>
        <v>-1.5918045705279882E-3</v>
      </c>
      <c r="F1170">
        <v>-1.1070451120882563E-3</v>
      </c>
      <c r="G1170">
        <f t="shared" si="73"/>
        <v>-0.12186438164261007</v>
      </c>
      <c r="H1170">
        <f t="shared" si="74"/>
        <v>-0.18387266986300418</v>
      </c>
      <c r="I1170">
        <f t="shared" si="75"/>
        <v>0.42705667276052206</v>
      </c>
    </row>
    <row r="1171" spans="1:9" x14ac:dyDescent="0.45">
      <c r="A1171" s="3">
        <v>36804</v>
      </c>
      <c r="B1171" s="2">
        <v>6382</v>
      </c>
      <c r="C1171" s="2">
        <v>1408.99</v>
      </c>
      <c r="D1171" s="2">
        <v>0.689560061</v>
      </c>
      <c r="E1171">
        <f t="shared" si="72"/>
        <v>7.4350029203302803E-3</v>
      </c>
      <c r="F1171">
        <v>-1.1063843049258226E-3</v>
      </c>
      <c r="G1171">
        <f t="shared" si="73"/>
        <v>-0.12180489567176971</v>
      </c>
      <c r="H1171">
        <f t="shared" si="74"/>
        <v>-0.18294062457068561</v>
      </c>
      <c r="I1171">
        <f t="shared" si="75"/>
        <v>0.42742230347350196</v>
      </c>
    </row>
    <row r="1172" spans="1:9" x14ac:dyDescent="0.45">
      <c r="A1172" s="3">
        <v>36805</v>
      </c>
      <c r="B1172" s="2">
        <v>6391.2</v>
      </c>
      <c r="C1172" s="2">
        <v>1402.03</v>
      </c>
      <c r="D1172" s="2">
        <v>0.69228106599999994</v>
      </c>
      <c r="E1172">
        <f t="shared" si="72"/>
        <v>1.4415543716703727E-3</v>
      </c>
      <c r="F1172">
        <v>-1.105094485578495E-3</v>
      </c>
      <c r="G1172">
        <f t="shared" si="73"/>
        <v>-0.12168878591926353</v>
      </c>
      <c r="H1172">
        <f t="shared" si="74"/>
        <v>-0.18200873817337104</v>
      </c>
      <c r="I1172">
        <f t="shared" si="75"/>
        <v>0.42778793418648187</v>
      </c>
    </row>
    <row r="1173" spans="1:9" x14ac:dyDescent="0.45">
      <c r="A1173" s="3">
        <v>36809</v>
      </c>
      <c r="B1173" s="2">
        <v>6247.7</v>
      </c>
      <c r="C1173" s="2">
        <v>1387.02</v>
      </c>
      <c r="D1173" s="2">
        <v>0.69041701200000005</v>
      </c>
      <c r="E1173">
        <f t="shared" si="72"/>
        <v>-2.2452747527850758E-2</v>
      </c>
      <c r="F1173">
        <v>-1.1028832519300868E-3</v>
      </c>
      <c r="G1173">
        <f t="shared" si="73"/>
        <v>-0.12148973029788375</v>
      </c>
      <c r="H1173">
        <f t="shared" si="74"/>
        <v>-0.18107700980790636</v>
      </c>
      <c r="I1173">
        <f t="shared" si="75"/>
        <v>0.42815356489946177</v>
      </c>
    </row>
    <row r="1174" spans="1:9" x14ac:dyDescent="0.45">
      <c r="A1174" s="3">
        <v>36810</v>
      </c>
      <c r="B1174" s="2">
        <v>6117.6</v>
      </c>
      <c r="C1174" s="2">
        <v>1364.59</v>
      </c>
      <c r="D1174" s="2">
        <v>0.68399452800000005</v>
      </c>
      <c r="E1174">
        <f t="shared" si="72"/>
        <v>-2.0823663108023638E-2</v>
      </c>
      <c r="F1174">
        <v>-1.0958183571491142E-3</v>
      </c>
      <c r="G1174">
        <f t="shared" si="73"/>
        <v>-0.12085374729282154</v>
      </c>
      <c r="H1174">
        <f t="shared" si="74"/>
        <v>-0.18014543861212515</v>
      </c>
      <c r="I1174">
        <f t="shared" si="75"/>
        <v>0.42851919561244167</v>
      </c>
    </row>
    <row r="1175" spans="1:9" x14ac:dyDescent="0.45">
      <c r="A1175" s="3">
        <v>36811</v>
      </c>
      <c r="B1175" s="2">
        <v>6131.9</v>
      </c>
      <c r="C1175" s="2">
        <v>1329.78</v>
      </c>
      <c r="D1175" s="2">
        <v>0.67865626099999998</v>
      </c>
      <c r="E1175">
        <f t="shared" si="72"/>
        <v>2.337517980907533E-3</v>
      </c>
      <c r="F1175">
        <v>-1.063615191359113E-3</v>
      </c>
      <c r="G1175">
        <f t="shared" si="73"/>
        <v>-0.11795481294396178</v>
      </c>
      <c r="H1175">
        <f t="shared" si="74"/>
        <v>-0.17921402372484269</v>
      </c>
      <c r="I1175">
        <f t="shared" si="75"/>
        <v>0.42888482632542158</v>
      </c>
    </row>
    <row r="1176" spans="1:9" x14ac:dyDescent="0.45">
      <c r="A1176" s="3">
        <v>36812</v>
      </c>
      <c r="B1176" s="2">
        <v>6209.6</v>
      </c>
      <c r="C1176" s="2">
        <v>1374.17</v>
      </c>
      <c r="D1176" s="2">
        <v>0.68507227500000001</v>
      </c>
      <c r="E1176">
        <f t="shared" si="72"/>
        <v>1.2671439521192651E-2</v>
      </c>
      <c r="F1176">
        <v>-1.0452091978409017E-3</v>
      </c>
      <c r="G1176">
        <f t="shared" si="73"/>
        <v>-0.11629790234135887</v>
      </c>
      <c r="H1176">
        <f t="shared" si="74"/>
        <v>-0.17828276428585024</v>
      </c>
      <c r="I1176">
        <f t="shared" si="75"/>
        <v>0.42925045703840148</v>
      </c>
    </row>
    <row r="1177" spans="1:9" x14ac:dyDescent="0.45">
      <c r="A1177" s="3">
        <v>36815</v>
      </c>
      <c r="B1177" s="2">
        <v>6285.7</v>
      </c>
      <c r="C1177" s="2">
        <v>1374.62</v>
      </c>
      <c r="D1177" s="2">
        <v>0.69180214500000003</v>
      </c>
      <c r="E1177">
        <f t="shared" si="72"/>
        <v>1.22552177273898E-2</v>
      </c>
      <c r="F1177">
        <v>-1.0371976804487426E-3</v>
      </c>
      <c r="G1177">
        <f t="shared" si="73"/>
        <v>-0.11557670421114806</v>
      </c>
      <c r="H1177">
        <f t="shared" si="74"/>
        <v>-0.17735165943590864</v>
      </c>
      <c r="I1177">
        <f t="shared" si="75"/>
        <v>0.42961608775138138</v>
      </c>
    </row>
    <row r="1178" spans="1:9" x14ac:dyDescent="0.45">
      <c r="A1178" s="3">
        <v>36816</v>
      </c>
      <c r="B1178" s="2">
        <v>6203.2</v>
      </c>
      <c r="C1178" s="2">
        <v>1349.97</v>
      </c>
      <c r="D1178" s="2">
        <v>0.69319284599999997</v>
      </c>
      <c r="E1178">
        <f t="shared" si="72"/>
        <v>-1.3125029829613277E-2</v>
      </c>
      <c r="F1178">
        <v>-1.0325406758449063E-3</v>
      </c>
      <c r="G1178">
        <f t="shared" si="73"/>
        <v>-0.11515747988094104</v>
      </c>
      <c r="H1178">
        <f t="shared" si="74"/>
        <v>-0.17642070831674278</v>
      </c>
      <c r="I1178">
        <f t="shared" si="75"/>
        <v>0.42998171846436128</v>
      </c>
    </row>
    <row r="1179" spans="1:9" x14ac:dyDescent="0.45">
      <c r="A1179" s="3">
        <v>36817</v>
      </c>
      <c r="B1179" s="2">
        <v>6148.2</v>
      </c>
      <c r="C1179" s="2">
        <v>1342.13</v>
      </c>
      <c r="D1179" s="2">
        <v>0.69137168100000002</v>
      </c>
      <c r="E1179">
        <f t="shared" si="72"/>
        <v>-8.8663915398503601E-3</v>
      </c>
      <c r="F1179">
        <v>-1.0209188269443281E-3</v>
      </c>
      <c r="G1179">
        <f t="shared" si="73"/>
        <v>-0.11411127910692878</v>
      </c>
      <c r="H1179">
        <f t="shared" si="74"/>
        <v>-0.17548991007103548</v>
      </c>
      <c r="I1179">
        <f t="shared" si="75"/>
        <v>0.43034734917734119</v>
      </c>
    </row>
    <row r="1180" spans="1:9" x14ac:dyDescent="0.45">
      <c r="A1180" s="3">
        <v>36818</v>
      </c>
      <c r="B1180" s="2">
        <v>6218.9</v>
      </c>
      <c r="C1180" s="2">
        <v>1388.76</v>
      </c>
      <c r="D1180" s="2">
        <v>0.69338510600000003</v>
      </c>
      <c r="E1180">
        <f t="shared" si="72"/>
        <v>1.1499300608308172E-2</v>
      </c>
      <c r="F1180">
        <v>-9.8856367513089349E-4</v>
      </c>
      <c r="G1180">
        <f t="shared" si="73"/>
        <v>-0.11119866295092153</v>
      </c>
      <c r="H1180">
        <f t="shared" si="74"/>
        <v>-0.17455926384242151</v>
      </c>
      <c r="I1180">
        <f t="shared" si="75"/>
        <v>0.43071297989032109</v>
      </c>
    </row>
    <row r="1181" spans="1:9" x14ac:dyDescent="0.45">
      <c r="A1181" s="3">
        <v>36819</v>
      </c>
      <c r="B1181" s="2">
        <v>6276.3</v>
      </c>
      <c r="C1181" s="2">
        <v>1396.93</v>
      </c>
      <c r="D1181" s="2">
        <v>0.69213731999999994</v>
      </c>
      <c r="E1181">
        <f t="shared" si="72"/>
        <v>9.2299281223369167E-3</v>
      </c>
      <c r="F1181">
        <v>-9.6200096200105278E-4</v>
      </c>
      <c r="G1181">
        <f t="shared" si="73"/>
        <v>-0.10880748309012311</v>
      </c>
      <c r="H1181">
        <f t="shared" si="74"/>
        <v>-0.17362876877548175</v>
      </c>
      <c r="I1181">
        <f t="shared" si="75"/>
        <v>0.43107861060330099</v>
      </c>
    </row>
    <row r="1182" spans="1:9" x14ac:dyDescent="0.45">
      <c r="A1182" s="3">
        <v>36822</v>
      </c>
      <c r="B1182" s="2">
        <v>6315.9</v>
      </c>
      <c r="C1182" s="2">
        <v>1395.78</v>
      </c>
      <c r="D1182" s="2">
        <v>0.68728522299999995</v>
      </c>
      <c r="E1182">
        <f t="shared" si="72"/>
        <v>6.3094498350937389E-3</v>
      </c>
      <c r="F1182">
        <v>-9.5376825165605084E-4</v>
      </c>
      <c r="G1182">
        <f t="shared" si="73"/>
        <v>-0.1080663731334508</v>
      </c>
      <c r="H1182">
        <f t="shared" si="74"/>
        <v>-0.17269842401573743</v>
      </c>
      <c r="I1182">
        <f t="shared" si="75"/>
        <v>0.4314442413162809</v>
      </c>
    </row>
    <row r="1183" spans="1:9" x14ac:dyDescent="0.45">
      <c r="A1183" s="3">
        <v>36823</v>
      </c>
      <c r="B1183" s="2">
        <v>6438.4</v>
      </c>
      <c r="C1183" s="2">
        <v>1398.13</v>
      </c>
      <c r="D1183" s="2">
        <v>0.69013112499999996</v>
      </c>
      <c r="E1183">
        <f t="shared" si="72"/>
        <v>1.9395493912189865E-2</v>
      </c>
      <c r="F1183">
        <v>-9.4570281865558048E-4</v>
      </c>
      <c r="G1183">
        <f t="shared" si="73"/>
        <v>-0.10734032151119849</v>
      </c>
      <c r="H1183">
        <f t="shared" si="74"/>
        <v>-0.17176822870964403</v>
      </c>
      <c r="I1183">
        <f t="shared" si="75"/>
        <v>0.4318098720292608</v>
      </c>
    </row>
    <row r="1184" spans="1:9" x14ac:dyDescent="0.45">
      <c r="A1184" s="3">
        <v>36824</v>
      </c>
      <c r="B1184" s="2">
        <v>6367.8</v>
      </c>
      <c r="C1184" s="2">
        <v>1364.9</v>
      </c>
      <c r="D1184" s="2">
        <v>0.697593303</v>
      </c>
      <c r="E1184">
        <f t="shared" si="72"/>
        <v>-1.0965457256461142E-2</v>
      </c>
      <c r="F1184">
        <v>-9.4076989536329148E-4</v>
      </c>
      <c r="G1184">
        <f t="shared" si="73"/>
        <v>-0.10689625893469407</v>
      </c>
      <c r="H1184">
        <f t="shared" si="74"/>
        <v>-0.17083818200458564</v>
      </c>
      <c r="I1184">
        <f t="shared" si="75"/>
        <v>0.4321755027422407</v>
      </c>
    </row>
    <row r="1185" spans="1:9" x14ac:dyDescent="0.45">
      <c r="A1185" s="3">
        <v>36825</v>
      </c>
      <c r="B1185" s="2">
        <v>6302.3</v>
      </c>
      <c r="C1185" s="2">
        <v>1364.44</v>
      </c>
      <c r="D1185" s="2">
        <v>0.698665549</v>
      </c>
      <c r="E1185">
        <f t="shared" si="72"/>
        <v>-1.0286127076855389E-2</v>
      </c>
      <c r="F1185">
        <v>-9.3845132642067508E-4</v>
      </c>
      <c r="G1185">
        <f t="shared" si="73"/>
        <v>-0.10668754097224961</v>
      </c>
      <c r="H1185">
        <f t="shared" si="74"/>
        <v>-0.16990828304886887</v>
      </c>
      <c r="I1185">
        <f t="shared" si="75"/>
        <v>0.43254113345522061</v>
      </c>
    </row>
    <row r="1186" spans="1:9" x14ac:dyDescent="0.45">
      <c r="A1186" s="3">
        <v>36826</v>
      </c>
      <c r="B1186" s="2">
        <v>6366.5</v>
      </c>
      <c r="C1186" s="2">
        <v>1379.58</v>
      </c>
      <c r="D1186" s="2">
        <v>0.68884755799999997</v>
      </c>
      <c r="E1186">
        <f t="shared" si="72"/>
        <v>1.0186757215619568E-2</v>
      </c>
      <c r="F1186">
        <v>-9.3158243608804092E-4</v>
      </c>
      <c r="G1186">
        <f t="shared" si="73"/>
        <v>-0.10606920232027749</v>
      </c>
      <c r="H1186">
        <f t="shared" si="74"/>
        <v>-0.16897853099171739</v>
      </c>
      <c r="I1186">
        <f t="shared" si="75"/>
        <v>0.43290676416820051</v>
      </c>
    </row>
    <row r="1187" spans="1:9" x14ac:dyDescent="0.45">
      <c r="A1187" s="3">
        <v>36829</v>
      </c>
      <c r="B1187" s="2">
        <v>6388.4</v>
      </c>
      <c r="C1187" s="2">
        <v>1398.66</v>
      </c>
      <c r="D1187" s="2">
        <v>0.68823124599999996</v>
      </c>
      <c r="E1187">
        <f t="shared" si="72"/>
        <v>3.439880625147218E-3</v>
      </c>
      <c r="F1187">
        <v>-9.1665176176003449E-4</v>
      </c>
      <c r="G1187">
        <f t="shared" si="73"/>
        <v>-0.10472514053009985</v>
      </c>
      <c r="H1187">
        <f t="shared" si="74"/>
        <v>-0.16804892498326568</v>
      </c>
      <c r="I1187">
        <f t="shared" si="75"/>
        <v>0.43327239488118041</v>
      </c>
    </row>
    <row r="1188" spans="1:9" x14ac:dyDescent="0.45">
      <c r="A1188" s="3">
        <v>36830</v>
      </c>
      <c r="B1188" s="2">
        <v>6438.4</v>
      </c>
      <c r="C1188" s="2">
        <v>1429.4</v>
      </c>
      <c r="D1188" s="2">
        <v>0.68941744199999999</v>
      </c>
      <c r="E1188">
        <f t="shared" si="72"/>
        <v>7.8266858681359519E-3</v>
      </c>
      <c r="F1188">
        <v>-9.1249415067840012E-4</v>
      </c>
      <c r="G1188">
        <f t="shared" si="73"/>
        <v>-0.10435087168795104</v>
      </c>
      <c r="H1188">
        <f t="shared" si="74"/>
        <v>-0.16711946417455362</v>
      </c>
      <c r="I1188">
        <f t="shared" si="75"/>
        <v>0.43363802559416031</v>
      </c>
    </row>
    <row r="1189" spans="1:9" x14ac:dyDescent="0.45">
      <c r="A1189" s="3">
        <v>36831</v>
      </c>
      <c r="B1189" s="2">
        <v>6457.6</v>
      </c>
      <c r="C1189" s="2">
        <v>1421.22</v>
      </c>
      <c r="D1189" s="2">
        <v>0.691945751</v>
      </c>
      <c r="E1189">
        <f t="shared" si="72"/>
        <v>2.9821073558649047E-3</v>
      </c>
      <c r="F1189">
        <v>-9.1189486388632002E-4</v>
      </c>
      <c r="G1189">
        <f t="shared" si="73"/>
        <v>-0.10429692379109805</v>
      </c>
      <c r="H1189">
        <f t="shared" si="74"/>
        <v>-0.16619014771752047</v>
      </c>
      <c r="I1189">
        <f t="shared" si="75"/>
        <v>0.43400365630714022</v>
      </c>
    </row>
    <row r="1190" spans="1:9" x14ac:dyDescent="0.45">
      <c r="A1190" s="3">
        <v>36832</v>
      </c>
      <c r="B1190" s="2">
        <v>6392</v>
      </c>
      <c r="C1190" s="2">
        <v>1428.32</v>
      </c>
      <c r="D1190" s="2">
        <v>0.69252077599999995</v>
      </c>
      <c r="E1190">
        <f t="shared" si="72"/>
        <v>-1.0158572844400471E-2</v>
      </c>
      <c r="F1190">
        <v>-8.7576896787433522E-4</v>
      </c>
      <c r="G1190">
        <f t="shared" si="73"/>
        <v>-0.10104486461420199</v>
      </c>
      <c r="H1190">
        <f t="shared" si="74"/>
        <v>-0.16526097476499918</v>
      </c>
      <c r="I1190">
        <f t="shared" si="75"/>
        <v>0.43436928702012012</v>
      </c>
    </row>
    <row r="1191" spans="1:9" x14ac:dyDescent="0.45">
      <c r="A1191" s="3">
        <v>36833</v>
      </c>
      <c r="B1191" s="2">
        <v>6385.4</v>
      </c>
      <c r="C1191" s="2">
        <v>1426.69</v>
      </c>
      <c r="D1191" s="2">
        <v>0.69041701200000005</v>
      </c>
      <c r="E1191">
        <f t="shared" si="72"/>
        <v>-1.0325406758449063E-3</v>
      </c>
      <c r="F1191">
        <v>-8.7401406949483285E-4</v>
      </c>
      <c r="G1191">
        <f t="shared" si="73"/>
        <v>-0.10088688836974601</v>
      </c>
      <c r="H1191">
        <f t="shared" si="74"/>
        <v>-0.16433194447071076</v>
      </c>
      <c r="I1191">
        <f t="shared" si="75"/>
        <v>0.43473491773310002</v>
      </c>
    </row>
    <row r="1192" spans="1:9" x14ac:dyDescent="0.45">
      <c r="A1192" s="3">
        <v>36836</v>
      </c>
      <c r="B1192" s="2">
        <v>6431</v>
      </c>
      <c r="C1192" s="2">
        <v>1432.19</v>
      </c>
      <c r="D1192" s="2">
        <v>0.69832402199999999</v>
      </c>
      <c r="E1192">
        <f t="shared" si="72"/>
        <v>7.1412910702539634E-3</v>
      </c>
      <c r="F1192">
        <v>-8.7392943644037935E-4</v>
      </c>
      <c r="G1192">
        <f t="shared" si="73"/>
        <v>-0.10087926968808582</v>
      </c>
      <c r="H1192">
        <f t="shared" si="74"/>
        <v>-0.16340305598925828</v>
      </c>
      <c r="I1192">
        <f t="shared" si="75"/>
        <v>0.43510054844607993</v>
      </c>
    </row>
    <row r="1193" spans="1:9" x14ac:dyDescent="0.45">
      <c r="A1193" s="3">
        <v>36837</v>
      </c>
      <c r="B1193" s="2">
        <v>6466.9</v>
      </c>
      <c r="C1193" s="2">
        <v>1431.87</v>
      </c>
      <c r="D1193" s="2">
        <v>0.69881201999999998</v>
      </c>
      <c r="E1193">
        <f t="shared" si="72"/>
        <v>5.5823355621209547E-3</v>
      </c>
      <c r="F1193">
        <v>-8.5613446552745831E-4</v>
      </c>
      <c r="G1193">
        <f t="shared" si="73"/>
        <v>-9.9277363442196037E-2</v>
      </c>
      <c r="H1193">
        <f t="shared" si="74"/>
        <v>-0.16247430847612135</v>
      </c>
      <c r="I1193">
        <f t="shared" si="75"/>
        <v>0.43546617915905983</v>
      </c>
    </row>
    <row r="1194" spans="1:9" x14ac:dyDescent="0.45">
      <c r="A1194" s="3">
        <v>36838</v>
      </c>
      <c r="B1194" s="2">
        <v>6477.4</v>
      </c>
      <c r="C1194" s="2">
        <v>1409.28</v>
      </c>
      <c r="D1194" s="2">
        <v>0.70244450700000005</v>
      </c>
      <c r="E1194">
        <f t="shared" si="72"/>
        <v>1.6236527547974777E-3</v>
      </c>
      <c r="F1194">
        <v>-8.543013265848165E-4</v>
      </c>
      <c r="G1194">
        <f t="shared" si="73"/>
        <v>-9.9112343969212841E-2</v>
      </c>
      <c r="H1194">
        <f t="shared" si="74"/>
        <v>-0.16154570108765037</v>
      </c>
      <c r="I1194">
        <f t="shared" si="75"/>
        <v>0.43583180987203973</v>
      </c>
    </row>
    <row r="1195" spans="1:9" x14ac:dyDescent="0.45">
      <c r="A1195" s="3">
        <v>36839</v>
      </c>
      <c r="B1195" s="2">
        <v>6442.2</v>
      </c>
      <c r="C1195" s="2">
        <v>1400.14</v>
      </c>
      <c r="D1195" s="2">
        <v>0.70214857500000005</v>
      </c>
      <c r="E1195">
        <f t="shared" si="72"/>
        <v>-5.4342791860931827E-3</v>
      </c>
      <c r="F1195">
        <v>-8.5187945905662588E-4</v>
      </c>
      <c r="G1195">
        <f t="shared" si="73"/>
        <v>-9.8894327050887382E-2</v>
      </c>
      <c r="H1195">
        <f t="shared" si="74"/>
        <v>-0.1606172329810609</v>
      </c>
      <c r="I1195">
        <f t="shared" si="75"/>
        <v>0.43619744058501964</v>
      </c>
    </row>
    <row r="1196" spans="1:9" x14ac:dyDescent="0.45">
      <c r="A1196" s="3">
        <v>36840</v>
      </c>
      <c r="B1196" s="2">
        <v>6400.2</v>
      </c>
      <c r="C1196" s="2">
        <v>1365.98</v>
      </c>
      <c r="D1196" s="2">
        <v>0.69905627400000003</v>
      </c>
      <c r="E1196">
        <f t="shared" si="72"/>
        <v>-6.5195119679613001E-3</v>
      </c>
      <c r="F1196">
        <v>-8.2943869331497666E-4</v>
      </c>
      <c r="G1196">
        <f t="shared" si="73"/>
        <v>-9.6874205580613146E-2</v>
      </c>
      <c r="H1196">
        <f t="shared" si="74"/>
        <v>-0.15968890331442778</v>
      </c>
      <c r="I1196">
        <f t="shared" si="75"/>
        <v>0.43656307129799954</v>
      </c>
    </row>
    <row r="1197" spans="1:9" x14ac:dyDescent="0.45">
      <c r="A1197" s="3">
        <v>36843</v>
      </c>
      <c r="B1197" s="2">
        <v>6274.8</v>
      </c>
      <c r="C1197" s="2">
        <v>1351.26</v>
      </c>
      <c r="D1197" s="2">
        <v>0.69502363099999998</v>
      </c>
      <c r="E1197">
        <f t="shared" si="72"/>
        <v>-1.9593137714446374E-2</v>
      </c>
      <c r="F1197">
        <v>-8.2154540158629885E-4</v>
      </c>
      <c r="G1197">
        <f t="shared" si="73"/>
        <v>-9.6163650144323112E-2</v>
      </c>
      <c r="H1197">
        <f t="shared" si="74"/>
        <v>-0.15876071124667968</v>
      </c>
      <c r="I1197">
        <f t="shared" si="75"/>
        <v>0.43692870201097944</v>
      </c>
    </row>
    <row r="1198" spans="1:9" x14ac:dyDescent="0.45">
      <c r="A1198" s="3">
        <v>36844</v>
      </c>
      <c r="B1198" s="2">
        <v>6412.9</v>
      </c>
      <c r="C1198" s="2">
        <v>1382.95</v>
      </c>
      <c r="D1198" s="2">
        <v>0.69900740900000002</v>
      </c>
      <c r="E1198">
        <f t="shared" si="72"/>
        <v>2.2008669599030917E-2</v>
      </c>
      <c r="F1198">
        <v>-8.0299171771403E-4</v>
      </c>
      <c r="G1198">
        <f t="shared" si="73"/>
        <v>-9.4493444431445472E-2</v>
      </c>
      <c r="H1198">
        <f t="shared" si="74"/>
        <v>-0.15783265593759335</v>
      </c>
      <c r="I1198">
        <f t="shared" si="75"/>
        <v>0.43729433272395934</v>
      </c>
    </row>
    <row r="1199" spans="1:9" x14ac:dyDescent="0.45">
      <c r="A1199" s="3">
        <v>36845</v>
      </c>
      <c r="B1199" s="2">
        <v>6432.3</v>
      </c>
      <c r="C1199" s="2">
        <v>1389.81</v>
      </c>
      <c r="D1199" s="2">
        <v>0.70140983400000001</v>
      </c>
      <c r="E1199">
        <f t="shared" si="72"/>
        <v>3.0251524271391883E-3</v>
      </c>
      <c r="F1199">
        <v>-8.0076873798851089E-4</v>
      </c>
      <c r="G1199">
        <f t="shared" si="73"/>
        <v>-9.429333142624749E-2</v>
      </c>
      <c r="H1199">
        <f t="shared" si="74"/>
        <v>-0.15690473654778797</v>
      </c>
      <c r="I1199">
        <f t="shared" si="75"/>
        <v>0.43765996343693925</v>
      </c>
    </row>
    <row r="1200" spans="1:9" x14ac:dyDescent="0.45">
      <c r="A1200" s="3">
        <v>36846</v>
      </c>
      <c r="B1200" s="2">
        <v>6430.4</v>
      </c>
      <c r="C1200" s="2">
        <v>1372.32</v>
      </c>
      <c r="D1200" s="2">
        <v>0.70283947099999999</v>
      </c>
      <c r="E1200">
        <f t="shared" si="72"/>
        <v>-2.9538423270070169E-4</v>
      </c>
      <c r="F1200">
        <v>-7.9897021616592845E-4</v>
      </c>
      <c r="G1200">
        <f t="shared" si="73"/>
        <v>-9.4131428192178596E-2</v>
      </c>
      <c r="H1200">
        <f t="shared" si="74"/>
        <v>-0.15597695223871957</v>
      </c>
      <c r="I1200">
        <f t="shared" si="75"/>
        <v>0.43802559414991915</v>
      </c>
    </row>
    <row r="1201" spans="1:9" x14ac:dyDescent="0.45">
      <c r="A1201" s="3">
        <v>36847</v>
      </c>
      <c r="B1201" s="2">
        <v>6440.1</v>
      </c>
      <c r="C1201" s="2">
        <v>1367.72</v>
      </c>
      <c r="D1201" s="2">
        <v>0.70274068899999997</v>
      </c>
      <c r="E1201">
        <f t="shared" si="72"/>
        <v>1.5084598158747742E-3</v>
      </c>
      <c r="F1201">
        <v>-7.9588014981268884E-4</v>
      </c>
      <c r="G1201">
        <f t="shared" si="73"/>
        <v>-9.3853259904312827E-2</v>
      </c>
      <c r="H1201">
        <f t="shared" si="74"/>
        <v>-0.15504930217267543</v>
      </c>
      <c r="I1201">
        <f t="shared" si="75"/>
        <v>0.43839122486289905</v>
      </c>
    </row>
    <row r="1202" spans="1:9" x14ac:dyDescent="0.45">
      <c r="A1202" s="3">
        <v>36850</v>
      </c>
      <c r="B1202" s="2">
        <v>6345</v>
      </c>
      <c r="C1202" s="2">
        <v>1342.62</v>
      </c>
      <c r="D1202" s="2">
        <v>0.70313598600000005</v>
      </c>
      <c r="E1202">
        <f t="shared" si="72"/>
        <v>-1.4766851446406215E-2</v>
      </c>
      <c r="F1202">
        <v>-7.8945672488250906E-4</v>
      </c>
      <c r="G1202">
        <f t="shared" si="73"/>
        <v>-9.3275022122075835E-2</v>
      </c>
      <c r="H1202">
        <f t="shared" si="74"/>
        <v>-0.15412178551276839</v>
      </c>
      <c r="I1202">
        <f t="shared" si="75"/>
        <v>0.43875685557587896</v>
      </c>
    </row>
    <row r="1203" spans="1:9" x14ac:dyDescent="0.45">
      <c r="A1203" s="3">
        <v>36851</v>
      </c>
      <c r="B1203" s="2">
        <v>6382.1</v>
      </c>
      <c r="C1203" s="2">
        <v>1347.35</v>
      </c>
      <c r="D1203" s="2">
        <v>0.70621468899999995</v>
      </c>
      <c r="E1203">
        <f t="shared" si="72"/>
        <v>5.8471237194641645E-3</v>
      </c>
      <c r="F1203">
        <v>-7.8928430484936918E-4</v>
      </c>
      <c r="G1203">
        <f t="shared" si="73"/>
        <v>-9.3259500841970641E-2</v>
      </c>
      <c r="H1203">
        <f t="shared" si="74"/>
        <v>-0.15319440142293139</v>
      </c>
      <c r="I1203">
        <f t="shared" si="75"/>
        <v>0.43912248628885886</v>
      </c>
    </row>
    <row r="1204" spans="1:9" x14ac:dyDescent="0.45">
      <c r="A1204" s="3">
        <v>36852</v>
      </c>
      <c r="B1204" s="2">
        <v>6221.4</v>
      </c>
      <c r="C1204" s="2">
        <v>1322.36</v>
      </c>
      <c r="D1204" s="2">
        <v>0.71037863199999995</v>
      </c>
      <c r="E1204">
        <f t="shared" si="72"/>
        <v>-2.5179799752432674E-2</v>
      </c>
      <c r="F1204">
        <v>-7.7499354172050339E-4</v>
      </c>
      <c r="G1204">
        <f t="shared" si="73"/>
        <v>-9.1973043964536857E-2</v>
      </c>
      <c r="H1204">
        <f t="shared" si="74"/>
        <v>-0.15226714906791192</v>
      </c>
      <c r="I1204">
        <f t="shared" si="75"/>
        <v>0.43948811700183876</v>
      </c>
    </row>
    <row r="1205" spans="1:9" x14ac:dyDescent="0.45">
      <c r="A1205" s="3">
        <v>36854</v>
      </c>
      <c r="B1205" s="2">
        <v>6327.6</v>
      </c>
      <c r="C1205" s="2">
        <v>1341.77</v>
      </c>
      <c r="D1205" s="2">
        <v>0.71443880800000004</v>
      </c>
      <c r="E1205">
        <f t="shared" si="72"/>
        <v>1.7070112836339302E-2</v>
      </c>
      <c r="F1205">
        <v>-7.5732264171946007E-4</v>
      </c>
      <c r="G1205">
        <f t="shared" si="73"/>
        <v>-9.0382306602802193E-2</v>
      </c>
      <c r="H1205">
        <f t="shared" si="74"/>
        <v>-0.15134002761326623</v>
      </c>
      <c r="I1205">
        <f t="shared" si="75"/>
        <v>0.43985374771481867</v>
      </c>
    </row>
    <row r="1206" spans="1:9" x14ac:dyDescent="0.45">
      <c r="A1206" s="3">
        <v>36857</v>
      </c>
      <c r="B1206" s="2">
        <v>6374.7</v>
      </c>
      <c r="C1206" s="2">
        <v>1348.97</v>
      </c>
      <c r="D1206" s="2">
        <v>0.70646414700000004</v>
      </c>
      <c r="E1206">
        <f t="shared" si="72"/>
        <v>7.4435805044565928E-3</v>
      </c>
      <c r="F1206">
        <v>-7.474411580761231E-4</v>
      </c>
      <c r="G1206">
        <f t="shared" si="73"/>
        <v>-8.9492773799159028E-2</v>
      </c>
      <c r="H1206">
        <f t="shared" si="74"/>
        <v>-0.1504130362253541</v>
      </c>
      <c r="I1206">
        <f t="shared" si="75"/>
        <v>0.44021937842779857</v>
      </c>
    </row>
    <row r="1207" spans="1:9" x14ac:dyDescent="0.45">
      <c r="A1207" s="3">
        <v>36858</v>
      </c>
      <c r="B1207" s="2">
        <v>6249.8</v>
      </c>
      <c r="C1207" s="2">
        <v>1336.09</v>
      </c>
      <c r="D1207" s="2">
        <v>0.70511916500000005</v>
      </c>
      <c r="E1207">
        <f t="shared" si="72"/>
        <v>-1.9593078889986959E-2</v>
      </c>
      <c r="F1207">
        <v>-7.3479884881522128E-4</v>
      </c>
      <c r="G1207">
        <f t="shared" si="73"/>
        <v>-8.8354711013520867E-2</v>
      </c>
      <c r="H1207">
        <f t="shared" si="74"/>
        <v>-0.14948617407133297</v>
      </c>
      <c r="I1207">
        <f t="shared" si="75"/>
        <v>0.44058500914077847</v>
      </c>
    </row>
    <row r="1208" spans="1:9" x14ac:dyDescent="0.45">
      <c r="A1208" s="3">
        <v>36859</v>
      </c>
      <c r="B1208" s="2">
        <v>6164.9</v>
      </c>
      <c r="C1208" s="2">
        <v>1341.93</v>
      </c>
      <c r="D1208" s="2">
        <v>0.70377929500000003</v>
      </c>
      <c r="E1208">
        <f t="shared" si="72"/>
        <v>-1.3584434701910508E-2</v>
      </c>
      <c r="F1208">
        <v>-7.1597198033979126E-4</v>
      </c>
      <c r="G1208">
        <f t="shared" si="73"/>
        <v>-8.6659913177159237E-2</v>
      </c>
      <c r="H1208">
        <f t="shared" si="74"/>
        <v>-0.14855944031915289</v>
      </c>
      <c r="I1208">
        <f t="shared" si="75"/>
        <v>0.44095063985375837</v>
      </c>
    </row>
    <row r="1209" spans="1:9" x14ac:dyDescent="0.45">
      <c r="A1209" s="3">
        <v>36860</v>
      </c>
      <c r="B1209" s="2">
        <v>6142.2</v>
      </c>
      <c r="C1209" s="2">
        <v>1314.95</v>
      </c>
      <c r="D1209" s="2">
        <v>0.70372976799999998</v>
      </c>
      <c r="E1209">
        <f t="shared" si="72"/>
        <v>-3.6821359632759343E-3</v>
      </c>
      <c r="F1209">
        <v>-7.1281482654828032E-4</v>
      </c>
      <c r="G1209">
        <f t="shared" si="73"/>
        <v>-8.6375705666924776E-2</v>
      </c>
      <c r="H1209">
        <f t="shared" si="74"/>
        <v>-0.14763283413755046</v>
      </c>
      <c r="I1209">
        <f t="shared" si="75"/>
        <v>0.44131627056673828</v>
      </c>
    </row>
    <row r="1210" spans="1:9" x14ac:dyDescent="0.45">
      <c r="A1210" s="3">
        <v>36861</v>
      </c>
      <c r="B1210" s="2">
        <v>6170.4</v>
      </c>
      <c r="C1210" s="2">
        <v>1315.23</v>
      </c>
      <c r="D1210" s="2">
        <v>0.69574897400000002</v>
      </c>
      <c r="E1210">
        <f t="shared" si="72"/>
        <v>4.5911888248511001E-3</v>
      </c>
      <c r="F1210">
        <v>-7.1102082275265044E-4</v>
      </c>
      <c r="G1210">
        <f t="shared" si="73"/>
        <v>-8.6214209146394771E-2</v>
      </c>
      <c r="H1210">
        <f t="shared" si="74"/>
        <v>-0.14670635469604382</v>
      </c>
      <c r="I1210">
        <f t="shared" si="75"/>
        <v>0.44168190127971818</v>
      </c>
    </row>
    <row r="1211" spans="1:9" x14ac:dyDescent="0.45">
      <c r="A1211" s="3">
        <v>36864</v>
      </c>
      <c r="B1211" s="2">
        <v>6158.7</v>
      </c>
      <c r="C1211" s="2">
        <v>1324.97</v>
      </c>
      <c r="D1211" s="2">
        <v>0.68856296900000002</v>
      </c>
      <c r="E1211">
        <f t="shared" si="72"/>
        <v>-1.8961493582263511E-3</v>
      </c>
      <c r="F1211">
        <v>-7.0861069357963657E-4</v>
      </c>
      <c r="G1211">
        <f t="shared" si="73"/>
        <v>-8.599724891675771E-2</v>
      </c>
      <c r="H1211">
        <f t="shared" si="74"/>
        <v>-0.14578000116492684</v>
      </c>
      <c r="I1211">
        <f t="shared" si="75"/>
        <v>0.44204753199269808</v>
      </c>
    </row>
    <row r="1212" spans="1:9" x14ac:dyDescent="0.45">
      <c r="A1212" s="3">
        <v>36865</v>
      </c>
      <c r="B1212" s="2">
        <v>6299</v>
      </c>
      <c r="C1212" s="2">
        <v>1376.54</v>
      </c>
      <c r="D1212" s="2">
        <v>0.69396252599999997</v>
      </c>
      <c r="E1212">
        <f t="shared" si="72"/>
        <v>2.2780781658466864E-2</v>
      </c>
      <c r="F1212">
        <v>-6.945613739687273E-4</v>
      </c>
      <c r="G1212">
        <f t="shared" si="73"/>
        <v>-8.4732526825030338E-2</v>
      </c>
      <c r="H1212">
        <f t="shared" si="74"/>
        <v>-0.1448537727152639</v>
      </c>
      <c r="I1212">
        <f t="shared" si="75"/>
        <v>0.44241316270567799</v>
      </c>
    </row>
    <row r="1213" spans="1:9" x14ac:dyDescent="0.45">
      <c r="A1213" s="3">
        <v>36866</v>
      </c>
      <c r="B1213" s="2">
        <v>6273.3</v>
      </c>
      <c r="C1213" s="2">
        <v>1351.46</v>
      </c>
      <c r="D1213" s="2">
        <v>0.69613644299999999</v>
      </c>
      <c r="E1213">
        <f t="shared" si="72"/>
        <v>-4.0800127004285702E-3</v>
      </c>
      <c r="F1213">
        <v>-6.9377735083786529E-4</v>
      </c>
      <c r="G1213">
        <f t="shared" si="73"/>
        <v>-8.4661948932186579E-2</v>
      </c>
      <c r="H1213">
        <f t="shared" si="74"/>
        <v>-0.14392766851888414</v>
      </c>
      <c r="I1213">
        <f t="shared" si="75"/>
        <v>0.44277879341865789</v>
      </c>
    </row>
    <row r="1214" spans="1:9" x14ac:dyDescent="0.45">
      <c r="A1214" s="3">
        <v>36867</v>
      </c>
      <c r="B1214" s="2">
        <v>6231.4</v>
      </c>
      <c r="C1214" s="2">
        <v>1343.55</v>
      </c>
      <c r="D1214" s="2">
        <v>0.69444444400000005</v>
      </c>
      <c r="E1214">
        <f t="shared" si="72"/>
        <v>-6.679100314029407E-3</v>
      </c>
      <c r="F1214">
        <v>-6.8852879011083168E-4</v>
      </c>
      <c r="G1214">
        <f t="shared" si="73"/>
        <v>-8.4189472621227168E-2</v>
      </c>
      <c r="H1214">
        <f t="shared" si="74"/>
        <v>-0.14300168774837635</v>
      </c>
      <c r="I1214">
        <f t="shared" si="75"/>
        <v>0.44314442413163779</v>
      </c>
    </row>
    <row r="1215" spans="1:9" x14ac:dyDescent="0.45">
      <c r="A1215" s="3">
        <v>36868</v>
      </c>
      <c r="B1215" s="2">
        <v>6288.3</v>
      </c>
      <c r="C1215" s="2">
        <v>1369.89</v>
      </c>
      <c r="D1215" s="2">
        <v>0.69242487200000002</v>
      </c>
      <c r="E1215">
        <f t="shared" si="72"/>
        <v>9.1311743749398211E-3</v>
      </c>
      <c r="F1215">
        <v>-6.8716412650859926E-4</v>
      </c>
      <c r="G1215">
        <f t="shared" si="73"/>
        <v>-8.4066625376426826E-2</v>
      </c>
      <c r="H1215">
        <f t="shared" si="74"/>
        <v>-0.1420758295770834</v>
      </c>
      <c r="I1215">
        <f t="shared" si="75"/>
        <v>0.4435100548446177</v>
      </c>
    </row>
    <row r="1216" spans="1:9" x14ac:dyDescent="0.45">
      <c r="A1216" s="3">
        <v>36871</v>
      </c>
      <c r="B1216" s="2">
        <v>6370.3</v>
      </c>
      <c r="C1216" s="2">
        <v>1380.2</v>
      </c>
      <c r="D1216" s="2">
        <v>0.687096331</v>
      </c>
      <c r="E1216">
        <f t="shared" si="72"/>
        <v>1.3040090326479348E-2</v>
      </c>
      <c r="F1216">
        <v>-6.8553147732020037E-4</v>
      </c>
      <c r="G1216">
        <f t="shared" si="73"/>
        <v>-8.3919654024518398E-2</v>
      </c>
      <c r="H1216">
        <f t="shared" si="74"/>
        <v>-0.14115009317909666</v>
      </c>
      <c r="I1216">
        <f t="shared" si="75"/>
        <v>0.4438756855575976</v>
      </c>
    </row>
    <row r="1217" spans="1:9" x14ac:dyDescent="0.45">
      <c r="A1217" s="3">
        <v>36872</v>
      </c>
      <c r="B1217" s="2">
        <v>6390.4</v>
      </c>
      <c r="C1217" s="2">
        <v>1371.18</v>
      </c>
      <c r="D1217" s="2">
        <v>0.69060773499999994</v>
      </c>
      <c r="E1217">
        <f t="shared" si="72"/>
        <v>3.1552674128376701E-3</v>
      </c>
      <c r="F1217">
        <v>-6.8383861408716218E-4</v>
      </c>
      <c r="G1217">
        <f t="shared" si="73"/>
        <v>-8.3767262194281017E-2</v>
      </c>
      <c r="H1217">
        <f t="shared" si="74"/>
        <v>-0.14022447772925092</v>
      </c>
      <c r="I1217">
        <f t="shared" si="75"/>
        <v>0.4442413162705775</v>
      </c>
    </row>
    <row r="1218" spans="1:9" x14ac:dyDescent="0.45">
      <c r="A1218" s="3">
        <v>36873</v>
      </c>
      <c r="B1218" s="2">
        <v>6403</v>
      </c>
      <c r="C1218" s="2">
        <v>1359.99</v>
      </c>
      <c r="D1218" s="2">
        <v>0.68917987599999997</v>
      </c>
      <c r="E1218">
        <f t="shared" si="72"/>
        <v>1.9717075613421287E-3</v>
      </c>
      <c r="F1218">
        <v>-6.7224553188516278E-4</v>
      </c>
      <c r="G1218">
        <f t="shared" si="73"/>
        <v>-8.2723651003266827E-2</v>
      </c>
      <c r="H1218">
        <f t="shared" si="74"/>
        <v>-0.13929898240311869</v>
      </c>
      <c r="I1218">
        <f t="shared" si="75"/>
        <v>0.44460694698355741</v>
      </c>
    </row>
    <row r="1219" spans="1:9" x14ac:dyDescent="0.45">
      <c r="A1219" s="3">
        <v>36874</v>
      </c>
      <c r="B1219" s="2">
        <v>6263.8</v>
      </c>
      <c r="C1219" s="2">
        <v>1340.93</v>
      </c>
      <c r="D1219" s="2">
        <v>0.68189566999999995</v>
      </c>
      <c r="E1219">
        <f t="shared" si="72"/>
        <v>-2.1739809464313531E-2</v>
      </c>
      <c r="F1219">
        <v>-6.7070264927548973E-4</v>
      </c>
      <c r="G1219">
        <f t="shared" si="73"/>
        <v>-8.2584760453728728E-2</v>
      </c>
      <c r="H1219">
        <f t="shared" si="74"/>
        <v>-0.13837360637700505</v>
      </c>
      <c r="I1219">
        <f t="shared" si="75"/>
        <v>0.44497257769653731</v>
      </c>
    </row>
    <row r="1220" spans="1:9" x14ac:dyDescent="0.45">
      <c r="A1220" s="3">
        <v>36875</v>
      </c>
      <c r="B1220" s="2">
        <v>6175.8</v>
      </c>
      <c r="C1220" s="2">
        <v>1312.15</v>
      </c>
      <c r="D1220" s="2">
        <v>0.677369098</v>
      </c>
      <c r="E1220">
        <f t="shared" ref="E1220:E1283" si="76">+B1220/B1219-1</f>
        <v>-1.4048979852485766E-2</v>
      </c>
      <c r="F1220">
        <v>-6.6367163569525101E-4</v>
      </c>
      <c r="G1220">
        <f t="shared" ref="G1220:G1283" si="77">+(F1220-$L$31)/$L$35</f>
        <v>-8.1951827440000555E-2</v>
      </c>
      <c r="H1220">
        <f t="shared" ref="H1220:H1283" si="78">+_xlfn.NORM.S.INV(I1220)</f>
        <v>-0.1374483488279421</v>
      </c>
      <c r="I1220">
        <f t="shared" si="75"/>
        <v>0.44533820840951721</v>
      </c>
    </row>
    <row r="1221" spans="1:9" x14ac:dyDescent="0.45">
      <c r="A1221" s="3">
        <v>36878</v>
      </c>
      <c r="B1221" s="2">
        <v>6246.5</v>
      </c>
      <c r="C1221" s="2">
        <v>1322.74</v>
      </c>
      <c r="D1221" s="2">
        <v>0.68133814800000003</v>
      </c>
      <c r="E1221">
        <f t="shared" si="76"/>
        <v>1.1447909582564142E-2</v>
      </c>
      <c r="F1221">
        <v>-6.3521101709984595E-4</v>
      </c>
      <c r="G1221">
        <f t="shared" si="77"/>
        <v>-7.9389797813036567E-2</v>
      </c>
      <c r="H1221">
        <f t="shared" si="78"/>
        <v>-0.13652320893368375</v>
      </c>
      <c r="I1221">
        <f t="shared" ref="I1221:I1284" si="79">+$I$3+I1220</f>
        <v>0.44570383912249711</v>
      </c>
    </row>
    <row r="1222" spans="1:9" x14ac:dyDescent="0.45">
      <c r="A1222" s="3">
        <v>36879</v>
      </c>
      <c r="B1222" s="2">
        <v>6295</v>
      </c>
      <c r="C1222" s="2">
        <v>1305.5999999999999</v>
      </c>
      <c r="D1222" s="2">
        <v>0.68399452800000005</v>
      </c>
      <c r="E1222">
        <f t="shared" si="76"/>
        <v>7.7643480348994487E-3</v>
      </c>
      <c r="F1222">
        <v>-5.7580942353252507E-4</v>
      </c>
      <c r="G1222">
        <f t="shared" si="77"/>
        <v>-7.4042456464914183E-2</v>
      </c>
      <c r="H1222">
        <f t="shared" si="78"/>
        <v>-0.13559818587270026</v>
      </c>
      <c r="I1222">
        <f t="shared" si="79"/>
        <v>0.44606946983547702</v>
      </c>
    </row>
    <row r="1223" spans="1:9" x14ac:dyDescent="0.45">
      <c r="A1223" s="3">
        <v>36880</v>
      </c>
      <c r="B1223" s="2">
        <v>6176.7</v>
      </c>
      <c r="C1223" s="2">
        <v>1264.74</v>
      </c>
      <c r="D1223" s="2">
        <v>0.67856415800000003</v>
      </c>
      <c r="E1223">
        <f t="shared" si="76"/>
        <v>-1.8792692613185058E-2</v>
      </c>
      <c r="F1223">
        <v>-5.6667925953901577E-4</v>
      </c>
      <c r="G1223">
        <f t="shared" si="77"/>
        <v>-7.3220557581304288E-2</v>
      </c>
      <c r="H1223">
        <f t="shared" si="78"/>
        <v>-0.13467327882417299</v>
      </c>
      <c r="I1223">
        <f t="shared" si="79"/>
        <v>0.44643510054845692</v>
      </c>
    </row>
    <row r="1224" spans="1:9" x14ac:dyDescent="0.45">
      <c r="A1224" s="3">
        <v>36881</v>
      </c>
      <c r="B1224" s="2">
        <v>6115.5</v>
      </c>
      <c r="C1224" s="2">
        <v>1274.8599999999999</v>
      </c>
      <c r="D1224" s="2">
        <v>0.67994832400000005</v>
      </c>
      <c r="E1224">
        <f t="shared" si="76"/>
        <v>-9.9082034095876459E-3</v>
      </c>
      <c r="F1224">
        <v>-5.6415579726498688E-4</v>
      </c>
      <c r="G1224">
        <f t="shared" si="77"/>
        <v>-7.2993395087034688E-2</v>
      </c>
      <c r="H1224">
        <f t="shared" si="78"/>
        <v>-0.13374848696798902</v>
      </c>
      <c r="I1224">
        <f t="shared" si="79"/>
        <v>0.44680073126143682</v>
      </c>
    </row>
    <row r="1225" spans="1:9" x14ac:dyDescent="0.45">
      <c r="A1225" s="3">
        <v>36882</v>
      </c>
      <c r="B1225" s="2">
        <v>6097.5</v>
      </c>
      <c r="C1225" s="2">
        <v>1305.95</v>
      </c>
      <c r="D1225" s="2">
        <v>0.67645268199999997</v>
      </c>
      <c r="E1225">
        <f t="shared" si="76"/>
        <v>-2.9433406916851146E-3</v>
      </c>
      <c r="F1225">
        <v>-5.6331857230029758E-4</v>
      </c>
      <c r="G1225">
        <f t="shared" si="77"/>
        <v>-7.2918027956247369E-2</v>
      </c>
      <c r="H1225">
        <f t="shared" si="78"/>
        <v>-0.13282380948473585</v>
      </c>
      <c r="I1225">
        <f t="shared" si="79"/>
        <v>0.44716636197441673</v>
      </c>
    </row>
    <row r="1226" spans="1:9" x14ac:dyDescent="0.45">
      <c r="A1226" s="3">
        <v>36887</v>
      </c>
      <c r="B1226" s="2">
        <v>6218.2</v>
      </c>
      <c r="C1226" s="2">
        <v>1328.92</v>
      </c>
      <c r="D1226" s="2">
        <v>0.67060085800000002</v>
      </c>
      <c r="E1226">
        <f t="shared" si="76"/>
        <v>1.9794997949979409E-2</v>
      </c>
      <c r="F1226">
        <v>-5.6183720766900258E-4</v>
      </c>
      <c r="G1226">
        <f t="shared" si="77"/>
        <v>-7.2784675265370607E-2</v>
      </c>
      <c r="H1226">
        <f t="shared" si="78"/>
        <v>-0.13189924555569621</v>
      </c>
      <c r="I1226">
        <f t="shared" si="79"/>
        <v>0.44753199268739663</v>
      </c>
    </row>
    <row r="1227" spans="1:9" x14ac:dyDescent="0.45">
      <c r="A1227" s="3">
        <v>36888</v>
      </c>
      <c r="B1227" s="2">
        <v>6223.2</v>
      </c>
      <c r="C1227" s="2">
        <v>1334.22</v>
      </c>
      <c r="D1227" s="2">
        <v>0.67082578699999995</v>
      </c>
      <c r="E1227">
        <f t="shared" si="76"/>
        <v>8.0409121610758305E-4</v>
      </c>
      <c r="F1227">
        <v>-5.5974896107202632E-4</v>
      </c>
      <c r="G1227">
        <f t="shared" si="77"/>
        <v>-7.2596690958848062E-2</v>
      </c>
      <c r="H1227">
        <f t="shared" si="78"/>
        <v>-0.13097479436284243</v>
      </c>
      <c r="I1227">
        <f t="shared" si="79"/>
        <v>0.44789762340037653</v>
      </c>
    </row>
    <row r="1228" spans="1:9" x14ac:dyDescent="0.45">
      <c r="A1228" s="3">
        <v>36889</v>
      </c>
      <c r="B1228" s="2">
        <v>6222.5</v>
      </c>
      <c r="C1228" s="2">
        <v>1320.28</v>
      </c>
      <c r="D1228" s="2">
        <v>0.66867268499999999</v>
      </c>
      <c r="E1228">
        <f t="shared" si="76"/>
        <v>-1.1248232420613125E-4</v>
      </c>
      <c r="F1228">
        <v>-5.5196597292128668E-4</v>
      </c>
      <c r="G1228">
        <f t="shared" si="77"/>
        <v>-7.1896065069018522E-2</v>
      </c>
      <c r="H1228">
        <f t="shared" si="78"/>
        <v>-0.13005045508883167</v>
      </c>
      <c r="I1228">
        <f t="shared" si="79"/>
        <v>0.44826325411335644</v>
      </c>
    </row>
    <row r="1229" spans="1:9" x14ac:dyDescent="0.45">
      <c r="A1229" s="3">
        <v>36893</v>
      </c>
      <c r="B1229" s="2">
        <v>6174.7</v>
      </c>
      <c r="C1229" s="2">
        <v>1283.27</v>
      </c>
      <c r="D1229" s="2">
        <v>0.66769045900000001</v>
      </c>
      <c r="E1229">
        <f t="shared" si="76"/>
        <v>-7.6817999196464593E-3</v>
      </c>
      <c r="F1229">
        <v>-5.4958780914315941E-4</v>
      </c>
      <c r="G1229">
        <f t="shared" si="77"/>
        <v>-7.1681982369554004E-2</v>
      </c>
      <c r="H1229">
        <f t="shared" si="78"/>
        <v>-0.12912622691700026</v>
      </c>
      <c r="I1229">
        <f t="shared" si="79"/>
        <v>0.44862888482633634</v>
      </c>
    </row>
    <row r="1230" spans="1:9" x14ac:dyDescent="0.45">
      <c r="A1230" s="3">
        <v>36894</v>
      </c>
      <c r="B1230" s="2">
        <v>6039.9</v>
      </c>
      <c r="C1230" s="2">
        <v>1347.56</v>
      </c>
      <c r="D1230" s="2">
        <v>0.664672649</v>
      </c>
      <c r="E1230">
        <f t="shared" si="76"/>
        <v>-2.183102013053273E-2</v>
      </c>
      <c r="F1230">
        <v>-5.4397715295972926E-4</v>
      </c>
      <c r="G1230">
        <f t="shared" si="77"/>
        <v>-7.1176910165291457E-2</v>
      </c>
      <c r="H1230">
        <f t="shared" si="78"/>
        <v>-0.12820210903135854</v>
      </c>
      <c r="I1230">
        <f t="shared" si="79"/>
        <v>0.44899451553931624</v>
      </c>
    </row>
    <row r="1231" spans="1:9" x14ac:dyDescent="0.45">
      <c r="A1231" s="3">
        <v>36895</v>
      </c>
      <c r="B1231" s="2">
        <v>6185.6</v>
      </c>
      <c r="C1231" s="2">
        <v>1333.34</v>
      </c>
      <c r="D1231" s="2">
        <v>0.66979236399999997</v>
      </c>
      <c r="E1231">
        <f t="shared" si="76"/>
        <v>2.412291594231708E-2</v>
      </c>
      <c r="F1231">
        <v>-5.3299830582687058E-4</v>
      </c>
      <c r="G1231">
        <f t="shared" si="77"/>
        <v>-7.0188592517521353E-2</v>
      </c>
      <c r="H1231">
        <f t="shared" si="78"/>
        <v>-0.12727810061658565</v>
      </c>
      <c r="I1231">
        <f t="shared" si="79"/>
        <v>0.44936014625229614</v>
      </c>
    </row>
    <row r="1232" spans="1:9" x14ac:dyDescent="0.45">
      <c r="A1232" s="3">
        <v>36896</v>
      </c>
      <c r="B1232" s="2">
        <v>6198.1</v>
      </c>
      <c r="C1232" s="2">
        <v>1298.3499999999999</v>
      </c>
      <c r="D1232" s="2">
        <v>0.66711140800000002</v>
      </c>
      <c r="E1232">
        <f t="shared" si="76"/>
        <v>2.0208225556130888E-3</v>
      </c>
      <c r="F1232">
        <v>-5.3085906845773412E-4</v>
      </c>
      <c r="G1232">
        <f t="shared" si="77"/>
        <v>-6.9996018013194841E-2</v>
      </c>
      <c r="H1232">
        <f t="shared" si="78"/>
        <v>-0.12635420085802432</v>
      </c>
      <c r="I1232">
        <f t="shared" si="79"/>
        <v>0.44972577696527605</v>
      </c>
    </row>
    <row r="1233" spans="1:9" x14ac:dyDescent="0.45">
      <c r="A1233" s="3">
        <v>36899</v>
      </c>
      <c r="B1233" s="2">
        <v>6149.6</v>
      </c>
      <c r="C1233" s="2">
        <v>1295.8599999999999</v>
      </c>
      <c r="D1233" s="2">
        <v>0.66804729799999996</v>
      </c>
      <c r="E1233">
        <f t="shared" si="76"/>
        <v>-7.8249786224811047E-3</v>
      </c>
      <c r="F1233">
        <v>-5.2752293577984499E-4</v>
      </c>
      <c r="G1233">
        <f t="shared" si="77"/>
        <v>-6.9695698793794086E-2</v>
      </c>
      <c r="H1233">
        <f t="shared" si="78"/>
        <v>-0.12543040894167562</v>
      </c>
      <c r="I1233">
        <f t="shared" si="79"/>
        <v>0.45009140767825595</v>
      </c>
    </row>
    <row r="1234" spans="1:9" x14ac:dyDescent="0.45">
      <c r="A1234" s="3">
        <v>36900</v>
      </c>
      <c r="B1234" s="2">
        <v>6088.1</v>
      </c>
      <c r="C1234" s="2">
        <v>1300.8</v>
      </c>
      <c r="D1234" s="2">
        <v>0.67114094000000002</v>
      </c>
      <c r="E1234">
        <f t="shared" si="76"/>
        <v>-1.0000650448809711E-2</v>
      </c>
      <c r="F1234">
        <v>-5.0328814924172072E-4</v>
      </c>
      <c r="G1234">
        <f t="shared" si="77"/>
        <v>-6.7514079272570929E-2</v>
      </c>
      <c r="H1234">
        <f t="shared" si="78"/>
        <v>-0.12450672405419369</v>
      </c>
      <c r="I1234">
        <f t="shared" si="79"/>
        <v>0.45045703839123585</v>
      </c>
    </row>
    <row r="1235" spans="1:9" x14ac:dyDescent="0.45">
      <c r="A1235" s="3">
        <v>36901</v>
      </c>
      <c r="B1235" s="2">
        <v>6060.6</v>
      </c>
      <c r="C1235" s="2">
        <v>1313.27</v>
      </c>
      <c r="D1235" s="2">
        <v>0.67069081200000003</v>
      </c>
      <c r="E1235">
        <f t="shared" si="76"/>
        <v>-4.5170085905290591E-3</v>
      </c>
      <c r="F1235">
        <v>-4.9771878888416055E-4</v>
      </c>
      <c r="G1235">
        <f t="shared" si="77"/>
        <v>-6.7012724525432305E-2</v>
      </c>
      <c r="H1235">
        <f t="shared" si="78"/>
        <v>-0.12358314538288058</v>
      </c>
      <c r="I1235">
        <f t="shared" si="79"/>
        <v>0.45082266910421576</v>
      </c>
    </row>
    <row r="1236" spans="1:9" x14ac:dyDescent="0.45">
      <c r="A1236" s="3">
        <v>36902</v>
      </c>
      <c r="B1236" s="2">
        <v>6114.9</v>
      </c>
      <c r="C1236" s="2">
        <v>1326.82</v>
      </c>
      <c r="D1236" s="2">
        <v>0.66822585999999995</v>
      </c>
      <c r="E1236">
        <f t="shared" si="76"/>
        <v>8.9595089595089217E-3</v>
      </c>
      <c r="F1236">
        <v>-4.7933532168720205E-4</v>
      </c>
      <c r="G1236">
        <f t="shared" si="77"/>
        <v>-6.5357841746021023E-2</v>
      </c>
      <c r="H1236">
        <f t="shared" si="78"/>
        <v>-0.1226596721156811</v>
      </c>
      <c r="I1236">
        <f t="shared" si="79"/>
        <v>0.45118829981719566</v>
      </c>
    </row>
    <row r="1237" spans="1:9" x14ac:dyDescent="0.45">
      <c r="A1237" s="3">
        <v>36907</v>
      </c>
      <c r="B1237" s="2">
        <v>6083.3</v>
      </c>
      <c r="C1237" s="2">
        <v>1326.65</v>
      </c>
      <c r="D1237" s="2">
        <v>0.68143100499999998</v>
      </c>
      <c r="E1237">
        <f t="shared" si="76"/>
        <v>-5.16770511373843E-3</v>
      </c>
      <c r="F1237">
        <v>-4.7703551052336035E-4</v>
      </c>
      <c r="G1237">
        <f t="shared" si="77"/>
        <v>-6.5150812361946558E-2</v>
      </c>
      <c r="H1237">
        <f t="shared" si="78"/>
        <v>-0.12173630344117758</v>
      </c>
      <c r="I1237">
        <f t="shared" si="79"/>
        <v>0.45155393053017556</v>
      </c>
    </row>
    <row r="1238" spans="1:9" x14ac:dyDescent="0.45">
      <c r="A1238" s="3">
        <v>36908</v>
      </c>
      <c r="B1238" s="2">
        <v>6197.4</v>
      </c>
      <c r="C1238" s="2">
        <v>1329.47</v>
      </c>
      <c r="D1238" s="2">
        <v>0.67920939999999996</v>
      </c>
      <c r="E1238">
        <f t="shared" si="76"/>
        <v>1.8756267157628237E-2</v>
      </c>
      <c r="F1238">
        <v>-4.7579398120611849E-4</v>
      </c>
      <c r="G1238">
        <f t="shared" si="77"/>
        <v>-6.5039049685992931E-2</v>
      </c>
      <c r="H1238">
        <f t="shared" si="78"/>
        <v>-0.12081303854858466</v>
      </c>
      <c r="I1238">
        <f t="shared" si="79"/>
        <v>0.45191956124315547</v>
      </c>
    </row>
    <row r="1239" spans="1:9" x14ac:dyDescent="0.45">
      <c r="A1239" s="3">
        <v>36909</v>
      </c>
      <c r="B1239" s="2">
        <v>6209.9</v>
      </c>
      <c r="C1239" s="2">
        <v>1347.97</v>
      </c>
      <c r="D1239" s="2">
        <v>0.67773636100000001</v>
      </c>
      <c r="E1239">
        <f t="shared" si="76"/>
        <v>2.0169748604252913E-3</v>
      </c>
      <c r="F1239">
        <v>-4.7068453903620355E-4</v>
      </c>
      <c r="G1239">
        <f t="shared" si="77"/>
        <v>-6.4579096850719886E-2</v>
      </c>
      <c r="H1239">
        <f t="shared" si="78"/>
        <v>-0.11988987662774425</v>
      </c>
      <c r="I1239">
        <f t="shared" si="79"/>
        <v>0.45228519195613537</v>
      </c>
    </row>
    <row r="1240" spans="1:9" x14ac:dyDescent="0.45">
      <c r="A1240" s="3">
        <v>36910</v>
      </c>
      <c r="B1240" s="2">
        <v>6209.3</v>
      </c>
      <c r="C1240" s="2">
        <v>1342.54</v>
      </c>
      <c r="D1240" s="2">
        <v>0.681059729</v>
      </c>
      <c r="E1240">
        <f t="shared" si="76"/>
        <v>-9.6619913364071053E-5</v>
      </c>
      <c r="F1240">
        <v>-4.6065259117089585E-4</v>
      </c>
      <c r="G1240">
        <f t="shared" si="77"/>
        <v>-6.3676019232750403E-2</v>
      </c>
      <c r="H1240">
        <f t="shared" si="78"/>
        <v>-0.11896681686912026</v>
      </c>
      <c r="I1240">
        <f t="shared" si="79"/>
        <v>0.45265082266911527</v>
      </c>
    </row>
    <row r="1241" spans="1:9" x14ac:dyDescent="0.45">
      <c r="A1241" s="3">
        <v>36913</v>
      </c>
      <c r="B1241" s="2">
        <v>6232</v>
      </c>
      <c r="C1241" s="2">
        <v>1342.9</v>
      </c>
      <c r="D1241" s="2">
        <v>0.68259385699999997</v>
      </c>
      <c r="E1241">
        <f t="shared" si="76"/>
        <v>3.6558066126615163E-3</v>
      </c>
      <c r="F1241">
        <v>-4.5827180610014118E-4</v>
      </c>
      <c r="G1241">
        <f t="shared" si="77"/>
        <v>-6.3461700564086898E-2</v>
      </c>
      <c r="H1241">
        <f t="shared" si="78"/>
        <v>-0.11804385846379352</v>
      </c>
      <c r="I1241">
        <f t="shared" si="79"/>
        <v>0.45301645338209517</v>
      </c>
    </row>
    <row r="1242" spans="1:9" x14ac:dyDescent="0.45">
      <c r="A1242" s="3">
        <v>36914</v>
      </c>
      <c r="B1242" s="2">
        <v>6214.7</v>
      </c>
      <c r="C1242" s="2">
        <v>1360.4</v>
      </c>
      <c r="D1242" s="2">
        <v>0.67957866099999997</v>
      </c>
      <c r="E1242">
        <f t="shared" si="76"/>
        <v>-2.7759948652118505E-3</v>
      </c>
      <c r="F1242">
        <v>-4.5415687112626557E-4</v>
      </c>
      <c r="G1242">
        <f t="shared" si="77"/>
        <v>-6.3091273432267572E-2</v>
      </c>
      <c r="H1242">
        <f t="shared" si="78"/>
        <v>-0.11712100060345658</v>
      </c>
      <c r="I1242">
        <f t="shared" si="79"/>
        <v>0.45338208409507508</v>
      </c>
    </row>
    <row r="1243" spans="1:9" x14ac:dyDescent="0.45">
      <c r="A1243" s="3">
        <v>36915</v>
      </c>
      <c r="B1243" s="2">
        <v>6264.4</v>
      </c>
      <c r="C1243" s="2">
        <v>1364.3</v>
      </c>
      <c r="D1243" s="2">
        <v>0.68418171900000002</v>
      </c>
      <c r="E1243">
        <f t="shared" si="76"/>
        <v>7.9971680048915861E-3</v>
      </c>
      <c r="F1243">
        <v>-4.3836989025103357E-4</v>
      </c>
      <c r="G1243">
        <f t="shared" si="77"/>
        <v>-6.1670126784064062E-2</v>
      </c>
      <c r="H1243">
        <f t="shared" si="78"/>
        <v>-0.11619824248040871</v>
      </c>
      <c r="I1243">
        <f t="shared" si="79"/>
        <v>0.45374771480805498</v>
      </c>
    </row>
    <row r="1244" spans="1:9" x14ac:dyDescent="0.45">
      <c r="A1244" s="3">
        <v>36916</v>
      </c>
      <c r="B1244" s="2">
        <v>6255.6</v>
      </c>
      <c r="C1244" s="2">
        <v>1357.51</v>
      </c>
      <c r="D1244" s="2">
        <v>0.68469702200000004</v>
      </c>
      <c r="E1244">
        <f t="shared" si="76"/>
        <v>-1.404763425068567E-3</v>
      </c>
      <c r="F1244">
        <v>-4.3368143496513856E-4</v>
      </c>
      <c r="G1244">
        <f t="shared" si="77"/>
        <v>-6.1248071258219017E-2</v>
      </c>
      <c r="H1244">
        <f t="shared" si="78"/>
        <v>-0.11527558328755065</v>
      </c>
      <c r="I1244">
        <f t="shared" si="79"/>
        <v>0.45411334552103488</v>
      </c>
    </row>
    <row r="1245" spans="1:9" x14ac:dyDescent="0.45">
      <c r="A1245" s="3">
        <v>36917</v>
      </c>
      <c r="B1245" s="2">
        <v>6294.3</v>
      </c>
      <c r="C1245" s="2">
        <v>1354.95</v>
      </c>
      <c r="D1245" s="2">
        <v>0.68540095999999995</v>
      </c>
      <c r="E1245">
        <f t="shared" si="76"/>
        <v>6.1864569345866371E-3</v>
      </c>
      <c r="F1245">
        <v>-4.3314419370210633E-4</v>
      </c>
      <c r="G1245">
        <f t="shared" si="77"/>
        <v>-6.1199708710226529E-2</v>
      </c>
      <c r="H1245">
        <f t="shared" si="78"/>
        <v>-0.11435302221837958</v>
      </c>
      <c r="I1245">
        <f t="shared" si="79"/>
        <v>0.45447897623401479</v>
      </c>
    </row>
    <row r="1246" spans="1:9" x14ac:dyDescent="0.45">
      <c r="A1246" s="3">
        <v>36920</v>
      </c>
      <c r="B1246" s="2">
        <v>6317</v>
      </c>
      <c r="C1246" s="2">
        <v>1364.17</v>
      </c>
      <c r="D1246" s="2">
        <v>0.68634179799999995</v>
      </c>
      <c r="E1246">
        <f t="shared" si="76"/>
        <v>3.606437570500276E-3</v>
      </c>
      <c r="F1246">
        <v>-4.2198282281680211E-4</v>
      </c>
      <c r="G1246">
        <f t="shared" si="77"/>
        <v>-6.0194960243856246E-2</v>
      </c>
      <c r="H1246">
        <f t="shared" si="78"/>
        <v>-0.11343055846698399</v>
      </c>
      <c r="I1246">
        <f t="shared" si="79"/>
        <v>0.45484460694699469</v>
      </c>
    </row>
    <row r="1247" spans="1:9" x14ac:dyDescent="0.45">
      <c r="A1247" s="3">
        <v>36921</v>
      </c>
      <c r="B1247" s="2">
        <v>6334.5</v>
      </c>
      <c r="C1247" s="2">
        <v>1373.73</v>
      </c>
      <c r="D1247" s="2">
        <v>0.684228532</v>
      </c>
      <c r="E1247">
        <f t="shared" si="76"/>
        <v>2.7703023587146713E-3</v>
      </c>
      <c r="F1247">
        <v>-4.037033049844041E-4</v>
      </c>
      <c r="G1247">
        <f t="shared" si="77"/>
        <v>-5.8549435003558713E-2</v>
      </c>
      <c r="H1247">
        <f t="shared" si="78"/>
        <v>-0.11250819122803865</v>
      </c>
      <c r="I1247">
        <f t="shared" si="79"/>
        <v>0.45521023765997459</v>
      </c>
    </row>
    <row r="1248" spans="1:9" x14ac:dyDescent="0.45">
      <c r="A1248" s="3">
        <v>36922</v>
      </c>
      <c r="B1248" s="2">
        <v>6297.5</v>
      </c>
      <c r="C1248" s="2">
        <v>1366.01</v>
      </c>
      <c r="D1248" s="2">
        <v>0.68432217900000003</v>
      </c>
      <c r="E1248">
        <f t="shared" si="76"/>
        <v>-5.8410292840792577E-3</v>
      </c>
      <c r="F1248">
        <v>-3.9839050237044926E-4</v>
      </c>
      <c r="G1248">
        <f t="shared" si="77"/>
        <v>-5.8071175627237161E-2</v>
      </c>
      <c r="H1248">
        <f t="shared" si="78"/>
        <v>-0.11158591969679946</v>
      </c>
      <c r="I1248">
        <f t="shared" si="79"/>
        <v>0.4555758683729545</v>
      </c>
    </row>
    <row r="1249" spans="1:9" x14ac:dyDescent="0.45">
      <c r="A1249" s="3">
        <v>36923</v>
      </c>
      <c r="B1249" s="2">
        <v>6251.8</v>
      </c>
      <c r="C1249" s="2">
        <v>1373.47</v>
      </c>
      <c r="D1249" s="2">
        <v>0.676818951</v>
      </c>
      <c r="E1249">
        <f t="shared" si="76"/>
        <v>-7.2568479555379373E-3</v>
      </c>
      <c r="F1249">
        <v>-3.9371801041165888E-4</v>
      </c>
      <c r="G1249">
        <f t="shared" si="77"/>
        <v>-5.7650557122757261E-2</v>
      </c>
      <c r="H1249">
        <f t="shared" si="78"/>
        <v>-0.11066374306909844</v>
      </c>
      <c r="I1249">
        <f t="shared" si="79"/>
        <v>0.4559414990859344</v>
      </c>
    </row>
    <row r="1250" spans="1:9" x14ac:dyDescent="0.45">
      <c r="A1250" s="3">
        <v>36924</v>
      </c>
      <c r="B1250" s="2">
        <v>6256.4</v>
      </c>
      <c r="C1250" s="2">
        <v>1349.47</v>
      </c>
      <c r="D1250" s="2">
        <v>0.68064252700000005</v>
      </c>
      <c r="E1250">
        <f t="shared" si="76"/>
        <v>7.3578809302921044E-4</v>
      </c>
      <c r="F1250">
        <v>-3.9057732210423524E-4</v>
      </c>
      <c r="G1250">
        <f t="shared" si="77"/>
        <v>-5.7367831838143181E-2</v>
      </c>
      <c r="H1250">
        <f t="shared" si="78"/>
        <v>-0.1097416605413386</v>
      </c>
      <c r="I1250">
        <f t="shared" si="79"/>
        <v>0.4563071297989143</v>
      </c>
    </row>
    <row r="1251" spans="1:9" x14ac:dyDescent="0.45">
      <c r="A1251" s="3">
        <v>36927</v>
      </c>
      <c r="B1251" s="2">
        <v>6269.2</v>
      </c>
      <c r="C1251" s="2">
        <v>1354.31</v>
      </c>
      <c r="D1251" s="2">
        <v>0.67796610199999996</v>
      </c>
      <c r="E1251">
        <f t="shared" si="76"/>
        <v>2.045904993286829E-3</v>
      </c>
      <c r="F1251">
        <v>-3.7803014790427358E-4</v>
      </c>
      <c r="G1251">
        <f t="shared" si="77"/>
        <v>-5.623833312653858E-2</v>
      </c>
      <c r="H1251">
        <f t="shared" si="78"/>
        <v>-0.10881967131048902</v>
      </c>
      <c r="I1251">
        <f t="shared" si="79"/>
        <v>0.4566727605118942</v>
      </c>
    </row>
    <row r="1252" spans="1:9" x14ac:dyDescent="0.45">
      <c r="A1252" s="3">
        <v>36928</v>
      </c>
      <c r="B1252" s="2">
        <v>6293.4</v>
      </c>
      <c r="C1252" s="2">
        <v>1352.26</v>
      </c>
      <c r="D1252" s="2">
        <v>0.68563592699999998</v>
      </c>
      <c r="E1252">
        <f t="shared" si="76"/>
        <v>3.8601416448669212E-3</v>
      </c>
      <c r="F1252">
        <v>-3.6957398199166658E-4</v>
      </c>
      <c r="G1252">
        <f t="shared" si="77"/>
        <v>-5.5477107662446942E-2</v>
      </c>
      <c r="H1252">
        <f t="shared" si="78"/>
        <v>-0.10789777457407966</v>
      </c>
      <c r="I1252">
        <f t="shared" si="79"/>
        <v>0.45703839122487411</v>
      </c>
    </row>
    <row r="1253" spans="1:9" x14ac:dyDescent="0.45">
      <c r="A1253" s="3">
        <v>36929</v>
      </c>
      <c r="B1253" s="2">
        <v>6225.6</v>
      </c>
      <c r="C1253" s="2">
        <v>1340.89</v>
      </c>
      <c r="D1253" s="2">
        <v>0.68338686500000001</v>
      </c>
      <c r="E1253">
        <f t="shared" si="76"/>
        <v>-1.0773190961960055E-2</v>
      </c>
      <c r="F1253">
        <v>-3.6652412950521907E-4</v>
      </c>
      <c r="G1253">
        <f t="shared" si="77"/>
        <v>-5.5202559433568679E-2</v>
      </c>
      <c r="H1253">
        <f t="shared" si="78"/>
        <v>-0.10697596953019639</v>
      </c>
      <c r="I1253">
        <f t="shared" si="79"/>
        <v>0.45740402193785401</v>
      </c>
    </row>
    <row r="1254" spans="1:9" x14ac:dyDescent="0.45">
      <c r="A1254" s="3">
        <v>36930</v>
      </c>
      <c r="B1254" s="2">
        <v>6206.1</v>
      </c>
      <c r="C1254" s="2">
        <v>1332.53</v>
      </c>
      <c r="D1254" s="2">
        <v>0.69252077599999995</v>
      </c>
      <c r="E1254">
        <f t="shared" si="76"/>
        <v>-3.1322282189668593E-3</v>
      </c>
      <c r="F1254">
        <v>-3.4556638330218714E-4</v>
      </c>
      <c r="G1254">
        <f t="shared" si="77"/>
        <v>-5.3315939629204029E-2</v>
      </c>
      <c r="H1254">
        <f t="shared" si="78"/>
        <v>-0.10605425537747604</v>
      </c>
      <c r="I1254">
        <f t="shared" si="79"/>
        <v>0.45776965265083391</v>
      </c>
    </row>
    <row r="1255" spans="1:9" x14ac:dyDescent="0.45">
      <c r="A1255" s="3">
        <v>36931</v>
      </c>
      <c r="B1255" s="2">
        <v>6164.3</v>
      </c>
      <c r="C1255" s="2">
        <v>1314.76</v>
      </c>
      <c r="D1255" s="2">
        <v>0.69013112499999996</v>
      </c>
      <c r="E1255">
        <f t="shared" si="76"/>
        <v>-6.7353088090750246E-3</v>
      </c>
      <c r="F1255">
        <v>-3.1903912921082966E-4</v>
      </c>
      <c r="G1255">
        <f t="shared" si="77"/>
        <v>-5.0927951796956687E-2</v>
      </c>
      <c r="H1255">
        <f t="shared" si="78"/>
        <v>-0.10513263131510125</v>
      </c>
      <c r="I1255">
        <f t="shared" si="79"/>
        <v>0.45813528336381382</v>
      </c>
    </row>
    <row r="1256" spans="1:9" x14ac:dyDescent="0.45">
      <c r="A1256" s="3">
        <v>36934</v>
      </c>
      <c r="B1256" s="2">
        <v>6241.4</v>
      </c>
      <c r="C1256" s="2">
        <v>1330.31</v>
      </c>
      <c r="D1256" s="2">
        <v>0.68903741500000004</v>
      </c>
      <c r="E1256">
        <f t="shared" si="76"/>
        <v>1.2507502879483434E-2</v>
      </c>
      <c r="F1256">
        <v>-3.0622934966550996E-4</v>
      </c>
      <c r="G1256">
        <f t="shared" si="77"/>
        <v>-4.9774813308417827E-2</v>
      </c>
      <c r="H1256">
        <f t="shared" si="78"/>
        <v>-0.10421109654279553</v>
      </c>
      <c r="I1256">
        <f t="shared" si="79"/>
        <v>0.45850091407679372</v>
      </c>
    </row>
    <row r="1257" spans="1:9" x14ac:dyDescent="0.45">
      <c r="A1257" s="3">
        <v>36935</v>
      </c>
      <c r="B1257" s="2">
        <v>6228.5</v>
      </c>
      <c r="C1257" s="2">
        <v>1318.8</v>
      </c>
      <c r="D1257" s="2">
        <v>0.68917987599999997</v>
      </c>
      <c r="E1257">
        <f t="shared" si="76"/>
        <v>-2.0668439773127156E-3</v>
      </c>
      <c r="F1257">
        <v>-2.9930038534931036E-4</v>
      </c>
      <c r="G1257">
        <f t="shared" si="77"/>
        <v>-4.915106678643795E-2</v>
      </c>
      <c r="H1257">
        <f t="shared" si="78"/>
        <v>-0.10328965026081835</v>
      </c>
      <c r="I1257">
        <f t="shared" si="79"/>
        <v>0.45886654478977362</v>
      </c>
    </row>
    <row r="1258" spans="1:9" x14ac:dyDescent="0.45">
      <c r="A1258" s="3">
        <v>36936</v>
      </c>
      <c r="B1258" s="2">
        <v>6176.2</v>
      </c>
      <c r="C1258" s="2">
        <v>1315.92</v>
      </c>
      <c r="D1258" s="2">
        <v>0.68596515300000005</v>
      </c>
      <c r="E1258">
        <f t="shared" si="76"/>
        <v>-8.3968852853817388E-3</v>
      </c>
      <c r="F1258">
        <v>-2.9834304860676397E-4</v>
      </c>
      <c r="G1258">
        <f t="shared" si="77"/>
        <v>-4.9064887173399567E-2</v>
      </c>
      <c r="H1258">
        <f t="shared" si="78"/>
        <v>-0.10236829166995995</v>
      </c>
      <c r="I1258">
        <f t="shared" si="79"/>
        <v>0.45923217550275353</v>
      </c>
    </row>
    <row r="1259" spans="1:9" x14ac:dyDescent="0.45">
      <c r="A1259" s="3">
        <v>36937</v>
      </c>
      <c r="B1259" s="2">
        <v>6197.9</v>
      </c>
      <c r="C1259" s="2">
        <v>1326.61</v>
      </c>
      <c r="D1259" s="2">
        <v>0.69013112499999996</v>
      </c>
      <c r="E1259">
        <f t="shared" si="76"/>
        <v>3.5134872575368625E-3</v>
      </c>
      <c r="F1259">
        <v>-2.9538423270070169E-4</v>
      </c>
      <c r="G1259">
        <f t="shared" si="77"/>
        <v>-4.8798534072652569E-2</v>
      </c>
      <c r="H1259">
        <f t="shared" si="78"/>
        <v>-0.10144701997153655</v>
      </c>
      <c r="I1259">
        <f t="shared" si="79"/>
        <v>0.45959780621573343</v>
      </c>
    </row>
    <row r="1260" spans="1:9" x14ac:dyDescent="0.45">
      <c r="A1260" s="3">
        <v>36938</v>
      </c>
      <c r="B1260" s="2">
        <v>6088.3</v>
      </c>
      <c r="C1260" s="2">
        <v>1301.53</v>
      </c>
      <c r="D1260" s="2">
        <v>0.68941744199999999</v>
      </c>
      <c r="E1260">
        <f t="shared" si="76"/>
        <v>-1.7683408896561614E-2</v>
      </c>
      <c r="F1260">
        <v>-2.9449298125072687E-4</v>
      </c>
      <c r="G1260">
        <f t="shared" si="77"/>
        <v>-4.8718303468660046E-2</v>
      </c>
      <c r="H1260">
        <f t="shared" si="78"/>
        <v>-0.10052583436738528</v>
      </c>
      <c r="I1260">
        <f t="shared" si="79"/>
        <v>0.45996343692871333</v>
      </c>
    </row>
    <row r="1261" spans="1:9" x14ac:dyDescent="0.45">
      <c r="A1261" s="3">
        <v>36942</v>
      </c>
      <c r="B1261" s="2">
        <v>5980.1</v>
      </c>
      <c r="C1261" s="2">
        <v>1278.94</v>
      </c>
      <c r="D1261" s="2">
        <v>0.69271266300000001</v>
      </c>
      <c r="E1261">
        <f t="shared" si="76"/>
        <v>-1.7771791797381864E-2</v>
      </c>
      <c r="F1261">
        <v>-2.9444781832554945E-4</v>
      </c>
      <c r="G1261">
        <f t="shared" si="77"/>
        <v>-4.8714237894612281E-2</v>
      </c>
      <c r="H1261">
        <f t="shared" si="78"/>
        <v>-9.9604734059859257E-2</v>
      </c>
      <c r="I1261">
        <f t="shared" si="79"/>
        <v>0.46032906764169323</v>
      </c>
    </row>
    <row r="1262" spans="1:9" x14ac:dyDescent="0.45">
      <c r="A1262" s="3">
        <v>36943</v>
      </c>
      <c r="B1262" s="2">
        <v>5972.4</v>
      </c>
      <c r="C1262" s="2">
        <v>1255.27</v>
      </c>
      <c r="D1262" s="2">
        <v>0.69516857799999998</v>
      </c>
      <c r="E1262">
        <f t="shared" si="76"/>
        <v>-1.2876038862227324E-3</v>
      </c>
      <c r="F1262">
        <v>-2.8586742897984685E-4</v>
      </c>
      <c r="G1262">
        <f t="shared" si="77"/>
        <v>-4.7941829816380087E-2</v>
      </c>
      <c r="H1262">
        <f t="shared" si="78"/>
        <v>-9.8683718251822553E-2</v>
      </c>
      <c r="I1262">
        <f t="shared" si="79"/>
        <v>0.46069469835467314</v>
      </c>
    </row>
    <row r="1263" spans="1:9" x14ac:dyDescent="0.45">
      <c r="A1263" s="3">
        <v>36944</v>
      </c>
      <c r="B1263" s="2">
        <v>6003.1</v>
      </c>
      <c r="C1263" s="2">
        <v>1252.82</v>
      </c>
      <c r="D1263" s="2">
        <v>0.69218522900000001</v>
      </c>
      <c r="E1263">
        <f t="shared" si="76"/>
        <v>5.1403121023374521E-3</v>
      </c>
      <c r="F1263">
        <v>-2.8300551860760415E-4</v>
      </c>
      <c r="G1263">
        <f t="shared" si="77"/>
        <v>-4.7684200167930166E-2</v>
      </c>
      <c r="H1263">
        <f t="shared" si="78"/>
        <v>-9.7762786146645339E-2</v>
      </c>
      <c r="I1263">
        <f t="shared" si="79"/>
        <v>0.46106032906765304</v>
      </c>
    </row>
    <row r="1264" spans="1:9" x14ac:dyDescent="0.45">
      <c r="A1264" s="3">
        <v>36945</v>
      </c>
      <c r="B1264" s="2">
        <v>5943.7</v>
      </c>
      <c r="C1264" s="2">
        <v>1245.8599999999999</v>
      </c>
      <c r="D1264" s="2">
        <v>0.69108500299999998</v>
      </c>
      <c r="E1264">
        <f t="shared" si="76"/>
        <v>-9.8948876413853526E-3</v>
      </c>
      <c r="F1264">
        <v>-2.7853213564510426E-4</v>
      </c>
      <c r="G1264">
        <f t="shared" si="77"/>
        <v>-4.7281505488464166E-2</v>
      </c>
      <c r="H1264">
        <f t="shared" si="78"/>
        <v>-9.6841936948198953E-2</v>
      </c>
      <c r="I1264">
        <f t="shared" si="79"/>
        <v>0.46142595978063294</v>
      </c>
    </row>
    <row r="1265" spans="1:9" x14ac:dyDescent="0.45">
      <c r="A1265" s="3">
        <v>36948</v>
      </c>
      <c r="B1265" s="2">
        <v>5916.7</v>
      </c>
      <c r="C1265" s="2">
        <v>1267.6500000000001</v>
      </c>
      <c r="D1265" s="2">
        <v>0.69252077599999995</v>
      </c>
      <c r="E1265">
        <f t="shared" si="76"/>
        <v>-4.5426249642478433E-3</v>
      </c>
      <c r="F1265">
        <v>-2.2930144951271991E-4</v>
      </c>
      <c r="G1265">
        <f t="shared" si="77"/>
        <v>-4.2849750921917333E-2</v>
      </c>
      <c r="H1265">
        <f t="shared" si="78"/>
        <v>-9.592116986085085E-2</v>
      </c>
      <c r="I1265">
        <f t="shared" si="79"/>
        <v>0.46179159049361285</v>
      </c>
    </row>
    <row r="1266" spans="1:9" x14ac:dyDescent="0.45">
      <c r="A1266" s="3">
        <v>36949</v>
      </c>
      <c r="B1266" s="2">
        <v>5941.2</v>
      </c>
      <c r="C1266" s="2">
        <v>1257.94</v>
      </c>
      <c r="D1266" s="2">
        <v>0.69420340199999997</v>
      </c>
      <c r="E1266">
        <f t="shared" si="76"/>
        <v>4.1408217418492654E-3</v>
      </c>
      <c r="F1266">
        <v>-2.2922811253567321E-4</v>
      </c>
      <c r="G1266">
        <f t="shared" si="77"/>
        <v>-4.2843149115027027E-2</v>
      </c>
      <c r="H1266">
        <f t="shared" si="78"/>
        <v>-9.5000484089459755E-2</v>
      </c>
      <c r="I1266">
        <f t="shared" si="79"/>
        <v>0.46215722120659275</v>
      </c>
    </row>
    <row r="1267" spans="1:9" x14ac:dyDescent="0.45">
      <c r="A1267" s="3">
        <v>36950</v>
      </c>
      <c r="B1267" s="2">
        <v>5917.9</v>
      </c>
      <c r="C1267" s="2">
        <v>1239.94</v>
      </c>
      <c r="D1267" s="2">
        <v>0.69285664800000002</v>
      </c>
      <c r="E1267">
        <f t="shared" si="76"/>
        <v>-3.9217666464687051E-3</v>
      </c>
      <c r="F1267">
        <v>-2.204174367146372E-4</v>
      </c>
      <c r="G1267">
        <f t="shared" si="77"/>
        <v>-4.2050010609923909E-2</v>
      </c>
      <c r="H1267">
        <f t="shared" si="78"/>
        <v>-9.4079878839370801E-2</v>
      </c>
      <c r="I1267">
        <f t="shared" si="79"/>
        <v>0.46252285191957265</v>
      </c>
    </row>
    <row r="1268" spans="1:9" x14ac:dyDescent="0.45">
      <c r="A1268" s="3">
        <v>36951</v>
      </c>
      <c r="B1268" s="2">
        <v>5908.6</v>
      </c>
      <c r="C1268" s="2">
        <v>1241.23</v>
      </c>
      <c r="D1268" s="2">
        <v>0.687143544</v>
      </c>
      <c r="E1268">
        <f t="shared" si="76"/>
        <v>-1.5715034049239573E-3</v>
      </c>
      <c r="F1268">
        <v>-2.071286786916593E-4</v>
      </c>
      <c r="G1268">
        <f t="shared" si="77"/>
        <v>-4.0853754399037413E-2</v>
      </c>
      <c r="H1268">
        <f t="shared" si="78"/>
        <v>-9.3159353316410495E-2</v>
      </c>
      <c r="I1268">
        <f t="shared" si="79"/>
        <v>0.46288848263255256</v>
      </c>
    </row>
    <row r="1269" spans="1:9" x14ac:dyDescent="0.45">
      <c r="A1269" s="3">
        <v>36952</v>
      </c>
      <c r="B1269" s="2">
        <v>5858.6</v>
      </c>
      <c r="C1269" s="2">
        <v>1234.18</v>
      </c>
      <c r="D1269" s="2">
        <v>0.679117148</v>
      </c>
      <c r="E1269">
        <f t="shared" si="76"/>
        <v>-8.4622414785228139E-3</v>
      </c>
      <c r="F1269">
        <v>-2.0372303852911333E-4</v>
      </c>
      <c r="G1269">
        <f t="shared" si="77"/>
        <v>-4.0547178104289205E-2</v>
      </c>
      <c r="H1269">
        <f t="shared" si="78"/>
        <v>-9.2238906726881967E-2</v>
      </c>
      <c r="I1269">
        <f t="shared" si="79"/>
        <v>0.46325411334553246</v>
      </c>
    </row>
    <row r="1270" spans="1:9" x14ac:dyDescent="0.45">
      <c r="A1270" s="3">
        <v>36955</v>
      </c>
      <c r="B1270" s="2">
        <v>5931.3</v>
      </c>
      <c r="C1270" s="2">
        <v>1241.4100000000001</v>
      </c>
      <c r="D1270" s="2">
        <v>0.68087424299999999</v>
      </c>
      <c r="E1270">
        <f t="shared" si="76"/>
        <v>1.2409107978015088E-2</v>
      </c>
      <c r="F1270">
        <v>-1.9899583639482188E-4</v>
      </c>
      <c r="G1270">
        <f t="shared" si="77"/>
        <v>-4.0121634580697015E-2</v>
      </c>
      <c r="H1270">
        <f t="shared" si="78"/>
        <v>-9.1318538277559883E-2</v>
      </c>
      <c r="I1270">
        <f t="shared" si="79"/>
        <v>0.46361974405851236</v>
      </c>
    </row>
    <row r="1271" spans="1:9" x14ac:dyDescent="0.45">
      <c r="A1271" s="3">
        <v>36956</v>
      </c>
      <c r="B1271" s="2">
        <v>6012</v>
      </c>
      <c r="C1271" s="2">
        <v>1253.8</v>
      </c>
      <c r="D1271" s="2">
        <v>0.68236096899999998</v>
      </c>
      <c r="E1271">
        <f t="shared" si="76"/>
        <v>1.3605786252592234E-2</v>
      </c>
      <c r="F1271">
        <v>-1.9514416275023816E-4</v>
      </c>
      <c r="G1271">
        <f t="shared" si="77"/>
        <v>-3.9774906277594953E-2</v>
      </c>
      <c r="H1271">
        <f t="shared" si="78"/>
        <v>-9.0398247175685717E-2</v>
      </c>
      <c r="I1271">
        <f t="shared" si="79"/>
        <v>0.46398537477149226</v>
      </c>
    </row>
    <row r="1272" spans="1:9" x14ac:dyDescent="0.45">
      <c r="A1272" s="3">
        <v>36957</v>
      </c>
      <c r="B1272" s="2">
        <v>6001.8</v>
      </c>
      <c r="C1272" s="2">
        <v>1261.8900000000001</v>
      </c>
      <c r="D1272" s="2">
        <v>0.684369012</v>
      </c>
      <c r="E1272">
        <f t="shared" si="76"/>
        <v>-1.696606786427135E-3</v>
      </c>
      <c r="F1272">
        <v>-1.8675721561978165E-4</v>
      </c>
      <c r="G1272">
        <f t="shared" si="77"/>
        <v>-3.9019911899803056E-2</v>
      </c>
      <c r="H1272">
        <f t="shared" si="78"/>
        <v>-8.9478032628962839E-2</v>
      </c>
      <c r="I1272">
        <f t="shared" si="79"/>
        <v>0.46435100548447217</v>
      </c>
    </row>
    <row r="1273" spans="1:9" x14ac:dyDescent="0.45">
      <c r="A1273" s="3">
        <v>36958</v>
      </c>
      <c r="B1273" s="2">
        <v>6003.2</v>
      </c>
      <c r="C1273" s="2">
        <v>1264.74</v>
      </c>
      <c r="D1273" s="2">
        <v>0.68180268600000005</v>
      </c>
      <c r="E1273">
        <f t="shared" si="76"/>
        <v>2.3326335432694023E-4</v>
      </c>
      <c r="F1273">
        <v>-1.8622469339446557E-4</v>
      </c>
      <c r="G1273">
        <f t="shared" si="77"/>
        <v>-3.8971974160371882E-2</v>
      </c>
      <c r="H1273">
        <f t="shared" si="78"/>
        <v>-8.8557893845551572E-2</v>
      </c>
      <c r="I1273">
        <f t="shared" si="79"/>
        <v>0.46471663619745207</v>
      </c>
    </row>
    <row r="1274" spans="1:9" x14ac:dyDescent="0.45">
      <c r="A1274" s="3">
        <v>36959</v>
      </c>
      <c r="B1274" s="2">
        <v>5917.3</v>
      </c>
      <c r="C1274" s="2">
        <v>1233.42</v>
      </c>
      <c r="D1274" s="2">
        <v>0.68143100499999998</v>
      </c>
      <c r="E1274">
        <f t="shared" si="76"/>
        <v>-1.4309035181236607E-2</v>
      </c>
      <c r="F1274">
        <v>-1.836595476728542E-4</v>
      </c>
      <c r="G1274">
        <f t="shared" si="77"/>
        <v>-3.8741059315207223E-2</v>
      </c>
      <c r="H1274">
        <f t="shared" si="78"/>
        <v>-8.7637830034064432E-2</v>
      </c>
      <c r="I1274">
        <f t="shared" si="79"/>
        <v>0.46508226691043197</v>
      </c>
    </row>
    <row r="1275" spans="1:9" x14ac:dyDescent="0.45">
      <c r="A1275" s="3">
        <v>36962</v>
      </c>
      <c r="B1275" s="2">
        <v>5826.5</v>
      </c>
      <c r="C1275" s="2">
        <v>1180.1600000000001</v>
      </c>
      <c r="D1275" s="2">
        <v>0.68166325800000005</v>
      </c>
      <c r="E1275">
        <f t="shared" si="76"/>
        <v>-1.5344836327379041E-2</v>
      </c>
      <c r="F1275">
        <v>-1.8285212748447854E-4</v>
      </c>
      <c r="G1275">
        <f t="shared" si="77"/>
        <v>-3.8668375215348577E-2</v>
      </c>
      <c r="H1275">
        <f t="shared" si="78"/>
        <v>-8.6717840403561147E-2</v>
      </c>
      <c r="I1275">
        <f t="shared" si="79"/>
        <v>0.46544789762341188</v>
      </c>
    </row>
    <row r="1276" spans="1:9" x14ac:dyDescent="0.45">
      <c r="A1276" s="3">
        <v>36963</v>
      </c>
      <c r="B1276" s="2">
        <v>5720.7</v>
      </c>
      <c r="C1276" s="2">
        <v>1197.6600000000001</v>
      </c>
      <c r="D1276" s="2">
        <v>0.68903741500000004</v>
      </c>
      <c r="E1276">
        <f t="shared" si="76"/>
        <v>-1.8158414142281032E-2</v>
      </c>
      <c r="F1276">
        <v>-1.8185455272867745E-4</v>
      </c>
      <c r="G1276">
        <f t="shared" si="77"/>
        <v>-3.8578573369654111E-2</v>
      </c>
      <c r="H1276">
        <f t="shared" si="78"/>
        <v>-8.5797924163543954E-2</v>
      </c>
      <c r="I1276">
        <f t="shared" si="79"/>
        <v>0.46581352833639178</v>
      </c>
    </row>
    <row r="1277" spans="1:9" x14ac:dyDescent="0.45">
      <c r="A1277" s="3">
        <v>36964</v>
      </c>
      <c r="B1277" s="2">
        <v>5625.9</v>
      </c>
      <c r="C1277" s="2">
        <v>1166.71</v>
      </c>
      <c r="D1277" s="2">
        <v>0.68979788900000005</v>
      </c>
      <c r="E1277">
        <f t="shared" si="76"/>
        <v>-1.6571398605065846E-2</v>
      </c>
      <c r="F1277">
        <v>-1.6995602387881448E-4</v>
      </c>
      <c r="G1277">
        <f t="shared" si="77"/>
        <v>-3.7507465820517547E-2</v>
      </c>
      <c r="H1277">
        <f t="shared" si="78"/>
        <v>-8.4878080523952598E-2</v>
      </c>
      <c r="I1277">
        <f t="shared" si="79"/>
        <v>0.46617915904937168</v>
      </c>
    </row>
    <row r="1278" spans="1:9" x14ac:dyDescent="0.45">
      <c r="A1278" s="3">
        <v>36965</v>
      </c>
      <c r="B1278" s="2">
        <v>5729.2</v>
      </c>
      <c r="C1278" s="2">
        <v>1173.56</v>
      </c>
      <c r="D1278" s="2">
        <v>0.69271266300000001</v>
      </c>
      <c r="E1278">
        <f t="shared" si="76"/>
        <v>1.8361506603387978E-2</v>
      </c>
      <c r="F1278">
        <v>-1.6127991742465042E-4</v>
      </c>
      <c r="G1278">
        <f t="shared" si="77"/>
        <v>-3.6726441272236975E-2</v>
      </c>
      <c r="H1278">
        <f t="shared" si="78"/>
        <v>-8.3958308695159606E-2</v>
      </c>
      <c r="I1278">
        <f t="shared" si="79"/>
        <v>0.46654478976235159</v>
      </c>
    </row>
    <row r="1279" spans="1:9" x14ac:dyDescent="0.45">
      <c r="A1279" s="3">
        <v>36966</v>
      </c>
      <c r="B1279" s="2">
        <v>5562.8</v>
      </c>
      <c r="C1279" s="2">
        <v>1150.53</v>
      </c>
      <c r="D1279" s="2">
        <v>0.701016474</v>
      </c>
      <c r="E1279">
        <f t="shared" si="76"/>
        <v>-2.9044194651958288E-2</v>
      </c>
      <c r="F1279">
        <v>-1.5358286892797057E-4</v>
      </c>
      <c r="G1279">
        <f t="shared" si="77"/>
        <v>-3.603355168438184E-2</v>
      </c>
      <c r="H1279">
        <f t="shared" si="78"/>
        <v>-8.3038607887965424E-2</v>
      </c>
      <c r="I1279">
        <f t="shared" si="79"/>
        <v>0.46691042047533149</v>
      </c>
    </row>
    <row r="1280" spans="1:9" x14ac:dyDescent="0.45">
      <c r="A1280" s="3">
        <v>36969</v>
      </c>
      <c r="B1280" s="2">
        <v>5551.6</v>
      </c>
      <c r="C1280" s="2">
        <v>1170.81</v>
      </c>
      <c r="D1280" s="2">
        <v>0.70239516800000001</v>
      </c>
      <c r="E1280">
        <f t="shared" si="76"/>
        <v>-2.013374559574288E-3</v>
      </c>
      <c r="F1280">
        <v>-1.5050324522625225E-4</v>
      </c>
      <c r="G1280">
        <f t="shared" si="77"/>
        <v>-3.5756323445745565E-2</v>
      </c>
      <c r="H1280">
        <f t="shared" si="78"/>
        <v>-8.2118977313593564E-2</v>
      </c>
      <c r="I1280">
        <f t="shared" si="79"/>
        <v>0.46727605118831139</v>
      </c>
    </row>
    <row r="1281" spans="1:9" x14ac:dyDescent="0.45">
      <c r="A1281" s="3">
        <v>36970</v>
      </c>
      <c r="B1281" s="2">
        <v>5646.8</v>
      </c>
      <c r="C1281" s="2">
        <v>1142.6199999999999</v>
      </c>
      <c r="D1281" s="2">
        <v>0.70003500200000002</v>
      </c>
      <c r="E1281">
        <f t="shared" si="76"/>
        <v>1.7148209525181812E-2</v>
      </c>
      <c r="F1281">
        <v>-1.3811439324629138E-4</v>
      </c>
      <c r="G1281">
        <f t="shared" si="77"/>
        <v>-3.4641076926758947E-2</v>
      </c>
      <c r="H1281">
        <f t="shared" si="78"/>
        <v>-8.1199416183685827E-2</v>
      </c>
      <c r="I1281">
        <f t="shared" si="79"/>
        <v>0.4676416819012913</v>
      </c>
    </row>
    <row r="1282" spans="1:9" x14ac:dyDescent="0.45">
      <c r="A1282" s="3">
        <v>36971</v>
      </c>
      <c r="B1282" s="2">
        <v>5540.7</v>
      </c>
      <c r="C1282" s="2">
        <v>1122.1400000000001</v>
      </c>
      <c r="D1282" s="2">
        <v>0.69881201999999998</v>
      </c>
      <c r="E1282">
        <f t="shared" si="76"/>
        <v>-1.8789402847630532E-2</v>
      </c>
      <c r="F1282">
        <v>-1.3800479566650203E-4</v>
      </c>
      <c r="G1282">
        <f t="shared" si="77"/>
        <v>-3.4631210934369411E-2</v>
      </c>
      <c r="H1282">
        <f t="shared" si="78"/>
        <v>-8.0279923710297477E-2</v>
      </c>
      <c r="I1282">
        <f t="shared" si="79"/>
        <v>0.4680073126142712</v>
      </c>
    </row>
    <row r="1283" spans="1:9" x14ac:dyDescent="0.45">
      <c r="A1283" s="3">
        <v>36972</v>
      </c>
      <c r="B1283" s="2">
        <v>5314.8</v>
      </c>
      <c r="C1283" s="2">
        <v>1117.58</v>
      </c>
      <c r="D1283" s="2">
        <v>0.70308654999999998</v>
      </c>
      <c r="E1283">
        <f t="shared" si="76"/>
        <v>-4.0771021712057931E-2</v>
      </c>
      <c r="F1283">
        <v>-1.3287270794581918E-4</v>
      </c>
      <c r="G1283">
        <f t="shared" si="77"/>
        <v>-3.4169219542843916E-2</v>
      </c>
      <c r="H1283">
        <f t="shared" si="78"/>
        <v>-7.9360499105892393E-2</v>
      </c>
      <c r="I1283">
        <f t="shared" si="79"/>
        <v>0.4683729433272511</v>
      </c>
    </row>
    <row r="1284" spans="1:9" x14ac:dyDescent="0.45">
      <c r="A1284" s="3">
        <v>36973</v>
      </c>
      <c r="B1284" s="2">
        <v>5402.3</v>
      </c>
      <c r="C1284" s="2">
        <v>1139.83</v>
      </c>
      <c r="D1284" s="2">
        <v>0.69969213500000005</v>
      </c>
      <c r="E1284">
        <f t="shared" ref="E1284:E1347" si="80">+B1284/B1283-1</f>
        <v>1.6463460525325546E-2</v>
      </c>
      <c r="F1284">
        <v>-1.299545159194615E-4</v>
      </c>
      <c r="G1284">
        <f t="shared" ref="G1284:G1347" si="81">+(F1284-$L$31)/$L$35</f>
        <v>-3.3906523410515102E-2</v>
      </c>
      <c r="H1284">
        <f t="shared" ref="H1284:H1347" si="82">+_xlfn.NORM.S.INV(I1284)</f>
        <v>-7.8441141583338383E-2</v>
      </c>
      <c r="I1284">
        <f t="shared" si="79"/>
        <v>0.468738574040231</v>
      </c>
    </row>
    <row r="1285" spans="1:9" x14ac:dyDescent="0.45">
      <c r="A1285" s="3">
        <v>36976</v>
      </c>
      <c r="B1285" s="2">
        <v>5576.6</v>
      </c>
      <c r="C1285" s="2">
        <v>1152.69</v>
      </c>
      <c r="D1285" s="2">
        <v>0.69710700599999997</v>
      </c>
      <c r="E1285">
        <f t="shared" si="80"/>
        <v>3.2264035688503112E-2</v>
      </c>
      <c r="F1285">
        <v>-1.2232415902135862E-4</v>
      </c>
      <c r="G1285">
        <f t="shared" si="81"/>
        <v>-3.3219637411473435E-2</v>
      </c>
      <c r="H1285">
        <f t="shared" si="82"/>
        <v>-7.7521850355902269E-2</v>
      </c>
      <c r="I1285">
        <f t="shared" ref="I1285:I1348" si="83">+$I$3+I1284</f>
        <v>0.46910420475321091</v>
      </c>
    </row>
    <row r="1286" spans="1:9" x14ac:dyDescent="0.45">
      <c r="A1286" s="3">
        <v>36977</v>
      </c>
      <c r="B1286" s="2">
        <v>5728.1</v>
      </c>
      <c r="C1286" s="2">
        <v>1182.17</v>
      </c>
      <c r="D1286" s="2">
        <v>0.69979006300000002</v>
      </c>
      <c r="E1286">
        <f t="shared" si="80"/>
        <v>2.7167091059068227E-2</v>
      </c>
      <c r="F1286">
        <v>-1.1248232420613125E-4</v>
      </c>
      <c r="G1286">
        <f t="shared" si="81"/>
        <v>-3.2333673801941444E-2</v>
      </c>
      <c r="H1286">
        <f t="shared" si="82"/>
        <v>-7.6602624637245126E-2</v>
      </c>
      <c r="I1286">
        <f t="shared" si="83"/>
        <v>0.46946983546619081</v>
      </c>
    </row>
    <row r="1287" spans="1:9" x14ac:dyDescent="0.45">
      <c r="A1287" s="3">
        <v>36978</v>
      </c>
      <c r="B1287" s="2">
        <v>5614</v>
      </c>
      <c r="C1287" s="2">
        <v>1153.29</v>
      </c>
      <c r="D1287" s="2">
        <v>0.696767001</v>
      </c>
      <c r="E1287">
        <f t="shared" si="80"/>
        <v>-1.9919344983502452E-2</v>
      </c>
      <c r="F1287">
        <v>-9.6619913364071053E-5</v>
      </c>
      <c r="G1287">
        <f t="shared" si="81"/>
        <v>-3.0905736935558845E-2</v>
      </c>
      <c r="H1287">
        <f t="shared" si="82"/>
        <v>-7.5683463641417592E-2</v>
      </c>
      <c r="I1287">
        <f t="shared" si="83"/>
        <v>0.46983546617917071</v>
      </c>
    </row>
    <row r="1288" spans="1:9" x14ac:dyDescent="0.45">
      <c r="A1288" s="3">
        <v>36979</v>
      </c>
      <c r="B1288" s="2">
        <v>5588.4</v>
      </c>
      <c r="C1288" s="2">
        <v>1147.95</v>
      </c>
      <c r="D1288" s="2">
        <v>0.69920290900000004</v>
      </c>
      <c r="E1288">
        <f t="shared" si="80"/>
        <v>-4.5600285001782259E-3</v>
      </c>
      <c r="F1288">
        <v>-9.1270855390401806E-5</v>
      </c>
      <c r="G1288">
        <f t="shared" si="81"/>
        <v>-3.0424213845716336E-2</v>
      </c>
      <c r="H1288">
        <f t="shared" si="82"/>
        <v>-7.4764366582854999E-2</v>
      </c>
      <c r="I1288">
        <f t="shared" si="83"/>
        <v>0.47020109689215062</v>
      </c>
    </row>
    <row r="1289" spans="1:9" x14ac:dyDescent="0.45">
      <c r="A1289" s="3">
        <v>36980</v>
      </c>
      <c r="B1289" s="2">
        <v>5633.7</v>
      </c>
      <c r="C1289" s="2">
        <v>1160.33</v>
      </c>
      <c r="D1289" s="2">
        <v>0.70472163499999996</v>
      </c>
      <c r="E1289">
        <f t="shared" si="80"/>
        <v>8.1060768735237154E-3</v>
      </c>
      <c r="F1289">
        <v>-8.0027742950794512E-5</v>
      </c>
      <c r="G1289">
        <f t="shared" si="81"/>
        <v>-2.9412106991011079E-2</v>
      </c>
      <c r="H1289">
        <f t="shared" si="82"/>
        <v>-7.384533267637261E-2</v>
      </c>
      <c r="I1289">
        <f t="shared" si="83"/>
        <v>0.47056672760513052</v>
      </c>
    </row>
    <row r="1290" spans="1:9" x14ac:dyDescent="0.45">
      <c r="A1290" s="3">
        <v>36983</v>
      </c>
      <c r="B1290" s="2">
        <v>5618.5</v>
      </c>
      <c r="C1290" s="2">
        <v>1145.8699999999999</v>
      </c>
      <c r="D1290" s="2">
        <v>0.70422535200000003</v>
      </c>
      <c r="E1290">
        <f t="shared" si="80"/>
        <v>-2.6980492393985367E-3</v>
      </c>
      <c r="F1290">
        <v>-7.1105212012034791E-5</v>
      </c>
      <c r="G1290">
        <f t="shared" si="81"/>
        <v>-2.8608899269577506E-2</v>
      </c>
      <c r="H1290">
        <f t="shared" si="82"/>
        <v>-7.292636113716093E-2</v>
      </c>
      <c r="I1290">
        <f t="shared" si="83"/>
        <v>0.47093235831811042</v>
      </c>
    </row>
    <row r="1291" spans="1:9" x14ac:dyDescent="0.45">
      <c r="A1291" s="3">
        <v>36984</v>
      </c>
      <c r="B1291" s="2">
        <v>5463.1</v>
      </c>
      <c r="C1291" s="2">
        <v>1106.46</v>
      </c>
      <c r="D1291" s="2">
        <v>0.69905627400000003</v>
      </c>
      <c r="E1291">
        <f t="shared" si="80"/>
        <v>-2.7658627747619402E-2</v>
      </c>
      <c r="F1291">
        <v>-6.7336666498385433E-5</v>
      </c>
      <c r="G1291">
        <f t="shared" si="81"/>
        <v>-2.8269654174669742E-2</v>
      </c>
      <c r="H1291">
        <f t="shared" si="82"/>
        <v>-7.2007451180780863E-2</v>
      </c>
      <c r="I1291">
        <f t="shared" si="83"/>
        <v>0.47129798903109033</v>
      </c>
    </row>
    <row r="1292" spans="1:9" x14ac:dyDescent="0.45">
      <c r="A1292" s="3">
        <v>36985</v>
      </c>
      <c r="B1292" s="2">
        <v>5535.7</v>
      </c>
      <c r="C1292" s="2">
        <v>1103.25</v>
      </c>
      <c r="D1292" s="2">
        <v>0.69686411100000001</v>
      </c>
      <c r="E1292">
        <f t="shared" si="80"/>
        <v>1.3289158170269433E-2</v>
      </c>
      <c r="F1292">
        <v>-6.6759016639661439E-5</v>
      </c>
      <c r="G1292">
        <f t="shared" si="81"/>
        <v>-2.8217654038161767E-2</v>
      </c>
      <c r="H1292">
        <f t="shared" si="82"/>
        <v>-7.1088602023159003E-2</v>
      </c>
      <c r="I1292">
        <f t="shared" si="83"/>
        <v>0.47166361974407023</v>
      </c>
    </row>
    <row r="1293" spans="1:9" x14ac:dyDescent="0.45">
      <c r="A1293" s="3">
        <v>36986</v>
      </c>
      <c r="B1293" s="2">
        <v>5621.8</v>
      </c>
      <c r="C1293" s="2">
        <v>1151.44</v>
      </c>
      <c r="D1293" s="2">
        <v>0.70096733499999997</v>
      </c>
      <c r="E1293">
        <f t="shared" si="80"/>
        <v>1.5553588525389905E-2</v>
      </c>
      <c r="F1293">
        <v>-5.2339579189819574E-5</v>
      </c>
      <c r="G1293">
        <f t="shared" si="81"/>
        <v>-2.6919613876918984E-2</v>
      </c>
      <c r="H1293">
        <f t="shared" si="82"/>
        <v>-7.0169812880582924E-2</v>
      </c>
      <c r="I1293">
        <f t="shared" si="83"/>
        <v>0.47202925045705013</v>
      </c>
    </row>
    <row r="1294" spans="1:9" x14ac:dyDescent="0.45">
      <c r="A1294" s="3">
        <v>36987</v>
      </c>
      <c r="B1294" s="2">
        <v>5601.5</v>
      </c>
      <c r="C1294" s="2">
        <v>1128.43</v>
      </c>
      <c r="D1294" s="2">
        <v>0.695265244</v>
      </c>
      <c r="E1294">
        <f t="shared" si="80"/>
        <v>-3.6109431143050985E-3</v>
      </c>
      <c r="F1294">
        <v>-5.1404191155124401E-5</v>
      </c>
      <c r="G1294">
        <f t="shared" si="81"/>
        <v>-2.6835410090217608E-2</v>
      </c>
      <c r="H1294">
        <f t="shared" si="82"/>
        <v>-6.9251082969696329E-2</v>
      </c>
      <c r="I1294">
        <f t="shared" si="83"/>
        <v>0.47239488117003003</v>
      </c>
    </row>
    <row r="1295" spans="1:9" x14ac:dyDescent="0.45">
      <c r="A1295" s="3">
        <v>36990</v>
      </c>
      <c r="B1295" s="2">
        <v>5663.3</v>
      </c>
      <c r="C1295" s="2">
        <v>1137.5899999999999</v>
      </c>
      <c r="D1295" s="2">
        <v>0.69108500299999998</v>
      </c>
      <c r="E1295">
        <f t="shared" si="80"/>
        <v>1.1032759082388655E-2</v>
      </c>
      <c r="F1295">
        <v>-4.8783660725915112E-5</v>
      </c>
      <c r="G1295">
        <f t="shared" si="81"/>
        <v>-2.6599509504448934E-2</v>
      </c>
      <c r="H1295">
        <f t="shared" si="82"/>
        <v>-6.8332411507494459E-2</v>
      </c>
      <c r="I1295">
        <f t="shared" si="83"/>
        <v>0.47276051188300994</v>
      </c>
    </row>
    <row r="1296" spans="1:9" x14ac:dyDescent="0.45">
      <c r="A1296" s="3">
        <v>36991</v>
      </c>
      <c r="B1296" s="2">
        <v>5803</v>
      </c>
      <c r="C1296" s="2">
        <v>1168.3800000000001</v>
      </c>
      <c r="D1296" s="2">
        <v>0.69637883</v>
      </c>
      <c r="E1296">
        <f t="shared" si="80"/>
        <v>2.4667596630939537E-2</v>
      </c>
      <c r="F1296">
        <v>-4.7172778162130058E-5</v>
      </c>
      <c r="G1296">
        <f t="shared" si="81"/>
        <v>-2.6454497587714159E-2</v>
      </c>
      <c r="H1296">
        <f t="shared" si="82"/>
        <v>-6.7413797711319279E-2</v>
      </c>
      <c r="I1296">
        <f t="shared" si="83"/>
        <v>0.47312614259598984</v>
      </c>
    </row>
    <row r="1297" spans="1:9" x14ac:dyDescent="0.45">
      <c r="A1297" s="3">
        <v>36992</v>
      </c>
      <c r="B1297" s="2">
        <v>5788.1</v>
      </c>
      <c r="C1297" s="2">
        <v>1165.8900000000001</v>
      </c>
      <c r="D1297" s="2">
        <v>0.69735007000000004</v>
      </c>
      <c r="E1297">
        <f t="shared" si="80"/>
        <v>-2.5676374289159698E-3</v>
      </c>
      <c r="F1297">
        <v>-4.6327038003668441E-5</v>
      </c>
      <c r="G1297">
        <f t="shared" si="81"/>
        <v>-2.6378363917764987E-2</v>
      </c>
      <c r="H1297">
        <f t="shared" si="82"/>
        <v>-6.6495240798854716E-2</v>
      </c>
      <c r="I1297">
        <f t="shared" si="83"/>
        <v>0.47349177330896974</v>
      </c>
    </row>
    <row r="1298" spans="1:9" x14ac:dyDescent="0.45">
      <c r="A1298" s="3">
        <v>36993</v>
      </c>
      <c r="B1298" s="2">
        <v>5766.6</v>
      </c>
      <c r="C1298" s="2">
        <v>1183.5</v>
      </c>
      <c r="D1298" s="2">
        <v>0.69487874400000005</v>
      </c>
      <c r="E1298">
        <f t="shared" si="80"/>
        <v>-3.7145177173856236E-3</v>
      </c>
      <c r="F1298">
        <v>-3.9546011784685753E-5</v>
      </c>
      <c r="G1298">
        <f t="shared" si="81"/>
        <v>-2.576793480794029E-2</v>
      </c>
      <c r="H1298">
        <f t="shared" si="82"/>
        <v>-6.5576739988122079E-2</v>
      </c>
      <c r="I1298">
        <f t="shared" si="83"/>
        <v>0.47385740402194965</v>
      </c>
    </row>
    <row r="1299" spans="1:9" x14ac:dyDescent="0.45">
      <c r="A1299" s="3">
        <v>36998</v>
      </c>
      <c r="B1299" s="2">
        <v>5761.1</v>
      </c>
      <c r="C1299" s="2">
        <v>1191.81</v>
      </c>
      <c r="D1299" s="2">
        <v>0.69993700599999997</v>
      </c>
      <c r="E1299">
        <f t="shared" si="80"/>
        <v>-9.5376825165605084E-4</v>
      </c>
      <c r="F1299">
        <v>-3.4029810113578307E-5</v>
      </c>
      <c r="G1299">
        <f t="shared" si="81"/>
        <v>-2.5271365414611391E-2</v>
      </c>
      <c r="H1299">
        <f t="shared" si="82"/>
        <v>-6.4658294497475191E-2</v>
      </c>
      <c r="I1299">
        <f t="shared" si="83"/>
        <v>0.47422303473492955</v>
      </c>
    </row>
    <row r="1300" spans="1:9" x14ac:dyDescent="0.45">
      <c r="A1300" s="3">
        <v>36999</v>
      </c>
      <c r="B1300" s="2">
        <v>5890.2</v>
      </c>
      <c r="C1300" s="2">
        <v>1238.1600000000001</v>
      </c>
      <c r="D1300" s="2">
        <v>0.70140983400000001</v>
      </c>
      <c r="E1300">
        <f t="shared" si="80"/>
        <v>2.2408914964155979E-2</v>
      </c>
      <c r="F1300">
        <v>-2.6775912389198631E-5</v>
      </c>
      <c r="G1300">
        <f t="shared" si="81"/>
        <v>-2.4618368333099327E-2</v>
      </c>
      <c r="H1300">
        <f t="shared" si="82"/>
        <v>-6.3739903545595805E-2</v>
      </c>
      <c r="I1300">
        <f t="shared" si="83"/>
        <v>0.47458866544790945</v>
      </c>
    </row>
    <row r="1301" spans="1:9" x14ac:dyDescent="0.45">
      <c r="A1301" s="3">
        <v>37000</v>
      </c>
      <c r="B1301" s="2">
        <v>5871.6</v>
      </c>
      <c r="C1301" s="2">
        <v>1253.69</v>
      </c>
      <c r="D1301" s="2">
        <v>0.69608798599999999</v>
      </c>
      <c r="E1301">
        <f t="shared" si="80"/>
        <v>-3.1577875114596754E-3</v>
      </c>
      <c r="F1301">
        <v>-2.32137053717274E-5</v>
      </c>
      <c r="G1301">
        <f t="shared" si="81"/>
        <v>-2.4297697863989644E-2</v>
      </c>
      <c r="H1301">
        <f t="shared" si="82"/>
        <v>-6.2821566351488833E-2</v>
      </c>
      <c r="I1301">
        <f t="shared" si="83"/>
        <v>0.47495429616088936</v>
      </c>
    </row>
    <row r="1302" spans="1:9" x14ac:dyDescent="0.45">
      <c r="A1302" s="3">
        <v>37001</v>
      </c>
      <c r="B1302" s="2">
        <v>5879.8</v>
      </c>
      <c r="C1302" s="2">
        <v>1242.98</v>
      </c>
      <c r="D1302" s="2">
        <v>0.69309675599999998</v>
      </c>
      <c r="E1302">
        <f t="shared" si="80"/>
        <v>1.3965528986987774E-3</v>
      </c>
      <c r="F1302">
        <v>0</v>
      </c>
      <c r="G1302">
        <f t="shared" si="81"/>
        <v>-2.2207996239458513E-2</v>
      </c>
      <c r="H1302">
        <f t="shared" si="82"/>
        <v>-6.1903282134477648E-2</v>
      </c>
      <c r="I1302">
        <f t="shared" si="83"/>
        <v>0.47531992687386926</v>
      </c>
    </row>
    <row r="1303" spans="1:9" x14ac:dyDescent="0.45">
      <c r="A1303" s="3">
        <v>37004</v>
      </c>
      <c r="B1303" s="2">
        <v>5871.3</v>
      </c>
      <c r="C1303" s="2">
        <v>1224.3599999999999</v>
      </c>
      <c r="D1303" s="2">
        <v>0.69555540100000002</v>
      </c>
      <c r="E1303">
        <f t="shared" si="80"/>
        <v>-1.445627402292593E-3</v>
      </c>
      <c r="F1303">
        <v>0</v>
      </c>
      <c r="G1303">
        <f t="shared" si="81"/>
        <v>-2.2207996239458513E-2</v>
      </c>
      <c r="H1303">
        <f t="shared" si="82"/>
        <v>-6.0985050114199413E-2</v>
      </c>
      <c r="I1303">
        <f t="shared" si="83"/>
        <v>0.47568555758684916</v>
      </c>
    </row>
    <row r="1304" spans="1:9" x14ac:dyDescent="0.45">
      <c r="A1304" s="3">
        <v>37005</v>
      </c>
      <c r="B1304" s="2">
        <v>5840.3</v>
      </c>
      <c r="C1304" s="2">
        <v>1209.47</v>
      </c>
      <c r="D1304" s="2">
        <v>0.69613644299999999</v>
      </c>
      <c r="E1304">
        <f t="shared" si="80"/>
        <v>-5.2799209715054252E-3</v>
      </c>
      <c r="F1304">
        <v>0</v>
      </c>
      <c r="G1304">
        <f t="shared" si="81"/>
        <v>-2.2207996239458513E-2</v>
      </c>
      <c r="H1304">
        <f t="shared" si="82"/>
        <v>-6.0066869510600425E-2</v>
      </c>
      <c r="I1304">
        <f t="shared" si="83"/>
        <v>0.47605118829982906</v>
      </c>
    </row>
    <row r="1305" spans="1:9" x14ac:dyDescent="0.45">
      <c r="A1305" s="3">
        <v>37006</v>
      </c>
      <c r="B1305" s="2">
        <v>5827.5</v>
      </c>
      <c r="C1305" s="2">
        <v>1228.75</v>
      </c>
      <c r="D1305" s="2">
        <v>0.69458915099999996</v>
      </c>
      <c r="E1305">
        <f t="shared" si="80"/>
        <v>-2.1916682362207451E-3</v>
      </c>
      <c r="F1305">
        <v>0</v>
      </c>
      <c r="G1305">
        <f t="shared" si="81"/>
        <v>-2.2207996239458513E-2</v>
      </c>
      <c r="H1305">
        <f t="shared" si="82"/>
        <v>-5.9148739543931322E-2</v>
      </c>
      <c r="I1305">
        <f t="shared" si="83"/>
        <v>0.47641681901280897</v>
      </c>
    </row>
    <row r="1306" spans="1:9" x14ac:dyDescent="0.45">
      <c r="A1306" s="3">
        <v>37007</v>
      </c>
      <c r="B1306" s="2">
        <v>5868.3</v>
      </c>
      <c r="C1306" s="2">
        <v>1234.52</v>
      </c>
      <c r="D1306" s="2">
        <v>0.69550702499999995</v>
      </c>
      <c r="E1306">
        <f t="shared" si="80"/>
        <v>7.0012870012869932E-3</v>
      </c>
      <c r="F1306">
        <v>0</v>
      </c>
      <c r="G1306">
        <f t="shared" si="81"/>
        <v>-2.2207996239458513E-2</v>
      </c>
      <c r="H1306">
        <f t="shared" si="82"/>
        <v>-5.8230659434742565E-2</v>
      </c>
      <c r="I1306">
        <f t="shared" si="83"/>
        <v>0.47678244972578887</v>
      </c>
    </row>
    <row r="1307" spans="1:9" x14ac:dyDescent="0.45">
      <c r="A1307" s="3">
        <v>37008</v>
      </c>
      <c r="B1307" s="2">
        <v>5951.4</v>
      </c>
      <c r="C1307" s="2">
        <v>1253.05</v>
      </c>
      <c r="D1307" s="2">
        <v>0.69628185499999995</v>
      </c>
      <c r="E1307">
        <f t="shared" si="80"/>
        <v>1.4160830223403531E-2</v>
      </c>
      <c r="F1307">
        <v>1.5274871309367555E-5</v>
      </c>
      <c r="G1307">
        <f t="shared" si="81"/>
        <v>-2.0832949779681979E-2</v>
      </c>
      <c r="H1307">
        <f t="shared" si="82"/>
        <v>-5.7312628403879608E-2</v>
      </c>
      <c r="I1307">
        <f t="shared" si="83"/>
        <v>0.47714808043876877</v>
      </c>
    </row>
    <row r="1308" spans="1:9" x14ac:dyDescent="0.45">
      <c r="A1308" s="3">
        <v>37011</v>
      </c>
      <c r="B1308" s="2">
        <v>5966.9</v>
      </c>
      <c r="C1308" s="2">
        <v>1249.46</v>
      </c>
      <c r="D1308" s="2">
        <v>0.69900740900000002</v>
      </c>
      <c r="E1308">
        <f t="shared" si="80"/>
        <v>2.6044292099338673E-3</v>
      </c>
      <c r="F1308">
        <v>1.8312335188896967E-5</v>
      </c>
      <c r="G1308">
        <f t="shared" si="81"/>
        <v>-2.0559516775262188E-2</v>
      </c>
      <c r="H1308">
        <f t="shared" si="82"/>
        <v>-5.6394645672478358E-2</v>
      </c>
      <c r="I1308">
        <f t="shared" si="83"/>
        <v>0.47751371115174868</v>
      </c>
    </row>
    <row r="1309" spans="1:9" x14ac:dyDescent="0.45">
      <c r="A1309" s="3">
        <v>37012</v>
      </c>
      <c r="B1309" s="2">
        <v>5928</v>
      </c>
      <c r="C1309" s="2">
        <v>1266.44</v>
      </c>
      <c r="D1309" s="2">
        <v>0.69735007000000004</v>
      </c>
      <c r="E1309">
        <f t="shared" si="80"/>
        <v>-6.5192981280061124E-3</v>
      </c>
      <c r="F1309">
        <v>2.2610622470553565E-5</v>
      </c>
      <c r="G1309">
        <f t="shared" si="81"/>
        <v>-2.0172584238153362E-2</v>
      </c>
      <c r="H1309">
        <f t="shared" si="82"/>
        <v>-5.5476710461960399E-2</v>
      </c>
      <c r="I1309">
        <f t="shared" si="83"/>
        <v>0.47787934186472858</v>
      </c>
    </row>
    <row r="1310" spans="1:9" x14ac:dyDescent="0.45">
      <c r="A1310" s="3">
        <v>37013</v>
      </c>
      <c r="B1310" s="2">
        <v>5904.2</v>
      </c>
      <c r="C1310" s="2">
        <v>1267.43</v>
      </c>
      <c r="D1310" s="2">
        <v>0.69710700599999997</v>
      </c>
      <c r="E1310">
        <f t="shared" si="80"/>
        <v>-4.0148448043185736E-3</v>
      </c>
      <c r="F1310">
        <v>2.6397064646355162E-5</v>
      </c>
      <c r="G1310">
        <f t="shared" si="81"/>
        <v>-1.9831728082737404E-2</v>
      </c>
      <c r="H1310">
        <f t="shared" si="82"/>
        <v>-5.4558821994028395E-2</v>
      </c>
      <c r="I1310">
        <f t="shared" si="83"/>
        <v>0.47824497257770848</v>
      </c>
    </row>
    <row r="1311" spans="1:9" x14ac:dyDescent="0.45">
      <c r="A1311" s="3">
        <v>37014</v>
      </c>
      <c r="B1311" s="2">
        <v>5765.8</v>
      </c>
      <c r="C1311" s="2">
        <v>1248.58</v>
      </c>
      <c r="D1311" s="2">
        <v>0.69822650500000005</v>
      </c>
      <c r="E1311">
        <f t="shared" si="80"/>
        <v>-2.3440940347549177E-2</v>
      </c>
      <c r="F1311">
        <v>2.6841314150649609E-5</v>
      </c>
      <c r="G1311">
        <f t="shared" si="81"/>
        <v>-1.9791736668357176E-2</v>
      </c>
      <c r="H1311">
        <f t="shared" si="82"/>
        <v>-5.3640979490661447E-2</v>
      </c>
      <c r="I1311">
        <f t="shared" si="83"/>
        <v>0.47861060329068839</v>
      </c>
    </row>
    <row r="1312" spans="1:9" x14ac:dyDescent="0.45">
      <c r="A1312" s="3">
        <v>37015</v>
      </c>
      <c r="B1312" s="2">
        <v>5870.3</v>
      </c>
      <c r="C1312" s="2">
        <v>1266.6099999999999</v>
      </c>
      <c r="D1312" s="2">
        <v>0.69628185499999995</v>
      </c>
      <c r="E1312">
        <f t="shared" si="80"/>
        <v>1.8124111138090093E-2</v>
      </c>
      <c r="F1312">
        <v>3.2701111837729613E-5</v>
      </c>
      <c r="G1312">
        <f t="shared" si="81"/>
        <v>-1.9264236704433765E-2</v>
      </c>
      <c r="H1312">
        <f t="shared" si="82"/>
        <v>-5.2723182174110407E-2</v>
      </c>
      <c r="I1312">
        <f t="shared" si="83"/>
        <v>0.47897623400366829</v>
      </c>
    </row>
    <row r="1313" spans="1:9" x14ac:dyDescent="0.45">
      <c r="A1313" s="3">
        <v>37019</v>
      </c>
      <c r="B1313" s="2">
        <v>5886.4</v>
      </c>
      <c r="C1313" s="2">
        <v>1261.2</v>
      </c>
      <c r="D1313" s="2">
        <v>0.698567936</v>
      </c>
      <c r="E1313">
        <f t="shared" si="80"/>
        <v>2.7426196276167936E-3</v>
      </c>
      <c r="F1313">
        <v>4.2564964777502823E-5</v>
      </c>
      <c r="G1313">
        <f t="shared" si="81"/>
        <v>-1.8376291019662358E-2</v>
      </c>
      <c r="H1313">
        <f t="shared" si="82"/>
        <v>-5.1805429266893223E-2</v>
      </c>
      <c r="I1313">
        <f t="shared" si="83"/>
        <v>0.47934186471664819</v>
      </c>
    </row>
    <row r="1314" spans="1:9" x14ac:dyDescent="0.45">
      <c r="A1314" s="3">
        <v>37020</v>
      </c>
      <c r="B1314" s="2">
        <v>5893.7</v>
      </c>
      <c r="C1314" s="2">
        <v>1255.54</v>
      </c>
      <c r="D1314" s="2">
        <v>0.70377929500000003</v>
      </c>
      <c r="E1314">
        <f t="shared" si="80"/>
        <v>1.2401467790159604E-3</v>
      </c>
      <c r="F1314">
        <v>5.4460298442471355E-5</v>
      </c>
      <c r="G1314">
        <f t="shared" si="81"/>
        <v>-1.730547110160225E-2</v>
      </c>
      <c r="H1314">
        <f t="shared" si="82"/>
        <v>-5.0887719991790328E-2</v>
      </c>
      <c r="I1314">
        <f t="shared" si="83"/>
        <v>0.47970749542962809</v>
      </c>
    </row>
    <row r="1315" spans="1:9" x14ac:dyDescent="0.45">
      <c r="A1315" s="3">
        <v>37021</v>
      </c>
      <c r="B1315" s="2">
        <v>5964</v>
      </c>
      <c r="C1315" s="2">
        <v>1255.18</v>
      </c>
      <c r="D1315" s="2">
        <v>0.70492034400000003</v>
      </c>
      <c r="E1315">
        <f t="shared" si="80"/>
        <v>1.1927990905543195E-2</v>
      </c>
      <c r="F1315">
        <v>6.2243246607751601E-5</v>
      </c>
      <c r="G1315">
        <f t="shared" si="81"/>
        <v>-1.6604848811270431E-2</v>
      </c>
      <c r="H1315">
        <f t="shared" si="82"/>
        <v>-4.9970053571839985E-2</v>
      </c>
      <c r="I1315">
        <f t="shared" si="83"/>
        <v>0.480073126142608</v>
      </c>
    </row>
    <row r="1316" spans="1:9" x14ac:dyDescent="0.45">
      <c r="A1316" s="3">
        <v>37022</v>
      </c>
      <c r="B1316" s="2">
        <v>5896.8</v>
      </c>
      <c r="C1316" s="2">
        <v>1245.67</v>
      </c>
      <c r="D1316" s="2">
        <v>0.70536784900000005</v>
      </c>
      <c r="E1316">
        <f t="shared" si="80"/>
        <v>-1.1267605633802802E-2</v>
      </c>
      <c r="F1316">
        <v>6.5996799155421115E-5</v>
      </c>
      <c r="G1316">
        <f t="shared" si="81"/>
        <v>-1.6266953385657722E-2</v>
      </c>
      <c r="H1316">
        <f t="shared" si="82"/>
        <v>-4.9052429230333636E-2</v>
      </c>
      <c r="I1316">
        <f t="shared" si="83"/>
        <v>0.4804387568555879</v>
      </c>
    </row>
    <row r="1317" spans="1:9" x14ac:dyDescent="0.45">
      <c r="A1317" s="3">
        <v>37025</v>
      </c>
      <c r="B1317" s="2">
        <v>5690.5</v>
      </c>
      <c r="C1317" s="2">
        <v>1248.92</v>
      </c>
      <c r="D1317" s="2">
        <v>0.705417607</v>
      </c>
      <c r="E1317">
        <f t="shared" si="80"/>
        <v>-3.498507665174333E-2</v>
      </c>
      <c r="F1317">
        <v>7.8717430663122201E-5</v>
      </c>
      <c r="G1317">
        <f t="shared" si="81"/>
        <v>-1.5121840018315678E-2</v>
      </c>
      <c r="H1317">
        <f t="shared" si="82"/>
        <v>-4.8134846190811299E-2</v>
      </c>
      <c r="I1317">
        <f t="shared" si="83"/>
        <v>0.4808043875685678</v>
      </c>
    </row>
    <row r="1318" spans="1:9" x14ac:dyDescent="0.45">
      <c r="A1318" s="3">
        <v>37026</v>
      </c>
      <c r="B1318" s="2">
        <v>5842.9</v>
      </c>
      <c r="C1318" s="2">
        <v>1249.44</v>
      </c>
      <c r="D1318" s="2">
        <v>0.70244450700000005</v>
      </c>
      <c r="E1318">
        <f t="shared" si="80"/>
        <v>2.6781477901766104E-2</v>
      </c>
      <c r="F1318">
        <v>7.9672810325615018E-5</v>
      </c>
      <c r="G1318">
        <f t="shared" si="81"/>
        <v>-1.5035836581949728E-2</v>
      </c>
      <c r="H1318">
        <f t="shared" si="82"/>
        <v>-4.721730367705694E-2</v>
      </c>
      <c r="I1318">
        <f t="shared" si="83"/>
        <v>0.48117001828154771</v>
      </c>
    </row>
    <row r="1319" spans="1:9" x14ac:dyDescent="0.45">
      <c r="A1319" s="3">
        <v>37027</v>
      </c>
      <c r="B1319" s="2">
        <v>5884</v>
      </c>
      <c r="C1319" s="2">
        <v>1284.99</v>
      </c>
      <c r="D1319" s="2">
        <v>0.69964318199999997</v>
      </c>
      <c r="E1319">
        <f t="shared" si="80"/>
        <v>7.0341782334115699E-3</v>
      </c>
      <c r="F1319">
        <v>8.0213903743464599E-5</v>
      </c>
      <c r="G1319">
        <f t="shared" si="81"/>
        <v>-1.4987127262338888E-2</v>
      </c>
      <c r="H1319">
        <f t="shared" si="82"/>
        <v>-4.6299800913093825E-2</v>
      </c>
      <c r="I1319">
        <f t="shared" si="83"/>
        <v>0.48153564899452761</v>
      </c>
    </row>
    <row r="1320" spans="1:9" x14ac:dyDescent="0.45">
      <c r="A1320" s="3">
        <v>37028</v>
      </c>
      <c r="B1320" s="2">
        <v>5904.5</v>
      </c>
      <c r="C1320" s="2">
        <v>1288.49</v>
      </c>
      <c r="D1320" s="2">
        <v>0.69881201999999998</v>
      </c>
      <c r="E1320">
        <f t="shared" si="80"/>
        <v>3.4840244731475511E-3</v>
      </c>
      <c r="F1320">
        <v>9.2004784248755911E-5</v>
      </c>
      <c r="G1320">
        <f t="shared" si="81"/>
        <v>-1.3925710235112864E-2</v>
      </c>
      <c r="H1320">
        <f t="shared" si="82"/>
        <v>-4.5382337123179899E-2</v>
      </c>
      <c r="I1320">
        <f t="shared" si="83"/>
        <v>0.48190127970750751</v>
      </c>
    </row>
    <row r="1321" spans="1:9" x14ac:dyDescent="0.45">
      <c r="A1321" s="3">
        <v>37029</v>
      </c>
      <c r="B1321" s="2">
        <v>5915</v>
      </c>
      <c r="C1321" s="2">
        <v>1291.96</v>
      </c>
      <c r="D1321" s="2">
        <v>0.69769064400000003</v>
      </c>
      <c r="E1321">
        <f t="shared" si="80"/>
        <v>1.7783046828689919E-3</v>
      </c>
      <c r="F1321">
        <v>9.9793759563704398E-5</v>
      </c>
      <c r="G1321">
        <f t="shared" si="81"/>
        <v>-1.32245453797639E-2</v>
      </c>
      <c r="H1321">
        <f t="shared" si="82"/>
        <v>-4.4464911531803201E-2</v>
      </c>
      <c r="I1321">
        <f t="shared" si="83"/>
        <v>0.48226691042048742</v>
      </c>
    </row>
    <row r="1322" spans="1:9" x14ac:dyDescent="0.45">
      <c r="A1322" s="3">
        <v>37032</v>
      </c>
      <c r="B1322" s="2">
        <v>5941.6</v>
      </c>
      <c r="C1322" s="2">
        <v>1312.83</v>
      </c>
      <c r="D1322" s="2">
        <v>0.69541029200000004</v>
      </c>
      <c r="E1322">
        <f t="shared" si="80"/>
        <v>4.4970414201184195E-3</v>
      </c>
      <c r="F1322">
        <v>1.1925347325725255E-4</v>
      </c>
      <c r="G1322">
        <f t="shared" si="81"/>
        <v>-1.1472778711447119E-2</v>
      </c>
      <c r="H1322">
        <f t="shared" si="82"/>
        <v>-4.3547523363677204E-2</v>
      </c>
      <c r="I1322">
        <f t="shared" si="83"/>
        <v>0.48263254113346732</v>
      </c>
    </row>
    <row r="1323" spans="1:9" x14ac:dyDescent="0.45">
      <c r="A1323" s="3">
        <v>37033</v>
      </c>
      <c r="B1323" s="2">
        <v>5976.6</v>
      </c>
      <c r="C1323" s="2">
        <v>1309.3800000000001</v>
      </c>
      <c r="D1323" s="2">
        <v>0.70037820399999995</v>
      </c>
      <c r="E1323">
        <f t="shared" si="80"/>
        <v>5.8906691800189037E-3</v>
      </c>
      <c r="F1323">
        <v>1.2200329408895705E-4</v>
      </c>
      <c r="G1323">
        <f t="shared" si="81"/>
        <v>-1.122523938210847E-2</v>
      </c>
      <c r="H1323">
        <f t="shared" si="82"/>
        <v>-4.2630171843736263E-2</v>
      </c>
      <c r="I1323">
        <f t="shared" si="83"/>
        <v>0.48299817184644722</v>
      </c>
    </row>
    <row r="1324" spans="1:9" x14ac:dyDescent="0.45">
      <c r="A1324" s="3">
        <v>37034</v>
      </c>
      <c r="B1324" s="2">
        <v>5897.4</v>
      </c>
      <c r="C1324" s="2">
        <v>1289.05</v>
      </c>
      <c r="D1324" s="2">
        <v>0.70200070199999998</v>
      </c>
      <c r="E1324">
        <f t="shared" si="80"/>
        <v>-1.3251681558076656E-2</v>
      </c>
      <c r="F1324">
        <v>1.3173711857983328E-4</v>
      </c>
      <c r="G1324">
        <f t="shared" si="81"/>
        <v>-1.0348998879967068E-2</v>
      </c>
      <c r="H1324">
        <f t="shared" si="82"/>
        <v>-4.1712856197130964E-2</v>
      </c>
      <c r="I1324">
        <f t="shared" si="83"/>
        <v>0.48336380255942712</v>
      </c>
    </row>
    <row r="1325" spans="1:9" x14ac:dyDescent="0.45">
      <c r="A1325" s="3">
        <v>37035</v>
      </c>
      <c r="B1325" s="2">
        <v>5915.9</v>
      </c>
      <c r="C1325" s="2">
        <v>1293.17</v>
      </c>
      <c r="D1325" s="2">
        <v>0.70906899199999995</v>
      </c>
      <c r="E1325">
        <f t="shared" si="80"/>
        <v>3.136975616373272E-3</v>
      </c>
      <c r="F1325">
        <v>1.3389748808312341E-4</v>
      </c>
      <c r="G1325">
        <f t="shared" si="81"/>
        <v>-1.0154522057403822E-2</v>
      </c>
      <c r="H1325">
        <f t="shared" si="82"/>
        <v>-4.0795575649223537E-2</v>
      </c>
      <c r="I1325">
        <f t="shared" si="83"/>
        <v>0.48372943327240703</v>
      </c>
    </row>
    <row r="1326" spans="1:9" x14ac:dyDescent="0.45">
      <c r="A1326" s="3">
        <v>37036</v>
      </c>
      <c r="B1326" s="2">
        <v>5889.8</v>
      </c>
      <c r="C1326" s="2">
        <v>1277.8900000000001</v>
      </c>
      <c r="D1326" s="2">
        <v>0.70387836999999998</v>
      </c>
      <c r="E1326">
        <f t="shared" si="80"/>
        <v>-4.4118392805827522E-3</v>
      </c>
      <c r="F1326">
        <v>1.5115634604723205E-4</v>
      </c>
      <c r="G1326">
        <f t="shared" si="81"/>
        <v>-8.6008767884725029E-3</v>
      </c>
      <c r="H1326">
        <f t="shared" si="82"/>
        <v>-3.9878329425583239E-2</v>
      </c>
      <c r="I1326">
        <f t="shared" si="83"/>
        <v>0.48409506398538693</v>
      </c>
    </row>
    <row r="1327" spans="1:9" x14ac:dyDescent="0.45">
      <c r="A1327" s="3">
        <v>37040</v>
      </c>
      <c r="B1327" s="2">
        <v>5863.9</v>
      </c>
      <c r="C1327" s="2">
        <v>1267.93</v>
      </c>
      <c r="D1327" s="2">
        <v>0.70487065599999998</v>
      </c>
      <c r="E1327">
        <f t="shared" si="80"/>
        <v>-4.3974328500119286E-3</v>
      </c>
      <c r="F1327">
        <v>1.670355368104115E-4</v>
      </c>
      <c r="G1327">
        <f t="shared" si="81"/>
        <v>-7.1714293907955253E-3</v>
      </c>
      <c r="H1327">
        <f t="shared" si="82"/>
        <v>-3.8961116751981793E-2</v>
      </c>
      <c r="I1327">
        <f t="shared" si="83"/>
        <v>0.48446069469836683</v>
      </c>
    </row>
    <row r="1328" spans="1:9" x14ac:dyDescent="0.45">
      <c r="A1328" s="3">
        <v>37041</v>
      </c>
      <c r="B1328" s="2">
        <v>5796.9</v>
      </c>
      <c r="C1328" s="2">
        <v>1248.08</v>
      </c>
      <c r="D1328" s="2">
        <v>0.70170514299999998</v>
      </c>
      <c r="E1328">
        <f t="shared" si="80"/>
        <v>-1.1425842869080327E-2</v>
      </c>
      <c r="F1328">
        <v>1.7249971250055118E-4</v>
      </c>
      <c r="G1328">
        <f t="shared" si="81"/>
        <v>-6.6795433849398947E-3</v>
      </c>
      <c r="H1328">
        <f t="shared" si="82"/>
        <v>-3.8043936854388762E-2</v>
      </c>
      <c r="I1328">
        <f t="shared" si="83"/>
        <v>0.48482632541134674</v>
      </c>
    </row>
    <row r="1329" spans="1:9" x14ac:dyDescent="0.45">
      <c r="A1329" s="3">
        <v>37042</v>
      </c>
      <c r="B1329" s="2">
        <v>5796.1</v>
      </c>
      <c r="C1329" s="2">
        <v>1255.82</v>
      </c>
      <c r="D1329" s="2">
        <v>0.70546737199999998</v>
      </c>
      <c r="E1329">
        <f t="shared" si="80"/>
        <v>-1.3800479566650203E-4</v>
      </c>
      <c r="F1329">
        <v>1.8232787109417892E-4</v>
      </c>
      <c r="G1329">
        <f t="shared" si="81"/>
        <v>-5.7948109111545095E-3</v>
      </c>
      <c r="H1329">
        <f t="shared" si="82"/>
        <v>-3.7126788958966976E-2</v>
      </c>
      <c r="I1329">
        <f t="shared" si="83"/>
        <v>0.48519195612432664</v>
      </c>
    </row>
    <row r="1330" spans="1:9" x14ac:dyDescent="0.45">
      <c r="A1330" s="3">
        <v>37043</v>
      </c>
      <c r="B1330" s="2">
        <v>5809.6</v>
      </c>
      <c r="C1330" s="2">
        <v>1260.67</v>
      </c>
      <c r="D1330" s="2">
        <v>0.70621468899999995</v>
      </c>
      <c r="E1330">
        <f t="shared" si="80"/>
        <v>2.3291523610704523E-3</v>
      </c>
      <c r="F1330">
        <v>1.8743640550544782E-4</v>
      </c>
      <c r="G1330">
        <f t="shared" si="81"/>
        <v>-5.3349397924659977E-3</v>
      </c>
      <c r="H1330">
        <f t="shared" si="82"/>
        <v>-3.6209672292067945E-2</v>
      </c>
      <c r="I1330">
        <f t="shared" si="83"/>
        <v>0.48555758683730654</v>
      </c>
    </row>
    <row r="1331" spans="1:9" x14ac:dyDescent="0.45">
      <c r="A1331" s="3">
        <v>37046</v>
      </c>
      <c r="B1331" s="2">
        <v>5856.5</v>
      </c>
      <c r="C1331" s="2">
        <v>1267.1099999999999</v>
      </c>
      <c r="D1331" s="2">
        <v>0.70806485900000005</v>
      </c>
      <c r="E1331">
        <f t="shared" si="80"/>
        <v>8.0728449462956764E-3</v>
      </c>
      <c r="F1331">
        <v>1.9310238288339221E-4</v>
      </c>
      <c r="G1331">
        <f t="shared" si="81"/>
        <v>-4.8248875650578078E-3</v>
      </c>
      <c r="H1331">
        <f t="shared" si="82"/>
        <v>-3.5292586080227242E-2</v>
      </c>
      <c r="I1331">
        <f t="shared" si="83"/>
        <v>0.48592321755028645</v>
      </c>
    </row>
    <row r="1332" spans="1:9" x14ac:dyDescent="0.45">
      <c r="A1332" s="3">
        <v>37047</v>
      </c>
      <c r="B1332" s="2">
        <v>5922.5</v>
      </c>
      <c r="C1332" s="2">
        <v>1283.57</v>
      </c>
      <c r="D1332" s="2">
        <v>0.70856657000000001</v>
      </c>
      <c r="E1332">
        <f t="shared" si="80"/>
        <v>1.1269529582515148E-2</v>
      </c>
      <c r="F1332">
        <v>2.1455041934870245E-4</v>
      </c>
      <c r="G1332">
        <f t="shared" si="81"/>
        <v>-2.894131749609698E-3</v>
      </c>
      <c r="H1332">
        <f t="shared" si="82"/>
        <v>-3.4375529550159968E-2</v>
      </c>
      <c r="I1332">
        <f t="shared" si="83"/>
        <v>0.48628884826326635</v>
      </c>
    </row>
    <row r="1333" spans="1:9" x14ac:dyDescent="0.45">
      <c r="A1333" s="3">
        <v>37048</v>
      </c>
      <c r="B1333" s="2">
        <v>5901.5</v>
      </c>
      <c r="C1333" s="2">
        <v>1270.03</v>
      </c>
      <c r="D1333" s="2">
        <v>0.71911405100000003</v>
      </c>
      <c r="E1333">
        <f t="shared" si="80"/>
        <v>-3.5457999155762421E-3</v>
      </c>
      <c r="F1333">
        <v>2.1661901048442012E-4</v>
      </c>
      <c r="G1333">
        <f t="shared" si="81"/>
        <v>-2.7079168309838814E-3</v>
      </c>
      <c r="H1333">
        <f t="shared" si="82"/>
        <v>-3.3458501928756157E-2</v>
      </c>
      <c r="I1333">
        <f t="shared" si="83"/>
        <v>0.48665447897624625</v>
      </c>
    </row>
    <row r="1334" spans="1:9" x14ac:dyDescent="0.45">
      <c r="A1334" s="3">
        <v>37049</v>
      </c>
      <c r="B1334" s="2">
        <v>5948.3</v>
      </c>
      <c r="C1334" s="2">
        <v>1276.96</v>
      </c>
      <c r="D1334" s="2">
        <v>0.71942446000000004</v>
      </c>
      <c r="E1334">
        <f t="shared" si="80"/>
        <v>7.9301872405321827E-3</v>
      </c>
      <c r="F1334">
        <v>2.1981041351848418E-4</v>
      </c>
      <c r="G1334">
        <f t="shared" si="81"/>
        <v>-2.4206261982295039E-3</v>
      </c>
      <c r="H1334">
        <f t="shared" si="82"/>
        <v>-3.2541502443076173E-2</v>
      </c>
      <c r="I1334">
        <f t="shared" si="83"/>
        <v>0.48702010968922615</v>
      </c>
    </row>
    <row r="1335" spans="1:9" x14ac:dyDescent="0.45">
      <c r="A1335" s="3">
        <v>37050</v>
      </c>
      <c r="B1335" s="2">
        <v>5950.6</v>
      </c>
      <c r="C1335" s="2">
        <v>1264.96</v>
      </c>
      <c r="D1335" s="2">
        <v>0.72374611</v>
      </c>
      <c r="E1335">
        <f t="shared" si="80"/>
        <v>3.866650975909991E-4</v>
      </c>
      <c r="F1335">
        <v>2.2304194904343433E-4</v>
      </c>
      <c r="G1335">
        <f t="shared" si="81"/>
        <v>-2.1297228319602408E-3</v>
      </c>
      <c r="H1335">
        <f t="shared" si="82"/>
        <v>-3.1624530320346164E-2</v>
      </c>
      <c r="I1335">
        <f t="shared" si="83"/>
        <v>0.48738574040220606</v>
      </c>
    </row>
    <row r="1336" spans="1:9" x14ac:dyDescent="0.45">
      <c r="A1336" s="3">
        <v>37053</v>
      </c>
      <c r="B1336" s="2">
        <v>5860.5</v>
      </c>
      <c r="C1336" s="2">
        <v>1254.3900000000001</v>
      </c>
      <c r="D1336" s="2">
        <v>0.72833211899999994</v>
      </c>
      <c r="E1336">
        <f t="shared" si="80"/>
        <v>-1.5141330286021604E-2</v>
      </c>
      <c r="F1336">
        <v>2.3321884408256111E-4</v>
      </c>
      <c r="G1336">
        <f t="shared" si="81"/>
        <v>-1.2135970452580767E-3</v>
      </c>
      <c r="H1336">
        <f t="shared" si="82"/>
        <v>-3.0707584787953504E-2</v>
      </c>
      <c r="I1336">
        <f t="shared" si="83"/>
        <v>0.48775137111518596</v>
      </c>
    </row>
    <row r="1337" spans="1:9" x14ac:dyDescent="0.45">
      <c r="A1337" s="3">
        <v>37054</v>
      </c>
      <c r="B1337" s="2">
        <v>5804</v>
      </c>
      <c r="C1337" s="2">
        <v>1255.8499999999999</v>
      </c>
      <c r="D1337" s="2">
        <v>0.72563674600000005</v>
      </c>
      <c r="E1337">
        <f t="shared" si="80"/>
        <v>-9.6408156300656911E-3</v>
      </c>
      <c r="F1337">
        <v>2.3326335432694023E-4</v>
      </c>
      <c r="G1337">
        <f t="shared" si="81"/>
        <v>-1.2095902256444952E-3</v>
      </c>
      <c r="H1337">
        <f t="shared" si="82"/>
        <v>-2.9790665073442173E-2</v>
      </c>
      <c r="I1337">
        <f t="shared" si="83"/>
        <v>0.48811700182816586</v>
      </c>
    </row>
    <row r="1338" spans="1:9" x14ac:dyDescent="0.45">
      <c r="A1338" s="3">
        <v>37055</v>
      </c>
      <c r="B1338" s="2">
        <v>5820.2</v>
      </c>
      <c r="C1338" s="2">
        <v>1241.5999999999999</v>
      </c>
      <c r="D1338" s="2">
        <v>0.71895894699999996</v>
      </c>
      <c r="E1338">
        <f t="shared" si="80"/>
        <v>2.7911784975878096E-3</v>
      </c>
      <c r="F1338">
        <v>2.402177974696329E-4</v>
      </c>
      <c r="G1338">
        <f t="shared" si="81"/>
        <v>-5.8355009545941843E-4</v>
      </c>
      <c r="H1338">
        <f t="shared" si="82"/>
        <v>-2.8873770404508243E-2</v>
      </c>
      <c r="I1338">
        <f t="shared" si="83"/>
        <v>0.48848263254114577</v>
      </c>
    </row>
    <row r="1339" spans="1:9" x14ac:dyDescent="0.45">
      <c r="A1339" s="3">
        <v>37056</v>
      </c>
      <c r="B1339" s="2">
        <v>5752.5</v>
      </c>
      <c r="C1339" s="2">
        <v>1219.8699999999999</v>
      </c>
      <c r="D1339" s="2">
        <v>0.71403070300000004</v>
      </c>
      <c r="E1339">
        <f t="shared" si="80"/>
        <v>-1.1631902683756579E-2</v>
      </c>
      <c r="F1339">
        <v>2.4379837874066723E-4</v>
      </c>
      <c r="G1339">
        <f t="shared" si="81"/>
        <v>-2.6122557298317758E-4</v>
      </c>
      <c r="H1339">
        <f t="shared" si="82"/>
        <v>-2.7956900008995283E-2</v>
      </c>
      <c r="I1339">
        <f t="shared" si="83"/>
        <v>0.48884826325412567</v>
      </c>
    </row>
    <row r="1340" spans="1:9" x14ac:dyDescent="0.45">
      <c r="A1340" s="3">
        <v>37057</v>
      </c>
      <c r="B1340" s="2">
        <v>5723</v>
      </c>
      <c r="C1340" s="2">
        <v>1214.3599999999999</v>
      </c>
      <c r="D1340" s="2">
        <v>0.71143995400000004</v>
      </c>
      <c r="E1340">
        <f t="shared" si="80"/>
        <v>-5.12820512820511E-3</v>
      </c>
      <c r="F1340">
        <v>2.6472096755503216E-4</v>
      </c>
      <c r="G1340">
        <f t="shared" si="81"/>
        <v>1.6222293573971052E-3</v>
      </c>
      <c r="H1340">
        <f t="shared" si="82"/>
        <v>-2.7040053114889814E-2</v>
      </c>
      <c r="I1340">
        <f t="shared" si="83"/>
        <v>0.48921389396710557</v>
      </c>
    </row>
    <row r="1341" spans="1:9" x14ac:dyDescent="0.45">
      <c r="A1341" s="3">
        <v>37060</v>
      </c>
      <c r="B1341" s="2">
        <v>5671.6</v>
      </c>
      <c r="C1341" s="2">
        <v>1208.43</v>
      </c>
      <c r="D1341" s="2">
        <v>0.71255522299999996</v>
      </c>
      <c r="E1341">
        <f t="shared" si="80"/>
        <v>-8.9813035121438789E-3</v>
      </c>
      <c r="F1341">
        <v>2.935916940240979E-4</v>
      </c>
      <c r="G1341">
        <f t="shared" si="81"/>
        <v>4.2211769634643197E-3</v>
      </c>
      <c r="H1341">
        <f t="shared" si="82"/>
        <v>-2.6123228950316733E-2</v>
      </c>
      <c r="I1341">
        <f t="shared" si="83"/>
        <v>0.48957952468008548</v>
      </c>
    </row>
    <row r="1342" spans="1:9" x14ac:dyDescent="0.45">
      <c r="A1342" s="3">
        <v>37061</v>
      </c>
      <c r="B1342" s="2">
        <v>5680.4</v>
      </c>
      <c r="C1342" s="2">
        <v>1212.58</v>
      </c>
      <c r="D1342" s="2">
        <v>0.71387778400000002</v>
      </c>
      <c r="E1342">
        <f t="shared" si="80"/>
        <v>1.5515903801395226E-3</v>
      </c>
      <c r="F1342">
        <v>3.0464163066357131E-4</v>
      </c>
      <c r="G1342">
        <f t="shared" si="81"/>
        <v>5.215894100462054E-3</v>
      </c>
      <c r="H1342">
        <f t="shared" si="82"/>
        <v>-2.5206426743534772E-2</v>
      </c>
      <c r="I1342">
        <f t="shared" si="83"/>
        <v>0.48994515539306538</v>
      </c>
    </row>
    <row r="1343" spans="1:9" x14ac:dyDescent="0.45">
      <c r="A1343" s="3">
        <v>37062</v>
      </c>
      <c r="B1343" s="2">
        <v>5699.6</v>
      </c>
      <c r="C1343" s="2">
        <v>1223.1400000000001</v>
      </c>
      <c r="D1343" s="2">
        <v>0.71674311899999998</v>
      </c>
      <c r="E1343">
        <f t="shared" si="80"/>
        <v>3.3800436588973248E-3</v>
      </c>
      <c r="F1343">
        <v>3.0673856188045967E-4</v>
      </c>
      <c r="G1343">
        <f t="shared" si="81"/>
        <v>5.4046601979157831E-3</v>
      </c>
      <c r="H1343">
        <f t="shared" si="82"/>
        <v>-2.4289645722931928E-2</v>
      </c>
      <c r="I1343">
        <f t="shared" si="83"/>
        <v>0.49031078610604528</v>
      </c>
    </row>
    <row r="1344" spans="1:9" x14ac:dyDescent="0.45">
      <c r="A1344" s="3">
        <v>37063</v>
      </c>
      <c r="B1344" s="2">
        <v>5641.4</v>
      </c>
      <c r="C1344" s="2">
        <v>1237.04</v>
      </c>
      <c r="D1344" s="2">
        <v>0.70586574400000002</v>
      </c>
      <c r="E1344">
        <f t="shared" si="80"/>
        <v>-1.0211242894238359E-2</v>
      </c>
      <c r="F1344">
        <v>3.3654385486947547E-4</v>
      </c>
      <c r="G1344">
        <f t="shared" si="81"/>
        <v>8.0877376377901673E-3</v>
      </c>
      <c r="H1344">
        <f t="shared" si="82"/>
        <v>-2.337288511702092E-2</v>
      </c>
      <c r="I1344">
        <f t="shared" si="83"/>
        <v>0.49067641681902519</v>
      </c>
    </row>
    <row r="1345" spans="1:9" x14ac:dyDescent="0.45">
      <c r="A1345" s="3">
        <v>37064</v>
      </c>
      <c r="B1345" s="2">
        <v>5665.7</v>
      </c>
      <c r="C1345" s="2">
        <v>1225.3499999999999</v>
      </c>
      <c r="D1345" s="2">
        <v>0.70721357900000004</v>
      </c>
      <c r="E1345">
        <f t="shared" si="80"/>
        <v>4.3074414152515228E-3</v>
      </c>
      <c r="F1345">
        <v>3.3741986278257308E-4</v>
      </c>
      <c r="G1345">
        <f t="shared" si="81"/>
        <v>8.1665960160537138E-3</v>
      </c>
      <c r="H1345">
        <f t="shared" si="82"/>
        <v>-2.2456144154434629E-2</v>
      </c>
      <c r="I1345">
        <f t="shared" si="83"/>
        <v>0.49104204753200509</v>
      </c>
    </row>
    <row r="1346" spans="1:9" x14ac:dyDescent="0.45">
      <c r="A1346" s="3">
        <v>37067</v>
      </c>
      <c r="B1346" s="2">
        <v>5661.9</v>
      </c>
      <c r="C1346" s="2">
        <v>1218.5999999999999</v>
      </c>
      <c r="D1346" s="2">
        <v>0.70771408400000002</v>
      </c>
      <c r="E1346">
        <f t="shared" si="80"/>
        <v>-6.7070264927548973E-4</v>
      </c>
      <c r="F1346">
        <v>3.6104513064127985E-4</v>
      </c>
      <c r="G1346">
        <f t="shared" si="81"/>
        <v>1.0293346564221323E-2</v>
      </c>
      <c r="H1346">
        <f t="shared" si="82"/>
        <v>-2.1539422063921565E-2</v>
      </c>
      <c r="I1346">
        <f t="shared" si="83"/>
        <v>0.49140767824498499</v>
      </c>
    </row>
    <row r="1347" spans="1:9" x14ac:dyDescent="0.45">
      <c r="A1347" s="3">
        <v>37068</v>
      </c>
      <c r="B1347" s="2">
        <v>5555.7</v>
      </c>
      <c r="C1347" s="2">
        <v>1216.76</v>
      </c>
      <c r="D1347" s="2">
        <v>0.70651406000000005</v>
      </c>
      <c r="E1347">
        <f t="shared" si="80"/>
        <v>-1.875695437927194E-2</v>
      </c>
      <c r="F1347">
        <v>3.866650975909991E-4</v>
      </c>
      <c r="G1347">
        <f t="shared" si="81"/>
        <v>1.2599660256841358E-2</v>
      </c>
      <c r="H1347">
        <f t="shared" si="82"/>
        <v>-2.0622718074341288E-2</v>
      </c>
      <c r="I1347">
        <f t="shared" si="83"/>
        <v>0.49177330895796489</v>
      </c>
    </row>
    <row r="1348" spans="1:9" x14ac:dyDescent="0.45">
      <c r="A1348" s="3">
        <v>37069</v>
      </c>
      <c r="B1348" s="2">
        <v>5607.9</v>
      </c>
      <c r="C1348" s="2">
        <v>1211.07</v>
      </c>
      <c r="D1348" s="2">
        <v>0.70472163499999996</v>
      </c>
      <c r="E1348">
        <f t="shared" ref="E1348:E1411" si="84">+B1348/B1347-1</f>
        <v>9.39575571035145E-3</v>
      </c>
      <c r="F1348">
        <v>3.9172161650458115E-4</v>
      </c>
      <c r="G1348">
        <f t="shared" ref="G1348:G1411" si="85">+(F1348-$L$31)/$L$35</f>
        <v>1.3054848931763292E-2</v>
      </c>
      <c r="H1348">
        <f t="shared" ref="H1348:H1411" si="86">+_xlfn.NORM.S.INV(I1348)</f>
        <v>-1.9706031414659892E-2</v>
      </c>
      <c r="I1348">
        <f t="shared" si="83"/>
        <v>0.4921389396709448</v>
      </c>
    </row>
    <row r="1349" spans="1:9" x14ac:dyDescent="0.45">
      <c r="A1349" s="3">
        <v>37070</v>
      </c>
      <c r="B1349" s="2">
        <v>5638.4</v>
      </c>
      <c r="C1349" s="2">
        <v>1226.2</v>
      </c>
      <c r="D1349" s="2">
        <v>0.71073205399999995</v>
      </c>
      <c r="E1349">
        <f t="shared" si="84"/>
        <v>5.438756040585524E-3</v>
      </c>
      <c r="F1349">
        <v>3.9387308533922472E-4</v>
      </c>
      <c r="G1349">
        <f t="shared" si="85"/>
        <v>1.3248524514652289E-2</v>
      </c>
      <c r="H1349">
        <f t="shared" si="86"/>
        <v>-1.8789361313945447E-2</v>
      </c>
      <c r="I1349">
        <f t="shared" ref="I1349:I1412" si="87">+$I$3+I1348</f>
        <v>0.4925045703839247</v>
      </c>
    </row>
    <row r="1350" spans="1:9" x14ac:dyDescent="0.45">
      <c r="A1350" s="3">
        <v>37071</v>
      </c>
      <c r="B1350" s="2">
        <v>5642.5</v>
      </c>
      <c r="C1350" s="2">
        <v>1224.3800000000001</v>
      </c>
      <c r="D1350" s="2">
        <v>0.71037863199999995</v>
      </c>
      <c r="E1350">
        <f t="shared" si="84"/>
        <v>7.271566401816365E-4</v>
      </c>
      <c r="F1350">
        <v>4.0159793705463187E-4</v>
      </c>
      <c r="G1350">
        <f t="shared" si="85"/>
        <v>1.3943916952888753E-2</v>
      </c>
      <c r="H1350">
        <f t="shared" si="86"/>
        <v>-1.7872707001363453E-2</v>
      </c>
      <c r="I1350">
        <f t="shared" si="87"/>
        <v>0.4928702010969046</v>
      </c>
    </row>
    <row r="1351" spans="1:9" x14ac:dyDescent="0.45">
      <c r="A1351" s="3">
        <v>37074</v>
      </c>
      <c r="B1351" s="2">
        <v>5716.7</v>
      </c>
      <c r="C1351" s="2">
        <v>1236.72</v>
      </c>
      <c r="D1351" s="2">
        <v>0.70581592299999996</v>
      </c>
      <c r="E1351">
        <f t="shared" si="84"/>
        <v>1.3150199379707628E-2</v>
      </c>
      <c r="F1351">
        <v>4.1178623718884921E-4</v>
      </c>
      <c r="G1351">
        <f t="shared" si="85"/>
        <v>1.4861069428150846E-2</v>
      </c>
      <c r="H1351">
        <f t="shared" si="86"/>
        <v>-1.6956067706172306E-2</v>
      </c>
      <c r="I1351">
        <f t="shared" si="87"/>
        <v>0.49323583180988451</v>
      </c>
    </row>
    <row r="1352" spans="1:9" x14ac:dyDescent="0.45">
      <c r="A1352" s="3">
        <v>37075</v>
      </c>
      <c r="B1352" s="2">
        <v>5639.9</v>
      </c>
      <c r="C1352" s="2">
        <v>1234.45</v>
      </c>
      <c r="D1352" s="2">
        <v>0.71133873999999997</v>
      </c>
      <c r="E1352">
        <f t="shared" si="84"/>
        <v>-1.3434323998110842E-2</v>
      </c>
      <c r="F1352">
        <v>4.1479601795835208E-4</v>
      </c>
      <c r="G1352">
        <f t="shared" si="85"/>
        <v>1.5132010394394558E-2</v>
      </c>
      <c r="H1352">
        <f t="shared" si="86"/>
        <v>-1.6039442657718752E-2</v>
      </c>
      <c r="I1352">
        <f t="shared" si="87"/>
        <v>0.49360146252286441</v>
      </c>
    </row>
    <row r="1353" spans="1:9" x14ac:dyDescent="0.45">
      <c r="A1353" s="3">
        <v>37077</v>
      </c>
      <c r="B1353" s="2">
        <v>5549.6</v>
      </c>
      <c r="C1353" s="2">
        <v>1219.24</v>
      </c>
      <c r="D1353" s="2">
        <v>0.71438776999999998</v>
      </c>
      <c r="E1353">
        <f t="shared" si="84"/>
        <v>-1.6010922179471088E-2</v>
      </c>
      <c r="F1353">
        <v>4.1600347272474636E-4</v>
      </c>
      <c r="G1353">
        <f t="shared" si="85"/>
        <v>1.5240705673604705E-2</v>
      </c>
      <c r="H1353">
        <f t="shared" si="86"/>
        <v>-1.5122831085433349E-2</v>
      </c>
      <c r="I1353">
        <f t="shared" si="87"/>
        <v>0.49396709323584431</v>
      </c>
    </row>
    <row r="1354" spans="1:9" x14ac:dyDescent="0.45">
      <c r="A1354" s="3">
        <v>37078</v>
      </c>
      <c r="B1354" s="2">
        <v>5479.2</v>
      </c>
      <c r="C1354" s="2">
        <v>1190.5899999999999</v>
      </c>
      <c r="D1354" s="2">
        <v>0.70891819099999998</v>
      </c>
      <c r="E1354">
        <f t="shared" si="84"/>
        <v>-1.268559896208743E-2</v>
      </c>
      <c r="F1354">
        <v>4.2193283596403397E-4</v>
      </c>
      <c r="G1354">
        <f t="shared" si="85"/>
        <v>1.5774467940126158E-2</v>
      </c>
      <c r="H1354">
        <f t="shared" si="86"/>
        <v>-1.4206232218825937E-2</v>
      </c>
      <c r="I1354">
        <f t="shared" si="87"/>
        <v>0.49433272394882422</v>
      </c>
    </row>
    <row r="1355" spans="1:9" x14ac:dyDescent="0.45">
      <c r="A1355" s="3">
        <v>37081</v>
      </c>
      <c r="B1355" s="2">
        <v>5468.9</v>
      </c>
      <c r="C1355" s="2">
        <v>1198.78</v>
      </c>
      <c r="D1355" s="2">
        <v>0.71017683399999998</v>
      </c>
      <c r="E1355">
        <f t="shared" si="84"/>
        <v>-1.8798364724778027E-3</v>
      </c>
      <c r="F1355">
        <v>4.3366638912023525E-4</v>
      </c>
      <c r="G1355">
        <f t="shared" si="85"/>
        <v>1.6830724349837435E-2</v>
      </c>
      <c r="H1355">
        <f t="shared" si="86"/>
        <v>-1.3289645287481083E-2</v>
      </c>
      <c r="I1355">
        <f t="shared" si="87"/>
        <v>0.49469835466180412</v>
      </c>
    </row>
    <row r="1356" spans="1:9" x14ac:dyDescent="0.45">
      <c r="A1356" s="3">
        <v>37082</v>
      </c>
      <c r="B1356" s="2">
        <v>5467.9</v>
      </c>
      <c r="C1356" s="2">
        <v>1181.52</v>
      </c>
      <c r="D1356" s="2">
        <v>0.70932047099999995</v>
      </c>
      <c r="E1356">
        <f t="shared" si="84"/>
        <v>-1.8285212748447854E-4</v>
      </c>
      <c r="F1356">
        <v>4.4495445071546236E-4</v>
      </c>
      <c r="G1356">
        <f t="shared" si="85"/>
        <v>1.7846877535019273E-2</v>
      </c>
      <c r="H1356">
        <f t="shared" si="86"/>
        <v>-1.2373069521053569E-2</v>
      </c>
      <c r="I1356">
        <f t="shared" si="87"/>
        <v>0.49506398537478402</v>
      </c>
    </row>
    <row r="1357" spans="1:9" x14ac:dyDescent="0.45">
      <c r="A1357" s="3">
        <v>37083</v>
      </c>
      <c r="B1357" s="2">
        <v>5391.9</v>
      </c>
      <c r="C1357" s="2">
        <v>1180.18</v>
      </c>
      <c r="D1357" s="2">
        <v>0.70816514399999997</v>
      </c>
      <c r="E1357">
        <f t="shared" si="84"/>
        <v>-1.3899303205983982E-2</v>
      </c>
      <c r="F1357">
        <v>4.4530595138314588E-4</v>
      </c>
      <c r="G1357">
        <f t="shared" si="85"/>
        <v>1.7878519683677568E-2</v>
      </c>
      <c r="H1357">
        <f t="shared" si="86"/>
        <v>-1.145650414926384E-2</v>
      </c>
      <c r="I1357">
        <f t="shared" si="87"/>
        <v>0.49542961608776392</v>
      </c>
    </row>
    <row r="1358" spans="1:9" x14ac:dyDescent="0.45">
      <c r="A1358" s="3">
        <v>37084</v>
      </c>
      <c r="B1358" s="2">
        <v>5481.6</v>
      </c>
      <c r="C1358" s="2">
        <v>1208.1400000000001</v>
      </c>
      <c r="D1358" s="2">
        <v>0.71098471399999996</v>
      </c>
      <c r="E1358">
        <f t="shared" si="84"/>
        <v>1.6636065208924578E-2</v>
      </c>
      <c r="F1358">
        <v>4.5465947573064547E-4</v>
      </c>
      <c r="G1358">
        <f t="shared" si="85"/>
        <v>1.8720525503561326E-2</v>
      </c>
      <c r="H1358">
        <f t="shared" si="86"/>
        <v>-1.0539948401893482E-2</v>
      </c>
      <c r="I1358">
        <f t="shared" si="87"/>
        <v>0.49579524680074383</v>
      </c>
    </row>
    <row r="1359" spans="1:9" x14ac:dyDescent="0.45">
      <c r="A1359" s="3">
        <v>37085</v>
      </c>
      <c r="B1359" s="2">
        <v>5537</v>
      </c>
      <c r="C1359" s="2">
        <v>1215.68</v>
      </c>
      <c r="D1359" s="2">
        <v>0.71454090699999995</v>
      </c>
      <c r="E1359">
        <f t="shared" si="84"/>
        <v>1.0106538237011131E-2</v>
      </c>
      <c r="F1359">
        <v>4.6232797546585935E-4</v>
      </c>
      <c r="G1359">
        <f t="shared" si="85"/>
        <v>1.941084512715361E-2</v>
      </c>
      <c r="H1359">
        <f t="shared" si="86"/>
        <v>-9.6234015087806775E-3</v>
      </c>
      <c r="I1359">
        <f t="shared" si="87"/>
        <v>0.49616087751372373</v>
      </c>
    </row>
    <row r="1360" spans="1:9" x14ac:dyDescent="0.45">
      <c r="A1360" s="3">
        <v>37088</v>
      </c>
      <c r="B1360" s="2">
        <v>5517.1</v>
      </c>
      <c r="C1360" s="2">
        <v>1202.45</v>
      </c>
      <c r="D1360" s="2">
        <v>0.71372493000000004</v>
      </c>
      <c r="E1360">
        <f t="shared" si="84"/>
        <v>-3.5940039732706985E-3</v>
      </c>
      <c r="F1360">
        <v>4.8423637652850182E-4</v>
      </c>
      <c r="G1360">
        <f t="shared" si="85"/>
        <v>2.1383043040341679E-2</v>
      </c>
      <c r="H1360">
        <f t="shared" si="86"/>
        <v>-8.7068626998156821E-3</v>
      </c>
      <c r="I1360">
        <f t="shared" si="87"/>
        <v>0.49652650822670363</v>
      </c>
    </row>
    <row r="1361" spans="1:9" x14ac:dyDescent="0.45">
      <c r="A1361" s="3">
        <v>37089</v>
      </c>
      <c r="B1361" s="2">
        <v>5427.8</v>
      </c>
      <c r="C1361" s="2">
        <v>1214.44</v>
      </c>
      <c r="D1361" s="2">
        <v>0.71240293499999996</v>
      </c>
      <c r="E1361">
        <f t="shared" si="84"/>
        <v>-1.6186039767269067E-2</v>
      </c>
      <c r="F1361">
        <v>4.8985771859899607E-4</v>
      </c>
      <c r="G1361">
        <f t="shared" si="85"/>
        <v>2.1889077189937801E-2</v>
      </c>
      <c r="H1361">
        <f t="shared" si="86"/>
        <v>-7.7903312049363016E-3</v>
      </c>
      <c r="I1361">
        <f t="shared" si="87"/>
        <v>0.49689213893968354</v>
      </c>
    </row>
    <row r="1362" spans="1:9" x14ac:dyDescent="0.45">
      <c r="A1362" s="3">
        <v>37090</v>
      </c>
      <c r="B1362" s="2">
        <v>5404.6</v>
      </c>
      <c r="C1362" s="2">
        <v>1207.71</v>
      </c>
      <c r="D1362" s="2">
        <v>0.70621468899999995</v>
      </c>
      <c r="E1362">
        <f t="shared" si="84"/>
        <v>-4.27429160986037E-3</v>
      </c>
      <c r="F1362">
        <v>4.9939845186486309E-4</v>
      </c>
      <c r="G1362">
        <f t="shared" si="85"/>
        <v>2.2747935587838494E-2</v>
      </c>
      <c r="H1362">
        <f t="shared" si="86"/>
        <v>-6.8738062541233444E-3</v>
      </c>
      <c r="I1362">
        <f t="shared" si="87"/>
        <v>0.49725776965266344</v>
      </c>
    </row>
    <row r="1363" spans="1:9" x14ac:dyDescent="0.45">
      <c r="A1363" s="3">
        <v>37091</v>
      </c>
      <c r="B1363" s="2">
        <v>5437.4</v>
      </c>
      <c r="C1363" s="2">
        <v>1215.02</v>
      </c>
      <c r="D1363" s="2">
        <v>0.70472163499999996</v>
      </c>
      <c r="E1363">
        <f t="shared" si="84"/>
        <v>6.0689042667356752E-3</v>
      </c>
      <c r="F1363">
        <v>5.0844010575556986E-4</v>
      </c>
      <c r="G1363">
        <f t="shared" si="85"/>
        <v>2.3561866777249991E-2</v>
      </c>
      <c r="H1363">
        <f t="shared" si="86"/>
        <v>-5.9572870773961055E-3</v>
      </c>
      <c r="I1363">
        <f t="shared" si="87"/>
        <v>0.49762340036564334</v>
      </c>
    </row>
    <row r="1364" spans="1:9" x14ac:dyDescent="0.45">
      <c r="A1364" s="3">
        <v>37092</v>
      </c>
      <c r="B1364" s="2">
        <v>5387.1</v>
      </c>
      <c r="C1364" s="2">
        <v>1210.8499999999999</v>
      </c>
      <c r="D1364" s="2">
        <v>0.69979006300000002</v>
      </c>
      <c r="E1364">
        <f t="shared" si="84"/>
        <v>-9.2507448412842974E-3</v>
      </c>
      <c r="F1364">
        <v>5.2074654224298911E-4</v>
      </c>
      <c r="G1364">
        <f t="shared" si="85"/>
        <v>2.4669694239869137E-2</v>
      </c>
      <c r="H1364">
        <f t="shared" si="86"/>
        <v>-5.0407729048078317E-3</v>
      </c>
      <c r="I1364">
        <f t="shared" si="87"/>
        <v>0.49798903107862325</v>
      </c>
    </row>
    <row r="1365" spans="1:9" x14ac:dyDescent="0.45">
      <c r="A1365" s="3">
        <v>37095</v>
      </c>
      <c r="B1365" s="2">
        <v>5405.3</v>
      </c>
      <c r="C1365" s="2">
        <v>1191.03</v>
      </c>
      <c r="D1365" s="2">
        <v>0.70497003899999999</v>
      </c>
      <c r="E1365">
        <f t="shared" si="84"/>
        <v>3.3784410907538032E-3</v>
      </c>
      <c r="F1365">
        <v>5.3178631858830094E-4</v>
      </c>
      <c r="G1365">
        <f t="shared" si="85"/>
        <v>2.5663496745493931E-2</v>
      </c>
      <c r="H1365">
        <f t="shared" si="86"/>
        <v>-4.1242629664411945E-3</v>
      </c>
      <c r="I1365">
        <f t="shared" si="87"/>
        <v>0.49835466179160315</v>
      </c>
    </row>
    <row r="1366" spans="1:9" x14ac:dyDescent="0.45">
      <c r="A1366" s="3">
        <v>37096</v>
      </c>
      <c r="B1366" s="2">
        <v>5320.2</v>
      </c>
      <c r="C1366" s="2">
        <v>1171.6500000000001</v>
      </c>
      <c r="D1366" s="2">
        <v>0.70308654999999998</v>
      </c>
      <c r="E1366">
        <f t="shared" si="84"/>
        <v>-1.574380700423661E-2</v>
      </c>
      <c r="F1366">
        <v>5.5074924845688322E-4</v>
      </c>
      <c r="G1366">
        <f t="shared" si="85"/>
        <v>2.7370542851132409E-2</v>
      </c>
      <c r="H1366">
        <f t="shared" si="86"/>
        <v>-3.207756492403767E-3</v>
      </c>
      <c r="I1366">
        <f t="shared" si="87"/>
        <v>0.49872029250458305</v>
      </c>
    </row>
    <row r="1367" spans="1:9" x14ac:dyDescent="0.45">
      <c r="A1367" s="3">
        <v>37097</v>
      </c>
      <c r="B1367" s="2">
        <v>5275.7</v>
      </c>
      <c r="C1367" s="2">
        <v>1190.49</v>
      </c>
      <c r="D1367" s="2">
        <v>0.70028011199999995</v>
      </c>
      <c r="E1367">
        <f t="shared" si="84"/>
        <v>-8.3643472049922396E-3</v>
      </c>
      <c r="F1367">
        <v>5.5681009682317928E-4</v>
      </c>
      <c r="G1367">
        <f t="shared" si="85"/>
        <v>2.7916141430690121E-2</v>
      </c>
      <c r="H1367">
        <f t="shared" si="86"/>
        <v>-2.2912527128234887E-3</v>
      </c>
      <c r="I1367">
        <f t="shared" si="87"/>
        <v>0.49908592321756295</v>
      </c>
    </row>
    <row r="1368" spans="1:9" x14ac:dyDescent="0.45">
      <c r="A1368" s="3">
        <v>37098</v>
      </c>
      <c r="B1368" s="2">
        <v>5286.1</v>
      </c>
      <c r="C1368" s="2">
        <v>1202.93</v>
      </c>
      <c r="D1368" s="2">
        <v>0.701016474</v>
      </c>
      <c r="E1368">
        <f t="shared" si="84"/>
        <v>1.9713023864131873E-3</v>
      </c>
      <c r="F1368">
        <v>5.6339951854944559E-4</v>
      </c>
      <c r="G1368">
        <f t="shared" si="85"/>
        <v>2.8509322272162772E-2</v>
      </c>
      <c r="H1368">
        <f t="shared" si="86"/>
        <v>-1.3747508578441428E-3</v>
      </c>
      <c r="I1368">
        <f t="shared" si="87"/>
        <v>0.49945155393054286</v>
      </c>
    </row>
    <row r="1369" spans="1:9" x14ac:dyDescent="0.45">
      <c r="A1369" s="3">
        <v>37099</v>
      </c>
      <c r="B1369" s="2">
        <v>5403.1</v>
      </c>
      <c r="C1369" s="2">
        <v>1205.82</v>
      </c>
      <c r="D1369" s="2">
        <v>0.70145903499999995</v>
      </c>
      <c r="E1369">
        <f t="shared" si="84"/>
        <v>2.2133519986379468E-2</v>
      </c>
      <c r="F1369">
        <v>5.6824908251451589E-4</v>
      </c>
      <c r="G1369">
        <f t="shared" si="85"/>
        <v>2.8945880828144862E-2</v>
      </c>
      <c r="H1369">
        <f t="shared" si="86"/>
        <v>-4.5825015762083029E-4</v>
      </c>
      <c r="I1369">
        <f t="shared" si="87"/>
        <v>0.49981718464352276</v>
      </c>
    </row>
    <row r="1370" spans="1:9" x14ac:dyDescent="0.45">
      <c r="A1370" s="3">
        <v>37102</v>
      </c>
      <c r="B1370" s="2">
        <v>5446.7</v>
      </c>
      <c r="C1370" s="2">
        <v>1204.52</v>
      </c>
      <c r="D1370" s="2">
        <v>0.70126227200000002</v>
      </c>
      <c r="E1370">
        <f t="shared" si="84"/>
        <v>8.0694416168494154E-3</v>
      </c>
      <c r="F1370">
        <v>5.7770075101104545E-4</v>
      </c>
      <c r="G1370">
        <f t="shared" si="85"/>
        <v>2.9796721600673277E-2</v>
      </c>
      <c r="H1370">
        <f t="shared" si="86"/>
        <v>4.5825015768455904E-4</v>
      </c>
      <c r="I1370">
        <f t="shared" si="87"/>
        <v>0.50018281535650266</v>
      </c>
    </row>
    <row r="1371" spans="1:9" x14ac:dyDescent="0.45">
      <c r="A1371" s="3">
        <v>37103</v>
      </c>
      <c r="B1371" s="2">
        <v>5529.1</v>
      </c>
      <c r="C1371" s="2">
        <v>1211.23</v>
      </c>
      <c r="D1371" s="2">
        <v>0.70165590799999999</v>
      </c>
      <c r="E1371">
        <f t="shared" si="84"/>
        <v>1.5128426386619598E-2</v>
      </c>
      <c r="F1371">
        <v>5.8101095906870626E-4</v>
      </c>
      <c r="G1371">
        <f t="shared" si="85"/>
        <v>3.0094707081442521E-2</v>
      </c>
      <c r="H1371">
        <f t="shared" si="86"/>
        <v>1.3747508579078716E-3</v>
      </c>
      <c r="I1371">
        <f t="shared" si="87"/>
        <v>0.50054844606948257</v>
      </c>
    </row>
    <row r="1372" spans="1:9" x14ac:dyDescent="0.45">
      <c r="A1372" s="3">
        <v>37104</v>
      </c>
      <c r="B1372" s="2">
        <v>5546.9</v>
      </c>
      <c r="C1372" s="2">
        <v>1215.93</v>
      </c>
      <c r="D1372" s="2">
        <v>0.69783670600000003</v>
      </c>
      <c r="E1372">
        <f t="shared" si="84"/>
        <v>3.2193304516103805E-3</v>
      </c>
      <c r="F1372">
        <v>5.8915501574841045E-4</v>
      </c>
      <c r="G1372">
        <f t="shared" si="85"/>
        <v>3.0827836420396694E-2</v>
      </c>
      <c r="H1372">
        <f t="shared" si="86"/>
        <v>2.2912527128872177E-3</v>
      </c>
      <c r="I1372">
        <f t="shared" si="87"/>
        <v>0.50091407678246247</v>
      </c>
    </row>
    <row r="1373" spans="1:9" x14ac:dyDescent="0.45">
      <c r="A1373" s="3">
        <v>37105</v>
      </c>
      <c r="B1373" s="2">
        <v>5584.5</v>
      </c>
      <c r="C1373" s="2">
        <v>1220.75</v>
      </c>
      <c r="D1373" s="2">
        <v>0.69954529600000004</v>
      </c>
      <c r="E1373">
        <f t="shared" si="84"/>
        <v>6.778560998035088E-3</v>
      </c>
      <c r="F1373">
        <v>6.0919890344202088E-4</v>
      </c>
      <c r="G1373">
        <f t="shared" si="85"/>
        <v>3.2632190529511523E-2</v>
      </c>
      <c r="H1373">
        <f t="shared" si="86"/>
        <v>3.2077564924674969E-3</v>
      </c>
      <c r="I1373">
        <f t="shared" si="87"/>
        <v>0.50127970749544237</v>
      </c>
    </row>
    <row r="1374" spans="1:9" x14ac:dyDescent="0.45">
      <c r="A1374" s="3">
        <v>37106</v>
      </c>
      <c r="B1374" s="2">
        <v>5547.6</v>
      </c>
      <c r="C1374" s="2">
        <v>1214.3499999999999</v>
      </c>
      <c r="D1374" s="2">
        <v>0.70086907799999998</v>
      </c>
      <c r="E1374">
        <f t="shared" si="84"/>
        <v>-6.6075745366639405E-3</v>
      </c>
      <c r="F1374">
        <v>6.0965971955639908E-4</v>
      </c>
      <c r="G1374">
        <f t="shared" si="85"/>
        <v>3.2673673272891175E-2</v>
      </c>
      <c r="H1374">
        <f t="shared" si="86"/>
        <v>4.1242629665049248E-3</v>
      </c>
      <c r="I1374">
        <f t="shared" si="87"/>
        <v>0.50164533820842228</v>
      </c>
    </row>
    <row r="1375" spans="1:9" x14ac:dyDescent="0.45">
      <c r="A1375" s="3">
        <v>37109</v>
      </c>
      <c r="B1375" s="2">
        <v>5526.4</v>
      </c>
      <c r="C1375" s="2">
        <v>1200.48</v>
      </c>
      <c r="D1375" s="2">
        <v>0.70546737199999998</v>
      </c>
      <c r="E1375">
        <f t="shared" si="84"/>
        <v>-3.8214723484030211E-3</v>
      </c>
      <c r="F1375">
        <v>6.1162079510701517E-4</v>
      </c>
      <c r="G1375">
        <f t="shared" si="85"/>
        <v>3.2850209620636069E-2</v>
      </c>
      <c r="H1375">
        <f t="shared" si="86"/>
        <v>5.0407729048715611E-3</v>
      </c>
      <c r="I1375">
        <f t="shared" si="87"/>
        <v>0.50201096892140218</v>
      </c>
    </row>
    <row r="1376" spans="1:9" x14ac:dyDescent="0.45">
      <c r="A1376" s="3">
        <v>37110</v>
      </c>
      <c r="B1376" s="2">
        <v>5536.8</v>
      </c>
      <c r="C1376" s="2">
        <v>1204.4000000000001</v>
      </c>
      <c r="D1376" s="2">
        <v>0.70576610900000003</v>
      </c>
      <c r="E1376">
        <f t="shared" si="84"/>
        <v>1.8818760856977867E-3</v>
      </c>
      <c r="F1376">
        <v>6.1598028863052434E-4</v>
      </c>
      <c r="G1376">
        <f t="shared" si="85"/>
        <v>3.3242651953832275E-2</v>
      </c>
      <c r="H1376">
        <f t="shared" si="86"/>
        <v>5.9572870774598358E-3</v>
      </c>
      <c r="I1376">
        <f t="shared" si="87"/>
        <v>0.50237659963438208</v>
      </c>
    </row>
    <row r="1377" spans="1:9" x14ac:dyDescent="0.45">
      <c r="A1377" s="3">
        <v>37111</v>
      </c>
      <c r="B1377" s="2">
        <v>5476.5</v>
      </c>
      <c r="C1377" s="2">
        <v>1183.53</v>
      </c>
      <c r="D1377" s="2">
        <v>0.70746374199999995</v>
      </c>
      <c r="E1377">
        <f t="shared" si="84"/>
        <v>-1.0890767230169129E-2</v>
      </c>
      <c r="F1377">
        <v>6.2350213354633865E-4</v>
      </c>
      <c r="G1377">
        <f t="shared" si="85"/>
        <v>3.3919769686152262E-2</v>
      </c>
      <c r="H1377">
        <f t="shared" si="86"/>
        <v>6.8738062541870738E-3</v>
      </c>
      <c r="I1377">
        <f t="shared" si="87"/>
        <v>0.50274223034736198</v>
      </c>
    </row>
    <row r="1378" spans="1:9" x14ac:dyDescent="0.45">
      <c r="A1378" s="3">
        <v>37112</v>
      </c>
      <c r="B1378" s="2">
        <v>5402.9</v>
      </c>
      <c r="C1378" s="2">
        <v>1183.43</v>
      </c>
      <c r="D1378" s="2">
        <v>0.70333380199999995</v>
      </c>
      <c r="E1378">
        <f t="shared" si="84"/>
        <v>-1.343924039076061E-2</v>
      </c>
      <c r="F1378">
        <v>6.281078251766381E-4</v>
      </c>
      <c r="G1378">
        <f t="shared" si="85"/>
        <v>3.433437481393372E-2</v>
      </c>
      <c r="H1378">
        <f t="shared" si="86"/>
        <v>7.7903312050000327E-3</v>
      </c>
      <c r="I1378">
        <f t="shared" si="87"/>
        <v>0.50310786106034189</v>
      </c>
    </row>
    <row r="1379" spans="1:9" x14ac:dyDescent="0.45">
      <c r="A1379" s="3">
        <v>37113</v>
      </c>
      <c r="B1379" s="2">
        <v>5427.2</v>
      </c>
      <c r="C1379" s="2">
        <v>1190.1600000000001</v>
      </c>
      <c r="D1379" s="2">
        <v>0.70062355499999995</v>
      </c>
      <c r="E1379">
        <f t="shared" si="84"/>
        <v>4.4975846304762257E-3</v>
      </c>
      <c r="F1379">
        <v>6.3159794279532555E-4</v>
      </c>
      <c r="G1379">
        <f t="shared" si="85"/>
        <v>3.4648555783356148E-2</v>
      </c>
      <c r="H1379">
        <f t="shared" si="86"/>
        <v>8.7068626998794141E-3</v>
      </c>
      <c r="I1379">
        <f t="shared" si="87"/>
        <v>0.50347349177332179</v>
      </c>
    </row>
    <row r="1380" spans="1:9" x14ac:dyDescent="0.45">
      <c r="A1380" s="3">
        <v>37116</v>
      </c>
      <c r="B1380" s="2">
        <v>5431.1</v>
      </c>
      <c r="C1380" s="2">
        <v>1191.29</v>
      </c>
      <c r="D1380" s="2">
        <v>0.703383274</v>
      </c>
      <c r="E1380">
        <f t="shared" si="84"/>
        <v>7.1860259433975671E-4</v>
      </c>
      <c r="F1380">
        <v>6.3398140321213603E-4</v>
      </c>
      <c r="G1380">
        <f t="shared" si="85"/>
        <v>3.4863115287117261E-2</v>
      </c>
      <c r="H1380">
        <f t="shared" si="86"/>
        <v>9.623401508844406E-3</v>
      </c>
      <c r="I1380">
        <f t="shared" si="87"/>
        <v>0.50383912248630169</v>
      </c>
    </row>
    <row r="1381" spans="1:9" x14ac:dyDescent="0.45">
      <c r="A1381" s="3">
        <v>37117</v>
      </c>
      <c r="B1381" s="2">
        <v>5507.8</v>
      </c>
      <c r="C1381" s="2">
        <v>1186.73</v>
      </c>
      <c r="D1381" s="2">
        <v>0.70003500200000002</v>
      </c>
      <c r="E1381">
        <f t="shared" si="84"/>
        <v>1.4122369317449479E-2</v>
      </c>
      <c r="F1381">
        <v>6.4077287066255373E-4</v>
      </c>
      <c r="G1381">
        <f t="shared" si="85"/>
        <v>3.5474484318335046E-2</v>
      </c>
      <c r="H1381">
        <f t="shared" si="86"/>
        <v>1.0539948401957213E-2</v>
      </c>
      <c r="I1381">
        <f t="shared" si="87"/>
        <v>0.5042047531992816</v>
      </c>
    </row>
    <row r="1382" spans="1:9" x14ac:dyDescent="0.45">
      <c r="A1382" s="3">
        <v>37118</v>
      </c>
      <c r="B1382" s="2">
        <v>5461.6</v>
      </c>
      <c r="C1382" s="2">
        <v>1178.02</v>
      </c>
      <c r="D1382" s="2">
        <v>0.69545865500000004</v>
      </c>
      <c r="E1382">
        <f t="shared" si="84"/>
        <v>-8.3881041432150028E-3</v>
      </c>
      <c r="F1382">
        <v>6.430467972120546E-4</v>
      </c>
      <c r="G1382">
        <f t="shared" si="85"/>
        <v>3.567918356511466E-2</v>
      </c>
      <c r="H1382">
        <f t="shared" si="86"/>
        <v>1.1456504149327574E-2</v>
      </c>
      <c r="I1382">
        <f t="shared" si="87"/>
        <v>0.5045703839122615</v>
      </c>
    </row>
    <row r="1383" spans="1:9" x14ac:dyDescent="0.45">
      <c r="A1383" s="3">
        <v>37119</v>
      </c>
      <c r="B1383" s="2">
        <v>5389.8</v>
      </c>
      <c r="C1383" s="2">
        <v>1181.6600000000001</v>
      </c>
      <c r="D1383" s="2">
        <v>0.69261670600000003</v>
      </c>
      <c r="E1383">
        <f t="shared" si="84"/>
        <v>-1.3146330745569146E-2</v>
      </c>
      <c r="F1383">
        <v>6.4443916833423209E-4</v>
      </c>
      <c r="G1383">
        <f t="shared" si="85"/>
        <v>3.5804525045476009E-2</v>
      </c>
      <c r="H1383">
        <f t="shared" si="86"/>
        <v>1.2373069521117303E-2</v>
      </c>
      <c r="I1383">
        <f t="shared" si="87"/>
        <v>0.5049360146252414</v>
      </c>
    </row>
    <row r="1384" spans="1:9" x14ac:dyDescent="0.45">
      <c r="A1384" s="3">
        <v>37120</v>
      </c>
      <c r="B1384" s="2">
        <v>5342.1</v>
      </c>
      <c r="C1384" s="2">
        <v>1161.97</v>
      </c>
      <c r="D1384" s="2">
        <v>0.69132388499999997</v>
      </c>
      <c r="E1384">
        <f t="shared" si="84"/>
        <v>-8.8500500946231409E-3</v>
      </c>
      <c r="F1384">
        <v>6.5665271279646831E-4</v>
      </c>
      <c r="G1384">
        <f t="shared" si="85"/>
        <v>3.6903990352514106E-2</v>
      </c>
      <c r="H1384">
        <f t="shared" si="86"/>
        <v>1.3289645287544819E-2</v>
      </c>
      <c r="I1384">
        <f t="shared" si="87"/>
        <v>0.50530164533822131</v>
      </c>
    </row>
    <row r="1385" spans="1:9" x14ac:dyDescent="0.45">
      <c r="A1385" s="3">
        <v>37123</v>
      </c>
      <c r="B1385" s="2">
        <v>5357.4</v>
      </c>
      <c r="C1385" s="2">
        <v>1171.4100000000001</v>
      </c>
      <c r="D1385" s="2">
        <v>0.69228106599999994</v>
      </c>
      <c r="E1385">
        <f t="shared" si="84"/>
        <v>2.8640422305834523E-3</v>
      </c>
      <c r="F1385">
        <v>6.803216949728963E-4</v>
      </c>
      <c r="G1385">
        <f t="shared" si="85"/>
        <v>3.9034676070844966E-2</v>
      </c>
      <c r="H1385">
        <f t="shared" si="86"/>
        <v>1.4206232218889669E-2</v>
      </c>
      <c r="I1385">
        <f t="shared" si="87"/>
        <v>0.50566727605120121</v>
      </c>
    </row>
    <row r="1386" spans="1:9" x14ac:dyDescent="0.45">
      <c r="A1386" s="3">
        <v>37124</v>
      </c>
      <c r="B1386" s="2">
        <v>5430.3</v>
      </c>
      <c r="C1386" s="2">
        <v>1157.26</v>
      </c>
      <c r="D1386" s="2">
        <v>0.69118053599999996</v>
      </c>
      <c r="E1386">
        <f t="shared" si="84"/>
        <v>1.3607346847351431E-2</v>
      </c>
      <c r="F1386">
        <v>6.8154711194390316E-4</v>
      </c>
      <c r="G1386">
        <f t="shared" si="85"/>
        <v>3.9144988310706501E-2</v>
      </c>
      <c r="H1386">
        <f t="shared" si="86"/>
        <v>1.5122831085497087E-2</v>
      </c>
      <c r="I1386">
        <f t="shared" si="87"/>
        <v>0.50603290676418111</v>
      </c>
    </row>
    <row r="1387" spans="1:9" x14ac:dyDescent="0.45">
      <c r="A1387" s="3">
        <v>37125</v>
      </c>
      <c r="B1387" s="2">
        <v>5408.7</v>
      </c>
      <c r="C1387" s="2">
        <v>1165.31</v>
      </c>
      <c r="D1387" s="2">
        <v>0.68785252399999997</v>
      </c>
      <c r="E1387">
        <f t="shared" si="84"/>
        <v>-3.9776807911166001E-3</v>
      </c>
      <c r="F1387">
        <v>6.8327088384401158E-4</v>
      </c>
      <c r="G1387">
        <f t="shared" si="85"/>
        <v>3.9300162544302353E-2</v>
      </c>
      <c r="H1387">
        <f t="shared" si="86"/>
        <v>1.6039442657782486E-2</v>
      </c>
      <c r="I1387">
        <f t="shared" si="87"/>
        <v>0.50639853747716101</v>
      </c>
    </row>
    <row r="1388" spans="1:9" x14ac:dyDescent="0.45">
      <c r="A1388" s="3">
        <v>37126</v>
      </c>
      <c r="B1388" s="2">
        <v>5396.5</v>
      </c>
      <c r="C1388" s="2">
        <v>1162.0899999999999</v>
      </c>
      <c r="D1388" s="2">
        <v>0.690703136</v>
      </c>
      <c r="E1388">
        <f t="shared" si="84"/>
        <v>-2.2556251964427343E-3</v>
      </c>
      <c r="F1388">
        <v>6.8733093876116591E-4</v>
      </c>
      <c r="G1388">
        <f t="shared" si="85"/>
        <v>3.9665649364273643E-2</v>
      </c>
      <c r="H1388">
        <f t="shared" si="86"/>
        <v>1.6956067706236044E-2</v>
      </c>
      <c r="I1388">
        <f t="shared" si="87"/>
        <v>0.50676416819014092</v>
      </c>
    </row>
    <row r="1389" spans="1:9" x14ac:dyDescent="0.45">
      <c r="A1389" s="3">
        <v>37127</v>
      </c>
      <c r="B1389" s="2">
        <v>5471.9</v>
      </c>
      <c r="C1389" s="2">
        <v>1184.93</v>
      </c>
      <c r="D1389" s="2">
        <v>0.69237693</v>
      </c>
      <c r="E1389">
        <f t="shared" si="84"/>
        <v>1.3972018901139638E-2</v>
      </c>
      <c r="F1389">
        <v>7.1860259433975671E-4</v>
      </c>
      <c r="G1389">
        <f t="shared" si="85"/>
        <v>4.2480729008730088E-2</v>
      </c>
      <c r="H1389">
        <f t="shared" si="86"/>
        <v>1.7872707001427193E-2</v>
      </c>
      <c r="I1389">
        <f t="shared" si="87"/>
        <v>0.50712979890312082</v>
      </c>
    </row>
    <row r="1390" spans="1:9" x14ac:dyDescent="0.45">
      <c r="A1390" s="3">
        <v>37131</v>
      </c>
      <c r="B1390" s="2">
        <v>5434.7</v>
      </c>
      <c r="C1390" s="2">
        <v>1161.51</v>
      </c>
      <c r="D1390" s="2">
        <v>0.68960761299999995</v>
      </c>
      <c r="E1390">
        <f t="shared" si="84"/>
        <v>-6.798369853250219E-3</v>
      </c>
      <c r="F1390">
        <v>7.2096260938736556E-4</v>
      </c>
      <c r="G1390">
        <f t="shared" si="85"/>
        <v>4.2693177956450112E-2</v>
      </c>
      <c r="H1390">
        <f t="shared" si="86"/>
        <v>1.8789361314009188E-2</v>
      </c>
      <c r="I1390">
        <f t="shared" si="87"/>
        <v>0.50749542961610072</v>
      </c>
    </row>
    <row r="1391" spans="1:9" x14ac:dyDescent="0.45">
      <c r="A1391" s="3">
        <v>37132</v>
      </c>
      <c r="B1391" s="2">
        <v>5417.6</v>
      </c>
      <c r="C1391" s="2">
        <v>1148.56</v>
      </c>
      <c r="D1391" s="2">
        <v>0.688942473</v>
      </c>
      <c r="E1391">
        <f t="shared" si="84"/>
        <v>-3.1464478260068152E-3</v>
      </c>
      <c r="F1391">
        <v>7.2655217965666985E-4</v>
      </c>
      <c r="G1391">
        <f t="shared" si="85"/>
        <v>4.3196352003210529E-2</v>
      </c>
      <c r="H1391">
        <f t="shared" si="86"/>
        <v>1.9706031414723633E-2</v>
      </c>
      <c r="I1391">
        <f t="shared" si="87"/>
        <v>0.50786106032908063</v>
      </c>
    </row>
    <row r="1392" spans="1:9" x14ac:dyDescent="0.45">
      <c r="A1392" s="3">
        <v>37133</v>
      </c>
      <c r="B1392" s="2">
        <v>5332.7</v>
      </c>
      <c r="C1392" s="2">
        <v>1129.03</v>
      </c>
      <c r="D1392" s="2">
        <v>0.68601221099999998</v>
      </c>
      <c r="E1392">
        <f t="shared" si="84"/>
        <v>-1.5671145894861294E-2</v>
      </c>
      <c r="F1392">
        <v>7.271566401816365E-4</v>
      </c>
      <c r="G1392">
        <f t="shared" si="85"/>
        <v>4.3250765640359817E-2</v>
      </c>
      <c r="H1392">
        <f t="shared" si="86"/>
        <v>2.0622718074405032E-2</v>
      </c>
      <c r="I1392">
        <f t="shared" si="87"/>
        <v>0.50822669104206053</v>
      </c>
    </row>
    <row r="1393" spans="1:9" x14ac:dyDescent="0.45">
      <c r="A1393" s="3">
        <v>37134</v>
      </c>
      <c r="B1393" s="2">
        <v>5345</v>
      </c>
      <c r="C1393" s="2">
        <v>1133.58</v>
      </c>
      <c r="D1393" s="2">
        <v>0.68917987599999997</v>
      </c>
      <c r="E1393">
        <f t="shared" si="84"/>
        <v>2.3065238997130866E-3</v>
      </c>
      <c r="F1393">
        <v>7.2807553196474473E-4</v>
      </c>
      <c r="G1393">
        <f t="shared" si="85"/>
        <v>4.3333484431745374E-2</v>
      </c>
      <c r="H1393">
        <f t="shared" si="86"/>
        <v>2.1539422063985313E-2</v>
      </c>
      <c r="I1393">
        <f t="shared" si="87"/>
        <v>0.50859232175504043</v>
      </c>
    </row>
    <row r="1394" spans="1:9" x14ac:dyDescent="0.45">
      <c r="A1394" s="3">
        <v>37138</v>
      </c>
      <c r="B1394" s="2">
        <v>5379.6</v>
      </c>
      <c r="C1394" s="2">
        <v>1132.94</v>
      </c>
      <c r="D1394" s="2">
        <v>0.692328995</v>
      </c>
      <c r="E1394">
        <f t="shared" si="84"/>
        <v>6.4733395696914275E-3</v>
      </c>
      <c r="F1394">
        <v>7.3578809302921044E-4</v>
      </c>
      <c r="G1394">
        <f t="shared" si="85"/>
        <v>4.4027770463536696E-2</v>
      </c>
      <c r="H1394">
        <f t="shared" si="86"/>
        <v>2.2456144154498377E-2</v>
      </c>
      <c r="I1394">
        <f t="shared" si="87"/>
        <v>0.50895795246802034</v>
      </c>
    </row>
    <row r="1395" spans="1:9" x14ac:dyDescent="0.45">
      <c r="A1395" s="3">
        <v>37139</v>
      </c>
      <c r="B1395" s="2">
        <v>5316</v>
      </c>
      <c r="C1395" s="2">
        <v>1131.74</v>
      </c>
      <c r="D1395" s="2">
        <v>0.687143544</v>
      </c>
      <c r="E1395">
        <f t="shared" si="84"/>
        <v>-1.182244033013613E-2</v>
      </c>
      <c r="F1395">
        <v>7.6047073138263421E-4</v>
      </c>
      <c r="G1395">
        <f t="shared" si="85"/>
        <v>4.6249705679776834E-2</v>
      </c>
      <c r="H1395">
        <f t="shared" si="86"/>
        <v>2.3372885117084664E-2</v>
      </c>
      <c r="I1395">
        <f t="shared" si="87"/>
        <v>0.50932358318100024</v>
      </c>
    </row>
    <row r="1396" spans="1:9" x14ac:dyDescent="0.45">
      <c r="A1396" s="3">
        <v>37140</v>
      </c>
      <c r="B1396" s="2">
        <v>5204.3</v>
      </c>
      <c r="C1396" s="2">
        <v>1106.4000000000001</v>
      </c>
      <c r="D1396" s="2">
        <v>0.68676601900000001</v>
      </c>
      <c r="E1396">
        <f t="shared" si="84"/>
        <v>-2.1012039127163207E-2</v>
      </c>
      <c r="F1396">
        <v>7.6542168486515294E-4</v>
      </c>
      <c r="G1396">
        <f t="shared" si="85"/>
        <v>4.6695391337009229E-2</v>
      </c>
      <c r="H1396">
        <f t="shared" si="86"/>
        <v>2.4289645722995672E-2</v>
      </c>
      <c r="I1396">
        <f t="shared" si="87"/>
        <v>0.50968921389398014</v>
      </c>
    </row>
    <row r="1397" spans="1:9" x14ac:dyDescent="0.45">
      <c r="A1397" s="3">
        <v>37141</v>
      </c>
      <c r="B1397" s="2">
        <v>5070.3</v>
      </c>
      <c r="C1397" s="2">
        <v>1085.78</v>
      </c>
      <c r="D1397" s="2">
        <v>0.68371393400000002</v>
      </c>
      <c r="E1397">
        <f t="shared" si="84"/>
        <v>-2.5747939204119663E-2</v>
      </c>
      <c r="F1397">
        <v>7.702442485051364E-4</v>
      </c>
      <c r="G1397">
        <f t="shared" si="85"/>
        <v>4.7129519319229249E-2</v>
      </c>
      <c r="H1397">
        <f t="shared" si="86"/>
        <v>2.5206426743598524E-2</v>
      </c>
      <c r="I1397">
        <f t="shared" si="87"/>
        <v>0.51005484460696005</v>
      </c>
    </row>
    <row r="1398" spans="1:9" x14ac:dyDescent="0.45">
      <c r="A1398" s="3">
        <v>37144</v>
      </c>
      <c r="B1398" s="2">
        <v>5033.7</v>
      </c>
      <c r="C1398" s="2">
        <v>1092.54</v>
      </c>
      <c r="D1398" s="2">
        <v>0.68563592699999998</v>
      </c>
      <c r="E1398">
        <f t="shared" si="84"/>
        <v>-7.2185077806047326E-3</v>
      </c>
      <c r="F1398">
        <v>7.8864353312302349E-4</v>
      </c>
      <c r="G1398">
        <f t="shared" si="85"/>
        <v>4.8785825985507417E-2</v>
      </c>
      <c r="H1398">
        <f t="shared" si="86"/>
        <v>2.6123228950380484E-2</v>
      </c>
      <c r="I1398">
        <f t="shared" si="87"/>
        <v>0.51042047531993995</v>
      </c>
    </row>
    <row r="1399" spans="1:9" x14ac:dyDescent="0.45">
      <c r="A1399" s="3">
        <v>37151</v>
      </c>
      <c r="B1399" s="2">
        <v>4898.8999999999996</v>
      </c>
      <c r="C1399" s="2">
        <v>1038.77</v>
      </c>
      <c r="D1399" s="2">
        <v>0.68208171299999998</v>
      </c>
      <c r="E1399">
        <f t="shared" si="84"/>
        <v>-2.6779506128692621E-2</v>
      </c>
      <c r="F1399">
        <v>7.9880711470869947E-4</v>
      </c>
      <c r="G1399">
        <f t="shared" si="85"/>
        <v>4.9700753292912167E-2</v>
      </c>
      <c r="H1399">
        <f t="shared" si="86"/>
        <v>2.7040053114953565E-2</v>
      </c>
      <c r="I1399">
        <f t="shared" si="87"/>
        <v>0.51078610603291985</v>
      </c>
    </row>
    <row r="1400" spans="1:9" x14ac:dyDescent="0.45">
      <c r="A1400" s="3">
        <v>37152</v>
      </c>
      <c r="B1400" s="2">
        <v>4848.7</v>
      </c>
      <c r="C1400" s="2">
        <v>1032.74</v>
      </c>
      <c r="D1400" s="2">
        <v>0.68329347500000004</v>
      </c>
      <c r="E1400">
        <f t="shared" si="84"/>
        <v>-1.0247198350650133E-2</v>
      </c>
      <c r="F1400">
        <v>7.9893475366188405E-4</v>
      </c>
      <c r="G1400">
        <f t="shared" si="85"/>
        <v>4.9712243372740099E-2</v>
      </c>
      <c r="H1400">
        <f t="shared" si="86"/>
        <v>2.7956900009059038E-2</v>
      </c>
      <c r="I1400">
        <f t="shared" si="87"/>
        <v>0.51115173674589975</v>
      </c>
    </row>
    <row r="1401" spans="1:9" x14ac:dyDescent="0.45">
      <c r="A1401" s="3">
        <v>37153</v>
      </c>
      <c r="B1401" s="2">
        <v>4721.7</v>
      </c>
      <c r="C1401" s="2">
        <v>1016.1</v>
      </c>
      <c r="D1401" s="2">
        <v>0.67962484700000003</v>
      </c>
      <c r="E1401">
        <f t="shared" si="84"/>
        <v>-2.6192587703920633E-2</v>
      </c>
      <c r="F1401">
        <v>8.0248967528517845E-4</v>
      </c>
      <c r="G1401">
        <f t="shared" si="85"/>
        <v>5.0032258009452373E-2</v>
      </c>
      <c r="H1401">
        <f t="shared" si="86"/>
        <v>2.8873770404572001E-2</v>
      </c>
      <c r="I1401">
        <f t="shared" si="87"/>
        <v>0.51151736745887966</v>
      </c>
    </row>
    <row r="1402" spans="1:9" x14ac:dyDescent="0.45">
      <c r="A1402" s="3">
        <v>37154</v>
      </c>
      <c r="B1402" s="2">
        <v>4556.8999999999996</v>
      </c>
      <c r="C1402" s="2">
        <v>984.54</v>
      </c>
      <c r="D1402" s="2">
        <v>0.68296680799999998</v>
      </c>
      <c r="E1402">
        <f t="shared" si="84"/>
        <v>-3.4902683355571118E-2</v>
      </c>
      <c r="F1402">
        <v>8.0409121610758305E-4</v>
      </c>
      <c r="G1402">
        <f t="shared" si="85"/>
        <v>5.017642898107192E-2</v>
      </c>
      <c r="H1402">
        <f t="shared" si="86"/>
        <v>2.9790665073505931E-2</v>
      </c>
      <c r="I1402">
        <f t="shared" si="87"/>
        <v>0.51188299817185956</v>
      </c>
    </row>
    <row r="1403" spans="1:9" x14ac:dyDescent="0.45">
      <c r="A1403" s="3">
        <v>37155</v>
      </c>
      <c r="B1403" s="2">
        <v>4433.7</v>
      </c>
      <c r="C1403" s="2">
        <v>965.8</v>
      </c>
      <c r="D1403" s="2">
        <v>0.687426961</v>
      </c>
      <c r="E1403">
        <f t="shared" si="84"/>
        <v>-2.7035923544514895E-2</v>
      </c>
      <c r="F1403">
        <v>8.0525272547093962E-4</v>
      </c>
      <c r="G1403">
        <f t="shared" si="85"/>
        <v>5.0280988247446971E-2</v>
      </c>
      <c r="H1403">
        <f t="shared" si="86"/>
        <v>3.0707584788017266E-2</v>
      </c>
      <c r="I1403">
        <f t="shared" si="87"/>
        <v>0.51224862888483946</v>
      </c>
    </row>
    <row r="1404" spans="1:9" x14ac:dyDescent="0.45">
      <c r="A1404" s="3">
        <v>37158</v>
      </c>
      <c r="B1404" s="2">
        <v>4613.8999999999996</v>
      </c>
      <c r="C1404" s="2">
        <v>1003.45</v>
      </c>
      <c r="D1404" s="2">
        <v>0.68418171900000002</v>
      </c>
      <c r="E1404">
        <f t="shared" si="84"/>
        <v>4.064325506912958E-2</v>
      </c>
      <c r="F1404">
        <v>8.0570902394105914E-4</v>
      </c>
      <c r="G1404">
        <f t="shared" si="85"/>
        <v>5.0322064311737899E-2</v>
      </c>
      <c r="H1404">
        <f t="shared" si="86"/>
        <v>3.1624530320409926E-2</v>
      </c>
      <c r="I1404">
        <f t="shared" si="87"/>
        <v>0.51261425959781937</v>
      </c>
    </row>
    <row r="1405" spans="1:9" x14ac:dyDescent="0.45">
      <c r="A1405" s="3">
        <v>37159</v>
      </c>
      <c r="B1405" s="2">
        <v>4663.3999999999996</v>
      </c>
      <c r="C1405" s="2">
        <v>1012.27</v>
      </c>
      <c r="D1405" s="2">
        <v>0.68064252700000005</v>
      </c>
      <c r="E1405">
        <f t="shared" si="84"/>
        <v>1.0728450985066917E-2</v>
      </c>
      <c r="F1405">
        <v>8.0825949704910194E-4</v>
      </c>
      <c r="G1405">
        <f t="shared" si="85"/>
        <v>5.0551658325784933E-2</v>
      </c>
      <c r="H1405">
        <f t="shared" si="86"/>
        <v>3.2541502443139927E-2</v>
      </c>
      <c r="I1405">
        <f t="shared" si="87"/>
        <v>0.51297989031079927</v>
      </c>
    </row>
    <row r="1406" spans="1:9" x14ac:dyDescent="0.45">
      <c r="A1406" s="3">
        <v>37160</v>
      </c>
      <c r="B1406" s="2">
        <v>4696.1000000000004</v>
      </c>
      <c r="C1406" s="2">
        <v>1007.04</v>
      </c>
      <c r="D1406" s="2">
        <v>0.67819599900000005</v>
      </c>
      <c r="E1406">
        <f t="shared" si="84"/>
        <v>7.0120512930480494E-3</v>
      </c>
      <c r="F1406">
        <v>8.0984774862336018E-4</v>
      </c>
      <c r="G1406">
        <f t="shared" si="85"/>
        <v>5.0694632997072601E-2</v>
      </c>
      <c r="H1406">
        <f t="shared" si="86"/>
        <v>3.3458501928819918E-2</v>
      </c>
      <c r="I1406">
        <f t="shared" si="87"/>
        <v>0.51334552102377917</v>
      </c>
    </row>
    <row r="1407" spans="1:9" x14ac:dyDescent="0.45">
      <c r="A1407" s="3">
        <v>37161</v>
      </c>
      <c r="B1407" s="2">
        <v>4763.6000000000004</v>
      </c>
      <c r="C1407" s="2">
        <v>1018.61</v>
      </c>
      <c r="D1407" s="2">
        <v>0.67874838800000004</v>
      </c>
      <c r="E1407">
        <f t="shared" si="84"/>
        <v>1.4373629181661407E-2</v>
      </c>
      <c r="F1407">
        <v>8.1620160179562973E-4</v>
      </c>
      <c r="G1407">
        <f t="shared" si="85"/>
        <v>5.1266607918073158E-2</v>
      </c>
      <c r="H1407">
        <f t="shared" si="86"/>
        <v>3.4375529550223737E-2</v>
      </c>
      <c r="I1407">
        <f t="shared" si="87"/>
        <v>0.51371115173675908</v>
      </c>
    </row>
    <row r="1408" spans="1:9" x14ac:dyDescent="0.45">
      <c r="A1408" s="3">
        <v>37162</v>
      </c>
      <c r="B1408" s="2">
        <v>4903.3999999999996</v>
      </c>
      <c r="C1408" s="2">
        <v>1040.94</v>
      </c>
      <c r="D1408" s="2">
        <v>0.68068885700000004</v>
      </c>
      <c r="E1408">
        <f t="shared" si="84"/>
        <v>2.9347552271391297E-2</v>
      </c>
      <c r="F1408">
        <v>8.1958600399278936E-4</v>
      </c>
      <c r="G1408">
        <f t="shared" si="85"/>
        <v>5.1571272367639441E-2</v>
      </c>
      <c r="H1408">
        <f t="shared" si="86"/>
        <v>3.5292586080291004E-2</v>
      </c>
      <c r="I1408">
        <f t="shared" si="87"/>
        <v>0.51407678244973898</v>
      </c>
    </row>
    <row r="1409" spans="1:9" x14ac:dyDescent="0.45">
      <c r="A1409" s="3">
        <v>37165</v>
      </c>
      <c r="B1409" s="2">
        <v>4785.6000000000004</v>
      </c>
      <c r="C1409" s="2">
        <v>1038.55</v>
      </c>
      <c r="D1409" s="2">
        <v>0.67636117699999998</v>
      </c>
      <c r="E1409">
        <f t="shared" si="84"/>
        <v>-2.4024146510584377E-2</v>
      </c>
      <c r="F1409">
        <v>8.3115649489418075E-4</v>
      </c>
      <c r="G1409">
        <f t="shared" si="85"/>
        <v>5.2612849886009616E-2</v>
      </c>
      <c r="H1409">
        <f t="shared" si="86"/>
        <v>3.6209672292131713E-2</v>
      </c>
      <c r="I1409">
        <f t="shared" si="87"/>
        <v>0.51444241316271888</v>
      </c>
    </row>
    <row r="1410" spans="1:9" x14ac:dyDescent="0.45">
      <c r="A1410" s="3">
        <v>37166</v>
      </c>
      <c r="B1410" s="2">
        <v>4832.3</v>
      </c>
      <c r="C1410" s="2">
        <v>1051.33</v>
      </c>
      <c r="D1410" s="2">
        <v>0.684088111</v>
      </c>
      <c r="E1410">
        <f t="shared" si="84"/>
        <v>9.7584419926446397E-3</v>
      </c>
      <c r="F1410">
        <v>8.3885436461050844E-4</v>
      </c>
      <c r="G1410">
        <f t="shared" si="85"/>
        <v>5.3305813400194253E-2</v>
      </c>
      <c r="H1410">
        <f t="shared" si="86"/>
        <v>3.7126788959030751E-2</v>
      </c>
      <c r="I1410">
        <f t="shared" si="87"/>
        <v>0.51480804387569878</v>
      </c>
    </row>
    <row r="1411" spans="1:9" x14ac:dyDescent="0.45">
      <c r="A1411" s="3">
        <v>37167</v>
      </c>
      <c r="B1411" s="2">
        <v>4881.8</v>
      </c>
      <c r="C1411" s="2">
        <v>1072.28</v>
      </c>
      <c r="D1411" s="2">
        <v>0.67769043100000004</v>
      </c>
      <c r="E1411">
        <f t="shared" si="84"/>
        <v>1.0243569314819068E-2</v>
      </c>
      <c r="F1411">
        <v>8.4366279447078973E-4</v>
      </c>
      <c r="G1411">
        <f t="shared" si="85"/>
        <v>5.3738669057211065E-2</v>
      </c>
      <c r="H1411">
        <f t="shared" si="86"/>
        <v>3.8043936854452537E-2</v>
      </c>
      <c r="I1411">
        <f t="shared" si="87"/>
        <v>0.51517367458867869</v>
      </c>
    </row>
    <row r="1412" spans="1:9" x14ac:dyDescent="0.45">
      <c r="A1412" s="3">
        <v>37168</v>
      </c>
      <c r="B1412" s="2">
        <v>5016.2</v>
      </c>
      <c r="C1412" s="2">
        <v>1071.3800000000001</v>
      </c>
      <c r="D1412" s="2">
        <v>0.67686476200000001</v>
      </c>
      <c r="E1412">
        <f t="shared" ref="E1412:E1475" si="88">+B1412/B1411-1</f>
        <v>2.7530828792658335E-2</v>
      </c>
      <c r="F1412">
        <v>8.530556892252239E-4</v>
      </c>
      <c r="G1412">
        <f t="shared" ref="G1412:G1475" si="89">+(F1412-$L$31)/$L$35</f>
        <v>5.4584219007685446E-2</v>
      </c>
      <c r="H1412">
        <f t="shared" ref="H1412:H1475" si="90">+_xlfn.NORM.S.INV(I1412)</f>
        <v>3.8961116752045569E-2</v>
      </c>
      <c r="I1412">
        <f t="shared" si="87"/>
        <v>0.51553930530165859</v>
      </c>
    </row>
    <row r="1413" spans="1:9" x14ac:dyDescent="0.45">
      <c r="A1413" s="3">
        <v>37169</v>
      </c>
      <c r="B1413" s="2">
        <v>5036</v>
      </c>
      <c r="C1413" s="2">
        <v>1062.44</v>
      </c>
      <c r="D1413" s="2">
        <v>0.67590402199999999</v>
      </c>
      <c r="E1413">
        <f t="shared" si="88"/>
        <v>3.947211036242626E-3</v>
      </c>
      <c r="F1413">
        <v>8.5568240671940465E-4</v>
      </c>
      <c r="G1413">
        <f t="shared" si="89"/>
        <v>5.4820676554073501E-2</v>
      </c>
      <c r="H1413">
        <f t="shared" si="90"/>
        <v>3.9878329425647015E-2</v>
      </c>
      <c r="I1413">
        <f t="shared" ref="I1413:I1476" si="91">+$I$3+I1412</f>
        <v>0.51590493601463849</v>
      </c>
    </row>
    <row r="1414" spans="1:9" x14ac:dyDescent="0.45">
      <c r="A1414" s="3">
        <v>37173</v>
      </c>
      <c r="B1414" s="2">
        <v>5009.8</v>
      </c>
      <c r="C1414" s="2">
        <v>1056.75</v>
      </c>
      <c r="D1414" s="2">
        <v>0.68469702200000004</v>
      </c>
      <c r="E1414">
        <f t="shared" si="88"/>
        <v>-5.2025416997616425E-3</v>
      </c>
      <c r="F1414">
        <v>8.8220878941336345E-4</v>
      </c>
      <c r="G1414">
        <f t="shared" si="89"/>
        <v>5.7208585942981852E-2</v>
      </c>
      <c r="H1414">
        <f t="shared" si="90"/>
        <v>4.0795575649287312E-2</v>
      </c>
      <c r="I1414">
        <f t="shared" si="91"/>
        <v>0.5162705667276184</v>
      </c>
    </row>
    <row r="1415" spans="1:9" x14ac:dyDescent="0.45">
      <c r="A1415" s="3">
        <v>37174</v>
      </c>
      <c r="B1415" s="2">
        <v>5153.1000000000004</v>
      </c>
      <c r="C1415" s="2">
        <v>1080.99</v>
      </c>
      <c r="D1415" s="2">
        <v>0.69013112499999996</v>
      </c>
      <c r="E1415">
        <f t="shared" si="88"/>
        <v>2.8603936284881559E-2</v>
      </c>
      <c r="F1415">
        <v>9.0098545283900933E-4</v>
      </c>
      <c r="G1415">
        <f t="shared" si="89"/>
        <v>5.8898864312398699E-2</v>
      </c>
      <c r="H1415">
        <f t="shared" si="90"/>
        <v>4.1712856197194753E-2</v>
      </c>
      <c r="I1415">
        <f t="shared" si="91"/>
        <v>0.5166361974405983</v>
      </c>
    </row>
    <row r="1416" spans="1:9" x14ac:dyDescent="0.45">
      <c r="A1416" s="3">
        <v>37175</v>
      </c>
      <c r="B1416" s="2">
        <v>5164.8999999999996</v>
      </c>
      <c r="C1416" s="2">
        <v>1097.43</v>
      </c>
      <c r="D1416" s="2">
        <v>0.69372181799999999</v>
      </c>
      <c r="E1416">
        <f t="shared" si="88"/>
        <v>2.2898837592904009E-3</v>
      </c>
      <c r="F1416">
        <v>9.1039673066428684E-4</v>
      </c>
      <c r="G1416">
        <f t="shared" si="89"/>
        <v>5.9746069109972676E-2</v>
      </c>
      <c r="H1416">
        <f t="shared" si="90"/>
        <v>4.2630171843800052E-2</v>
      </c>
      <c r="I1416">
        <f t="shared" si="91"/>
        <v>0.5170018281535782</v>
      </c>
    </row>
    <row r="1417" spans="1:9" x14ac:dyDescent="0.45">
      <c r="A1417" s="3">
        <v>37176</v>
      </c>
      <c r="B1417" s="2">
        <v>5145.5</v>
      </c>
      <c r="C1417" s="2">
        <v>1091.6500000000001</v>
      </c>
      <c r="D1417" s="2">
        <v>0.68880010999999997</v>
      </c>
      <c r="E1417">
        <f t="shared" si="88"/>
        <v>-3.7561230614338026E-3</v>
      </c>
      <c r="F1417">
        <v>9.1050988553598167E-4</v>
      </c>
      <c r="G1417">
        <f t="shared" si="89"/>
        <v>5.9756255330372127E-2</v>
      </c>
      <c r="H1417">
        <f t="shared" si="90"/>
        <v>4.3547523363740993E-2</v>
      </c>
      <c r="I1417">
        <f t="shared" si="91"/>
        <v>0.51736745886655811</v>
      </c>
    </row>
    <row r="1418" spans="1:9" x14ac:dyDescent="0.45">
      <c r="A1418" s="3">
        <v>37179</v>
      </c>
      <c r="B1418" s="2">
        <v>5067.3</v>
      </c>
      <c r="C1418" s="2">
        <v>1089.98</v>
      </c>
      <c r="D1418" s="2">
        <v>0.69108500299999998</v>
      </c>
      <c r="E1418">
        <f t="shared" si="88"/>
        <v>-1.5197745602953949E-2</v>
      </c>
      <c r="F1418">
        <v>9.3023255813950989E-4</v>
      </c>
      <c r="G1418">
        <f t="shared" si="89"/>
        <v>6.1531693603569332E-2</v>
      </c>
      <c r="H1418">
        <f t="shared" si="90"/>
        <v>4.4464911531866991E-2</v>
      </c>
      <c r="I1418">
        <f t="shared" si="91"/>
        <v>0.51773308957953801</v>
      </c>
    </row>
    <row r="1419" spans="1:9" x14ac:dyDescent="0.45">
      <c r="A1419" s="3">
        <v>37180</v>
      </c>
      <c r="B1419" s="2">
        <v>5082.6000000000004</v>
      </c>
      <c r="C1419" s="2">
        <v>1097.54</v>
      </c>
      <c r="D1419" s="2">
        <v>0.690703136</v>
      </c>
      <c r="E1419">
        <f t="shared" si="88"/>
        <v>3.0193594221774589E-3</v>
      </c>
      <c r="F1419">
        <v>9.348053831896852E-4</v>
      </c>
      <c r="G1419">
        <f t="shared" si="89"/>
        <v>6.1943340076333064E-2</v>
      </c>
      <c r="H1419">
        <f t="shared" si="90"/>
        <v>4.5382337123243702E-2</v>
      </c>
      <c r="I1419">
        <f t="shared" si="91"/>
        <v>0.51809872029251791</v>
      </c>
    </row>
    <row r="1420" spans="1:9" x14ac:dyDescent="0.45">
      <c r="A1420" s="3">
        <v>37181</v>
      </c>
      <c r="B1420" s="2">
        <v>5203.3999999999996</v>
      </c>
      <c r="C1420" s="2">
        <v>1077.0899999999999</v>
      </c>
      <c r="D1420" s="2">
        <v>0.68941744199999999</v>
      </c>
      <c r="E1420">
        <f t="shared" si="88"/>
        <v>2.3767363160587029E-2</v>
      </c>
      <c r="F1420">
        <v>9.4006166804549984E-4</v>
      </c>
      <c r="G1420">
        <f t="shared" si="89"/>
        <v>6.241651171465204E-2</v>
      </c>
      <c r="H1420">
        <f t="shared" si="90"/>
        <v>4.6299800913157628E-2</v>
      </c>
      <c r="I1420">
        <f t="shared" si="91"/>
        <v>0.51846435100549781</v>
      </c>
    </row>
    <row r="1421" spans="1:9" x14ac:dyDescent="0.45">
      <c r="A1421" s="3">
        <v>37182</v>
      </c>
      <c r="B1421" s="2">
        <v>5116</v>
      </c>
      <c r="C1421" s="2">
        <v>1068.6099999999999</v>
      </c>
      <c r="D1421" s="2">
        <v>0.69252077599999995</v>
      </c>
      <c r="E1421">
        <f t="shared" si="88"/>
        <v>-1.679670984356374E-2</v>
      </c>
      <c r="F1421">
        <v>9.5985870879800039E-4</v>
      </c>
      <c r="G1421">
        <f t="shared" si="89"/>
        <v>6.4198644621008077E-2</v>
      </c>
      <c r="H1421">
        <f t="shared" si="90"/>
        <v>4.721730367712075E-2</v>
      </c>
      <c r="I1421">
        <f t="shared" si="91"/>
        <v>0.51882998171847772</v>
      </c>
    </row>
    <row r="1422" spans="1:9" x14ac:dyDescent="0.45">
      <c r="A1422" s="3">
        <v>37183</v>
      </c>
      <c r="B1422" s="2">
        <v>5017.7</v>
      </c>
      <c r="C1422" s="2">
        <v>1073.48</v>
      </c>
      <c r="D1422" s="2">
        <v>0.69579738400000002</v>
      </c>
      <c r="E1422">
        <f t="shared" si="88"/>
        <v>-1.9214229867083654E-2</v>
      </c>
      <c r="F1422">
        <v>9.7625496000497414E-4</v>
      </c>
      <c r="G1422">
        <f t="shared" si="89"/>
        <v>6.5674637885968001E-2</v>
      </c>
      <c r="H1422">
        <f t="shared" si="90"/>
        <v>4.8134846190875102E-2</v>
      </c>
      <c r="I1422">
        <f t="shared" si="91"/>
        <v>0.51919561243145762</v>
      </c>
    </row>
    <row r="1423" spans="1:9" x14ac:dyDescent="0.45">
      <c r="A1423" s="3">
        <v>37186</v>
      </c>
      <c r="B1423" s="2">
        <v>5070.3999999999996</v>
      </c>
      <c r="C1423" s="2">
        <v>1089.9000000000001</v>
      </c>
      <c r="D1423" s="2">
        <v>0.701016474</v>
      </c>
      <c r="E1423">
        <f t="shared" si="88"/>
        <v>1.0502820017139314E-2</v>
      </c>
      <c r="F1423">
        <v>9.8147101686341109E-4</v>
      </c>
      <c r="G1423">
        <f t="shared" si="89"/>
        <v>6.6144188193261802E-2</v>
      </c>
      <c r="H1423">
        <f t="shared" si="90"/>
        <v>4.9052429230397439E-2</v>
      </c>
      <c r="I1423">
        <f t="shared" si="91"/>
        <v>0.51956124314443752</v>
      </c>
    </row>
    <row r="1424" spans="1:9" x14ac:dyDescent="0.45">
      <c r="A1424" s="3">
        <v>37187</v>
      </c>
      <c r="B1424" s="2">
        <v>5193.3</v>
      </c>
      <c r="C1424" s="2">
        <v>1084.78</v>
      </c>
      <c r="D1424" s="2">
        <v>0.70353172900000005</v>
      </c>
      <c r="E1424">
        <f t="shared" si="88"/>
        <v>2.4238718838750506E-2</v>
      </c>
      <c r="F1424">
        <v>9.8529634682442691E-4</v>
      </c>
      <c r="G1424">
        <f t="shared" si="89"/>
        <v>6.6488545033580718E-2</v>
      </c>
      <c r="H1424">
        <f t="shared" si="90"/>
        <v>4.9970053571903789E-2</v>
      </c>
      <c r="I1424">
        <f t="shared" si="91"/>
        <v>0.51992687385741743</v>
      </c>
    </row>
    <row r="1425" spans="1:9" x14ac:dyDescent="0.45">
      <c r="A1425" s="3">
        <v>37188</v>
      </c>
      <c r="B1425" s="2">
        <v>5167.6000000000004</v>
      </c>
      <c r="C1425" s="2">
        <v>1085.2</v>
      </c>
      <c r="D1425" s="2">
        <v>0.70111477200000005</v>
      </c>
      <c r="E1425">
        <f t="shared" si="88"/>
        <v>-4.9486838811545475E-3</v>
      </c>
      <c r="F1425">
        <v>9.8555082268436678E-4</v>
      </c>
      <c r="G1425">
        <f t="shared" si="89"/>
        <v>6.6511452992883413E-2</v>
      </c>
      <c r="H1425">
        <f t="shared" si="90"/>
        <v>5.0887719991854145E-2</v>
      </c>
      <c r="I1425">
        <f t="shared" si="91"/>
        <v>0.52029250457039733</v>
      </c>
    </row>
    <row r="1426" spans="1:9" x14ac:dyDescent="0.45">
      <c r="A1426" s="3">
        <v>37189</v>
      </c>
      <c r="B1426" s="2">
        <v>5086.6000000000004</v>
      </c>
      <c r="C1426" s="2">
        <v>1100.0899999999999</v>
      </c>
      <c r="D1426" s="2">
        <v>0.69900740900000002</v>
      </c>
      <c r="E1426">
        <f t="shared" si="88"/>
        <v>-1.5674587816394414E-2</v>
      </c>
      <c r="F1426">
        <v>9.9085190220526975E-4</v>
      </c>
      <c r="G1426">
        <f t="shared" si="89"/>
        <v>6.698865705441559E-2</v>
      </c>
      <c r="H1426">
        <f t="shared" si="90"/>
        <v>5.180542926695704E-2</v>
      </c>
      <c r="I1426">
        <f t="shared" si="91"/>
        <v>0.52065813528337723</v>
      </c>
    </row>
    <row r="1427" spans="1:9" x14ac:dyDescent="0.45">
      <c r="A1427" s="3">
        <v>37190</v>
      </c>
      <c r="B1427" s="2">
        <v>5188.6000000000004</v>
      </c>
      <c r="C1427" s="2">
        <v>1104.6099999999999</v>
      </c>
      <c r="D1427" s="2">
        <v>0.696961249</v>
      </c>
      <c r="E1427">
        <f t="shared" si="88"/>
        <v>2.0052687453308682E-2</v>
      </c>
      <c r="F1427">
        <v>1.0012573930049395E-3</v>
      </c>
      <c r="G1427">
        <f t="shared" si="89"/>
        <v>6.792536106956161E-2</v>
      </c>
      <c r="H1427">
        <f t="shared" si="90"/>
        <v>5.2723182174174224E-2</v>
      </c>
      <c r="I1427">
        <f t="shared" si="91"/>
        <v>0.52102376599635714</v>
      </c>
    </row>
    <row r="1428" spans="1:9" x14ac:dyDescent="0.45">
      <c r="A1428" s="3">
        <v>37193</v>
      </c>
      <c r="B1428" s="2">
        <v>5085.8999999999996</v>
      </c>
      <c r="C1428" s="2">
        <v>1078.3</v>
      </c>
      <c r="D1428" s="2">
        <v>0.68846815800000005</v>
      </c>
      <c r="E1428">
        <f t="shared" si="88"/>
        <v>-1.9793393208187293E-2</v>
      </c>
      <c r="F1428">
        <v>1.0152284263957867E-3</v>
      </c>
      <c r="G1428">
        <f t="shared" si="89"/>
        <v>6.9183035822717981E-2</v>
      </c>
      <c r="H1428">
        <f t="shared" si="90"/>
        <v>5.3640979490725285E-2</v>
      </c>
      <c r="I1428">
        <f t="shared" si="91"/>
        <v>0.52138939670933704</v>
      </c>
    </row>
    <row r="1429" spans="1:9" x14ac:dyDescent="0.45">
      <c r="A1429" s="3">
        <v>37194</v>
      </c>
      <c r="B1429" s="2">
        <v>5003.6000000000004</v>
      </c>
      <c r="C1429" s="2">
        <v>1059.79</v>
      </c>
      <c r="D1429" s="2">
        <v>0.68747422000000002</v>
      </c>
      <c r="E1429">
        <f t="shared" si="88"/>
        <v>-1.6181993354175139E-2</v>
      </c>
      <c r="F1429">
        <v>1.0169911943445076E-3</v>
      </c>
      <c r="G1429">
        <f t="shared" si="89"/>
        <v>6.9341720487105935E-2</v>
      </c>
      <c r="H1429">
        <f t="shared" si="90"/>
        <v>5.4558821994092219E-2</v>
      </c>
      <c r="I1429">
        <f t="shared" si="91"/>
        <v>0.52175502742231694</v>
      </c>
    </row>
    <row r="1430" spans="1:9" x14ac:dyDescent="0.45">
      <c r="A1430" s="3">
        <v>37195</v>
      </c>
      <c r="B1430" s="2">
        <v>5039.7</v>
      </c>
      <c r="C1430" s="2">
        <v>1059.78</v>
      </c>
      <c r="D1430" s="2">
        <v>0.68804183299999999</v>
      </c>
      <c r="E1430">
        <f t="shared" si="88"/>
        <v>7.2148053401550616E-3</v>
      </c>
      <c r="F1430">
        <v>1.0188075100667771E-3</v>
      </c>
      <c r="G1430">
        <f t="shared" si="89"/>
        <v>6.9505225530988785E-2</v>
      </c>
      <c r="H1430">
        <f t="shared" si="90"/>
        <v>5.5476710462024216E-2</v>
      </c>
      <c r="I1430">
        <f t="shared" si="91"/>
        <v>0.52212065813529684</v>
      </c>
    </row>
    <row r="1431" spans="1:9" x14ac:dyDescent="0.45">
      <c r="A1431" s="3">
        <v>37196</v>
      </c>
      <c r="B1431" s="2">
        <v>5071.2</v>
      </c>
      <c r="C1431" s="2">
        <v>1084.0999999999999</v>
      </c>
      <c r="D1431" s="2">
        <v>0.68399452800000005</v>
      </c>
      <c r="E1431">
        <f t="shared" si="88"/>
        <v>6.2503720459550216E-3</v>
      </c>
      <c r="F1431">
        <v>1.0218087540032617E-3</v>
      </c>
      <c r="G1431">
        <f t="shared" si="89"/>
        <v>6.9775398010102116E-2</v>
      </c>
      <c r="H1431">
        <f t="shared" si="90"/>
        <v>5.6394645672542189E-2</v>
      </c>
      <c r="I1431">
        <f t="shared" si="91"/>
        <v>0.52248628884827675</v>
      </c>
    </row>
    <row r="1432" spans="1:9" x14ac:dyDescent="0.45">
      <c r="A1432" s="3">
        <v>37197</v>
      </c>
      <c r="B1432" s="2">
        <v>5129.5</v>
      </c>
      <c r="C1432" s="2">
        <v>1087.2</v>
      </c>
      <c r="D1432" s="2">
        <v>0.684228532</v>
      </c>
      <c r="E1432">
        <f t="shared" si="88"/>
        <v>1.1496292790661E-2</v>
      </c>
      <c r="F1432">
        <v>1.0327481094047908E-3</v>
      </c>
      <c r="G1432">
        <f t="shared" si="89"/>
        <v>7.0760160605639347E-2</v>
      </c>
      <c r="H1432">
        <f t="shared" si="90"/>
        <v>5.7312628403943446E-2</v>
      </c>
      <c r="I1432">
        <f t="shared" si="91"/>
        <v>0.52285191956125665</v>
      </c>
    </row>
    <row r="1433" spans="1:9" x14ac:dyDescent="0.45">
      <c r="A1433" s="3">
        <v>37200</v>
      </c>
      <c r="B1433" s="2">
        <v>5209.1000000000004</v>
      </c>
      <c r="C1433" s="2">
        <v>1102.8399999999999</v>
      </c>
      <c r="D1433" s="2">
        <v>0.68634179799999995</v>
      </c>
      <c r="E1433">
        <f t="shared" si="88"/>
        <v>1.551808168437474E-2</v>
      </c>
      <c r="F1433">
        <v>1.0345057732095153E-3</v>
      </c>
      <c r="G1433">
        <f t="shared" si="89"/>
        <v>7.0918385794134495E-2</v>
      </c>
      <c r="H1433">
        <f t="shared" si="90"/>
        <v>5.8230659434806396E-2</v>
      </c>
      <c r="I1433">
        <f t="shared" si="91"/>
        <v>0.52321755027423655</v>
      </c>
    </row>
    <row r="1434" spans="1:9" x14ac:dyDescent="0.45">
      <c r="A1434" s="3">
        <v>37201</v>
      </c>
      <c r="B1434" s="2">
        <v>5214.1000000000004</v>
      </c>
      <c r="C1434" s="2">
        <v>1118.8599999999999</v>
      </c>
      <c r="D1434" s="2">
        <v>0.685353985</v>
      </c>
      <c r="E1434">
        <f t="shared" si="88"/>
        <v>9.5985870879800039E-4</v>
      </c>
      <c r="F1434">
        <v>1.0360810687994881E-3</v>
      </c>
      <c r="G1434">
        <f t="shared" si="89"/>
        <v>7.1060194165558574E-2</v>
      </c>
      <c r="H1434">
        <f t="shared" si="90"/>
        <v>5.9148739543995167E-2</v>
      </c>
      <c r="I1434">
        <f t="shared" si="91"/>
        <v>0.52358318098721646</v>
      </c>
    </row>
    <row r="1435" spans="1:9" x14ac:dyDescent="0.45">
      <c r="A1435" s="3">
        <v>37202</v>
      </c>
      <c r="B1435" s="2">
        <v>5216.3</v>
      </c>
      <c r="C1435" s="2">
        <v>1115.8</v>
      </c>
      <c r="D1435" s="2">
        <v>0.68259385699999997</v>
      </c>
      <c r="E1435">
        <f t="shared" si="88"/>
        <v>4.2193283596403397E-4</v>
      </c>
      <c r="F1435">
        <v>1.0566037735850742E-3</v>
      </c>
      <c r="G1435">
        <f t="shared" si="89"/>
        <v>7.2907651469054993E-2</v>
      </c>
      <c r="H1435">
        <f t="shared" si="90"/>
        <v>6.0066869510664256E-2</v>
      </c>
      <c r="I1435">
        <f t="shared" si="91"/>
        <v>0.52394881170019636</v>
      </c>
    </row>
    <row r="1436" spans="1:9" x14ac:dyDescent="0.45">
      <c r="A1436" s="3">
        <v>37203</v>
      </c>
      <c r="B1436" s="2">
        <v>5278.1</v>
      </c>
      <c r="C1436" s="2">
        <v>1120.31</v>
      </c>
      <c r="D1436" s="2">
        <v>0.687757909</v>
      </c>
      <c r="E1436">
        <f t="shared" si="88"/>
        <v>1.1847478097502195E-2</v>
      </c>
      <c r="F1436">
        <v>1.0807846173699343E-3</v>
      </c>
      <c r="G1436">
        <f t="shared" si="89"/>
        <v>7.5084415054643458E-2</v>
      </c>
      <c r="H1436">
        <f t="shared" si="90"/>
        <v>6.0985050114263271E-2</v>
      </c>
      <c r="I1436">
        <f t="shared" si="91"/>
        <v>0.52431444241317626</v>
      </c>
    </row>
    <row r="1437" spans="1:9" x14ac:dyDescent="0.45">
      <c r="A1437" s="3">
        <v>37204</v>
      </c>
      <c r="B1437" s="2">
        <v>5244.2</v>
      </c>
      <c r="C1437" s="2">
        <v>1118.33</v>
      </c>
      <c r="D1437" s="2">
        <v>0.68615342400000001</v>
      </c>
      <c r="E1437">
        <f t="shared" si="88"/>
        <v>-6.4227657679848393E-3</v>
      </c>
      <c r="F1437">
        <v>1.0917441554039176E-3</v>
      </c>
      <c r="G1437">
        <f t="shared" si="89"/>
        <v>7.6070994494116265E-2</v>
      </c>
      <c r="H1437">
        <f t="shared" si="90"/>
        <v>6.1903282134541507E-2</v>
      </c>
      <c r="I1437">
        <f t="shared" si="91"/>
        <v>0.52468007312615617</v>
      </c>
    </row>
    <row r="1438" spans="1:9" x14ac:dyDescent="0.45">
      <c r="A1438" s="3">
        <v>37208</v>
      </c>
      <c r="B1438" s="2">
        <v>5277.1</v>
      </c>
      <c r="C1438" s="2">
        <v>1139.0899999999999</v>
      </c>
      <c r="D1438" s="2">
        <v>0.69324090100000002</v>
      </c>
      <c r="E1438">
        <f t="shared" si="88"/>
        <v>6.2735974981886766E-3</v>
      </c>
      <c r="F1438">
        <v>1.099186601914548E-3</v>
      </c>
      <c r="G1438">
        <f t="shared" si="89"/>
        <v>7.6740964768775316E-2</v>
      </c>
      <c r="H1438">
        <f t="shared" si="90"/>
        <v>6.2821566351552685E-2</v>
      </c>
      <c r="I1438">
        <f t="shared" si="91"/>
        <v>0.52504570383913607</v>
      </c>
    </row>
    <row r="1439" spans="1:9" x14ac:dyDescent="0.45">
      <c r="A1439" s="3">
        <v>37209</v>
      </c>
      <c r="B1439" s="2">
        <v>5240.7</v>
      </c>
      <c r="C1439" s="2">
        <v>1141.21</v>
      </c>
      <c r="D1439" s="2">
        <v>0.69304872100000003</v>
      </c>
      <c r="E1439">
        <f t="shared" si="88"/>
        <v>-6.8977279187433238E-3</v>
      </c>
      <c r="F1439">
        <v>1.104082806210549E-3</v>
      </c>
      <c r="G1439">
        <f t="shared" si="89"/>
        <v>7.7181721895117184E-2</v>
      </c>
      <c r="H1439">
        <f t="shared" si="90"/>
        <v>6.3739903545659671E-2</v>
      </c>
      <c r="I1439">
        <f t="shared" si="91"/>
        <v>0.52541133455211597</v>
      </c>
    </row>
    <row r="1440" spans="1:9" x14ac:dyDescent="0.45">
      <c r="A1440" s="3">
        <v>37210</v>
      </c>
      <c r="B1440" s="2">
        <v>5238.2</v>
      </c>
      <c r="C1440" s="2">
        <v>1142.24</v>
      </c>
      <c r="D1440" s="2">
        <v>0.69881201999999998</v>
      </c>
      <c r="E1440">
        <f t="shared" si="88"/>
        <v>-4.7703551052336035E-4</v>
      </c>
      <c r="F1440">
        <v>1.109192032832107E-3</v>
      </c>
      <c r="G1440">
        <f t="shared" si="89"/>
        <v>7.7641655326691233E-2</v>
      </c>
      <c r="H1440">
        <f t="shared" si="90"/>
        <v>6.4658294497539071E-2</v>
      </c>
      <c r="I1440">
        <f t="shared" si="91"/>
        <v>0.52577696526509587</v>
      </c>
    </row>
    <row r="1441" spans="1:9" x14ac:dyDescent="0.45">
      <c r="A1441" s="3">
        <v>37211</v>
      </c>
      <c r="B1441" s="2">
        <v>5291</v>
      </c>
      <c r="C1441" s="2">
        <v>1138.6500000000001</v>
      </c>
      <c r="D1441" s="2">
        <v>0.70037820399999995</v>
      </c>
      <c r="E1441">
        <f t="shared" si="88"/>
        <v>1.0079798404031948E-2</v>
      </c>
      <c r="F1441">
        <v>1.1107086804298394E-3</v>
      </c>
      <c r="G1441">
        <f t="shared" si="89"/>
        <v>7.7778184196084177E-2</v>
      </c>
      <c r="H1441">
        <f t="shared" si="90"/>
        <v>6.5576739988185931E-2</v>
      </c>
      <c r="I1441">
        <f t="shared" si="91"/>
        <v>0.52614259597807578</v>
      </c>
    </row>
    <row r="1442" spans="1:9" x14ac:dyDescent="0.45">
      <c r="A1442" s="3">
        <v>37214</v>
      </c>
      <c r="B1442" s="2">
        <v>5338</v>
      </c>
      <c r="C1442" s="2">
        <v>1151.06</v>
      </c>
      <c r="D1442" s="2">
        <v>0.70886793800000003</v>
      </c>
      <c r="E1442">
        <f t="shared" si="88"/>
        <v>8.8830088830089693E-3</v>
      </c>
      <c r="F1442">
        <v>1.119355251375298E-3</v>
      </c>
      <c r="G1442">
        <f t="shared" si="89"/>
        <v>7.8556549952951013E-2</v>
      </c>
      <c r="H1442">
        <f t="shared" si="90"/>
        <v>6.6495240798918581E-2</v>
      </c>
      <c r="I1442">
        <f t="shared" si="91"/>
        <v>0.52650822669105568</v>
      </c>
    </row>
    <row r="1443" spans="1:9" x14ac:dyDescent="0.45">
      <c r="A1443" s="3">
        <v>37215</v>
      </c>
      <c r="B1443" s="2">
        <v>5298.7</v>
      </c>
      <c r="C1443" s="2">
        <v>1142.6600000000001</v>
      </c>
      <c r="D1443" s="2">
        <v>0.70521861799999996</v>
      </c>
      <c r="E1443">
        <f t="shared" si="88"/>
        <v>-7.3623079805170688E-3</v>
      </c>
      <c r="F1443">
        <v>1.1219483006223996E-3</v>
      </c>
      <c r="G1443">
        <f t="shared" si="89"/>
        <v>7.8789976678128509E-2</v>
      </c>
      <c r="H1443">
        <f t="shared" si="90"/>
        <v>6.741379771138313E-2</v>
      </c>
      <c r="I1443">
        <f t="shared" si="91"/>
        <v>0.52687385740403558</v>
      </c>
    </row>
    <row r="1444" spans="1:9" x14ac:dyDescent="0.45">
      <c r="A1444" s="3">
        <v>37216</v>
      </c>
      <c r="B1444" s="2">
        <v>5313.8</v>
      </c>
      <c r="C1444" s="2">
        <v>1137.03</v>
      </c>
      <c r="D1444" s="2">
        <v>0.70651406000000005</v>
      </c>
      <c r="E1444">
        <f t="shared" si="88"/>
        <v>2.8497556004303259E-3</v>
      </c>
      <c r="F1444">
        <v>1.1338820762640811E-3</v>
      </c>
      <c r="G1444">
        <f t="shared" si="89"/>
        <v>7.9864257149336024E-2</v>
      </c>
      <c r="H1444">
        <f t="shared" si="90"/>
        <v>6.8332411507558338E-2</v>
      </c>
      <c r="I1444">
        <f t="shared" si="91"/>
        <v>0.52723948811701549</v>
      </c>
    </row>
    <row r="1445" spans="1:9" x14ac:dyDescent="0.45">
      <c r="A1445" s="3">
        <v>37218</v>
      </c>
      <c r="B1445" s="2">
        <v>5293.2</v>
      </c>
      <c r="C1445" s="2">
        <v>1150.3399999999999</v>
      </c>
      <c r="D1445" s="2">
        <v>0.70947144399999995</v>
      </c>
      <c r="E1445">
        <f t="shared" si="88"/>
        <v>-3.8766984079190436E-3</v>
      </c>
      <c r="F1445">
        <v>1.1433895146946149E-3</v>
      </c>
      <c r="G1445">
        <f t="shared" si="89"/>
        <v>8.0720118340613725E-2</v>
      </c>
      <c r="H1445">
        <f t="shared" si="90"/>
        <v>6.9251082969760208E-2</v>
      </c>
      <c r="I1445">
        <f t="shared" si="91"/>
        <v>0.52760511882999539</v>
      </c>
    </row>
    <row r="1446" spans="1:9" x14ac:dyDescent="0.45">
      <c r="A1446" s="3">
        <v>37221</v>
      </c>
      <c r="B1446" s="2">
        <v>5302.5</v>
      </c>
      <c r="C1446" s="2">
        <v>1157.42</v>
      </c>
      <c r="D1446" s="2">
        <v>0.707964602</v>
      </c>
      <c r="E1446">
        <f t="shared" si="88"/>
        <v>1.756971208342728E-3</v>
      </c>
      <c r="F1446">
        <v>1.1585916340655089E-3</v>
      </c>
      <c r="G1446">
        <f t="shared" si="89"/>
        <v>8.2088615658769765E-2</v>
      </c>
      <c r="H1446">
        <f t="shared" si="90"/>
        <v>7.016981288064679E-2</v>
      </c>
      <c r="I1446">
        <f t="shared" si="91"/>
        <v>0.52797074954297529</v>
      </c>
    </row>
    <row r="1447" spans="1:9" x14ac:dyDescent="0.45">
      <c r="A1447" s="3">
        <v>37222</v>
      </c>
      <c r="B1447" s="2">
        <v>5266</v>
      </c>
      <c r="C1447" s="2">
        <v>1149.5</v>
      </c>
      <c r="D1447" s="2">
        <v>0.70736365599999995</v>
      </c>
      <c r="E1447">
        <f t="shared" si="88"/>
        <v>-6.8835454974068844E-3</v>
      </c>
      <c r="F1447">
        <v>1.1675423234092097E-3</v>
      </c>
      <c r="G1447">
        <f t="shared" si="89"/>
        <v>8.2894358204506788E-2</v>
      </c>
      <c r="H1447">
        <f t="shared" si="90"/>
        <v>7.1088602023222897E-2</v>
      </c>
      <c r="I1447">
        <f t="shared" si="91"/>
        <v>0.5283363802559552</v>
      </c>
    </row>
    <row r="1448" spans="1:9" x14ac:dyDescent="0.45">
      <c r="A1448" s="3">
        <v>37223</v>
      </c>
      <c r="B1448" s="2">
        <v>5205.2</v>
      </c>
      <c r="C1448" s="2">
        <v>1128.52</v>
      </c>
      <c r="D1448" s="2">
        <v>0.702493853</v>
      </c>
      <c r="E1448">
        <f t="shared" si="88"/>
        <v>-1.1545765286745224E-2</v>
      </c>
      <c r="F1448">
        <v>1.1944373346983728E-3</v>
      </c>
      <c r="G1448">
        <f t="shared" si="89"/>
        <v>8.5315451600962044E-2</v>
      </c>
      <c r="H1448">
        <f t="shared" si="90"/>
        <v>7.2007451180844756E-2</v>
      </c>
      <c r="I1448">
        <f t="shared" si="91"/>
        <v>0.5287020109689351</v>
      </c>
    </row>
    <row r="1449" spans="1:9" x14ac:dyDescent="0.45">
      <c r="A1449" s="3">
        <v>37224</v>
      </c>
      <c r="B1449" s="2">
        <v>5208.5</v>
      </c>
      <c r="C1449" s="2">
        <v>1140.2</v>
      </c>
      <c r="D1449" s="2">
        <v>0.70264193399999997</v>
      </c>
      <c r="E1449">
        <f t="shared" si="88"/>
        <v>6.3398140321213603E-4</v>
      </c>
      <c r="F1449">
        <v>1.2017956240499839E-3</v>
      </c>
      <c r="G1449">
        <f t="shared" si="89"/>
        <v>8.5977846034147168E-2</v>
      </c>
      <c r="H1449">
        <f t="shared" si="90"/>
        <v>7.2926361137224838E-2</v>
      </c>
      <c r="I1449">
        <f t="shared" si="91"/>
        <v>0.529067641681915</v>
      </c>
    </row>
    <row r="1450" spans="1:9" x14ac:dyDescent="0.45">
      <c r="A1450" s="3">
        <v>37225</v>
      </c>
      <c r="B1450" s="2">
        <v>5203.6000000000004</v>
      </c>
      <c r="C1450" s="2">
        <v>1139.45</v>
      </c>
      <c r="D1450" s="2">
        <v>0.70150824300000003</v>
      </c>
      <c r="E1450">
        <f t="shared" si="88"/>
        <v>-9.4076989536329148E-4</v>
      </c>
      <c r="F1450">
        <v>1.2023320705063512E-3</v>
      </c>
      <c r="G1450">
        <f t="shared" si="89"/>
        <v>8.602613703351128E-2</v>
      </c>
      <c r="H1450">
        <f t="shared" si="90"/>
        <v>7.3845332676436518E-2</v>
      </c>
      <c r="I1450">
        <f t="shared" si="91"/>
        <v>0.5294332723948949</v>
      </c>
    </row>
    <row r="1451" spans="1:9" x14ac:dyDescent="0.45">
      <c r="A1451" s="3">
        <v>37228</v>
      </c>
      <c r="B1451" s="2">
        <v>5164.6000000000004</v>
      </c>
      <c r="C1451" s="2">
        <v>1129.9000000000001</v>
      </c>
      <c r="D1451" s="2">
        <v>0.703383274</v>
      </c>
      <c r="E1451">
        <f t="shared" si="88"/>
        <v>-7.4948112844953618E-3</v>
      </c>
      <c r="F1451">
        <v>1.2027826539238173E-3</v>
      </c>
      <c r="G1451">
        <f t="shared" si="89"/>
        <v>8.6066698627810342E-2</v>
      </c>
      <c r="H1451">
        <f t="shared" si="90"/>
        <v>7.4764366582918906E-2</v>
      </c>
      <c r="I1451">
        <f t="shared" si="91"/>
        <v>0.52979890310787481</v>
      </c>
    </row>
    <row r="1452" spans="1:9" x14ac:dyDescent="0.45">
      <c r="A1452" s="3">
        <v>37229</v>
      </c>
      <c r="B1452" s="2">
        <v>5212.1000000000004</v>
      </c>
      <c r="C1452" s="2">
        <v>1144.8</v>
      </c>
      <c r="D1452" s="2">
        <v>0.70343275199999999</v>
      </c>
      <c r="E1452">
        <f t="shared" si="88"/>
        <v>9.197227278007869E-3</v>
      </c>
      <c r="F1452">
        <v>1.2080171504407211E-3</v>
      </c>
      <c r="G1452">
        <f t="shared" si="89"/>
        <v>8.6537908876231029E-2</v>
      </c>
      <c r="H1452">
        <f t="shared" si="90"/>
        <v>7.5683463641481499E-2</v>
      </c>
      <c r="I1452">
        <f t="shared" si="91"/>
        <v>0.53016453382085471</v>
      </c>
    </row>
    <row r="1453" spans="1:9" x14ac:dyDescent="0.45">
      <c r="A1453" s="3">
        <v>37230</v>
      </c>
      <c r="B1453" s="2">
        <v>5333.5</v>
      </c>
      <c r="C1453" s="2">
        <v>1170.3499999999999</v>
      </c>
      <c r="D1453" s="2">
        <v>0.70601524999999998</v>
      </c>
      <c r="E1453">
        <f t="shared" si="88"/>
        <v>2.3291955257957353E-2</v>
      </c>
      <c r="F1453">
        <v>1.2271820831417646E-3</v>
      </c>
      <c r="G1453">
        <f t="shared" si="89"/>
        <v>8.8263139310497549E-2</v>
      </c>
      <c r="H1453">
        <f t="shared" si="90"/>
        <v>7.6602624637309033E-2</v>
      </c>
      <c r="I1453">
        <f t="shared" si="91"/>
        <v>0.53053016453383461</v>
      </c>
    </row>
    <row r="1454" spans="1:9" x14ac:dyDescent="0.45">
      <c r="A1454" s="3">
        <v>37231</v>
      </c>
      <c r="B1454" s="2">
        <v>5369.8</v>
      </c>
      <c r="C1454" s="2">
        <v>1167.0999999999999</v>
      </c>
      <c r="D1454" s="2">
        <v>0.70175438599999995</v>
      </c>
      <c r="E1454">
        <f t="shared" si="88"/>
        <v>6.8060373113341122E-3</v>
      </c>
      <c r="F1454">
        <v>1.2401467790159604E-3</v>
      </c>
      <c r="G1454">
        <f t="shared" si="89"/>
        <v>8.9430223392767988E-2</v>
      </c>
      <c r="H1454">
        <f t="shared" si="90"/>
        <v>7.752185035596619E-2</v>
      </c>
      <c r="I1454">
        <f t="shared" si="91"/>
        <v>0.53089579524681452</v>
      </c>
    </row>
    <row r="1455" spans="1:9" x14ac:dyDescent="0.45">
      <c r="A1455" s="3">
        <v>37232</v>
      </c>
      <c r="B1455" s="2">
        <v>5264.7</v>
      </c>
      <c r="C1455" s="2">
        <v>1158.31</v>
      </c>
      <c r="D1455" s="2">
        <v>0.698567936</v>
      </c>
      <c r="E1455">
        <f t="shared" si="88"/>
        <v>-1.9572423553949947E-2</v>
      </c>
      <c r="F1455">
        <v>1.249258914203466E-3</v>
      </c>
      <c r="G1455">
        <f t="shared" si="89"/>
        <v>9.0250499320258193E-2</v>
      </c>
      <c r="H1455">
        <f t="shared" si="90"/>
        <v>7.8441141583402318E-2</v>
      </c>
      <c r="I1455">
        <f t="shared" si="91"/>
        <v>0.53126142595979442</v>
      </c>
    </row>
    <row r="1456" spans="1:9" x14ac:dyDescent="0.45">
      <c r="A1456" s="3">
        <v>37235</v>
      </c>
      <c r="B1456" s="2">
        <v>5185</v>
      </c>
      <c r="C1456" s="2">
        <v>1139.93</v>
      </c>
      <c r="D1456" s="2">
        <v>0.69725282399999999</v>
      </c>
      <c r="E1456">
        <f t="shared" si="88"/>
        <v>-1.513856440063055E-2</v>
      </c>
      <c r="F1456">
        <v>1.25018659501408E-3</v>
      </c>
      <c r="G1456">
        <f t="shared" si="89"/>
        <v>9.0334009301363899E-2</v>
      </c>
      <c r="H1456">
        <f t="shared" si="90"/>
        <v>7.9360499105956328E-2</v>
      </c>
      <c r="I1456">
        <f t="shared" si="91"/>
        <v>0.53162705667277432</v>
      </c>
    </row>
    <row r="1457" spans="1:9" x14ac:dyDescent="0.45">
      <c r="A1457" s="3">
        <v>37236</v>
      </c>
      <c r="B1457" s="2">
        <v>5160.8</v>
      </c>
      <c r="C1457" s="2">
        <v>1136.76</v>
      </c>
      <c r="D1457" s="2">
        <v>0.69613644299999999</v>
      </c>
      <c r="E1457">
        <f t="shared" si="88"/>
        <v>-4.6673095467695269E-3</v>
      </c>
      <c r="F1457">
        <v>1.262061893618549E-3</v>
      </c>
      <c r="G1457">
        <f t="shared" si="89"/>
        <v>9.1403025659940365E-2</v>
      </c>
      <c r="H1457">
        <f t="shared" si="90"/>
        <v>8.0279923710361398E-2</v>
      </c>
      <c r="I1457">
        <f t="shared" si="91"/>
        <v>0.53199268738575423</v>
      </c>
    </row>
    <row r="1458" spans="1:9" x14ac:dyDescent="0.45">
      <c r="A1458" s="3">
        <v>37237</v>
      </c>
      <c r="B1458" s="2">
        <v>5120</v>
      </c>
      <c r="C1458" s="2">
        <v>1137.07</v>
      </c>
      <c r="D1458" s="2">
        <v>0.69252077599999995</v>
      </c>
      <c r="E1458">
        <f t="shared" si="88"/>
        <v>-7.9057510463493852E-3</v>
      </c>
      <c r="F1458">
        <v>1.2728930769814184E-3</v>
      </c>
      <c r="G1458">
        <f t="shared" si="89"/>
        <v>9.2378050590538011E-2</v>
      </c>
      <c r="H1458">
        <f t="shared" si="90"/>
        <v>8.1199416183749776E-2</v>
      </c>
      <c r="I1458">
        <f t="shared" si="91"/>
        <v>0.53235831809873413</v>
      </c>
    </row>
    <row r="1459" spans="1:9" x14ac:dyDescent="0.45">
      <c r="A1459" s="3">
        <v>37238</v>
      </c>
      <c r="B1459" s="2">
        <v>5074.8999999999996</v>
      </c>
      <c r="C1459" s="2">
        <v>1119.3800000000001</v>
      </c>
      <c r="D1459" s="2">
        <v>0.69185000699999999</v>
      </c>
      <c r="E1459">
        <f t="shared" si="88"/>
        <v>-8.8085937500000933E-3</v>
      </c>
      <c r="F1459">
        <v>1.2967312585634438E-3</v>
      </c>
      <c r="G1459">
        <f t="shared" si="89"/>
        <v>9.4523967667546199E-2</v>
      </c>
      <c r="H1459">
        <f t="shared" si="90"/>
        <v>8.2118977313657512E-2</v>
      </c>
      <c r="I1459">
        <f t="shared" si="91"/>
        <v>0.53272394881171403</v>
      </c>
    </row>
    <row r="1460" spans="1:9" x14ac:dyDescent="0.45">
      <c r="A1460" s="3">
        <v>37239</v>
      </c>
      <c r="B1460" s="2">
        <v>5061</v>
      </c>
      <c r="C1460" s="2">
        <v>1123.0899999999999</v>
      </c>
      <c r="D1460" s="2">
        <v>0.687426961</v>
      </c>
      <c r="E1460">
        <f t="shared" si="88"/>
        <v>-2.7389702260142146E-3</v>
      </c>
      <c r="F1460">
        <v>1.2997462400197168E-3</v>
      </c>
      <c r="G1460">
        <f t="shared" si="89"/>
        <v>9.4795376800479308E-2</v>
      </c>
      <c r="H1460">
        <f t="shared" si="90"/>
        <v>8.3038607888029373E-2</v>
      </c>
      <c r="I1460">
        <f t="shared" si="91"/>
        <v>0.53308957952469394</v>
      </c>
    </row>
    <row r="1461" spans="1:9" x14ac:dyDescent="0.45">
      <c r="A1461" s="3">
        <v>37242</v>
      </c>
      <c r="B1461" s="2">
        <v>5136.3</v>
      </c>
      <c r="C1461" s="2">
        <v>1134.3599999999999</v>
      </c>
      <c r="D1461" s="2">
        <v>0.68549492700000003</v>
      </c>
      <c r="E1461">
        <f t="shared" si="88"/>
        <v>1.4878482513337232E-2</v>
      </c>
      <c r="F1461">
        <v>1.3208361909116118E-3</v>
      </c>
      <c r="G1461">
        <f t="shared" si="89"/>
        <v>9.6693897692958219E-2</v>
      </c>
      <c r="H1461">
        <f t="shared" si="90"/>
        <v>8.3958308695223569E-2</v>
      </c>
      <c r="I1461">
        <f t="shared" si="91"/>
        <v>0.53345521023767384</v>
      </c>
    </row>
    <row r="1462" spans="1:9" x14ac:dyDescent="0.45">
      <c r="A1462" s="3">
        <v>37243</v>
      </c>
      <c r="B1462" s="2">
        <v>5151.1000000000004</v>
      </c>
      <c r="C1462" s="2">
        <v>1142.92</v>
      </c>
      <c r="D1462" s="2">
        <v>0.686577412</v>
      </c>
      <c r="E1462">
        <f t="shared" si="88"/>
        <v>2.8814516286042036E-3</v>
      </c>
      <c r="F1462">
        <v>1.3261000602773354E-3</v>
      </c>
      <c r="G1462">
        <f t="shared" si="89"/>
        <v>9.7167752090122642E-2</v>
      </c>
      <c r="H1462">
        <f t="shared" si="90"/>
        <v>8.4878080524016561E-2</v>
      </c>
      <c r="I1462">
        <f t="shared" si="91"/>
        <v>0.53382084095065374</v>
      </c>
    </row>
    <row r="1463" spans="1:9" x14ac:dyDescent="0.45">
      <c r="A1463" s="3">
        <v>37244</v>
      </c>
      <c r="B1463" s="2">
        <v>5120.6000000000004</v>
      </c>
      <c r="C1463" s="2">
        <v>1149.56</v>
      </c>
      <c r="D1463" s="2">
        <v>0.68927488299999995</v>
      </c>
      <c r="E1463">
        <f t="shared" si="88"/>
        <v>-5.9210654035060095E-3</v>
      </c>
      <c r="F1463">
        <v>1.3392313623636909E-3</v>
      </c>
      <c r="G1463">
        <f t="shared" si="89"/>
        <v>9.8349834091365176E-2</v>
      </c>
      <c r="H1463">
        <f t="shared" si="90"/>
        <v>8.5797924163607903E-2</v>
      </c>
      <c r="I1463">
        <f t="shared" si="91"/>
        <v>0.53418647166363364</v>
      </c>
    </row>
    <row r="1464" spans="1:9" x14ac:dyDescent="0.45">
      <c r="A1464" s="3">
        <v>37245</v>
      </c>
      <c r="B1464" s="2">
        <v>5080.2</v>
      </c>
      <c r="C1464" s="2">
        <v>1139.93</v>
      </c>
      <c r="D1464" s="2">
        <v>0.69137168100000002</v>
      </c>
      <c r="E1464">
        <f t="shared" si="88"/>
        <v>-7.8897004257314496E-3</v>
      </c>
      <c r="F1464">
        <v>1.3552214380687655E-3</v>
      </c>
      <c r="G1464">
        <f t="shared" si="89"/>
        <v>9.9789263369982908E-2</v>
      </c>
      <c r="H1464">
        <f t="shared" si="90"/>
        <v>8.671784040362511E-2</v>
      </c>
      <c r="I1464">
        <f t="shared" si="91"/>
        <v>0.53455210237661355</v>
      </c>
    </row>
    <row r="1465" spans="1:9" x14ac:dyDescent="0.45">
      <c r="A1465" s="3">
        <v>37246</v>
      </c>
      <c r="B1465" s="2">
        <v>5159.2</v>
      </c>
      <c r="C1465" s="2">
        <v>1144.8900000000001</v>
      </c>
      <c r="D1465" s="2">
        <v>0.69516857799999998</v>
      </c>
      <c r="E1465">
        <f t="shared" si="88"/>
        <v>1.5550568875241089E-2</v>
      </c>
      <c r="F1465">
        <v>1.3584880028527646E-3</v>
      </c>
      <c r="G1465">
        <f t="shared" si="89"/>
        <v>0.10008332007598697</v>
      </c>
      <c r="H1465">
        <f t="shared" si="90"/>
        <v>8.7637830034128394E-2</v>
      </c>
      <c r="I1465">
        <f t="shared" si="91"/>
        <v>0.53491773308959345</v>
      </c>
    </row>
    <row r="1466" spans="1:9" x14ac:dyDescent="0.45">
      <c r="A1466" s="3">
        <v>37249</v>
      </c>
      <c r="B1466" s="2">
        <v>5177.3999999999996</v>
      </c>
      <c r="C1466" s="2">
        <v>1144.6500000000001</v>
      </c>
      <c r="D1466" s="2">
        <v>0.69516857799999998</v>
      </c>
      <c r="E1466">
        <f t="shared" si="88"/>
        <v>3.5276787098774687E-3</v>
      </c>
      <c r="F1466">
        <v>1.3603642753226008E-3</v>
      </c>
      <c r="G1466">
        <f t="shared" si="89"/>
        <v>0.10025222243627346</v>
      </c>
      <c r="H1466">
        <f t="shared" si="90"/>
        <v>8.8557893845615548E-2</v>
      </c>
      <c r="I1466">
        <f t="shared" si="91"/>
        <v>0.53528336380257335</v>
      </c>
    </row>
    <row r="1467" spans="1:9" x14ac:dyDescent="0.45">
      <c r="A1467" s="3">
        <v>37252</v>
      </c>
      <c r="B1467" s="2">
        <v>5213.2</v>
      </c>
      <c r="C1467" s="2">
        <v>1157.1300000000001</v>
      </c>
      <c r="D1467" s="2">
        <v>0.687757909</v>
      </c>
      <c r="E1467">
        <f t="shared" si="88"/>
        <v>6.9146675937730162E-3</v>
      </c>
      <c r="F1467">
        <v>1.3610888710968716E-3</v>
      </c>
      <c r="G1467">
        <f t="shared" si="89"/>
        <v>0.10031745066857739</v>
      </c>
      <c r="H1467">
        <f t="shared" si="90"/>
        <v>8.9478032629026816E-2</v>
      </c>
      <c r="I1467">
        <f t="shared" si="91"/>
        <v>0.53564899451555326</v>
      </c>
    </row>
    <row r="1468" spans="1:9" x14ac:dyDescent="0.45">
      <c r="A1468" s="3">
        <v>37253</v>
      </c>
      <c r="B1468" s="2">
        <v>5242.3999999999996</v>
      </c>
      <c r="C1468" s="2">
        <v>1161.02</v>
      </c>
      <c r="D1468" s="2">
        <v>0.69084628699999995</v>
      </c>
      <c r="E1468">
        <f t="shared" si="88"/>
        <v>5.6011662702371012E-3</v>
      </c>
      <c r="F1468">
        <v>1.3842557923162691E-3</v>
      </c>
      <c r="G1468">
        <f t="shared" si="89"/>
        <v>0.10240294077592241</v>
      </c>
      <c r="H1468">
        <f t="shared" si="90"/>
        <v>9.0398247175749707E-2</v>
      </c>
      <c r="I1468">
        <f t="shared" si="91"/>
        <v>0.53601462522853316</v>
      </c>
    </row>
    <row r="1469" spans="1:9" x14ac:dyDescent="0.45">
      <c r="A1469" s="3">
        <v>37256</v>
      </c>
      <c r="B1469" s="2">
        <v>5217.3999999999996</v>
      </c>
      <c r="C1469" s="2">
        <v>1148.08</v>
      </c>
      <c r="D1469" s="2">
        <v>0.68761603500000001</v>
      </c>
      <c r="E1469">
        <f t="shared" si="88"/>
        <v>-4.7688081794597936E-3</v>
      </c>
      <c r="F1469">
        <v>1.3965528986987774E-3</v>
      </c>
      <c r="G1469">
        <f t="shared" si="89"/>
        <v>0.10350992834094326</v>
      </c>
      <c r="H1469">
        <f t="shared" si="90"/>
        <v>9.1318538277623887E-2</v>
      </c>
      <c r="I1469">
        <f t="shared" si="91"/>
        <v>0.53638025594151306</v>
      </c>
    </row>
    <row r="1470" spans="1:9" x14ac:dyDescent="0.45">
      <c r="A1470" s="3">
        <v>37258</v>
      </c>
      <c r="B1470" s="2">
        <v>5218.3</v>
      </c>
      <c r="C1470" s="2">
        <v>1154.67</v>
      </c>
      <c r="D1470" s="2">
        <v>0.69199363400000002</v>
      </c>
      <c r="E1470">
        <f t="shared" si="88"/>
        <v>1.7249971250055118E-4</v>
      </c>
      <c r="F1470">
        <v>1.4074347741945825E-3</v>
      </c>
      <c r="G1470">
        <f t="shared" si="89"/>
        <v>0.10448951658579214</v>
      </c>
      <c r="H1470">
        <f t="shared" si="90"/>
        <v>9.2238906726945957E-2</v>
      </c>
      <c r="I1470">
        <f t="shared" si="91"/>
        <v>0.53674588665449297</v>
      </c>
    </row>
    <row r="1471" spans="1:9" x14ac:dyDescent="0.45">
      <c r="A1471" s="3">
        <v>37259</v>
      </c>
      <c r="B1471" s="2">
        <v>5318.8</v>
      </c>
      <c r="C1471" s="2">
        <v>1165.27</v>
      </c>
      <c r="D1471" s="2">
        <v>0.69444444400000005</v>
      </c>
      <c r="E1471">
        <f t="shared" si="88"/>
        <v>1.9259145698790725E-2</v>
      </c>
      <c r="F1471">
        <v>1.4078611924965845E-3</v>
      </c>
      <c r="G1471">
        <f t="shared" si="89"/>
        <v>0.10452790283237165</v>
      </c>
      <c r="H1471">
        <f t="shared" si="90"/>
        <v>9.3159353316474514E-2</v>
      </c>
      <c r="I1471">
        <f t="shared" si="91"/>
        <v>0.53711151736747287</v>
      </c>
    </row>
    <row r="1472" spans="1:9" x14ac:dyDescent="0.45">
      <c r="A1472" s="3">
        <v>37260</v>
      </c>
      <c r="B1472" s="2">
        <v>5323.8</v>
      </c>
      <c r="C1472" s="2">
        <v>1172.51</v>
      </c>
      <c r="D1472" s="2">
        <v>0.69180214500000003</v>
      </c>
      <c r="E1472">
        <f t="shared" si="88"/>
        <v>9.4006166804549984E-4</v>
      </c>
      <c r="F1472">
        <v>1.4222557318619433E-3</v>
      </c>
      <c r="G1472">
        <f t="shared" si="89"/>
        <v>0.10582370166390172</v>
      </c>
      <c r="H1472">
        <f t="shared" si="90"/>
        <v>9.4079878839434805E-2</v>
      </c>
      <c r="I1472">
        <f t="shared" si="91"/>
        <v>0.53747714808045277</v>
      </c>
    </row>
    <row r="1473" spans="1:9" x14ac:dyDescent="0.45">
      <c r="A1473" s="3">
        <v>37263</v>
      </c>
      <c r="B1473" s="2">
        <v>5293.6</v>
      </c>
      <c r="C1473" s="2">
        <v>1164.8900000000001</v>
      </c>
      <c r="D1473" s="2">
        <v>0.69516857799999998</v>
      </c>
      <c r="E1473">
        <f t="shared" si="88"/>
        <v>-5.6726398437205727E-3</v>
      </c>
      <c r="F1473">
        <v>1.4285484984188912E-3</v>
      </c>
      <c r="G1473">
        <f t="shared" si="89"/>
        <v>0.10639017755761514</v>
      </c>
      <c r="H1473">
        <f t="shared" si="90"/>
        <v>9.5000484089523773E-2</v>
      </c>
      <c r="I1473">
        <f t="shared" si="91"/>
        <v>0.53784277879343267</v>
      </c>
    </row>
    <row r="1474" spans="1:9" x14ac:dyDescent="0.45">
      <c r="A1474" s="3">
        <v>37264</v>
      </c>
      <c r="B1474" s="2">
        <v>5250.4</v>
      </c>
      <c r="C1474" s="2">
        <v>1160.71</v>
      </c>
      <c r="D1474" s="2">
        <v>0.69319284599999997</v>
      </c>
      <c r="E1474">
        <f t="shared" si="88"/>
        <v>-8.1607979446880474E-3</v>
      </c>
      <c r="F1474">
        <v>1.4328847039557502E-3</v>
      </c>
      <c r="G1474">
        <f t="shared" si="89"/>
        <v>0.10678052350237374</v>
      </c>
      <c r="H1474">
        <f t="shared" si="90"/>
        <v>9.5921169860914868E-2</v>
      </c>
      <c r="I1474">
        <f t="shared" si="91"/>
        <v>0.53820840950641258</v>
      </c>
    </row>
    <row r="1475" spans="1:9" x14ac:dyDescent="0.45">
      <c r="A1475" s="3">
        <v>37265</v>
      </c>
      <c r="B1475" s="2">
        <v>5228.5</v>
      </c>
      <c r="C1475" s="2">
        <v>1155.1400000000001</v>
      </c>
      <c r="D1475" s="2">
        <v>0.69574897400000002</v>
      </c>
      <c r="E1475">
        <f t="shared" si="88"/>
        <v>-4.1711107725125318E-3</v>
      </c>
      <c r="F1475">
        <v>1.437568455640692E-3</v>
      </c>
      <c r="G1475">
        <f t="shared" si="89"/>
        <v>0.10720215560927746</v>
      </c>
      <c r="H1475">
        <f t="shared" si="90"/>
        <v>9.6841936948262972E-2</v>
      </c>
      <c r="I1475">
        <f t="shared" si="91"/>
        <v>0.53857404021939248</v>
      </c>
    </row>
    <row r="1476" spans="1:9" x14ac:dyDescent="0.45">
      <c r="A1476" s="3">
        <v>37266</v>
      </c>
      <c r="B1476" s="2">
        <v>5190.7</v>
      </c>
      <c r="C1476" s="2">
        <v>1156.55</v>
      </c>
      <c r="D1476" s="2">
        <v>0.69285664800000002</v>
      </c>
      <c r="E1476">
        <f t="shared" ref="E1476:E1539" si="92">+B1476/B1475-1</f>
        <v>-7.2296069618438263E-3</v>
      </c>
      <c r="F1476">
        <v>1.4415543716703727E-3</v>
      </c>
      <c r="G1476">
        <f t="shared" ref="G1476:G1539" si="93">+(F1476-$L$31)/$L$35</f>
        <v>0.10756096843424821</v>
      </c>
      <c r="H1476">
        <f t="shared" ref="H1476:H1539" si="94">+_xlfn.NORM.S.INV(I1476)</f>
        <v>9.7762786146709371E-2</v>
      </c>
      <c r="I1476">
        <f t="shared" si="91"/>
        <v>0.53893967093237238</v>
      </c>
    </row>
    <row r="1477" spans="1:9" x14ac:dyDescent="0.45">
      <c r="A1477" s="3">
        <v>37267</v>
      </c>
      <c r="B1477" s="2">
        <v>5198.6000000000004</v>
      </c>
      <c r="C1477" s="2">
        <v>1145.5999999999999</v>
      </c>
      <c r="D1477" s="2">
        <v>0.69213731999999994</v>
      </c>
      <c r="E1477">
        <f t="shared" si="92"/>
        <v>1.5219527231395968E-3</v>
      </c>
      <c r="F1477">
        <v>1.4463887703324296E-3</v>
      </c>
      <c r="G1477">
        <f t="shared" si="93"/>
        <v>0.10799616180712679</v>
      </c>
      <c r="H1477">
        <f t="shared" si="94"/>
        <v>9.8683718251886599E-2</v>
      </c>
      <c r="I1477">
        <f t="shared" ref="I1477:I1540" si="95">+$I$3+I1476</f>
        <v>0.53930530164535229</v>
      </c>
    </row>
    <row r="1478" spans="1:9" x14ac:dyDescent="0.45">
      <c r="A1478" s="3">
        <v>37270</v>
      </c>
      <c r="B1478" s="2">
        <v>5113.5</v>
      </c>
      <c r="C1478" s="2">
        <v>1138.4100000000001</v>
      </c>
      <c r="D1478" s="2">
        <v>0.69051236000000005</v>
      </c>
      <c r="E1478">
        <f t="shared" si="92"/>
        <v>-1.6369791867041239E-2</v>
      </c>
      <c r="F1478">
        <v>1.4540085898353539E-3</v>
      </c>
      <c r="G1478">
        <f t="shared" si="93"/>
        <v>0.10868209922809914</v>
      </c>
      <c r="H1478">
        <f t="shared" si="94"/>
        <v>9.9604734059923289E-2</v>
      </c>
      <c r="I1478">
        <f t="shared" si="95"/>
        <v>0.53967093235833219</v>
      </c>
    </row>
    <row r="1479" spans="1:9" x14ac:dyDescent="0.45">
      <c r="A1479" s="3">
        <v>37271</v>
      </c>
      <c r="B1479" s="2">
        <v>5166</v>
      </c>
      <c r="C1479" s="2">
        <v>1146.19</v>
      </c>
      <c r="D1479" s="2">
        <v>0.69204152200000002</v>
      </c>
      <c r="E1479">
        <f t="shared" si="92"/>
        <v>1.0266940451745477E-2</v>
      </c>
      <c r="F1479">
        <v>1.4621466478932366E-3</v>
      </c>
      <c r="G1479">
        <f t="shared" si="93"/>
        <v>0.10941468857011769</v>
      </c>
      <c r="H1479">
        <f t="shared" si="94"/>
        <v>0.10052583436744934</v>
      </c>
      <c r="I1479">
        <f t="shared" si="95"/>
        <v>0.54003656307131209</v>
      </c>
    </row>
    <row r="1480" spans="1:9" x14ac:dyDescent="0.45">
      <c r="A1480" s="3">
        <v>37272</v>
      </c>
      <c r="B1480" s="2">
        <v>5127.6000000000004</v>
      </c>
      <c r="C1480" s="2">
        <v>1127.57</v>
      </c>
      <c r="D1480" s="2">
        <v>0.69565217400000001</v>
      </c>
      <c r="E1480">
        <f t="shared" si="92"/>
        <v>-7.433217189314667E-3</v>
      </c>
      <c r="F1480">
        <v>1.4730540798895131E-3</v>
      </c>
      <c r="G1480">
        <f t="shared" si="93"/>
        <v>0.11039657741539624</v>
      </c>
      <c r="H1480">
        <f t="shared" si="94"/>
        <v>0.1014470199716006</v>
      </c>
      <c r="I1480">
        <f t="shared" si="95"/>
        <v>0.540402193784292</v>
      </c>
    </row>
    <row r="1481" spans="1:9" x14ac:dyDescent="0.45">
      <c r="A1481" s="3">
        <v>37273</v>
      </c>
      <c r="B1481" s="2">
        <v>5138.3999999999996</v>
      </c>
      <c r="C1481" s="2">
        <v>1138.8800000000001</v>
      </c>
      <c r="D1481" s="2">
        <v>0.696961249</v>
      </c>
      <c r="E1481">
        <f t="shared" si="92"/>
        <v>2.1062485373273265E-3</v>
      </c>
      <c r="F1481">
        <v>1.4734666050888467E-3</v>
      </c>
      <c r="G1481">
        <f t="shared" si="93"/>
        <v>0.11043371300255922</v>
      </c>
      <c r="H1481">
        <f t="shared" si="94"/>
        <v>0.10236829167002401</v>
      </c>
      <c r="I1481">
        <f t="shared" si="95"/>
        <v>0.5407678244972719</v>
      </c>
    </row>
    <row r="1482" spans="1:9" x14ac:dyDescent="0.45">
      <c r="A1482" s="3">
        <v>37274</v>
      </c>
      <c r="B1482" s="2">
        <v>5126.8</v>
      </c>
      <c r="C1482" s="2">
        <v>1127.58</v>
      </c>
      <c r="D1482" s="2">
        <v>0.69613644299999999</v>
      </c>
      <c r="E1482">
        <f t="shared" si="92"/>
        <v>-2.2575120660126569E-3</v>
      </c>
      <c r="F1482">
        <v>1.4794802521549411E-3</v>
      </c>
      <c r="G1482">
        <f t="shared" si="93"/>
        <v>0.11097506251320992</v>
      </c>
      <c r="H1482">
        <f t="shared" si="94"/>
        <v>0.10328965026088242</v>
      </c>
      <c r="I1482">
        <f t="shared" si="95"/>
        <v>0.5411334552102518</v>
      </c>
    </row>
    <row r="1483" spans="1:9" x14ac:dyDescent="0.45">
      <c r="A1483" s="3">
        <v>37278</v>
      </c>
      <c r="B1483" s="2">
        <v>5149.2</v>
      </c>
      <c r="C1483" s="2">
        <v>1119.31</v>
      </c>
      <c r="D1483" s="2">
        <v>0.69954529600000004</v>
      </c>
      <c r="E1483">
        <f t="shared" si="92"/>
        <v>4.3691971600217094E-3</v>
      </c>
      <c r="F1483">
        <v>1.4804788291526982E-3</v>
      </c>
      <c r="G1483">
        <f t="shared" si="93"/>
        <v>0.11106495458089223</v>
      </c>
      <c r="H1483">
        <f t="shared" si="94"/>
        <v>0.10421109654285962</v>
      </c>
      <c r="I1483">
        <f t="shared" si="95"/>
        <v>0.5414990859232317</v>
      </c>
    </row>
    <row r="1484" spans="1:9" x14ac:dyDescent="0.45">
      <c r="A1484" s="3">
        <v>37279</v>
      </c>
      <c r="B1484" s="2">
        <v>5180.6000000000004</v>
      </c>
      <c r="C1484" s="2">
        <v>1128.18</v>
      </c>
      <c r="D1484" s="2">
        <v>0.70062355499999995</v>
      </c>
      <c r="E1484">
        <f t="shared" si="92"/>
        <v>6.0980346461587676E-3</v>
      </c>
      <c r="F1484">
        <v>1.4823920746258601E-3</v>
      </c>
      <c r="G1484">
        <f t="shared" si="93"/>
        <v>0.1112371852570971</v>
      </c>
      <c r="H1484">
        <f t="shared" si="94"/>
        <v>0.10513263131516533</v>
      </c>
      <c r="I1484">
        <f t="shared" si="95"/>
        <v>0.54186471663621161</v>
      </c>
    </row>
    <row r="1485" spans="1:9" x14ac:dyDescent="0.45">
      <c r="A1485" s="3">
        <v>37280</v>
      </c>
      <c r="B1485" s="2">
        <v>5233.1000000000004</v>
      </c>
      <c r="C1485" s="2">
        <v>1132.1500000000001</v>
      </c>
      <c r="D1485" s="2">
        <v>0.70279007699999996</v>
      </c>
      <c r="E1485">
        <f t="shared" si="92"/>
        <v>1.0133961317221996E-2</v>
      </c>
      <c r="F1485">
        <v>1.4832393948382983E-3</v>
      </c>
      <c r="G1485">
        <f t="shared" si="93"/>
        <v>0.11131346116376845</v>
      </c>
      <c r="H1485">
        <f t="shared" si="94"/>
        <v>0.10605425537754012</v>
      </c>
      <c r="I1485">
        <f t="shared" si="95"/>
        <v>0.54223034734919151</v>
      </c>
    </row>
    <row r="1486" spans="1:9" x14ac:dyDescent="0.45">
      <c r="A1486" s="3">
        <v>37281</v>
      </c>
      <c r="B1486" s="2">
        <v>5193</v>
      </c>
      <c r="C1486" s="2">
        <v>1133.28</v>
      </c>
      <c r="D1486" s="2">
        <v>0.70942111200000002</v>
      </c>
      <c r="E1486">
        <f t="shared" si="92"/>
        <v>-7.6627620339760893E-3</v>
      </c>
      <c r="F1486">
        <v>1.484643221675741E-3</v>
      </c>
      <c r="G1486">
        <f t="shared" si="93"/>
        <v>0.11143983388952629</v>
      </c>
      <c r="H1486">
        <f t="shared" si="94"/>
        <v>0.10697596953026049</v>
      </c>
      <c r="I1486">
        <f t="shared" si="95"/>
        <v>0.54259597806217141</v>
      </c>
    </row>
    <row r="1487" spans="1:9" x14ac:dyDescent="0.45">
      <c r="A1487" s="3">
        <v>37284</v>
      </c>
      <c r="B1487" s="2">
        <v>5223.6000000000004</v>
      </c>
      <c r="C1487" s="2">
        <v>1133.06</v>
      </c>
      <c r="D1487" s="2">
        <v>0.71053005499999999</v>
      </c>
      <c r="E1487">
        <f t="shared" si="92"/>
        <v>5.8925476603119975E-3</v>
      </c>
      <c r="F1487">
        <v>1.4920765589627738E-3</v>
      </c>
      <c r="G1487">
        <f t="shared" si="93"/>
        <v>0.11210898415035965</v>
      </c>
      <c r="H1487">
        <f t="shared" si="94"/>
        <v>0.10789777457414375</v>
      </c>
      <c r="I1487">
        <f t="shared" si="95"/>
        <v>0.54296160877515132</v>
      </c>
    </row>
    <row r="1488" spans="1:9" x14ac:dyDescent="0.45">
      <c r="A1488" s="3">
        <v>37285</v>
      </c>
      <c r="B1488" s="2">
        <v>5131.3999999999996</v>
      </c>
      <c r="C1488" s="2">
        <v>1100.6400000000001</v>
      </c>
      <c r="D1488" s="2">
        <v>0.70761392599999995</v>
      </c>
      <c r="E1488">
        <f t="shared" si="92"/>
        <v>-1.7650662378436488E-2</v>
      </c>
      <c r="F1488">
        <v>1.4972912639861224E-3</v>
      </c>
      <c r="G1488">
        <f t="shared" si="93"/>
        <v>0.11257841276523362</v>
      </c>
      <c r="H1488">
        <f t="shared" si="94"/>
        <v>0.10881967131055312</v>
      </c>
      <c r="I1488">
        <f t="shared" si="95"/>
        <v>0.54332723948813122</v>
      </c>
    </row>
    <row r="1489" spans="1:9" x14ac:dyDescent="0.45">
      <c r="A1489" s="3">
        <v>37286</v>
      </c>
      <c r="B1489" s="2">
        <v>5089.3</v>
      </c>
      <c r="C1489" s="2">
        <v>1113.57</v>
      </c>
      <c r="D1489" s="2">
        <v>0.70621468899999995</v>
      </c>
      <c r="E1489">
        <f t="shared" si="92"/>
        <v>-8.2043886658610399E-3</v>
      </c>
      <c r="F1489">
        <v>1.5084598158747742E-3</v>
      </c>
      <c r="G1489">
        <f t="shared" si="93"/>
        <v>0.11358380766672145</v>
      </c>
      <c r="H1489">
        <f t="shared" si="94"/>
        <v>0.10974166054140272</v>
      </c>
      <c r="I1489">
        <f t="shared" si="95"/>
        <v>0.54369287020111112</v>
      </c>
    </row>
    <row r="1490" spans="1:9" x14ac:dyDescent="0.45">
      <c r="A1490" s="3">
        <v>37287</v>
      </c>
      <c r="B1490" s="2">
        <v>5164.8</v>
      </c>
      <c r="C1490" s="2">
        <v>1130.2</v>
      </c>
      <c r="D1490" s="2">
        <v>0.70821529699999997</v>
      </c>
      <c r="E1490">
        <f t="shared" si="92"/>
        <v>1.4835046077063652E-2</v>
      </c>
      <c r="F1490">
        <v>1.5128593040845129E-3</v>
      </c>
      <c r="G1490">
        <f t="shared" si="93"/>
        <v>0.11397985032823441</v>
      </c>
      <c r="H1490">
        <f t="shared" si="94"/>
        <v>0.11066374306916255</v>
      </c>
      <c r="I1490">
        <f t="shared" si="95"/>
        <v>0.54405850091409103</v>
      </c>
    </row>
    <row r="1491" spans="1:9" x14ac:dyDescent="0.45">
      <c r="A1491" s="3">
        <v>37288</v>
      </c>
      <c r="B1491" s="2">
        <v>5189.7</v>
      </c>
      <c r="C1491" s="2">
        <v>1122.2</v>
      </c>
      <c r="D1491" s="2">
        <v>0.70631445100000001</v>
      </c>
      <c r="E1491">
        <f t="shared" si="92"/>
        <v>4.8210966542749922E-3</v>
      </c>
      <c r="F1491">
        <v>1.5219527231395968E-3</v>
      </c>
      <c r="G1491">
        <f t="shared" si="93"/>
        <v>0.11479844142636625</v>
      </c>
      <c r="H1491">
        <f t="shared" si="94"/>
        <v>0.11158591969686359</v>
      </c>
      <c r="I1491">
        <f t="shared" si="95"/>
        <v>0.54442413162707093</v>
      </c>
    </row>
    <row r="1492" spans="1:9" x14ac:dyDescent="0.45">
      <c r="A1492" s="3">
        <v>37291</v>
      </c>
      <c r="B1492" s="2">
        <v>5167.3</v>
      </c>
      <c r="C1492" s="2">
        <v>1094.44</v>
      </c>
      <c r="D1492" s="2">
        <v>0.70437416399999997</v>
      </c>
      <c r="E1492">
        <f t="shared" si="92"/>
        <v>-4.3162417866157154E-3</v>
      </c>
      <c r="F1492">
        <v>1.5280869016376375E-3</v>
      </c>
      <c r="G1492">
        <f t="shared" si="93"/>
        <v>0.11535064119659903</v>
      </c>
      <c r="H1492">
        <f t="shared" si="94"/>
        <v>0.11250819122810278</v>
      </c>
      <c r="I1492">
        <f t="shared" si="95"/>
        <v>0.54478976234005083</v>
      </c>
    </row>
    <row r="1493" spans="1:9" x14ac:dyDescent="0.45">
      <c r="A1493" s="3">
        <v>37292</v>
      </c>
      <c r="B1493" s="2">
        <v>5093.3999999999996</v>
      </c>
      <c r="C1493" s="2">
        <v>1090.02</v>
      </c>
      <c r="D1493" s="2">
        <v>0.70571630200000002</v>
      </c>
      <c r="E1493">
        <f t="shared" si="92"/>
        <v>-1.430147272269866E-2</v>
      </c>
      <c r="F1493">
        <v>1.5425297487881018E-3</v>
      </c>
      <c r="G1493">
        <f t="shared" si="93"/>
        <v>0.11665078870299148</v>
      </c>
      <c r="H1493">
        <f t="shared" si="94"/>
        <v>0.11343055846704812</v>
      </c>
      <c r="I1493">
        <f t="shared" si="95"/>
        <v>0.54515539305303073</v>
      </c>
    </row>
    <row r="1494" spans="1:9" x14ac:dyDescent="0.45">
      <c r="A1494" s="3">
        <v>37293</v>
      </c>
      <c r="B1494" s="2">
        <v>5073.8</v>
      </c>
      <c r="C1494" s="2">
        <v>1083.51</v>
      </c>
      <c r="D1494" s="2">
        <v>0.707313623</v>
      </c>
      <c r="E1494">
        <f t="shared" si="92"/>
        <v>-3.8481171712411166E-3</v>
      </c>
      <c r="F1494">
        <v>1.5473268594599077E-3</v>
      </c>
      <c r="G1494">
        <f t="shared" si="93"/>
        <v>0.11708262540477617</v>
      </c>
      <c r="H1494">
        <f t="shared" si="94"/>
        <v>0.11435302221844372</v>
      </c>
      <c r="I1494">
        <f t="shared" si="95"/>
        <v>0.54552102376601064</v>
      </c>
    </row>
    <row r="1495" spans="1:9" x14ac:dyDescent="0.45">
      <c r="A1495" s="3">
        <v>37294</v>
      </c>
      <c r="B1495" s="2">
        <v>5127</v>
      </c>
      <c r="C1495" s="2">
        <v>1080.17</v>
      </c>
      <c r="D1495" s="2">
        <v>0.70836580000000005</v>
      </c>
      <c r="E1495">
        <f t="shared" si="92"/>
        <v>1.0485237888761878E-2</v>
      </c>
      <c r="F1495">
        <v>1.5515903801395226E-3</v>
      </c>
      <c r="G1495">
        <f t="shared" si="93"/>
        <v>0.11746642824657773</v>
      </c>
      <c r="H1495">
        <f t="shared" si="94"/>
        <v>0.11527558328761482</v>
      </c>
      <c r="I1495">
        <f t="shared" si="95"/>
        <v>0.54588665447899054</v>
      </c>
    </row>
    <row r="1496" spans="1:9" x14ac:dyDescent="0.45">
      <c r="A1496" s="3">
        <v>37295</v>
      </c>
      <c r="B1496" s="2">
        <v>5128.1000000000004</v>
      </c>
      <c r="C1496" s="2">
        <v>1096.22</v>
      </c>
      <c r="D1496" s="2">
        <v>0.705417607</v>
      </c>
      <c r="E1496">
        <f t="shared" si="92"/>
        <v>2.1455041934870245E-4</v>
      </c>
      <c r="F1496">
        <v>1.5529010238908292E-3</v>
      </c>
      <c r="G1496">
        <f t="shared" si="93"/>
        <v>0.11758441261539904</v>
      </c>
      <c r="H1496">
        <f t="shared" si="94"/>
        <v>0.11619824248047288</v>
      </c>
      <c r="I1496">
        <f t="shared" si="95"/>
        <v>0.54625228519197044</v>
      </c>
    </row>
    <row r="1497" spans="1:9" x14ac:dyDescent="0.45">
      <c r="A1497" s="3">
        <v>37298</v>
      </c>
      <c r="B1497" s="2">
        <v>5161.8</v>
      </c>
      <c r="C1497" s="2">
        <v>1111.94</v>
      </c>
      <c r="D1497" s="2">
        <v>0.70239516800000001</v>
      </c>
      <c r="E1497">
        <f t="shared" si="92"/>
        <v>6.5716347185116319E-3</v>
      </c>
      <c r="F1497">
        <v>1.5549646189210176E-3</v>
      </c>
      <c r="G1497">
        <f t="shared" si="93"/>
        <v>0.11777017778377286</v>
      </c>
      <c r="H1497">
        <f t="shared" si="94"/>
        <v>0.11712100060352074</v>
      </c>
      <c r="I1497">
        <f t="shared" si="95"/>
        <v>0.54661791590495035</v>
      </c>
    </row>
    <row r="1498" spans="1:9" x14ac:dyDescent="0.45">
      <c r="A1498" s="3">
        <v>37299</v>
      </c>
      <c r="B1498" s="2">
        <v>5135.7</v>
      </c>
      <c r="C1498" s="2">
        <v>1107.5</v>
      </c>
      <c r="D1498" s="2">
        <v>0.69822650500000005</v>
      </c>
      <c r="E1498">
        <f t="shared" si="92"/>
        <v>-5.0563756829014039E-3</v>
      </c>
      <c r="F1498">
        <v>1.5852369726039317E-3</v>
      </c>
      <c r="G1498">
        <f t="shared" si="93"/>
        <v>0.12049530010511553</v>
      </c>
      <c r="H1498">
        <f t="shared" si="94"/>
        <v>0.11804385846385768</v>
      </c>
      <c r="I1498">
        <f t="shared" si="95"/>
        <v>0.54698354661793025</v>
      </c>
    </row>
    <row r="1499" spans="1:9" x14ac:dyDescent="0.45">
      <c r="A1499" s="3">
        <v>37300</v>
      </c>
      <c r="B1499" s="2">
        <v>5153.8999999999996</v>
      </c>
      <c r="C1499" s="2">
        <v>1118.51</v>
      </c>
      <c r="D1499" s="2">
        <v>0.699398517</v>
      </c>
      <c r="E1499">
        <f t="shared" si="92"/>
        <v>3.5438207060380922E-3</v>
      </c>
      <c r="F1499">
        <v>1.6091475304318426E-3</v>
      </c>
      <c r="G1499">
        <f t="shared" si="93"/>
        <v>0.12264773250383484</v>
      </c>
      <c r="H1499">
        <f t="shared" si="94"/>
        <v>0.11896681686918444</v>
      </c>
      <c r="I1499">
        <f t="shared" si="95"/>
        <v>0.54734917733091015</v>
      </c>
    </row>
    <row r="1500" spans="1:9" x14ac:dyDescent="0.45">
      <c r="A1500" s="3">
        <v>37301</v>
      </c>
      <c r="B1500" s="2">
        <v>5208.7</v>
      </c>
      <c r="C1500" s="2">
        <v>1116.48</v>
      </c>
      <c r="D1500" s="2">
        <v>0.70003500200000002</v>
      </c>
      <c r="E1500">
        <f t="shared" si="92"/>
        <v>1.0632724732726695E-2</v>
      </c>
      <c r="F1500">
        <v>1.6166040884439958E-3</v>
      </c>
      <c r="G1500">
        <f t="shared" si="93"/>
        <v>0.12331897309821169</v>
      </c>
      <c r="H1500">
        <f t="shared" si="94"/>
        <v>0.11988987662780842</v>
      </c>
      <c r="I1500">
        <f t="shared" si="95"/>
        <v>0.54771480804389006</v>
      </c>
    </row>
    <row r="1501" spans="1:9" x14ac:dyDescent="0.45">
      <c r="A1501" s="3">
        <v>37302</v>
      </c>
      <c r="B1501" s="2">
        <v>5182.5</v>
      </c>
      <c r="C1501" s="2">
        <v>1104.18</v>
      </c>
      <c r="D1501" s="2">
        <v>0.698567936</v>
      </c>
      <c r="E1501">
        <f t="shared" si="92"/>
        <v>-5.0300458847696294E-3</v>
      </c>
      <c r="F1501">
        <v>1.6186468112657781E-3</v>
      </c>
      <c r="G1501">
        <f t="shared" si="93"/>
        <v>0.12350285934690787</v>
      </c>
      <c r="H1501">
        <f t="shared" si="94"/>
        <v>0.12081303854864886</v>
      </c>
      <c r="I1501">
        <f t="shared" si="95"/>
        <v>0.54808043875686996</v>
      </c>
    </row>
    <row r="1502" spans="1:9" x14ac:dyDescent="0.45">
      <c r="A1502" s="3">
        <v>37306</v>
      </c>
      <c r="B1502" s="2">
        <v>5092.5</v>
      </c>
      <c r="C1502" s="2">
        <v>1083.3399999999999</v>
      </c>
      <c r="D1502" s="2">
        <v>0.69920290900000004</v>
      </c>
      <c r="E1502">
        <f t="shared" si="92"/>
        <v>-1.7366136034732249E-2</v>
      </c>
      <c r="F1502">
        <v>1.6236527547974777E-3</v>
      </c>
      <c r="G1502">
        <f t="shared" si="93"/>
        <v>0.12395349521752784</v>
      </c>
      <c r="H1502">
        <f t="shared" si="94"/>
        <v>0.12173630344124176</v>
      </c>
      <c r="I1502">
        <f t="shared" si="95"/>
        <v>0.54844606946984986</v>
      </c>
    </row>
    <row r="1503" spans="1:9" x14ac:dyDescent="0.45">
      <c r="A1503" s="3">
        <v>37307</v>
      </c>
      <c r="B1503" s="2">
        <v>5024.1000000000004</v>
      </c>
      <c r="C1503" s="2">
        <v>1097.98</v>
      </c>
      <c r="D1503" s="2">
        <v>0.70081995900000005</v>
      </c>
      <c r="E1503">
        <f t="shared" si="92"/>
        <v>-1.343151693667155E-2</v>
      </c>
      <c r="F1503">
        <v>1.649796353262678E-3</v>
      </c>
      <c r="G1503">
        <f t="shared" si="93"/>
        <v>0.12630694630639866</v>
      </c>
      <c r="H1503">
        <f t="shared" si="94"/>
        <v>0.12265967211574531</v>
      </c>
      <c r="I1503">
        <f t="shared" si="95"/>
        <v>0.54881170018282976</v>
      </c>
    </row>
    <row r="1504" spans="1:9" x14ac:dyDescent="0.45">
      <c r="A1504" s="3">
        <v>37308</v>
      </c>
      <c r="B1504" s="2">
        <v>5073.3</v>
      </c>
      <c r="C1504" s="2">
        <v>1080.95</v>
      </c>
      <c r="D1504" s="2">
        <v>0.70160667899999996</v>
      </c>
      <c r="E1504">
        <f t="shared" si="92"/>
        <v>9.7927987102166547E-3</v>
      </c>
      <c r="F1504">
        <v>1.6500527336440474E-3</v>
      </c>
      <c r="G1504">
        <f t="shared" si="93"/>
        <v>0.12633002571103771</v>
      </c>
      <c r="H1504">
        <f t="shared" si="94"/>
        <v>0.12358314538294481</v>
      </c>
      <c r="I1504">
        <f t="shared" si="95"/>
        <v>0.54917733089580967</v>
      </c>
    </row>
    <row r="1505" spans="1:9" x14ac:dyDescent="0.45">
      <c r="A1505" s="3">
        <v>37309</v>
      </c>
      <c r="B1505" s="2">
        <v>5050.8</v>
      </c>
      <c r="C1505" s="2">
        <v>1089.8399999999999</v>
      </c>
      <c r="D1505" s="2">
        <v>0.69925180099999995</v>
      </c>
      <c r="E1505">
        <f t="shared" si="92"/>
        <v>-4.4349831470640311E-3</v>
      </c>
      <c r="F1505">
        <v>1.6646789902603487E-3</v>
      </c>
      <c r="G1505">
        <f t="shared" si="93"/>
        <v>0.12764668376809737</v>
      </c>
      <c r="H1505">
        <f t="shared" si="94"/>
        <v>0.12450672405425789</v>
      </c>
      <c r="I1505">
        <f t="shared" si="95"/>
        <v>0.54954296160878957</v>
      </c>
    </row>
    <row r="1506" spans="1:9" x14ac:dyDescent="0.45">
      <c r="A1506" s="3">
        <v>37312</v>
      </c>
      <c r="B1506" s="2">
        <v>5100.7</v>
      </c>
      <c r="C1506" s="2">
        <v>1109.43</v>
      </c>
      <c r="D1506" s="2">
        <v>0.70111477200000005</v>
      </c>
      <c r="E1506">
        <f t="shared" si="92"/>
        <v>9.8796230300148835E-3</v>
      </c>
      <c r="F1506">
        <v>1.6667892246979843E-3</v>
      </c>
      <c r="G1506">
        <f t="shared" si="93"/>
        <v>0.12783664742369882</v>
      </c>
      <c r="H1506">
        <f t="shared" si="94"/>
        <v>0.12543040894173985</v>
      </c>
      <c r="I1506">
        <f t="shared" si="95"/>
        <v>0.54990859232176947</v>
      </c>
    </row>
    <row r="1507" spans="1:9" x14ac:dyDescent="0.45">
      <c r="A1507" s="3">
        <v>37313</v>
      </c>
      <c r="B1507" s="2">
        <v>5139</v>
      </c>
      <c r="C1507" s="2">
        <v>1109.3800000000001</v>
      </c>
      <c r="D1507" s="2">
        <v>0.70298769800000005</v>
      </c>
      <c r="E1507">
        <f t="shared" si="92"/>
        <v>7.5087733056247163E-3</v>
      </c>
      <c r="F1507">
        <v>1.6991182953711714E-3</v>
      </c>
      <c r="G1507">
        <f t="shared" si="93"/>
        <v>0.13074691575111638</v>
      </c>
      <c r="H1507">
        <f t="shared" si="94"/>
        <v>0.12635420085808854</v>
      </c>
      <c r="I1507">
        <f t="shared" si="95"/>
        <v>0.55027422303474938</v>
      </c>
    </row>
    <row r="1508" spans="1:9" x14ac:dyDescent="0.45">
      <c r="A1508" s="3">
        <v>37314</v>
      </c>
      <c r="B1508" s="2">
        <v>5178.3999999999996</v>
      </c>
      <c r="C1508" s="2">
        <v>1109.8900000000001</v>
      </c>
      <c r="D1508" s="2">
        <v>0.70596540799999996</v>
      </c>
      <c r="E1508">
        <f t="shared" si="92"/>
        <v>7.6668612570538475E-3</v>
      </c>
      <c r="F1508">
        <v>1.7181515552850968E-3</v>
      </c>
      <c r="G1508">
        <f t="shared" si="93"/>
        <v>0.13246029297915229</v>
      </c>
      <c r="H1508">
        <f t="shared" si="94"/>
        <v>0.1272781006166499</v>
      </c>
      <c r="I1508">
        <f t="shared" si="95"/>
        <v>0.55063985374772928</v>
      </c>
    </row>
    <row r="1509" spans="1:9" x14ac:dyDescent="0.45">
      <c r="A1509" s="3">
        <v>37315</v>
      </c>
      <c r="B1509" s="2">
        <v>5101</v>
      </c>
      <c r="C1509" s="2">
        <v>1106.73</v>
      </c>
      <c r="D1509" s="2">
        <v>0.70776417300000005</v>
      </c>
      <c r="E1509">
        <f t="shared" si="92"/>
        <v>-1.4946701683917762E-2</v>
      </c>
      <c r="F1509">
        <v>1.7237558176759205E-3</v>
      </c>
      <c r="G1509">
        <f t="shared" si="93"/>
        <v>0.13296478961313932</v>
      </c>
      <c r="H1509">
        <f t="shared" si="94"/>
        <v>0.12820210903142276</v>
      </c>
      <c r="I1509">
        <f t="shared" si="95"/>
        <v>0.55100548446070918</v>
      </c>
    </row>
    <row r="1510" spans="1:9" x14ac:dyDescent="0.45">
      <c r="A1510" s="3">
        <v>37316</v>
      </c>
      <c r="B1510" s="2">
        <v>5169</v>
      </c>
      <c r="C1510" s="2">
        <v>1131.78</v>
      </c>
      <c r="D1510" s="2">
        <v>0.70472163499999996</v>
      </c>
      <c r="E1510">
        <f t="shared" si="92"/>
        <v>1.3330719466771113E-2</v>
      </c>
      <c r="F1510">
        <v>1.7342635292263431E-3</v>
      </c>
      <c r="G1510">
        <f t="shared" si="93"/>
        <v>0.13391069555729618</v>
      </c>
      <c r="H1510">
        <f t="shared" si="94"/>
        <v>0.12912622691706452</v>
      </c>
      <c r="I1510">
        <f t="shared" si="95"/>
        <v>0.55137111517368909</v>
      </c>
    </row>
    <row r="1511" spans="1:9" x14ac:dyDescent="0.45">
      <c r="A1511" s="3">
        <v>37319</v>
      </c>
      <c r="B1511" s="2">
        <v>5242</v>
      </c>
      <c r="C1511" s="2">
        <v>1153.8399999999999</v>
      </c>
      <c r="D1511" s="2">
        <v>0.70283947099999999</v>
      </c>
      <c r="E1511">
        <f t="shared" si="92"/>
        <v>1.4122654285161573E-2</v>
      </c>
      <c r="F1511">
        <v>1.7505008963407676E-3</v>
      </c>
      <c r="G1511">
        <f t="shared" si="93"/>
        <v>0.13537238604977769</v>
      </c>
      <c r="H1511">
        <f t="shared" si="94"/>
        <v>0.13005045508889596</v>
      </c>
      <c r="I1511">
        <f t="shared" si="95"/>
        <v>0.55173674588666899</v>
      </c>
    </row>
    <row r="1512" spans="1:9" x14ac:dyDescent="0.45">
      <c r="A1512" s="3">
        <v>37320</v>
      </c>
      <c r="B1512" s="2">
        <v>5214</v>
      </c>
      <c r="C1512" s="2">
        <v>1146.1400000000001</v>
      </c>
      <c r="D1512" s="2">
        <v>0.70363073499999995</v>
      </c>
      <c r="E1512">
        <f t="shared" si="92"/>
        <v>-5.3414727203358048E-3</v>
      </c>
      <c r="F1512">
        <v>1.756971208342728E-3</v>
      </c>
      <c r="G1512">
        <f t="shared" si="93"/>
        <v>0.13595484461402688</v>
      </c>
      <c r="H1512">
        <f t="shared" si="94"/>
        <v>0.13097479436290671</v>
      </c>
      <c r="I1512">
        <f t="shared" si="95"/>
        <v>0.55210237659964889</v>
      </c>
    </row>
    <row r="1513" spans="1:9" x14ac:dyDescent="0.45">
      <c r="A1513" s="3">
        <v>37321</v>
      </c>
      <c r="B1513" s="2">
        <v>5245.5</v>
      </c>
      <c r="C1513" s="2">
        <v>1162.77</v>
      </c>
      <c r="D1513" s="2">
        <v>0.70234583500000003</v>
      </c>
      <c r="E1513">
        <f t="shared" si="92"/>
        <v>6.0414269275028687E-3</v>
      </c>
      <c r="F1513">
        <v>1.7609591607343766E-3</v>
      </c>
      <c r="G1513">
        <f t="shared" si="93"/>
        <v>0.13631384075264122</v>
      </c>
      <c r="H1513">
        <f t="shared" si="94"/>
        <v>0.13189924555576046</v>
      </c>
      <c r="I1513">
        <f t="shared" si="95"/>
        <v>0.55246800731262879</v>
      </c>
    </row>
    <row r="1514" spans="1:9" x14ac:dyDescent="0.45">
      <c r="A1514" s="3">
        <v>37322</v>
      </c>
      <c r="B1514" s="2">
        <v>5282.1</v>
      </c>
      <c r="C1514" s="2">
        <v>1157.54</v>
      </c>
      <c r="D1514" s="2">
        <v>0.70200070199999998</v>
      </c>
      <c r="E1514">
        <f t="shared" si="92"/>
        <v>6.977409207892471E-3</v>
      </c>
      <c r="F1514">
        <v>1.7708604107098402E-3</v>
      </c>
      <c r="G1514">
        <f t="shared" si="93"/>
        <v>0.13720515292479513</v>
      </c>
      <c r="H1514">
        <f t="shared" si="94"/>
        <v>0.13282380948480013</v>
      </c>
      <c r="I1514">
        <f t="shared" si="95"/>
        <v>0.5528336380256087</v>
      </c>
    </row>
    <row r="1515" spans="1:9" x14ac:dyDescent="0.45">
      <c r="A1515" s="3">
        <v>37323</v>
      </c>
      <c r="B1515" s="2">
        <v>5285.7</v>
      </c>
      <c r="C1515" s="2">
        <v>1164.31</v>
      </c>
      <c r="D1515" s="2">
        <v>0.70288887300000003</v>
      </c>
      <c r="E1515">
        <f t="shared" si="92"/>
        <v>6.8154711194390316E-4</v>
      </c>
      <c r="F1515">
        <v>1.7783046828689919E-3</v>
      </c>
      <c r="G1515">
        <f t="shared" si="93"/>
        <v>0.13787528754463818</v>
      </c>
      <c r="H1515">
        <f t="shared" si="94"/>
        <v>0.1337484869680533</v>
      </c>
      <c r="I1515">
        <f t="shared" si="95"/>
        <v>0.5531992687385886</v>
      </c>
    </row>
    <row r="1516" spans="1:9" x14ac:dyDescent="0.45">
      <c r="A1516" s="3">
        <v>37326</v>
      </c>
      <c r="B1516" s="2">
        <v>5258.9</v>
      </c>
      <c r="C1516" s="2">
        <v>1168.26</v>
      </c>
      <c r="D1516" s="2">
        <v>0.70323488000000001</v>
      </c>
      <c r="E1516">
        <f t="shared" si="92"/>
        <v>-5.0702839737405414E-3</v>
      </c>
      <c r="F1516">
        <v>1.7808460117845204E-3</v>
      </c>
      <c r="G1516">
        <f t="shared" si="93"/>
        <v>0.13810405839695181</v>
      </c>
      <c r="H1516">
        <f t="shared" si="94"/>
        <v>0.1346732788242373</v>
      </c>
      <c r="I1516">
        <f t="shared" si="95"/>
        <v>0.5535648994515685</v>
      </c>
    </row>
    <row r="1517" spans="1:9" x14ac:dyDescent="0.45">
      <c r="A1517" s="3">
        <v>37327</v>
      </c>
      <c r="B1517" s="2">
        <v>5252.5</v>
      </c>
      <c r="C1517" s="2">
        <v>1165.58</v>
      </c>
      <c r="D1517" s="2">
        <v>0.70691361500000005</v>
      </c>
      <c r="E1517">
        <f t="shared" si="92"/>
        <v>-1.2169845404932378E-3</v>
      </c>
      <c r="F1517">
        <v>1.7869629399425158E-3</v>
      </c>
      <c r="G1517">
        <f t="shared" si="93"/>
        <v>0.13865470528870014</v>
      </c>
      <c r="H1517">
        <f t="shared" si="94"/>
        <v>0.13559818587276459</v>
      </c>
      <c r="I1517">
        <f t="shared" si="95"/>
        <v>0.55393053016454841</v>
      </c>
    </row>
    <row r="1518" spans="1:9" x14ac:dyDescent="0.45">
      <c r="A1518" s="3">
        <v>37328</v>
      </c>
      <c r="B1518" s="2">
        <v>5272</v>
      </c>
      <c r="C1518" s="2">
        <v>1154.0899999999999</v>
      </c>
      <c r="D1518" s="2">
        <v>0.70636434299999995</v>
      </c>
      <c r="E1518">
        <f t="shared" si="92"/>
        <v>3.7125178486434596E-3</v>
      </c>
      <c r="F1518">
        <v>1.7911688976315343E-3</v>
      </c>
      <c r="G1518">
        <f t="shared" si="93"/>
        <v>0.1390333263004993</v>
      </c>
      <c r="H1518">
        <f t="shared" si="94"/>
        <v>0.13652320893374809</v>
      </c>
      <c r="I1518">
        <f t="shared" si="95"/>
        <v>0.55429616087752831</v>
      </c>
    </row>
    <row r="1519" spans="1:9" x14ac:dyDescent="0.45">
      <c r="A1519" s="3">
        <v>37329</v>
      </c>
      <c r="B1519" s="2">
        <v>5261.4</v>
      </c>
      <c r="C1519" s="2">
        <v>1153.04</v>
      </c>
      <c r="D1519" s="2">
        <v>0.70422535200000003</v>
      </c>
      <c r="E1519">
        <f t="shared" si="92"/>
        <v>-2.0106221547799841E-3</v>
      </c>
      <c r="F1519">
        <v>1.799298501343749E-3</v>
      </c>
      <c r="G1519">
        <f t="shared" si="93"/>
        <v>0.13976515458091249</v>
      </c>
      <c r="H1519">
        <f t="shared" si="94"/>
        <v>0.13744834882800644</v>
      </c>
      <c r="I1519">
        <f t="shared" si="95"/>
        <v>0.55466179159050821</v>
      </c>
    </row>
    <row r="1520" spans="1:9" x14ac:dyDescent="0.45">
      <c r="A1520" s="3">
        <v>37330</v>
      </c>
      <c r="B1520" s="2">
        <v>5292.7</v>
      </c>
      <c r="C1520" s="2">
        <v>1166.1600000000001</v>
      </c>
      <c r="D1520" s="2">
        <v>0.70234583500000003</v>
      </c>
      <c r="E1520">
        <f t="shared" si="92"/>
        <v>5.9489869616451418E-3</v>
      </c>
      <c r="F1520">
        <v>1.8046764659727099E-3</v>
      </c>
      <c r="G1520">
        <f t="shared" si="93"/>
        <v>0.14024927985267965</v>
      </c>
      <c r="H1520">
        <f t="shared" si="94"/>
        <v>0.13837360637706939</v>
      </c>
      <c r="I1520">
        <f t="shared" si="95"/>
        <v>0.55502742230348812</v>
      </c>
    </row>
    <row r="1521" spans="1:9" x14ac:dyDescent="0.45">
      <c r="A1521" s="3">
        <v>37333</v>
      </c>
      <c r="B1521" s="2">
        <v>5299.9</v>
      </c>
      <c r="C1521" s="2">
        <v>1165.55</v>
      </c>
      <c r="D1521" s="2">
        <v>0.70145903499999995</v>
      </c>
      <c r="E1521">
        <f t="shared" si="92"/>
        <v>1.3603642753226008E-3</v>
      </c>
      <c r="F1521">
        <v>1.8074868005897304E-3</v>
      </c>
      <c r="G1521">
        <f t="shared" si="93"/>
        <v>0.1405022666430529</v>
      </c>
      <c r="H1521">
        <f t="shared" si="94"/>
        <v>0.13929898240318306</v>
      </c>
      <c r="I1521">
        <f t="shared" si="95"/>
        <v>0.55539305301646802</v>
      </c>
    </row>
    <row r="1522" spans="1:9" x14ac:dyDescent="0.45">
      <c r="A1522" s="3">
        <v>37334</v>
      </c>
      <c r="B1522" s="2">
        <v>5316.1</v>
      </c>
      <c r="C1522" s="2">
        <v>1170.29</v>
      </c>
      <c r="D1522" s="2">
        <v>0.703581228</v>
      </c>
      <c r="E1522">
        <f t="shared" si="92"/>
        <v>3.0566614464424546E-3</v>
      </c>
      <c r="F1522">
        <v>1.8195390501074549E-3</v>
      </c>
      <c r="G1522">
        <f t="shared" si="93"/>
        <v>0.14158721215231734</v>
      </c>
      <c r="H1522">
        <f t="shared" si="94"/>
        <v>0.14022447772931529</v>
      </c>
      <c r="I1522">
        <f t="shared" si="95"/>
        <v>0.55575868372944792</v>
      </c>
    </row>
    <row r="1523" spans="1:9" x14ac:dyDescent="0.45">
      <c r="A1523" s="3">
        <v>37335</v>
      </c>
      <c r="B1523" s="2">
        <v>5266.9</v>
      </c>
      <c r="C1523" s="2">
        <v>1151.8499999999999</v>
      </c>
      <c r="D1523" s="2">
        <v>0.70126227200000002</v>
      </c>
      <c r="E1523">
        <f t="shared" si="92"/>
        <v>-9.2549049114953874E-3</v>
      </c>
      <c r="F1523">
        <v>1.8206907125608573E-3</v>
      </c>
      <c r="G1523">
        <f t="shared" si="93"/>
        <v>0.14169088499821803</v>
      </c>
      <c r="H1523">
        <f t="shared" si="94"/>
        <v>0.14115009317916105</v>
      </c>
      <c r="I1523">
        <f t="shared" si="95"/>
        <v>0.55612431444242783</v>
      </c>
    </row>
    <row r="1524" spans="1:9" x14ac:dyDescent="0.45">
      <c r="A1524" s="3">
        <v>37336</v>
      </c>
      <c r="B1524" s="2">
        <v>5253.3</v>
      </c>
      <c r="C1524" s="2">
        <v>1153.5899999999999</v>
      </c>
      <c r="D1524" s="2">
        <v>0.69993700599999997</v>
      </c>
      <c r="E1524">
        <f t="shared" si="92"/>
        <v>-2.5821640813380453E-3</v>
      </c>
      <c r="F1524">
        <v>1.833679247184028E-3</v>
      </c>
      <c r="G1524">
        <f t="shared" si="93"/>
        <v>0.14286011504864227</v>
      </c>
      <c r="H1524">
        <f t="shared" si="94"/>
        <v>0.14207582957714776</v>
      </c>
      <c r="I1524">
        <f t="shared" si="95"/>
        <v>0.55648994515540773</v>
      </c>
    </row>
    <row r="1525" spans="1:9" x14ac:dyDescent="0.45">
      <c r="A1525" s="3">
        <v>37337</v>
      </c>
      <c r="B1525" s="2">
        <v>5250.5</v>
      </c>
      <c r="C1525" s="2">
        <v>1148.7</v>
      </c>
      <c r="D1525" s="2">
        <v>0.70111477200000005</v>
      </c>
      <c r="E1525">
        <f t="shared" si="92"/>
        <v>-5.3299830582687058E-4</v>
      </c>
      <c r="F1525">
        <v>1.8340570282004975E-3</v>
      </c>
      <c r="G1525">
        <f t="shared" si="93"/>
        <v>0.1428941229586761</v>
      </c>
      <c r="H1525">
        <f t="shared" si="94"/>
        <v>0.14300168774844071</v>
      </c>
      <c r="I1525">
        <f t="shared" si="95"/>
        <v>0.55685557586838763</v>
      </c>
    </row>
    <row r="1526" spans="1:9" x14ac:dyDescent="0.45">
      <c r="A1526" s="3">
        <v>37340</v>
      </c>
      <c r="B1526" s="2">
        <v>5203.6000000000004</v>
      </c>
      <c r="C1526" s="2">
        <v>1131.8699999999999</v>
      </c>
      <c r="D1526" s="2">
        <v>0.70150824300000003</v>
      </c>
      <c r="E1526">
        <f t="shared" si="92"/>
        <v>-8.9324826207026753E-3</v>
      </c>
      <c r="F1526">
        <v>1.8383332445250922E-3</v>
      </c>
      <c r="G1526">
        <f t="shared" si="93"/>
        <v>0.14327906866455359</v>
      </c>
      <c r="H1526">
        <f t="shared" si="94"/>
        <v>0.14392766851894853</v>
      </c>
      <c r="I1526">
        <f t="shared" si="95"/>
        <v>0.55722120658136753</v>
      </c>
    </row>
    <row r="1527" spans="1:9" x14ac:dyDescent="0.45">
      <c r="A1527" s="3">
        <v>37341</v>
      </c>
      <c r="B1527" s="2">
        <v>5195.5</v>
      </c>
      <c r="C1527" s="2">
        <v>1138.49</v>
      </c>
      <c r="D1527" s="2">
        <v>0.700770848</v>
      </c>
      <c r="E1527">
        <f t="shared" si="92"/>
        <v>-1.5566146513952273E-3</v>
      </c>
      <c r="F1527">
        <v>1.8467404038999824E-3</v>
      </c>
      <c r="G1527">
        <f t="shared" si="93"/>
        <v>0.1440358825519564</v>
      </c>
      <c r="H1527">
        <f t="shared" si="94"/>
        <v>0.14485377271532829</v>
      </c>
      <c r="I1527">
        <f t="shared" si="95"/>
        <v>0.55758683729434744</v>
      </c>
    </row>
    <row r="1528" spans="1:9" x14ac:dyDescent="0.45">
      <c r="A1528" s="3">
        <v>37342</v>
      </c>
      <c r="B1528" s="2">
        <v>5214.7</v>
      </c>
      <c r="C1528" s="2">
        <v>1144.58</v>
      </c>
      <c r="D1528" s="2">
        <v>0.70234583500000003</v>
      </c>
      <c r="E1528">
        <f t="shared" si="92"/>
        <v>3.6955057261089941E-3</v>
      </c>
      <c r="F1528">
        <v>1.8497871477802796E-3</v>
      </c>
      <c r="G1528">
        <f t="shared" si="93"/>
        <v>0.14431015094359118</v>
      </c>
      <c r="H1528">
        <f t="shared" si="94"/>
        <v>0.14578000116499129</v>
      </c>
      <c r="I1528">
        <f t="shared" si="95"/>
        <v>0.55795246800732734</v>
      </c>
    </row>
    <row r="1529" spans="1:9" x14ac:dyDescent="0.45">
      <c r="A1529" s="3">
        <v>37343</v>
      </c>
      <c r="B1529" s="2">
        <v>5271.8</v>
      </c>
      <c r="C1529" s="2">
        <v>1147.3900000000001</v>
      </c>
      <c r="D1529" s="2">
        <v>0.70214857500000005</v>
      </c>
      <c r="E1529">
        <f t="shared" si="92"/>
        <v>1.0949814946209724E-2</v>
      </c>
      <c r="F1529">
        <v>1.8536407069942307E-3</v>
      </c>
      <c r="G1529">
        <f t="shared" si="93"/>
        <v>0.14465704898596179</v>
      </c>
      <c r="H1529">
        <f t="shared" si="94"/>
        <v>0.14670635469610827</v>
      </c>
      <c r="I1529">
        <f t="shared" si="95"/>
        <v>0.55831809872030724</v>
      </c>
    </row>
    <row r="1530" spans="1:9" x14ac:dyDescent="0.45">
      <c r="A1530" s="3">
        <v>37348</v>
      </c>
      <c r="B1530" s="2">
        <v>5251.4</v>
      </c>
      <c r="C1530" s="2">
        <v>1136.76</v>
      </c>
      <c r="D1530" s="2">
        <v>0.69647583199999996</v>
      </c>
      <c r="E1530">
        <f t="shared" si="92"/>
        <v>-3.8696460412004363E-3</v>
      </c>
      <c r="F1530">
        <v>1.8612778242041994E-3</v>
      </c>
      <c r="G1530">
        <f t="shared" si="93"/>
        <v>0.14534454354940377</v>
      </c>
      <c r="H1530">
        <f t="shared" si="94"/>
        <v>0.14763283413761491</v>
      </c>
      <c r="I1530">
        <f t="shared" si="95"/>
        <v>0.55868372943328715</v>
      </c>
    </row>
    <row r="1531" spans="1:9" x14ac:dyDescent="0.45">
      <c r="A1531" s="3">
        <v>37349</v>
      </c>
      <c r="B1531" s="2">
        <v>5247.8</v>
      </c>
      <c r="C1531" s="2">
        <v>1125.4000000000001</v>
      </c>
      <c r="D1531" s="2">
        <v>0.69686411100000001</v>
      </c>
      <c r="E1531">
        <f t="shared" si="92"/>
        <v>-6.8553147732020037E-4</v>
      </c>
      <c r="F1531">
        <v>1.8635607321131342E-3</v>
      </c>
      <c r="G1531">
        <f t="shared" si="93"/>
        <v>0.14555005129965573</v>
      </c>
      <c r="H1531">
        <f t="shared" si="94"/>
        <v>0.14855944031921733</v>
      </c>
      <c r="I1531">
        <f t="shared" si="95"/>
        <v>0.55904936014626705</v>
      </c>
    </row>
    <row r="1532" spans="1:9" x14ac:dyDescent="0.45">
      <c r="A1532" s="3">
        <v>37350</v>
      </c>
      <c r="B1532" s="2">
        <v>5209.5</v>
      </c>
      <c r="C1532" s="2">
        <v>1126.3399999999999</v>
      </c>
      <c r="D1532" s="2">
        <v>0.69691267700000004</v>
      </c>
      <c r="E1532">
        <f t="shared" si="92"/>
        <v>-7.2982964289798335E-3</v>
      </c>
      <c r="F1532">
        <v>1.8818760856977867E-3</v>
      </c>
      <c r="G1532">
        <f t="shared" si="93"/>
        <v>0.14719880248034078</v>
      </c>
      <c r="H1532">
        <f t="shared" si="94"/>
        <v>0.14948617407139742</v>
      </c>
      <c r="I1532">
        <f t="shared" si="95"/>
        <v>0.55941499085924695</v>
      </c>
    </row>
    <row r="1533" spans="1:9" x14ac:dyDescent="0.45">
      <c r="A1533" s="3">
        <v>37351</v>
      </c>
      <c r="B1533" s="2">
        <v>5233.6000000000004</v>
      </c>
      <c r="C1533" s="2">
        <v>1122.73</v>
      </c>
      <c r="D1533" s="2">
        <v>0.69686411100000001</v>
      </c>
      <c r="E1533">
        <f t="shared" si="92"/>
        <v>4.6261637393225641E-3</v>
      </c>
      <c r="F1533">
        <v>1.8834258524980108E-3</v>
      </c>
      <c r="G1533">
        <f t="shared" si="93"/>
        <v>0.14733831274585907</v>
      </c>
      <c r="H1533">
        <f t="shared" si="94"/>
        <v>0.15041303622541854</v>
      </c>
      <c r="I1533">
        <f t="shared" si="95"/>
        <v>0.55978062157222686</v>
      </c>
    </row>
    <row r="1534" spans="1:9" x14ac:dyDescent="0.45">
      <c r="A1534" s="3">
        <v>37354</v>
      </c>
      <c r="B1534" s="2">
        <v>5178.6000000000004</v>
      </c>
      <c r="C1534" s="2">
        <v>1125.29</v>
      </c>
      <c r="D1534" s="2">
        <v>0.69881201999999998</v>
      </c>
      <c r="E1534">
        <f t="shared" si="92"/>
        <v>-1.0509018648731328E-2</v>
      </c>
      <c r="F1534">
        <v>1.8843829813741664E-3</v>
      </c>
      <c r="G1534">
        <f t="shared" si="93"/>
        <v>0.14742447364673031</v>
      </c>
      <c r="H1534">
        <f t="shared" si="94"/>
        <v>0.15134002761333068</v>
      </c>
      <c r="I1534">
        <f t="shared" si="95"/>
        <v>0.56014625228520676</v>
      </c>
    </row>
    <row r="1535" spans="1:9" x14ac:dyDescent="0.45">
      <c r="A1535" s="3">
        <v>37355</v>
      </c>
      <c r="B1535" s="2">
        <v>5179.6000000000004</v>
      </c>
      <c r="C1535" s="2">
        <v>1117.8</v>
      </c>
      <c r="D1535" s="2">
        <v>0.69710700599999997</v>
      </c>
      <c r="E1535">
        <f t="shared" si="92"/>
        <v>1.9310238288339221E-4</v>
      </c>
      <c r="F1535">
        <v>1.8916212306665514E-3</v>
      </c>
      <c r="G1535">
        <f t="shared" si="93"/>
        <v>0.14807606205378748</v>
      </c>
      <c r="H1535">
        <f t="shared" si="94"/>
        <v>0.15226714906797639</v>
      </c>
      <c r="I1535">
        <f t="shared" si="95"/>
        <v>0.56051188299818666</v>
      </c>
    </row>
    <row r="1536" spans="1:9" x14ac:dyDescent="0.45">
      <c r="A1536" s="3">
        <v>37356</v>
      </c>
      <c r="B1536" s="2">
        <v>5229.1000000000004</v>
      </c>
      <c r="C1536" s="2">
        <v>1130.47</v>
      </c>
      <c r="D1536" s="2">
        <v>0.69613644299999999</v>
      </c>
      <c r="E1536">
        <f t="shared" si="92"/>
        <v>9.5567225268360367E-3</v>
      </c>
      <c r="F1536">
        <v>1.8933297991177156E-3</v>
      </c>
      <c r="G1536">
        <f t="shared" si="93"/>
        <v>0.14822986767037677</v>
      </c>
      <c r="H1536">
        <f t="shared" si="94"/>
        <v>0.15319440142299587</v>
      </c>
      <c r="I1536">
        <f t="shared" si="95"/>
        <v>0.56087751371116656</v>
      </c>
    </row>
    <row r="1537" spans="1:9" x14ac:dyDescent="0.45">
      <c r="A1537" s="3">
        <v>37357</v>
      </c>
      <c r="B1537" s="2">
        <v>5137.3999999999996</v>
      </c>
      <c r="C1537" s="2">
        <v>1103.69</v>
      </c>
      <c r="D1537" s="2">
        <v>0.69531358600000004</v>
      </c>
      <c r="E1537">
        <f t="shared" si="92"/>
        <v>-1.7536478552714785E-2</v>
      </c>
      <c r="F1537">
        <v>1.8942778512454073E-3</v>
      </c>
      <c r="G1537">
        <f t="shared" si="93"/>
        <v>0.14831521148083929</v>
      </c>
      <c r="H1537">
        <f t="shared" si="94"/>
        <v>0.15412178551283284</v>
      </c>
      <c r="I1537">
        <f t="shared" si="95"/>
        <v>0.56124314442414647</v>
      </c>
    </row>
    <row r="1538" spans="1:9" x14ac:dyDescent="0.45">
      <c r="A1538" s="3">
        <v>37358</v>
      </c>
      <c r="B1538" s="2">
        <v>5161</v>
      </c>
      <c r="C1538" s="2">
        <v>1111.01</v>
      </c>
      <c r="D1538" s="2">
        <v>0.69584580100000004</v>
      </c>
      <c r="E1538">
        <f t="shared" si="92"/>
        <v>4.5937633822557E-3</v>
      </c>
      <c r="F1538">
        <v>1.9107257546562284E-3</v>
      </c>
      <c r="G1538">
        <f t="shared" si="93"/>
        <v>0.14979585448579383</v>
      </c>
      <c r="H1538">
        <f t="shared" si="94"/>
        <v>0.15504930217273991</v>
      </c>
      <c r="I1538">
        <f t="shared" si="95"/>
        <v>0.56160877513712637</v>
      </c>
    </row>
    <row r="1539" spans="1:9" x14ac:dyDescent="0.45">
      <c r="A1539" s="3">
        <v>37361</v>
      </c>
      <c r="B1539" s="2">
        <v>5201.3999999999996</v>
      </c>
      <c r="C1539" s="2">
        <v>1102.55</v>
      </c>
      <c r="D1539" s="2">
        <v>0.69579738400000002</v>
      </c>
      <c r="E1539">
        <f t="shared" si="92"/>
        <v>7.8279403216430232E-3</v>
      </c>
      <c r="F1539">
        <v>1.915349863635285E-3</v>
      </c>
      <c r="G1539">
        <f t="shared" si="93"/>
        <v>0.15021211754637839</v>
      </c>
      <c r="H1539">
        <f t="shared" si="94"/>
        <v>0.15597695223878408</v>
      </c>
      <c r="I1539">
        <f t="shared" si="95"/>
        <v>0.56197440585010627</v>
      </c>
    </row>
    <row r="1540" spans="1:9" x14ac:dyDescent="0.45">
      <c r="A1540" s="3">
        <v>37362</v>
      </c>
      <c r="B1540" s="2">
        <v>5259.9</v>
      </c>
      <c r="C1540" s="2">
        <v>1128.3699999999999</v>
      </c>
      <c r="D1540" s="2">
        <v>0.69463739899999999</v>
      </c>
      <c r="E1540">
        <f t="shared" ref="E1540:E1603" si="96">+B1540/B1539-1</f>
        <v>1.1246971969085306E-2</v>
      </c>
      <c r="F1540">
        <v>1.9191055299445647E-3</v>
      </c>
      <c r="G1540">
        <f t="shared" ref="G1540:G1603" si="97">+(F1540-$L$31)/$L$35</f>
        <v>0.15055020325316337</v>
      </c>
      <c r="H1540">
        <f t="shared" ref="H1540:H1603" si="98">+_xlfn.NORM.S.INV(I1540)</f>
        <v>0.15690473654785247</v>
      </c>
      <c r="I1540">
        <f t="shared" si="95"/>
        <v>0.56234003656308618</v>
      </c>
    </row>
    <row r="1541" spans="1:9" x14ac:dyDescent="0.45">
      <c r="A1541" s="3">
        <v>37363</v>
      </c>
      <c r="B1541" s="2">
        <v>5263.9</v>
      </c>
      <c r="C1541" s="2">
        <v>1126.07</v>
      </c>
      <c r="D1541" s="2">
        <v>0.69261670600000003</v>
      </c>
      <c r="E1541">
        <f t="shared" si="96"/>
        <v>7.6047073138263421E-4</v>
      </c>
      <c r="F1541">
        <v>1.9236934915036752E-3</v>
      </c>
      <c r="G1541">
        <f t="shared" si="97"/>
        <v>0.1509632123169829</v>
      </c>
      <c r="H1541">
        <f t="shared" si="98"/>
        <v>0.15783265593765791</v>
      </c>
      <c r="I1541">
        <f t="shared" ref="I1541:I1604" si="99">+$I$3+I1540</f>
        <v>0.56270566727606608</v>
      </c>
    </row>
    <row r="1542" spans="1:9" x14ac:dyDescent="0.45">
      <c r="A1542" s="3">
        <v>37364</v>
      </c>
      <c r="B1542" s="2">
        <v>5229.3999999999996</v>
      </c>
      <c r="C1542" s="2">
        <v>1124.47</v>
      </c>
      <c r="D1542" s="2">
        <v>0.69065543200000001</v>
      </c>
      <c r="E1542">
        <f t="shared" si="96"/>
        <v>-6.554075875301546E-3</v>
      </c>
      <c r="F1542">
        <v>1.9494667635029383E-3</v>
      </c>
      <c r="G1542">
        <f t="shared" si="97"/>
        <v>0.15328332655570062</v>
      </c>
      <c r="H1542">
        <f t="shared" si="98"/>
        <v>0.15876071124674426</v>
      </c>
      <c r="I1542">
        <f t="shared" si="99"/>
        <v>0.56307129798904598</v>
      </c>
    </row>
    <row r="1543" spans="1:9" x14ac:dyDescent="0.45">
      <c r="A1543" s="3">
        <v>37365</v>
      </c>
      <c r="B1543" s="2">
        <v>5243.6</v>
      </c>
      <c r="C1543" s="2">
        <v>1125.17</v>
      </c>
      <c r="D1543" s="2">
        <v>0.69098949700000001</v>
      </c>
      <c r="E1543">
        <f t="shared" si="96"/>
        <v>2.7154166826024451E-3</v>
      </c>
      <c r="F1543">
        <v>1.9539331524986991E-3</v>
      </c>
      <c r="G1543">
        <f t="shared" si="97"/>
        <v>0.15368539163711573</v>
      </c>
      <c r="H1543">
        <f t="shared" si="98"/>
        <v>0.15968890331449237</v>
      </c>
      <c r="I1543">
        <f t="shared" si="99"/>
        <v>0.56343692870202589</v>
      </c>
    </row>
    <row r="1544" spans="1:9" x14ac:dyDescent="0.45">
      <c r="A1544" s="3">
        <v>37368</v>
      </c>
      <c r="B1544" s="2">
        <v>5221.5</v>
      </c>
      <c r="C1544" s="2">
        <v>1107.83</v>
      </c>
      <c r="D1544" s="2">
        <v>0.69022639399999997</v>
      </c>
      <c r="E1544">
        <f t="shared" si="96"/>
        <v>-4.2146616828133698E-3</v>
      </c>
      <c r="F1544">
        <v>1.9600075064118982E-3</v>
      </c>
      <c r="G1544">
        <f t="shared" si="97"/>
        <v>0.15423220598825541</v>
      </c>
      <c r="H1544">
        <f t="shared" si="98"/>
        <v>0.16061723298112549</v>
      </c>
      <c r="I1544">
        <f t="shared" si="99"/>
        <v>0.56380255941500579</v>
      </c>
    </row>
    <row r="1545" spans="1:9" x14ac:dyDescent="0.45">
      <c r="A1545" s="3">
        <v>37369</v>
      </c>
      <c r="B1545" s="2">
        <v>5191</v>
      </c>
      <c r="C1545" s="2">
        <v>1100.96</v>
      </c>
      <c r="D1545" s="2">
        <v>0.69032168999999999</v>
      </c>
      <c r="E1545">
        <f t="shared" si="96"/>
        <v>-5.8412333620606605E-3</v>
      </c>
      <c r="F1545">
        <v>1.9615189650232789E-3</v>
      </c>
      <c r="G1545">
        <f t="shared" si="97"/>
        <v>0.15436826774423257</v>
      </c>
      <c r="H1545">
        <f t="shared" si="98"/>
        <v>0.16154570108771496</v>
      </c>
      <c r="I1545">
        <f t="shared" si="99"/>
        <v>0.56416819012798569</v>
      </c>
    </row>
    <row r="1546" spans="1:9" x14ac:dyDescent="0.45">
      <c r="A1546" s="3">
        <v>37370</v>
      </c>
      <c r="B1546" s="2">
        <v>5218.2</v>
      </c>
      <c r="C1546" s="2">
        <v>1093.1400000000001</v>
      </c>
      <c r="D1546" s="2">
        <v>0.69060773499999994</v>
      </c>
      <c r="E1546">
        <f t="shared" si="96"/>
        <v>5.2398381814677819E-3</v>
      </c>
      <c r="F1546">
        <v>1.9648855929517151E-3</v>
      </c>
      <c r="G1546">
        <f t="shared" si="97"/>
        <v>0.15467133215116752</v>
      </c>
      <c r="H1546">
        <f t="shared" si="98"/>
        <v>0.16247430847618588</v>
      </c>
      <c r="I1546">
        <f t="shared" si="99"/>
        <v>0.56453382084096559</v>
      </c>
    </row>
    <row r="1547" spans="1:9" x14ac:dyDescent="0.45">
      <c r="A1547" s="3">
        <v>37371</v>
      </c>
      <c r="B1547" s="2">
        <v>5197.5</v>
      </c>
      <c r="C1547" s="2">
        <v>1091.48</v>
      </c>
      <c r="D1547" s="2">
        <v>0.687757909</v>
      </c>
      <c r="E1547">
        <f t="shared" si="96"/>
        <v>-3.9668851328044097E-3</v>
      </c>
      <c r="F1547">
        <v>1.9670897335020143E-3</v>
      </c>
      <c r="G1547">
        <f t="shared" si="97"/>
        <v>0.15486974925067395</v>
      </c>
      <c r="H1547">
        <f t="shared" si="98"/>
        <v>0.16340305598932281</v>
      </c>
      <c r="I1547">
        <f t="shared" si="99"/>
        <v>0.5648994515539455</v>
      </c>
    </row>
    <row r="1548" spans="1:9" x14ac:dyDescent="0.45">
      <c r="A1548" s="3">
        <v>37372</v>
      </c>
      <c r="B1548" s="2">
        <v>5159</v>
      </c>
      <c r="C1548" s="2">
        <v>1076.32</v>
      </c>
      <c r="D1548" s="2">
        <v>0.68752148499999999</v>
      </c>
      <c r="E1548">
        <f t="shared" si="96"/>
        <v>-7.4074074074074181E-3</v>
      </c>
      <c r="F1548">
        <v>1.9713023864131873E-3</v>
      </c>
      <c r="G1548">
        <f t="shared" si="97"/>
        <v>0.15524897296748677</v>
      </c>
      <c r="H1548">
        <f t="shared" si="98"/>
        <v>0.16433194447077534</v>
      </c>
      <c r="I1548">
        <f t="shared" si="99"/>
        <v>0.5652650822669254</v>
      </c>
    </row>
    <row r="1549" spans="1:9" x14ac:dyDescent="0.45">
      <c r="A1549" s="3">
        <v>37375</v>
      </c>
      <c r="B1549" s="2">
        <v>5153.8999999999996</v>
      </c>
      <c r="C1549" s="2">
        <v>1065.45</v>
      </c>
      <c r="D1549" s="2">
        <v>0.68530701800000005</v>
      </c>
      <c r="E1549">
        <f t="shared" si="96"/>
        <v>-9.8856367513089349E-4</v>
      </c>
      <c r="F1549">
        <v>1.9717075613421287E-3</v>
      </c>
      <c r="G1549">
        <f t="shared" si="97"/>
        <v>0.15528544688208462</v>
      </c>
      <c r="H1549">
        <f t="shared" si="98"/>
        <v>0.1652609747650638</v>
      </c>
      <c r="I1549">
        <f t="shared" si="99"/>
        <v>0.5656307129799053</v>
      </c>
    </row>
    <row r="1550" spans="1:9" x14ac:dyDescent="0.45">
      <c r="A1550" s="3">
        <v>37376</v>
      </c>
      <c r="B1550" s="2">
        <v>5165.6000000000004</v>
      </c>
      <c r="C1550" s="2">
        <v>1076.92</v>
      </c>
      <c r="D1550" s="2">
        <v>0.686577412</v>
      </c>
      <c r="E1550">
        <f t="shared" si="96"/>
        <v>2.2701255360020323E-3</v>
      </c>
      <c r="F1550">
        <v>1.977028808133996E-3</v>
      </c>
      <c r="G1550">
        <f t="shared" si="97"/>
        <v>0.15576446640470848</v>
      </c>
      <c r="H1550">
        <f t="shared" si="98"/>
        <v>0.16619014771758508</v>
      </c>
      <c r="I1550">
        <f t="shared" si="99"/>
        <v>0.56599634369288521</v>
      </c>
    </row>
    <row r="1551" spans="1:9" x14ac:dyDescent="0.45">
      <c r="A1551" s="3">
        <v>37377</v>
      </c>
      <c r="B1551" s="2">
        <v>5125.5</v>
      </c>
      <c r="C1551" s="2">
        <v>1086.46</v>
      </c>
      <c r="D1551" s="2">
        <v>0.68394774599999997</v>
      </c>
      <c r="E1551">
        <f t="shared" si="96"/>
        <v>-7.7628929843581718E-3</v>
      </c>
      <c r="F1551">
        <v>1.9913249211356288E-3</v>
      </c>
      <c r="G1551">
        <f t="shared" si="97"/>
        <v>0.15705140487857996</v>
      </c>
      <c r="H1551">
        <f t="shared" si="98"/>
        <v>0.16711946417461823</v>
      </c>
      <c r="I1551">
        <f t="shared" si="99"/>
        <v>0.56636197440586511</v>
      </c>
    </row>
    <row r="1552" spans="1:9" x14ac:dyDescent="0.45">
      <c r="A1552" s="3">
        <v>37378</v>
      </c>
      <c r="B1552" s="2">
        <v>5174.1000000000004</v>
      </c>
      <c r="C1552" s="2">
        <v>1084.56</v>
      </c>
      <c r="D1552" s="2">
        <v>0.68282690300000004</v>
      </c>
      <c r="E1552">
        <f t="shared" si="96"/>
        <v>9.4820017559262837E-3</v>
      </c>
      <c r="F1552">
        <v>1.9988481214214815E-3</v>
      </c>
      <c r="G1552">
        <f t="shared" si="97"/>
        <v>0.15772864462153657</v>
      </c>
      <c r="H1552">
        <f t="shared" si="98"/>
        <v>0.16804892498333029</v>
      </c>
      <c r="I1552">
        <f t="shared" si="99"/>
        <v>0.56672760511884501</v>
      </c>
    </row>
    <row r="1553" spans="1:9" x14ac:dyDescent="0.45">
      <c r="A1553" s="3">
        <v>37379</v>
      </c>
      <c r="B1553" s="2">
        <v>5203.1000000000004</v>
      </c>
      <c r="C1553" s="2">
        <v>1073.43</v>
      </c>
      <c r="D1553" s="2">
        <v>0.68194217099999999</v>
      </c>
      <c r="E1553">
        <f t="shared" si="96"/>
        <v>5.6048394889931519E-3</v>
      </c>
      <c r="F1553">
        <v>2.0169748604252913E-3</v>
      </c>
      <c r="G1553">
        <f t="shared" si="97"/>
        <v>0.15936041668623452</v>
      </c>
      <c r="H1553">
        <f t="shared" si="98"/>
        <v>0.16897853099178201</v>
      </c>
      <c r="I1553">
        <f t="shared" si="99"/>
        <v>0.56709323583182492</v>
      </c>
    </row>
    <row r="1554" spans="1:9" x14ac:dyDescent="0.45">
      <c r="A1554" s="3">
        <v>37383</v>
      </c>
      <c r="B1554" s="2">
        <v>5119.8999999999996</v>
      </c>
      <c r="C1554" s="2">
        <v>1049.49</v>
      </c>
      <c r="D1554" s="2">
        <v>0.68143100499999998</v>
      </c>
      <c r="E1554">
        <f t="shared" si="96"/>
        <v>-1.5990467221464244E-2</v>
      </c>
      <c r="F1554">
        <v>2.018733850129184E-3</v>
      </c>
      <c r="G1554">
        <f t="shared" si="97"/>
        <v>0.15951876123239367</v>
      </c>
      <c r="H1554">
        <f t="shared" si="98"/>
        <v>0.16990828304893357</v>
      </c>
      <c r="I1554">
        <f t="shared" si="99"/>
        <v>0.56745886654480482</v>
      </c>
    </row>
    <row r="1555" spans="1:9" x14ac:dyDescent="0.45">
      <c r="A1555" s="3">
        <v>37384</v>
      </c>
      <c r="B1555" s="2">
        <v>5209.1000000000004</v>
      </c>
      <c r="C1555" s="2">
        <v>1088.8499999999999</v>
      </c>
      <c r="D1555" s="2">
        <v>0.68808917599999997</v>
      </c>
      <c r="E1555">
        <f t="shared" si="96"/>
        <v>1.7422215277642206E-2</v>
      </c>
      <c r="F1555">
        <v>2.0208225556130888E-3</v>
      </c>
      <c r="G1555">
        <f t="shared" si="97"/>
        <v>0.15970678684799394</v>
      </c>
      <c r="H1555">
        <f t="shared" si="98"/>
        <v>0.17083818200465029</v>
      </c>
      <c r="I1555">
        <f t="shared" si="99"/>
        <v>0.56782449725778472</v>
      </c>
    </row>
    <row r="1556" spans="1:9" x14ac:dyDescent="0.45">
      <c r="A1556" s="3">
        <v>37385</v>
      </c>
      <c r="B1556" s="2">
        <v>5197.6000000000004</v>
      </c>
      <c r="C1556" s="2">
        <v>1073.01</v>
      </c>
      <c r="D1556" s="2">
        <v>0.68563592699999998</v>
      </c>
      <c r="E1556">
        <f t="shared" si="96"/>
        <v>-2.2076750302355563E-3</v>
      </c>
      <c r="F1556">
        <v>2.0288548241658155E-3</v>
      </c>
      <c r="G1556">
        <f t="shared" si="97"/>
        <v>0.1604298530011358</v>
      </c>
      <c r="H1556">
        <f t="shared" si="98"/>
        <v>0.17176822870970873</v>
      </c>
      <c r="I1556">
        <f t="shared" si="99"/>
        <v>0.56819012797076462</v>
      </c>
    </row>
    <row r="1557" spans="1:9" x14ac:dyDescent="0.45">
      <c r="A1557" s="3">
        <v>37386</v>
      </c>
      <c r="B1557" s="2">
        <v>5171.2</v>
      </c>
      <c r="C1557" s="2">
        <v>1054.99</v>
      </c>
      <c r="D1557" s="2">
        <v>0.68465014400000002</v>
      </c>
      <c r="E1557">
        <f t="shared" si="96"/>
        <v>-5.0792673541635303E-3</v>
      </c>
      <c r="F1557">
        <v>2.0319440506568753E-3</v>
      </c>
      <c r="G1557">
        <f t="shared" si="97"/>
        <v>0.16070794568446825</v>
      </c>
      <c r="H1557">
        <f t="shared" si="98"/>
        <v>0.1726984240158021</v>
      </c>
      <c r="I1557">
        <f t="shared" si="99"/>
        <v>0.56855575868374453</v>
      </c>
    </row>
    <row r="1558" spans="1:9" x14ac:dyDescent="0.45">
      <c r="A1558" s="3">
        <v>37389</v>
      </c>
      <c r="B1558" s="2">
        <v>5204.8</v>
      </c>
      <c r="C1558" s="2">
        <v>1074.56</v>
      </c>
      <c r="D1558" s="2">
        <v>0.68549492700000003</v>
      </c>
      <c r="E1558">
        <f t="shared" si="96"/>
        <v>6.4975247524752255E-3</v>
      </c>
      <c r="F1558">
        <v>2.0382373323550862E-3</v>
      </c>
      <c r="G1558">
        <f t="shared" si="97"/>
        <v>0.16127446795128395</v>
      </c>
      <c r="H1558">
        <f t="shared" si="98"/>
        <v>0.17362876877554645</v>
      </c>
      <c r="I1558">
        <f t="shared" si="99"/>
        <v>0.56892138939672443</v>
      </c>
    </row>
    <row r="1559" spans="1:9" x14ac:dyDescent="0.45">
      <c r="A1559" s="3">
        <v>37390</v>
      </c>
      <c r="B1559" s="2">
        <v>5239.5</v>
      </c>
      <c r="C1559" s="2">
        <v>1097.28</v>
      </c>
      <c r="D1559" s="2">
        <v>0.69089401699999997</v>
      </c>
      <c r="E1559">
        <f t="shared" si="96"/>
        <v>6.6669228404550029E-3</v>
      </c>
      <c r="F1559">
        <v>2.0438702142413501E-3</v>
      </c>
      <c r="G1559">
        <f t="shared" si="97"/>
        <v>0.16178154091701799</v>
      </c>
      <c r="H1559">
        <f t="shared" si="98"/>
        <v>0.17455926384248618</v>
      </c>
      <c r="I1559">
        <f t="shared" si="99"/>
        <v>0.56928702010970433</v>
      </c>
    </row>
    <row r="1560" spans="1:9" x14ac:dyDescent="0.45">
      <c r="A1560" s="3">
        <v>37391</v>
      </c>
      <c r="B1560" s="2">
        <v>5259.1</v>
      </c>
      <c r="C1560" s="2">
        <v>1091.07</v>
      </c>
      <c r="D1560" s="2">
        <v>0.68690754200000004</v>
      </c>
      <c r="E1560">
        <f t="shared" si="96"/>
        <v>3.740814963259842E-3</v>
      </c>
      <c r="F1560">
        <v>2.045904993286829E-3</v>
      </c>
      <c r="G1560">
        <f t="shared" si="97"/>
        <v>0.16196471206564805</v>
      </c>
      <c r="H1560">
        <f t="shared" si="98"/>
        <v>0.17548991007110018</v>
      </c>
      <c r="I1560">
        <f t="shared" si="99"/>
        <v>0.56965265082268424</v>
      </c>
    </row>
    <row r="1561" spans="1:9" x14ac:dyDescent="0.45">
      <c r="A1561" s="3">
        <v>37392</v>
      </c>
      <c r="B1561" s="2">
        <v>5248.5</v>
      </c>
      <c r="C1561" s="2">
        <v>1098.23</v>
      </c>
      <c r="D1561" s="2">
        <v>0.68648314700000002</v>
      </c>
      <c r="E1561">
        <f t="shared" si="96"/>
        <v>-2.0155539921280496E-3</v>
      </c>
      <c r="F1561">
        <v>2.0590081607030353E-3</v>
      </c>
      <c r="G1561">
        <f t="shared" si="97"/>
        <v>0.16314426137919705</v>
      </c>
      <c r="H1561">
        <f t="shared" si="98"/>
        <v>0.17642070831680753</v>
      </c>
      <c r="I1561">
        <f t="shared" si="99"/>
        <v>0.57001828153566414</v>
      </c>
    </row>
    <row r="1562" spans="1:9" x14ac:dyDescent="0.45">
      <c r="A1562" s="3">
        <v>37393</v>
      </c>
      <c r="B1562" s="2">
        <v>5218</v>
      </c>
      <c r="C1562" s="2">
        <v>1106.5899999999999</v>
      </c>
      <c r="D1562" s="2">
        <v>0.68483769299999997</v>
      </c>
      <c r="E1562">
        <f t="shared" si="96"/>
        <v>-5.8111841478517556E-3</v>
      </c>
      <c r="F1562">
        <v>2.0598006644518829E-3</v>
      </c>
      <c r="G1562">
        <f t="shared" si="97"/>
        <v>0.16321560269868457</v>
      </c>
      <c r="H1562">
        <f t="shared" si="98"/>
        <v>0.17735165943597336</v>
      </c>
      <c r="I1562">
        <f t="shared" si="99"/>
        <v>0.57038391224864404</v>
      </c>
    </row>
    <row r="1563" spans="1:9" x14ac:dyDescent="0.45">
      <c r="A1563" s="3">
        <v>37396</v>
      </c>
      <c r="B1563" s="2">
        <v>5208.1000000000004</v>
      </c>
      <c r="C1563" s="2">
        <v>1091.8800000000001</v>
      </c>
      <c r="D1563" s="2">
        <v>0.68549492700000003</v>
      </c>
      <c r="E1563">
        <f t="shared" si="96"/>
        <v>-1.897278650824008E-3</v>
      </c>
      <c r="F1563">
        <v>2.0717811224177929E-3</v>
      </c>
      <c r="G1563">
        <f t="shared" si="97"/>
        <v>0.16429408552049554</v>
      </c>
      <c r="H1563">
        <f t="shared" si="98"/>
        <v>0.17828276428591494</v>
      </c>
      <c r="I1563">
        <f t="shared" si="99"/>
        <v>0.57074954296162395</v>
      </c>
    </row>
    <row r="1564" spans="1:9" x14ac:dyDescent="0.45">
      <c r="A1564" s="3">
        <v>37397</v>
      </c>
      <c r="B1564" s="2">
        <v>5197.2</v>
      </c>
      <c r="C1564" s="2">
        <v>1079.8800000000001</v>
      </c>
      <c r="D1564" s="2">
        <v>0.68643602400000003</v>
      </c>
      <c r="E1564">
        <f t="shared" si="96"/>
        <v>-2.0928937616406795E-3</v>
      </c>
      <c r="F1564">
        <v>2.0769312281445629E-3</v>
      </c>
      <c r="G1564">
        <f t="shared" si="97"/>
        <v>0.16475769889593045</v>
      </c>
      <c r="H1564">
        <f t="shared" si="98"/>
        <v>0.17921402372490747</v>
      </c>
      <c r="I1564">
        <f t="shared" si="99"/>
        <v>0.57111517367460385</v>
      </c>
    </row>
    <row r="1565" spans="1:9" x14ac:dyDescent="0.45">
      <c r="A1565" s="3">
        <v>37398</v>
      </c>
      <c r="B1565" s="2">
        <v>5151.8999999999996</v>
      </c>
      <c r="C1565" s="2">
        <v>1086.02</v>
      </c>
      <c r="D1565" s="2">
        <v>0.68544793999999998</v>
      </c>
      <c r="E1565">
        <f t="shared" si="96"/>
        <v>-8.716231817132325E-3</v>
      </c>
      <c r="F1565">
        <v>2.0879369443043139E-3</v>
      </c>
      <c r="G1565">
        <f t="shared" si="97"/>
        <v>0.16574843529797728</v>
      </c>
      <c r="H1565">
        <f t="shared" si="98"/>
        <v>0.18014543861218987</v>
      </c>
      <c r="I1565">
        <f t="shared" si="99"/>
        <v>0.57148080438758375</v>
      </c>
    </row>
    <row r="1566" spans="1:9" x14ac:dyDescent="0.45">
      <c r="A1566" s="3">
        <v>37399</v>
      </c>
      <c r="B1566" s="2">
        <v>5175.3</v>
      </c>
      <c r="C1566" s="2">
        <v>1097.08</v>
      </c>
      <c r="D1566" s="2">
        <v>0.68752148499999999</v>
      </c>
      <c r="E1566">
        <f t="shared" si="96"/>
        <v>4.5420136260410082E-3</v>
      </c>
      <c r="F1566">
        <v>2.099785456703529E-3</v>
      </c>
      <c r="G1566">
        <f t="shared" si="97"/>
        <v>0.16681504035789471</v>
      </c>
      <c r="H1566">
        <f t="shared" si="98"/>
        <v>0.18107700980797115</v>
      </c>
      <c r="I1566">
        <f t="shared" si="99"/>
        <v>0.57184643510056365</v>
      </c>
    </row>
    <row r="1567" spans="1:9" x14ac:dyDescent="0.45">
      <c r="A1567" s="3">
        <v>37400</v>
      </c>
      <c r="B1567" s="2">
        <v>5169.1000000000004</v>
      </c>
      <c r="C1567" s="2">
        <v>1083.82</v>
      </c>
      <c r="D1567" s="2">
        <v>0.68601221099999998</v>
      </c>
      <c r="E1567">
        <f t="shared" si="96"/>
        <v>-1.1979981836801601E-3</v>
      </c>
      <c r="F1567">
        <v>2.1046462063085691E-3</v>
      </c>
      <c r="G1567">
        <f t="shared" si="97"/>
        <v>0.16725260584705021</v>
      </c>
      <c r="H1567">
        <f t="shared" si="98"/>
        <v>0.18200873817343582</v>
      </c>
      <c r="I1567">
        <f t="shared" si="99"/>
        <v>0.57221206581354356</v>
      </c>
    </row>
    <row r="1568" spans="1:9" x14ac:dyDescent="0.45">
      <c r="A1568" s="3">
        <v>37404</v>
      </c>
      <c r="B1568" s="2">
        <v>5074.2</v>
      </c>
      <c r="C1568" s="2">
        <v>1074.55</v>
      </c>
      <c r="D1568" s="2">
        <v>0.684088111</v>
      </c>
      <c r="E1568">
        <f t="shared" si="96"/>
        <v>-1.8359095393782332E-2</v>
      </c>
      <c r="F1568">
        <v>2.1062485373273265E-3</v>
      </c>
      <c r="G1568">
        <f t="shared" si="97"/>
        <v>0.16739684795227708</v>
      </c>
      <c r="H1568">
        <f t="shared" si="98"/>
        <v>0.18294062457075042</v>
      </c>
      <c r="I1568">
        <f t="shared" si="99"/>
        <v>0.57257769652652346</v>
      </c>
    </row>
    <row r="1569" spans="1:9" x14ac:dyDescent="0.45">
      <c r="A1569" s="3">
        <v>37405</v>
      </c>
      <c r="B1569" s="2">
        <v>5083</v>
      </c>
      <c r="C1569" s="2">
        <v>1067.6600000000001</v>
      </c>
      <c r="D1569" s="2">
        <v>0.68493150700000005</v>
      </c>
      <c r="E1569">
        <f t="shared" si="96"/>
        <v>1.7342635292263431E-3</v>
      </c>
      <c r="F1569">
        <v>2.1111589831970257E-3</v>
      </c>
      <c r="G1569">
        <f t="shared" si="97"/>
        <v>0.16783888710745565</v>
      </c>
      <c r="H1569">
        <f t="shared" si="98"/>
        <v>0.18387266986306905</v>
      </c>
      <c r="I1569">
        <f t="shared" si="99"/>
        <v>0.57294332723950336</v>
      </c>
    </row>
    <row r="1570" spans="1:9" x14ac:dyDescent="0.45">
      <c r="A1570" s="3">
        <v>37406</v>
      </c>
      <c r="B1570" s="2">
        <v>5040.8</v>
      </c>
      <c r="C1570" s="2">
        <v>1064.6600000000001</v>
      </c>
      <c r="D1570" s="2">
        <v>0.68236096899999998</v>
      </c>
      <c r="E1570">
        <f t="shared" si="96"/>
        <v>-8.3021837497539996E-3</v>
      </c>
      <c r="F1570">
        <v>2.1187375855220569E-3</v>
      </c>
      <c r="G1570">
        <f t="shared" si="97"/>
        <v>0.16852111415120805</v>
      </c>
      <c r="H1570">
        <f t="shared" si="98"/>
        <v>0.1848048749145397</v>
      </c>
      <c r="I1570">
        <f t="shared" si="99"/>
        <v>0.57330895795248327</v>
      </c>
    </row>
    <row r="1571" spans="1:9" x14ac:dyDescent="0.45">
      <c r="A1571" s="3">
        <v>37407</v>
      </c>
      <c r="B1571" s="2">
        <v>5085.1000000000004</v>
      </c>
      <c r="C1571" s="2">
        <v>1067.1400000000001</v>
      </c>
      <c r="D1571" s="2">
        <v>0.68376068400000001</v>
      </c>
      <c r="E1571">
        <f t="shared" si="96"/>
        <v>8.7882875734011101E-3</v>
      </c>
      <c r="F1571">
        <v>2.1302987811455676E-3</v>
      </c>
      <c r="G1571">
        <f t="shared" si="97"/>
        <v>0.16956185490711498</v>
      </c>
      <c r="H1571">
        <f t="shared" si="98"/>
        <v>0.18573724059031019</v>
      </c>
      <c r="I1571">
        <f t="shared" si="99"/>
        <v>0.57367458866546317</v>
      </c>
    </row>
    <row r="1572" spans="1:9" x14ac:dyDescent="0.45">
      <c r="A1572" s="3">
        <v>37412</v>
      </c>
      <c r="B1572" s="2">
        <v>4989.1000000000004</v>
      </c>
      <c r="C1572" s="2">
        <v>1049.9000000000001</v>
      </c>
      <c r="D1572" s="2">
        <v>0.68615342400000001</v>
      </c>
      <c r="E1572">
        <f t="shared" si="96"/>
        <v>-1.887868478496002E-2</v>
      </c>
      <c r="F1572">
        <v>2.1308688677665888E-3</v>
      </c>
      <c r="G1572">
        <f t="shared" si="97"/>
        <v>0.16961317419970506</v>
      </c>
      <c r="H1572">
        <f t="shared" si="98"/>
        <v>0.1866697677565341</v>
      </c>
      <c r="I1572">
        <f t="shared" si="99"/>
        <v>0.57404021937844307</v>
      </c>
    </row>
    <row r="1573" spans="1:9" x14ac:dyDescent="0.45">
      <c r="A1573" s="3">
        <v>37413</v>
      </c>
      <c r="B1573" s="2">
        <v>4957.6000000000004</v>
      </c>
      <c r="C1573" s="2">
        <v>1029.1500000000001</v>
      </c>
      <c r="D1573" s="2">
        <v>0.68526005599999995</v>
      </c>
      <c r="E1573">
        <f t="shared" si="96"/>
        <v>-6.3137640055320743E-3</v>
      </c>
      <c r="F1573">
        <v>2.1322615778736065E-3</v>
      </c>
      <c r="G1573">
        <f t="shared" si="97"/>
        <v>0.16973854619553819</v>
      </c>
      <c r="H1573">
        <f t="shared" si="98"/>
        <v>0.18760245728037711</v>
      </c>
      <c r="I1573">
        <f t="shared" si="99"/>
        <v>0.57440585009142298</v>
      </c>
    </row>
    <row r="1574" spans="1:9" x14ac:dyDescent="0.45">
      <c r="A1574" s="3">
        <v>37414</v>
      </c>
      <c r="B1574" s="2">
        <v>4920.3999999999996</v>
      </c>
      <c r="C1574" s="2">
        <v>1027.53</v>
      </c>
      <c r="D1574" s="2">
        <v>0.68474390600000001</v>
      </c>
      <c r="E1574">
        <f t="shared" si="96"/>
        <v>-7.5036307890916643E-3</v>
      </c>
      <c r="F1574">
        <v>2.1329802883200966E-3</v>
      </c>
      <c r="G1574">
        <f t="shared" si="97"/>
        <v>0.16980324462965493</v>
      </c>
      <c r="H1574">
        <f t="shared" si="98"/>
        <v>0.18853531003002277</v>
      </c>
      <c r="I1574">
        <f t="shared" si="99"/>
        <v>0.57477148080440288</v>
      </c>
    </row>
    <row r="1575" spans="1:9" x14ac:dyDescent="0.45">
      <c r="A1575" s="3">
        <v>37417</v>
      </c>
      <c r="B1575" s="2">
        <v>4928.2</v>
      </c>
      <c r="C1575" s="2">
        <v>1030.74</v>
      </c>
      <c r="D1575" s="2">
        <v>0.68446269699999995</v>
      </c>
      <c r="E1575">
        <f t="shared" si="96"/>
        <v>1.5852369726039317E-3</v>
      </c>
      <c r="F1575">
        <v>2.1365765469636422E-3</v>
      </c>
      <c r="G1575">
        <f t="shared" si="97"/>
        <v>0.17012698043181618</v>
      </c>
      <c r="H1575">
        <f t="shared" si="98"/>
        <v>0.18946832687467879</v>
      </c>
      <c r="I1575">
        <f t="shared" si="99"/>
        <v>0.57513711151738278</v>
      </c>
    </row>
    <row r="1576" spans="1:9" x14ac:dyDescent="0.45">
      <c r="A1576" s="3">
        <v>37418</v>
      </c>
      <c r="B1576" s="2">
        <v>4934.8</v>
      </c>
      <c r="C1576" s="2">
        <v>1013.6</v>
      </c>
      <c r="D1576" s="2">
        <v>0.68092060499999996</v>
      </c>
      <c r="E1576">
        <f t="shared" si="96"/>
        <v>1.3392313623636909E-3</v>
      </c>
      <c r="F1576">
        <v>2.1434717984822882E-3</v>
      </c>
      <c r="G1576">
        <f t="shared" si="97"/>
        <v>0.17074769212214436</v>
      </c>
      <c r="H1576">
        <f t="shared" si="98"/>
        <v>0.19040150868458308</v>
      </c>
      <c r="I1576">
        <f t="shared" si="99"/>
        <v>0.57550274223036268</v>
      </c>
    </row>
    <row r="1577" spans="1:9" x14ac:dyDescent="0.45">
      <c r="A1577" s="3">
        <v>37419</v>
      </c>
      <c r="B1577" s="2">
        <v>4851.7</v>
      </c>
      <c r="C1577" s="2">
        <v>1020.26</v>
      </c>
      <c r="D1577" s="2">
        <v>0.68004080200000006</v>
      </c>
      <c r="E1577">
        <f t="shared" si="96"/>
        <v>-1.6839588230526115E-2</v>
      </c>
      <c r="F1577">
        <v>2.1452181336603093E-3</v>
      </c>
      <c r="G1577">
        <f t="shared" si="97"/>
        <v>0.17090489750577653</v>
      </c>
      <c r="H1577">
        <f t="shared" si="98"/>
        <v>0.19133485633100988</v>
      </c>
      <c r="I1577">
        <f t="shared" si="99"/>
        <v>0.57586837294334259</v>
      </c>
    </row>
    <row r="1578" spans="1:9" x14ac:dyDescent="0.45">
      <c r="A1578" s="3">
        <v>37420</v>
      </c>
      <c r="B1578" s="2">
        <v>4771.8999999999996</v>
      </c>
      <c r="C1578" s="2">
        <v>1009.56</v>
      </c>
      <c r="D1578" s="2">
        <v>0.679855871</v>
      </c>
      <c r="E1578">
        <f t="shared" si="96"/>
        <v>-1.6447843024094633E-2</v>
      </c>
      <c r="F1578">
        <v>2.1497054903478752E-3</v>
      </c>
      <c r="G1578">
        <f t="shared" si="97"/>
        <v>0.17130885010230074</v>
      </c>
      <c r="H1578">
        <f t="shared" si="98"/>
        <v>0.192268370686276</v>
      </c>
      <c r="I1578">
        <f t="shared" si="99"/>
        <v>0.57623400365632249</v>
      </c>
    </row>
    <row r="1579" spans="1:9" x14ac:dyDescent="0.45">
      <c r="A1579" s="3">
        <v>37421</v>
      </c>
      <c r="B1579" s="2">
        <v>4630.8</v>
      </c>
      <c r="C1579" s="2">
        <v>1007.27</v>
      </c>
      <c r="D1579" s="2">
        <v>0.67865626099999998</v>
      </c>
      <c r="E1579">
        <f t="shared" si="96"/>
        <v>-2.9568934805842439E-2</v>
      </c>
      <c r="F1579">
        <v>2.1559844266756389E-3</v>
      </c>
      <c r="G1579">
        <f t="shared" si="97"/>
        <v>0.17187408099647913</v>
      </c>
      <c r="H1579">
        <f t="shared" si="98"/>
        <v>0.19320205262374687</v>
      </c>
      <c r="I1579">
        <f t="shared" si="99"/>
        <v>0.57659963436930239</v>
      </c>
    </row>
    <row r="1580" spans="1:9" x14ac:dyDescent="0.45">
      <c r="A1580" s="3">
        <v>37424</v>
      </c>
      <c r="B1580" s="2">
        <v>4756.8</v>
      </c>
      <c r="C1580" s="2">
        <v>1036.17</v>
      </c>
      <c r="D1580" s="2">
        <v>0.67649844400000003</v>
      </c>
      <c r="E1580">
        <f t="shared" si="96"/>
        <v>2.7209121534076175E-2</v>
      </c>
      <c r="F1580">
        <v>2.1587910769969021E-3</v>
      </c>
      <c r="G1580">
        <f t="shared" si="97"/>
        <v>0.1721267361259346</v>
      </c>
      <c r="H1580">
        <f t="shared" si="98"/>
        <v>0.19413590301784284</v>
      </c>
      <c r="I1580">
        <f t="shared" si="99"/>
        <v>0.5769652650822823</v>
      </c>
    </row>
    <row r="1581" spans="1:9" x14ac:dyDescent="0.45">
      <c r="A1581" s="3">
        <v>37425</v>
      </c>
      <c r="B1581" s="2">
        <v>4702</v>
      </c>
      <c r="C1581" s="2">
        <v>1037.1400000000001</v>
      </c>
      <c r="D1581" s="2">
        <v>0.67258541800000005</v>
      </c>
      <c r="E1581">
        <f t="shared" si="96"/>
        <v>-1.1520349815001718E-2</v>
      </c>
      <c r="F1581">
        <v>2.1689440579275576E-3</v>
      </c>
      <c r="G1581">
        <f t="shared" si="97"/>
        <v>0.17304070916060851</v>
      </c>
      <c r="H1581">
        <f t="shared" si="98"/>
        <v>0.19506992274404528</v>
      </c>
      <c r="I1581">
        <f t="shared" si="99"/>
        <v>0.5773308957952622</v>
      </c>
    </row>
    <row r="1582" spans="1:9" x14ac:dyDescent="0.45">
      <c r="A1582" s="3">
        <v>37426</v>
      </c>
      <c r="B1582" s="2">
        <v>4652.3999999999996</v>
      </c>
      <c r="C1582" s="2">
        <v>1019.99</v>
      </c>
      <c r="D1582" s="2">
        <v>0.67235930899999996</v>
      </c>
      <c r="E1582">
        <f t="shared" si="96"/>
        <v>-1.0548702679710864E-2</v>
      </c>
      <c r="F1582">
        <v>2.1722330137645685E-3</v>
      </c>
      <c r="G1582">
        <f t="shared" si="97"/>
        <v>0.17333678151293463</v>
      </c>
      <c r="H1582">
        <f t="shared" si="98"/>
        <v>0.1960041126789028</v>
      </c>
      <c r="I1582">
        <f t="shared" si="99"/>
        <v>0.5776965265082421</v>
      </c>
    </row>
    <row r="1583" spans="1:9" x14ac:dyDescent="0.45">
      <c r="A1583" s="3">
        <v>37427</v>
      </c>
      <c r="B1583" s="2">
        <v>4580.3</v>
      </c>
      <c r="C1583" s="2">
        <v>1006.29</v>
      </c>
      <c r="D1583" s="2">
        <v>0.66746762800000004</v>
      </c>
      <c r="E1583">
        <f t="shared" si="96"/>
        <v>-1.5497377697532344E-2</v>
      </c>
      <c r="F1583">
        <v>2.1732687938358364E-3</v>
      </c>
      <c r="G1583">
        <f t="shared" si="97"/>
        <v>0.17343002260749171</v>
      </c>
      <c r="H1583">
        <f t="shared" si="98"/>
        <v>0.19693847370003767</v>
      </c>
      <c r="I1583">
        <f t="shared" si="99"/>
        <v>0.57806215722122201</v>
      </c>
    </row>
    <row r="1584" spans="1:9" x14ac:dyDescent="0.45">
      <c r="A1584" s="3">
        <v>37428</v>
      </c>
      <c r="B1584" s="2">
        <v>4605.3</v>
      </c>
      <c r="C1584" s="2">
        <v>989.14</v>
      </c>
      <c r="D1584" s="2">
        <v>0.66724494599999995</v>
      </c>
      <c r="E1584">
        <f t="shared" si="96"/>
        <v>5.4581577625920641E-3</v>
      </c>
      <c r="F1584">
        <v>2.1800947867298692E-3</v>
      </c>
      <c r="G1584">
        <f t="shared" si="97"/>
        <v>0.17404449962489504</v>
      </c>
      <c r="H1584">
        <f t="shared" si="98"/>
        <v>0.19787300668615182</v>
      </c>
      <c r="I1584">
        <f t="shared" si="99"/>
        <v>0.57842778793420191</v>
      </c>
    </row>
    <row r="1585" spans="1:9" x14ac:dyDescent="0.45">
      <c r="A1585" s="3">
        <v>37431</v>
      </c>
      <c r="B1585" s="2">
        <v>4541.8999999999996</v>
      </c>
      <c r="C1585" s="2">
        <v>992.72</v>
      </c>
      <c r="D1585" s="2">
        <v>0.66418703499999998</v>
      </c>
      <c r="E1585">
        <f t="shared" si="96"/>
        <v>-1.3766747008881142E-2</v>
      </c>
      <c r="F1585">
        <v>2.1868687711799062E-3</v>
      </c>
      <c r="G1585">
        <f t="shared" si="97"/>
        <v>0.17465429483350622</v>
      </c>
      <c r="H1585">
        <f t="shared" si="98"/>
        <v>0.19880771251703316</v>
      </c>
      <c r="I1585">
        <f t="shared" si="99"/>
        <v>0.57879341864718181</v>
      </c>
    </row>
    <row r="1586" spans="1:9" x14ac:dyDescent="0.45">
      <c r="A1586" s="3">
        <v>37432</v>
      </c>
      <c r="B1586" s="2">
        <v>4631</v>
      </c>
      <c r="C1586" s="2">
        <v>976.14</v>
      </c>
      <c r="D1586" s="2">
        <v>0.66671111400000005</v>
      </c>
      <c r="E1586">
        <f t="shared" si="96"/>
        <v>1.9617340760474722E-2</v>
      </c>
      <c r="F1586">
        <v>2.1994250074623967E-3</v>
      </c>
      <c r="G1586">
        <f t="shared" si="97"/>
        <v>0.17578460931528964</v>
      </c>
      <c r="H1586">
        <f t="shared" si="98"/>
        <v>0.19974259207356215</v>
      </c>
      <c r="I1586">
        <f t="shared" si="99"/>
        <v>0.57915904936016172</v>
      </c>
    </row>
    <row r="1587" spans="1:9" x14ac:dyDescent="0.45">
      <c r="A1587" s="3">
        <v>37433</v>
      </c>
      <c r="B1587" s="2">
        <v>4531</v>
      </c>
      <c r="C1587" s="2">
        <v>973.53</v>
      </c>
      <c r="D1587" s="2">
        <v>0.65715975599999998</v>
      </c>
      <c r="E1587">
        <f t="shared" si="96"/>
        <v>-2.1593608291945565E-2</v>
      </c>
      <c r="F1587">
        <v>2.2139299041226135E-3</v>
      </c>
      <c r="G1587">
        <f t="shared" si="97"/>
        <v>0.17709034252888631</v>
      </c>
      <c r="H1587">
        <f t="shared" si="98"/>
        <v>0.20067764623771775</v>
      </c>
      <c r="I1587">
        <f t="shared" si="99"/>
        <v>0.57952468007314162</v>
      </c>
    </row>
    <row r="1588" spans="1:9" x14ac:dyDescent="0.45">
      <c r="A1588" s="3">
        <v>37434</v>
      </c>
      <c r="B1588" s="2">
        <v>4540.6000000000004</v>
      </c>
      <c r="C1588" s="2">
        <v>990.64</v>
      </c>
      <c r="D1588" s="2">
        <v>0.65423617899999997</v>
      </c>
      <c r="E1588">
        <f t="shared" si="96"/>
        <v>2.1187375855220569E-3</v>
      </c>
      <c r="F1588">
        <v>2.2256707640790907E-3</v>
      </c>
      <c r="G1588">
        <f t="shared" si="97"/>
        <v>0.1781472566979756</v>
      </c>
      <c r="H1588">
        <f t="shared" si="98"/>
        <v>0.20161287589258406</v>
      </c>
      <c r="I1588">
        <f t="shared" si="99"/>
        <v>0.57989031078612152</v>
      </c>
    </row>
    <row r="1589" spans="1:9" x14ac:dyDescent="0.45">
      <c r="A1589" s="3">
        <v>37435</v>
      </c>
      <c r="B1589" s="2">
        <v>4656.3999999999996</v>
      </c>
      <c r="C1589" s="2">
        <v>989.82</v>
      </c>
      <c r="D1589" s="2">
        <v>0.65595277100000005</v>
      </c>
      <c r="E1589">
        <f t="shared" si="96"/>
        <v>2.5503237457604522E-2</v>
      </c>
      <c r="F1589">
        <v>2.2306565454788263E-3</v>
      </c>
      <c r="G1589">
        <f t="shared" si="97"/>
        <v>0.17859607757011753</v>
      </c>
      <c r="H1589">
        <f t="shared" si="98"/>
        <v>0.2025482819223563</v>
      </c>
      <c r="I1589">
        <f t="shared" si="99"/>
        <v>0.58025594149910142</v>
      </c>
    </row>
    <row r="1590" spans="1:9" x14ac:dyDescent="0.45">
      <c r="A1590" s="3">
        <v>37438</v>
      </c>
      <c r="B1590" s="2">
        <v>4685.8</v>
      </c>
      <c r="C1590" s="2">
        <v>968.65</v>
      </c>
      <c r="D1590" s="2">
        <v>0.653295878</v>
      </c>
      <c r="E1590">
        <f t="shared" si="96"/>
        <v>6.3138905592303729E-3</v>
      </c>
      <c r="F1590">
        <v>2.2364802933088068E-3</v>
      </c>
      <c r="G1590">
        <f t="shared" si="97"/>
        <v>0.1791203323198996</v>
      </c>
      <c r="H1590">
        <f t="shared" si="98"/>
        <v>0.2034838652123476</v>
      </c>
      <c r="I1590">
        <f t="shared" si="99"/>
        <v>0.58062157221208133</v>
      </c>
    </row>
    <row r="1591" spans="1:9" x14ac:dyDescent="0.45">
      <c r="A1591" s="3">
        <v>37439</v>
      </c>
      <c r="B1591" s="2">
        <v>4546.8</v>
      </c>
      <c r="C1591" s="2">
        <v>948.09</v>
      </c>
      <c r="D1591" s="2">
        <v>0.65359477099999996</v>
      </c>
      <c r="E1591">
        <f t="shared" si="96"/>
        <v>-2.9664091510521184E-2</v>
      </c>
      <c r="F1591">
        <v>2.2417291991128074E-3</v>
      </c>
      <c r="G1591">
        <f t="shared" si="97"/>
        <v>0.17959283969474507</v>
      </c>
      <c r="H1591">
        <f t="shared" si="98"/>
        <v>0.20441962664899505</v>
      </c>
      <c r="I1591">
        <f t="shared" si="99"/>
        <v>0.58098720292506123</v>
      </c>
    </row>
    <row r="1592" spans="1:9" x14ac:dyDescent="0.45">
      <c r="A1592" s="3">
        <v>37440</v>
      </c>
      <c r="B1592" s="2">
        <v>4392.6000000000004</v>
      </c>
      <c r="C1592" s="2">
        <v>953.99</v>
      </c>
      <c r="D1592" s="2">
        <v>0.65496463199999999</v>
      </c>
      <c r="E1592">
        <f t="shared" si="96"/>
        <v>-3.3913961467405551E-2</v>
      </c>
      <c r="F1592">
        <v>2.2452288886116722E-3</v>
      </c>
      <c r="G1592">
        <f t="shared" si="97"/>
        <v>0.17990788232641555</v>
      </c>
      <c r="H1592">
        <f t="shared" si="98"/>
        <v>0.20535556711986638</v>
      </c>
      <c r="I1592">
        <f t="shared" si="99"/>
        <v>0.58135283363804113</v>
      </c>
    </row>
    <row r="1593" spans="1:9" x14ac:dyDescent="0.45">
      <c r="A1593" s="3">
        <v>37442</v>
      </c>
      <c r="B1593" s="2">
        <v>4615.6000000000004</v>
      </c>
      <c r="C1593" s="2">
        <v>989.03</v>
      </c>
      <c r="D1593" s="2">
        <v>0.657635144</v>
      </c>
      <c r="E1593">
        <f t="shared" si="96"/>
        <v>5.0767199380776784E-2</v>
      </c>
      <c r="F1593">
        <v>2.2460438999489796E-3</v>
      </c>
      <c r="G1593">
        <f t="shared" si="97"/>
        <v>0.17998124978276558</v>
      </c>
      <c r="H1593">
        <f t="shared" si="98"/>
        <v>0.20629168751366611</v>
      </c>
      <c r="I1593">
        <f t="shared" si="99"/>
        <v>0.58171846435102104</v>
      </c>
    </row>
    <row r="1594" spans="1:9" x14ac:dyDescent="0.45">
      <c r="A1594" s="3">
        <v>37445</v>
      </c>
      <c r="B1594" s="2">
        <v>4601.3</v>
      </c>
      <c r="C1594" s="2">
        <v>976.98</v>
      </c>
      <c r="D1594" s="2">
        <v>0.65155069099999996</v>
      </c>
      <c r="E1594">
        <f t="shared" si="96"/>
        <v>-3.0981887511916106E-3</v>
      </c>
      <c r="F1594">
        <v>2.2554794884042106E-3</v>
      </c>
      <c r="G1594">
        <f t="shared" si="97"/>
        <v>0.18083064302729768</v>
      </c>
      <c r="H1594">
        <f t="shared" si="98"/>
        <v>0.20722798872024209</v>
      </c>
      <c r="I1594">
        <f t="shared" si="99"/>
        <v>0.58208409506400094</v>
      </c>
    </row>
    <row r="1595" spans="1:9" x14ac:dyDescent="0.45">
      <c r="A1595" s="3">
        <v>37446</v>
      </c>
      <c r="B1595" s="2">
        <v>4542.8999999999996</v>
      </c>
      <c r="C1595" s="2">
        <v>952.83</v>
      </c>
      <c r="D1595" s="2">
        <v>0.64662140300000004</v>
      </c>
      <c r="E1595">
        <f t="shared" si="96"/>
        <v>-1.2692065285897614E-2</v>
      </c>
      <c r="F1595">
        <v>2.2607740010989197E-3</v>
      </c>
      <c r="G1595">
        <f t="shared" si="97"/>
        <v>0.18130725594204194</v>
      </c>
      <c r="H1595">
        <f t="shared" si="98"/>
        <v>0.20816447163059221</v>
      </c>
      <c r="I1595">
        <f t="shared" si="99"/>
        <v>0.58244972577698084</v>
      </c>
    </row>
    <row r="1596" spans="1:9" x14ac:dyDescent="0.45">
      <c r="A1596" s="3">
        <v>37447</v>
      </c>
      <c r="B1596" s="2">
        <v>4420.1000000000004</v>
      </c>
      <c r="C1596" s="2">
        <v>920.47</v>
      </c>
      <c r="D1596" s="2">
        <v>0.64586966400000001</v>
      </c>
      <c r="E1596">
        <f t="shared" si="96"/>
        <v>-2.7031191529639509E-2</v>
      </c>
      <c r="F1596">
        <v>2.2701255360020323E-3</v>
      </c>
      <c r="G1596">
        <f t="shared" si="97"/>
        <v>0.1821490826718106</v>
      </c>
      <c r="H1596">
        <f t="shared" si="98"/>
        <v>0.20910113713687056</v>
      </c>
      <c r="I1596">
        <f t="shared" si="99"/>
        <v>0.58281535648996075</v>
      </c>
    </row>
    <row r="1597" spans="1:9" x14ac:dyDescent="0.45">
      <c r="A1597" s="3">
        <v>37448</v>
      </c>
      <c r="B1597" s="2">
        <v>4230</v>
      </c>
      <c r="C1597" s="2">
        <v>927.37</v>
      </c>
      <c r="D1597" s="2">
        <v>0.64329366399999999</v>
      </c>
      <c r="E1597">
        <f t="shared" si="96"/>
        <v>-4.3008076740345347E-2</v>
      </c>
      <c r="F1597">
        <v>2.274581980448831E-3</v>
      </c>
      <c r="G1597">
        <f t="shared" si="97"/>
        <v>0.18255025254327154</v>
      </c>
      <c r="H1597">
        <f t="shared" si="98"/>
        <v>0.21003798613239397</v>
      </c>
      <c r="I1597">
        <f t="shared" si="99"/>
        <v>0.58318098720294065</v>
      </c>
    </row>
    <row r="1598" spans="1:9" x14ac:dyDescent="0.45">
      <c r="A1598" s="3">
        <v>37449</v>
      </c>
      <c r="B1598" s="2">
        <v>4224.1000000000004</v>
      </c>
      <c r="C1598" s="2">
        <v>921.39</v>
      </c>
      <c r="D1598" s="2">
        <v>0.64516129</v>
      </c>
      <c r="E1598">
        <f t="shared" si="96"/>
        <v>-1.3947990543734523E-3</v>
      </c>
      <c r="F1598">
        <v>2.2769102328141777E-3</v>
      </c>
      <c r="G1598">
        <f t="shared" si="97"/>
        <v>0.18275984220904326</v>
      </c>
      <c r="H1598">
        <f t="shared" si="98"/>
        <v>0.21097501951164876</v>
      </c>
      <c r="I1598">
        <f t="shared" si="99"/>
        <v>0.58354661791592055</v>
      </c>
    </row>
    <row r="1599" spans="1:9" x14ac:dyDescent="0.45">
      <c r="A1599" s="3">
        <v>37452</v>
      </c>
      <c r="B1599" s="2">
        <v>3994.5</v>
      </c>
      <c r="C1599" s="2">
        <v>917.93</v>
      </c>
      <c r="D1599" s="2">
        <v>0.63873275399999996</v>
      </c>
      <c r="E1599">
        <f t="shared" si="96"/>
        <v>-5.4354773797968825E-2</v>
      </c>
      <c r="F1599">
        <v>2.2839441352515699E-3</v>
      </c>
      <c r="G1599">
        <f t="shared" si="97"/>
        <v>0.18339303527817361</v>
      </c>
      <c r="H1599">
        <f t="shared" si="98"/>
        <v>0.21191223817029697</v>
      </c>
      <c r="I1599">
        <f t="shared" si="99"/>
        <v>0.58391224862890045</v>
      </c>
    </row>
    <row r="1600" spans="1:9" x14ac:dyDescent="0.45">
      <c r="A1600" s="3">
        <v>37453</v>
      </c>
      <c r="B1600" s="2">
        <v>4021.9</v>
      </c>
      <c r="C1600" s="2">
        <v>900.94</v>
      </c>
      <c r="D1600" s="2">
        <v>0.63722678899999996</v>
      </c>
      <c r="E1600">
        <f t="shared" si="96"/>
        <v>6.8594317186130294E-3</v>
      </c>
      <c r="F1600">
        <v>2.2867438153972852E-3</v>
      </c>
      <c r="G1600">
        <f t="shared" si="97"/>
        <v>0.18364506295126515</v>
      </c>
      <c r="H1600">
        <f t="shared" si="98"/>
        <v>0.2128496430051833</v>
      </c>
      <c r="I1600">
        <f t="shared" si="99"/>
        <v>0.58427787934188036</v>
      </c>
    </row>
    <row r="1601" spans="1:9" x14ac:dyDescent="0.45">
      <c r="A1601" s="3">
        <v>37454</v>
      </c>
      <c r="B1601" s="2">
        <v>4190.6000000000004</v>
      </c>
      <c r="C1601" s="2">
        <v>906.04</v>
      </c>
      <c r="D1601" s="2">
        <v>0.63767376600000003</v>
      </c>
      <c r="E1601">
        <f t="shared" si="96"/>
        <v>4.1945349213058591E-2</v>
      </c>
      <c r="F1601">
        <v>2.2879521797383173E-3</v>
      </c>
      <c r="G1601">
        <f t="shared" si="97"/>
        <v>0.18375384011053569</v>
      </c>
      <c r="H1601">
        <f t="shared" si="98"/>
        <v>0.21378723491434132</v>
      </c>
      <c r="I1601">
        <f t="shared" si="99"/>
        <v>0.58464351005486026</v>
      </c>
    </row>
    <row r="1602" spans="1:9" x14ac:dyDescent="0.45">
      <c r="A1602" s="3">
        <v>37455</v>
      </c>
      <c r="B1602" s="2">
        <v>4297.3</v>
      </c>
      <c r="C1602" s="2">
        <v>881.56</v>
      </c>
      <c r="D1602" s="2">
        <v>0.63755180099999997</v>
      </c>
      <c r="E1602">
        <f t="shared" si="96"/>
        <v>2.5461747721090111E-2</v>
      </c>
      <c r="F1602">
        <v>2.2898837592904009E-3</v>
      </c>
      <c r="G1602">
        <f t="shared" si="97"/>
        <v>0.18392772122357923</v>
      </c>
      <c r="H1602">
        <f t="shared" si="98"/>
        <v>0.21472501479700032</v>
      </c>
      <c r="I1602">
        <f t="shared" si="99"/>
        <v>0.58500914076784016</v>
      </c>
    </row>
    <row r="1603" spans="1:9" x14ac:dyDescent="0.45">
      <c r="A1603" s="3">
        <v>37456</v>
      </c>
      <c r="B1603" s="2">
        <v>4098.3</v>
      </c>
      <c r="C1603" s="2">
        <v>847.75</v>
      </c>
      <c r="D1603" s="2">
        <v>0.63351282900000006</v>
      </c>
      <c r="E1603">
        <f t="shared" si="96"/>
        <v>-4.6308146976008158E-2</v>
      </c>
      <c r="F1603">
        <v>2.3065238997130866E-3</v>
      </c>
      <c r="G1603">
        <f t="shared" si="97"/>
        <v>0.1854256694363649</v>
      </c>
      <c r="H1603">
        <f t="shared" si="98"/>
        <v>0.21566298355359176</v>
      </c>
      <c r="I1603">
        <f t="shared" si="99"/>
        <v>0.58537477148082007</v>
      </c>
    </row>
    <row r="1604" spans="1:9" x14ac:dyDescent="0.45">
      <c r="A1604" s="3">
        <v>37459</v>
      </c>
      <c r="B1604" s="2">
        <v>3895.5</v>
      </c>
      <c r="C1604" s="2">
        <v>819.85</v>
      </c>
      <c r="D1604" s="2">
        <v>0.63291139200000002</v>
      </c>
      <c r="E1604">
        <f t="shared" ref="E1604:E1667" si="100">+B1604/B1603-1</f>
        <v>-4.9483932362199057E-2</v>
      </c>
      <c r="F1604">
        <v>2.309898457483861E-3</v>
      </c>
      <c r="G1604">
        <f t="shared" ref="G1604:G1667" si="101">+(F1604-$L$31)/$L$35</f>
        <v>0.18572944768902808</v>
      </c>
      <c r="H1604">
        <f t="shared" ref="H1604:H1667" si="102">+_xlfn.NORM.S.INV(I1604)</f>
        <v>0.21660114208575612</v>
      </c>
      <c r="I1604">
        <f t="shared" si="99"/>
        <v>0.58574040219379997</v>
      </c>
    </row>
    <row r="1605" spans="1:9" x14ac:dyDescent="0.45">
      <c r="A1605" s="3">
        <v>37460</v>
      </c>
      <c r="B1605" s="2">
        <v>3858</v>
      </c>
      <c r="C1605" s="2">
        <v>797.7</v>
      </c>
      <c r="D1605" s="2">
        <v>0.63869195899999998</v>
      </c>
      <c r="E1605">
        <f t="shared" si="100"/>
        <v>-9.6264921062764186E-3</v>
      </c>
      <c r="F1605">
        <v>2.3291523610704523E-3</v>
      </c>
      <c r="G1605">
        <f t="shared" si="101"/>
        <v>0.18746268729723251</v>
      </c>
      <c r="H1605">
        <f t="shared" si="102"/>
        <v>0.21753949129634939</v>
      </c>
      <c r="I1605">
        <f t="shared" ref="I1605:I1668" si="103">+$I$3+I1604</f>
        <v>0.58610603290677987</v>
      </c>
    </row>
    <row r="1606" spans="1:9" x14ac:dyDescent="0.45">
      <c r="A1606" s="3">
        <v>37461</v>
      </c>
      <c r="B1606" s="2">
        <v>3777.1</v>
      </c>
      <c r="C1606" s="2">
        <v>843.43</v>
      </c>
      <c r="D1606" s="2">
        <v>0.63512226100000002</v>
      </c>
      <c r="E1606">
        <f t="shared" si="100"/>
        <v>-2.0969414204250914E-2</v>
      </c>
      <c r="F1606">
        <v>2.337517980907533E-3</v>
      </c>
      <c r="G1606">
        <f t="shared" si="101"/>
        <v>0.18821576178852198</v>
      </c>
      <c r="H1606">
        <f t="shared" si="102"/>
        <v>0.21847803208944988</v>
      </c>
      <c r="I1606">
        <f t="shared" si="103"/>
        <v>0.58647166361975978</v>
      </c>
    </row>
    <row r="1607" spans="1:9" x14ac:dyDescent="0.45">
      <c r="A1607" s="3">
        <v>37462</v>
      </c>
      <c r="B1607" s="2">
        <v>3965.9</v>
      </c>
      <c r="C1607" s="2">
        <v>838.68</v>
      </c>
      <c r="D1607" s="2">
        <v>0.63475942600000002</v>
      </c>
      <c r="E1607">
        <f t="shared" si="100"/>
        <v>4.9985438563977747E-2</v>
      </c>
      <c r="F1607">
        <v>2.3412972915448638E-3</v>
      </c>
      <c r="G1607">
        <f t="shared" si="101"/>
        <v>0.18855597596165682</v>
      </c>
      <c r="H1607">
        <f t="shared" si="102"/>
        <v>0.21941676537036475</v>
      </c>
      <c r="I1607">
        <f t="shared" si="103"/>
        <v>0.58683729433273968</v>
      </c>
    </row>
    <row r="1608" spans="1:9" x14ac:dyDescent="0.45">
      <c r="A1608" s="3">
        <v>37463</v>
      </c>
      <c r="B1608" s="2">
        <v>4016.6</v>
      </c>
      <c r="C1608" s="2">
        <v>852.84</v>
      </c>
      <c r="D1608" s="2">
        <v>0.63959066200000003</v>
      </c>
      <c r="E1608">
        <f t="shared" si="100"/>
        <v>1.2783983458987791E-2</v>
      </c>
      <c r="F1608">
        <v>2.3438090677687651E-3</v>
      </c>
      <c r="G1608">
        <f t="shared" si="101"/>
        <v>0.18878208647574723</v>
      </c>
      <c r="H1608">
        <f t="shared" si="102"/>
        <v>0.22035569204563699</v>
      </c>
      <c r="I1608">
        <f t="shared" si="103"/>
        <v>0.58720292504571958</v>
      </c>
    </row>
    <row r="1609" spans="1:9" x14ac:dyDescent="0.45">
      <c r="A1609" s="3">
        <v>37466</v>
      </c>
      <c r="B1609" s="2">
        <v>4202.7</v>
      </c>
      <c r="C1609" s="2">
        <v>898.96</v>
      </c>
      <c r="D1609" s="2">
        <v>0.64226075800000004</v>
      </c>
      <c r="E1609">
        <f t="shared" si="100"/>
        <v>4.6332719215256724E-2</v>
      </c>
      <c r="F1609">
        <v>2.3440684875661866E-3</v>
      </c>
      <c r="G1609">
        <f t="shared" si="101"/>
        <v>0.18880543948912562</v>
      </c>
      <c r="H1609">
        <f t="shared" si="102"/>
        <v>0.2212948130230519</v>
      </c>
      <c r="I1609">
        <f t="shared" si="103"/>
        <v>0.58756855575869948</v>
      </c>
    </row>
    <row r="1610" spans="1:9" x14ac:dyDescent="0.45">
      <c r="A1610" s="3">
        <v>37467</v>
      </c>
      <c r="B1610" s="2">
        <v>4180.8999999999996</v>
      </c>
      <c r="C1610" s="2">
        <v>902.78</v>
      </c>
      <c r="D1610" s="2">
        <v>0.63593004799999997</v>
      </c>
      <c r="E1610">
        <f t="shared" si="100"/>
        <v>-5.1871415994479975E-3</v>
      </c>
      <c r="F1610">
        <v>2.3524321985777252E-3</v>
      </c>
      <c r="G1610">
        <f t="shared" si="101"/>
        <v>0.18955834214762182</v>
      </c>
      <c r="H1610">
        <f t="shared" si="102"/>
        <v>0.2222341292116442</v>
      </c>
      <c r="I1610">
        <f t="shared" si="103"/>
        <v>0.58793418647167939</v>
      </c>
    </row>
    <row r="1611" spans="1:9" x14ac:dyDescent="0.45">
      <c r="A1611" s="3">
        <v>37468</v>
      </c>
      <c r="B1611" s="2">
        <v>4246.2</v>
      </c>
      <c r="C1611" s="2">
        <v>911.62</v>
      </c>
      <c r="D1611" s="2">
        <v>0.64</v>
      </c>
      <c r="E1611">
        <f t="shared" si="100"/>
        <v>1.561864670286317E-2</v>
      </c>
      <c r="F1611">
        <v>2.3543260741611949E-3</v>
      </c>
      <c r="G1611">
        <f t="shared" si="101"/>
        <v>0.18972882914312994</v>
      </c>
      <c r="H1611">
        <f t="shared" si="102"/>
        <v>0.22317364152170441</v>
      </c>
      <c r="I1611">
        <f t="shared" si="103"/>
        <v>0.58829981718465929</v>
      </c>
    </row>
    <row r="1612" spans="1:9" x14ac:dyDescent="0.45">
      <c r="A1612" s="3">
        <v>37469</v>
      </c>
      <c r="B1612" s="2">
        <v>4044.5</v>
      </c>
      <c r="C1612" s="2">
        <v>884.66</v>
      </c>
      <c r="D1612" s="2">
        <v>0.64193092799999996</v>
      </c>
      <c r="E1612">
        <f t="shared" si="100"/>
        <v>-4.7501295275775957E-2</v>
      </c>
      <c r="F1612">
        <v>2.3794698452233032E-3</v>
      </c>
      <c r="G1612">
        <f t="shared" si="101"/>
        <v>0.19199227560262191</v>
      </c>
      <c r="H1612">
        <f t="shared" si="102"/>
        <v>0.22411335086478601</v>
      </c>
      <c r="I1612">
        <f t="shared" si="103"/>
        <v>0.58866544789763919</v>
      </c>
    </row>
    <row r="1613" spans="1:9" x14ac:dyDescent="0.45">
      <c r="A1613" s="3">
        <v>37470</v>
      </c>
      <c r="B1613" s="2">
        <v>4075.5</v>
      </c>
      <c r="C1613" s="2">
        <v>864.24</v>
      </c>
      <c r="D1613" s="2">
        <v>0.63657775800000005</v>
      </c>
      <c r="E1613">
        <f t="shared" si="100"/>
        <v>7.6647298800840424E-3</v>
      </c>
      <c r="F1613">
        <v>2.3847019122611446E-3</v>
      </c>
      <c r="G1613">
        <f t="shared" si="101"/>
        <v>0.19246326714893269</v>
      </c>
      <c r="H1613">
        <f t="shared" si="102"/>
        <v>0.22505325815371208</v>
      </c>
      <c r="I1613">
        <f t="shared" si="103"/>
        <v>0.5890310786106191</v>
      </c>
    </row>
    <row r="1614" spans="1:9" x14ac:dyDescent="0.45">
      <c r="A1614" s="3">
        <v>37473</v>
      </c>
      <c r="B1614" s="2">
        <v>3996.4</v>
      </c>
      <c r="C1614" s="2">
        <v>834.6</v>
      </c>
      <c r="D1614" s="2">
        <v>0.63836578399999999</v>
      </c>
      <c r="E1614">
        <f t="shared" si="100"/>
        <v>-1.9408661513924619E-2</v>
      </c>
      <c r="F1614">
        <v>2.3929633941275341E-3</v>
      </c>
      <c r="G1614">
        <f t="shared" si="101"/>
        <v>0.19320696712275312</v>
      </c>
      <c r="H1614">
        <f t="shared" si="102"/>
        <v>0.22599336430258227</v>
      </c>
      <c r="I1614">
        <f t="shared" si="103"/>
        <v>0.589396709323599</v>
      </c>
    </row>
    <row r="1615" spans="1:9" x14ac:dyDescent="0.45">
      <c r="A1615" s="3">
        <v>37474</v>
      </c>
      <c r="B1615" s="2">
        <v>4131</v>
      </c>
      <c r="C1615" s="2">
        <v>859.57</v>
      </c>
      <c r="D1615" s="2">
        <v>0.65011051900000005</v>
      </c>
      <c r="E1615">
        <f t="shared" si="100"/>
        <v>3.3680312281052949E-2</v>
      </c>
      <c r="F1615">
        <v>2.4007348336185785E-3</v>
      </c>
      <c r="G1615">
        <f t="shared" si="101"/>
        <v>0.1939065534003131</v>
      </c>
      <c r="H1615">
        <f t="shared" si="102"/>
        <v>0.22693367022677965</v>
      </c>
      <c r="I1615">
        <f t="shared" si="103"/>
        <v>0.5897623400365789</v>
      </c>
    </row>
    <row r="1616" spans="1:9" x14ac:dyDescent="0.45">
      <c r="A1616" s="3">
        <v>37475</v>
      </c>
      <c r="B1616" s="2">
        <v>4094.4</v>
      </c>
      <c r="C1616" s="2">
        <v>876.77</v>
      </c>
      <c r="D1616" s="2">
        <v>0.65129607899999997</v>
      </c>
      <c r="E1616">
        <f t="shared" si="100"/>
        <v>-8.8598402323892822E-3</v>
      </c>
      <c r="F1616">
        <v>2.4300178677783002E-3</v>
      </c>
      <c r="G1616">
        <f t="shared" si="101"/>
        <v>0.19654261701337591</v>
      </c>
      <c r="H1616">
        <f t="shared" si="102"/>
        <v>0.22787417684297756</v>
      </c>
      <c r="I1616">
        <f t="shared" si="103"/>
        <v>0.59012797074955881</v>
      </c>
    </row>
    <row r="1617" spans="1:9" x14ac:dyDescent="0.45">
      <c r="A1617" s="3">
        <v>37476</v>
      </c>
      <c r="B1617" s="2">
        <v>4240.5</v>
      </c>
      <c r="C1617" s="2">
        <v>905.46</v>
      </c>
      <c r="D1617" s="2">
        <v>0.65453593399999999</v>
      </c>
      <c r="E1617">
        <f t="shared" si="100"/>
        <v>3.5682883939038623E-2</v>
      </c>
      <c r="F1617">
        <v>2.4321637797939388E-3</v>
      </c>
      <c r="G1617">
        <f t="shared" si="101"/>
        <v>0.19673579237049241</v>
      </c>
      <c r="H1617">
        <f t="shared" si="102"/>
        <v>0.2288148850691466</v>
      </c>
      <c r="I1617">
        <f t="shared" si="103"/>
        <v>0.59049360146253871</v>
      </c>
    </row>
    <row r="1618" spans="1:9" x14ac:dyDescent="0.45">
      <c r="A1618" s="3">
        <v>37477</v>
      </c>
      <c r="B1618" s="2">
        <v>4322.3999999999996</v>
      </c>
      <c r="C1618" s="2">
        <v>908.64</v>
      </c>
      <c r="D1618" s="2">
        <v>0.65638332799999999</v>
      </c>
      <c r="E1618">
        <f t="shared" si="100"/>
        <v>1.931376016979125E-2</v>
      </c>
      <c r="F1618">
        <v>2.4345389263507045E-3</v>
      </c>
      <c r="G1618">
        <f t="shared" si="101"/>
        <v>0.19694960345918736</v>
      </c>
      <c r="H1618">
        <f t="shared" si="102"/>
        <v>0.22975579582456152</v>
      </c>
      <c r="I1618">
        <f t="shared" si="103"/>
        <v>0.59085923217551861</v>
      </c>
    </row>
    <row r="1619" spans="1:9" x14ac:dyDescent="0.45">
      <c r="A1619" s="3">
        <v>37480</v>
      </c>
      <c r="B1619" s="2">
        <v>4221.6000000000004</v>
      </c>
      <c r="C1619" s="2">
        <v>903.8</v>
      </c>
      <c r="D1619" s="2">
        <v>0.65286936100000004</v>
      </c>
      <c r="E1619">
        <f t="shared" si="100"/>
        <v>-2.3320377568017636E-2</v>
      </c>
      <c r="F1619">
        <v>2.436729069337451E-3</v>
      </c>
      <c r="G1619">
        <f t="shared" si="101"/>
        <v>0.19714676049569105</v>
      </c>
      <c r="H1619">
        <f t="shared" si="102"/>
        <v>0.23069691002980827</v>
      </c>
      <c r="I1619">
        <f t="shared" si="103"/>
        <v>0.59122486288849851</v>
      </c>
    </row>
    <row r="1620" spans="1:9" x14ac:dyDescent="0.45">
      <c r="A1620" s="3">
        <v>37481</v>
      </c>
      <c r="B1620" s="2">
        <v>4271.7</v>
      </c>
      <c r="C1620" s="2">
        <v>884.21</v>
      </c>
      <c r="D1620" s="2">
        <v>0.65316786400000004</v>
      </c>
      <c r="E1620">
        <f t="shared" si="100"/>
        <v>1.1867538374076059E-2</v>
      </c>
      <c r="F1620">
        <v>2.4380535376655743E-3</v>
      </c>
      <c r="G1620">
        <f t="shared" si="101"/>
        <v>0.1972659893552203</v>
      </c>
      <c r="H1620">
        <f t="shared" si="102"/>
        <v>0.23163822860679095</v>
      </c>
      <c r="I1620">
        <f t="shared" si="103"/>
        <v>0.59159049360147842</v>
      </c>
    </row>
    <row r="1621" spans="1:9" x14ac:dyDescent="0.45">
      <c r="A1621" s="3">
        <v>37482</v>
      </c>
      <c r="B1621" s="2">
        <v>4171.1000000000004</v>
      </c>
      <c r="C1621" s="2">
        <v>919.62</v>
      </c>
      <c r="D1621" s="2">
        <v>0.64758450999999995</v>
      </c>
      <c r="E1621">
        <f t="shared" si="100"/>
        <v>-2.3550342954795411E-2</v>
      </c>
      <c r="F1621">
        <v>2.4493937750407202E-3</v>
      </c>
      <c r="G1621">
        <f t="shared" si="101"/>
        <v>0.19828683941280195</v>
      </c>
      <c r="H1621">
        <f t="shared" si="102"/>
        <v>0.2325797524787388</v>
      </c>
      <c r="I1621">
        <f t="shared" si="103"/>
        <v>0.59195612431445832</v>
      </c>
    </row>
    <row r="1622" spans="1:9" x14ac:dyDescent="0.45">
      <c r="A1622" s="3">
        <v>37483</v>
      </c>
      <c r="B1622" s="2">
        <v>4327.5</v>
      </c>
      <c r="C1622" s="2">
        <v>930.25</v>
      </c>
      <c r="D1622" s="2">
        <v>0.65104166699999999</v>
      </c>
      <c r="E1622">
        <f t="shared" si="100"/>
        <v>3.7496104145189335E-2</v>
      </c>
      <c r="F1622">
        <v>2.4523736053139178E-3</v>
      </c>
      <c r="G1622">
        <f t="shared" si="101"/>
        <v>0.19855508423037907</v>
      </c>
      <c r="H1622">
        <f t="shared" si="102"/>
        <v>0.2335214825702133</v>
      </c>
      <c r="I1622">
        <f t="shared" si="103"/>
        <v>0.59232175502743822</v>
      </c>
    </row>
    <row r="1623" spans="1:9" x14ac:dyDescent="0.45">
      <c r="A1623" s="3">
        <v>37484</v>
      </c>
      <c r="B1623" s="2">
        <v>4330</v>
      </c>
      <c r="C1623" s="2">
        <v>928.77</v>
      </c>
      <c r="D1623" s="2">
        <v>0.65053343699999999</v>
      </c>
      <c r="E1623">
        <f t="shared" si="100"/>
        <v>5.7770075101104545E-4</v>
      </c>
      <c r="F1623">
        <v>2.4641577060933173E-3</v>
      </c>
      <c r="G1623">
        <f t="shared" si="101"/>
        <v>0.19961589094555093</v>
      </c>
      <c r="H1623">
        <f t="shared" si="102"/>
        <v>0.23446341980711524</v>
      </c>
      <c r="I1623">
        <f t="shared" si="103"/>
        <v>0.59268738574041813</v>
      </c>
    </row>
    <row r="1624" spans="1:9" x14ac:dyDescent="0.45">
      <c r="A1624" s="3">
        <v>37487</v>
      </c>
      <c r="B1624" s="2">
        <v>4426.8</v>
      </c>
      <c r="C1624" s="2">
        <v>950.7</v>
      </c>
      <c r="D1624" s="2">
        <v>0.654793085</v>
      </c>
      <c r="E1624">
        <f t="shared" si="100"/>
        <v>2.2355658198614403E-2</v>
      </c>
      <c r="F1624">
        <v>2.4647258439007835E-3</v>
      </c>
      <c r="G1624">
        <f t="shared" si="101"/>
        <v>0.19966703480562015</v>
      </c>
      <c r="H1624">
        <f t="shared" si="102"/>
        <v>0.23540556511669161</v>
      </c>
      <c r="I1624">
        <f t="shared" si="103"/>
        <v>0.59305301645339803</v>
      </c>
    </row>
    <row r="1625" spans="1:9" x14ac:dyDescent="0.45">
      <c r="A1625" s="3">
        <v>37488</v>
      </c>
      <c r="B1625" s="2">
        <v>4368.8999999999996</v>
      </c>
      <c r="C1625" s="2">
        <v>937.43</v>
      </c>
      <c r="D1625" s="2">
        <v>0.65505043900000004</v>
      </c>
      <c r="E1625">
        <f t="shared" si="100"/>
        <v>-1.3079425318514581E-2</v>
      </c>
      <c r="F1625">
        <v>2.4829298572315306E-3</v>
      </c>
      <c r="G1625">
        <f t="shared" si="101"/>
        <v>0.20130576311810144</v>
      </c>
      <c r="H1625">
        <f t="shared" si="102"/>
        <v>0.23634791942754316</v>
      </c>
      <c r="I1625">
        <f t="shared" si="103"/>
        <v>0.59341864716637793</v>
      </c>
    </row>
    <row r="1626" spans="1:9" x14ac:dyDescent="0.45">
      <c r="A1626" s="3">
        <v>37489</v>
      </c>
      <c r="B1626" s="2">
        <v>4364.8</v>
      </c>
      <c r="C1626" s="2">
        <v>949.36</v>
      </c>
      <c r="D1626" s="2">
        <v>0.65380843399999999</v>
      </c>
      <c r="E1626">
        <f t="shared" si="100"/>
        <v>-9.3845132642067508E-4</v>
      </c>
      <c r="F1626">
        <v>2.4864290323804994E-3</v>
      </c>
      <c r="G1626">
        <f t="shared" si="101"/>
        <v>0.20162075944790861</v>
      </c>
      <c r="H1626">
        <f t="shared" si="102"/>
        <v>0.23729048366963096</v>
      </c>
      <c r="I1626">
        <f t="shared" si="103"/>
        <v>0.59378427787935784</v>
      </c>
    </row>
    <row r="1627" spans="1:9" x14ac:dyDescent="0.45">
      <c r="A1627" s="3">
        <v>37490</v>
      </c>
      <c r="B1627" s="2">
        <v>4434.7</v>
      </c>
      <c r="C1627" s="2">
        <v>962.7</v>
      </c>
      <c r="D1627" s="2">
        <v>0.65824117999999998</v>
      </c>
      <c r="E1627">
        <f t="shared" si="100"/>
        <v>1.601447947214063E-2</v>
      </c>
      <c r="F1627">
        <v>2.4871982443306351E-3</v>
      </c>
      <c r="G1627">
        <f t="shared" si="101"/>
        <v>0.20169000403579612</v>
      </c>
      <c r="H1627">
        <f t="shared" si="102"/>
        <v>0.23823325877428406</v>
      </c>
      <c r="I1627">
        <f t="shared" si="103"/>
        <v>0.59414990859233774</v>
      </c>
    </row>
    <row r="1628" spans="1:9" x14ac:dyDescent="0.45">
      <c r="A1628" s="3">
        <v>37491</v>
      </c>
      <c r="B1628" s="2">
        <v>4389.8</v>
      </c>
      <c r="C1628" s="2">
        <v>940.86</v>
      </c>
      <c r="D1628" s="2">
        <v>0.65724613899999995</v>
      </c>
      <c r="E1628">
        <f t="shared" si="100"/>
        <v>-1.0124698401244636E-2</v>
      </c>
      <c r="F1628">
        <v>2.4884669129610071E-3</v>
      </c>
      <c r="G1628">
        <f t="shared" si="101"/>
        <v>0.20180420979723862</v>
      </c>
      <c r="H1628">
        <f t="shared" si="102"/>
        <v>0.23917624567420637</v>
      </c>
      <c r="I1628">
        <f t="shared" si="103"/>
        <v>0.59451553930531764</v>
      </c>
    </row>
    <row r="1629" spans="1:9" x14ac:dyDescent="0.45">
      <c r="A1629" s="3">
        <v>37495</v>
      </c>
      <c r="B1629" s="2">
        <v>4449.7</v>
      </c>
      <c r="C1629" s="2">
        <v>934.82</v>
      </c>
      <c r="D1629" s="2">
        <v>0.65338124799999997</v>
      </c>
      <c r="E1629">
        <f t="shared" si="100"/>
        <v>1.3645268577155978E-2</v>
      </c>
      <c r="F1629">
        <v>2.5095173873703747E-3</v>
      </c>
      <c r="G1629">
        <f t="shared" si="101"/>
        <v>0.20369917701018439</v>
      </c>
      <c r="H1629">
        <f t="shared" si="102"/>
        <v>0.24011944530348389</v>
      </c>
      <c r="I1629">
        <f t="shared" si="103"/>
        <v>0.59488117001829754</v>
      </c>
    </row>
    <row r="1630" spans="1:9" x14ac:dyDescent="0.45">
      <c r="A1630" s="3">
        <v>37496</v>
      </c>
      <c r="B1630" s="2">
        <v>4274</v>
      </c>
      <c r="C1630" s="2">
        <v>917.87</v>
      </c>
      <c r="D1630" s="2">
        <v>0.65091453499999996</v>
      </c>
      <c r="E1630">
        <f t="shared" si="100"/>
        <v>-3.9485808032002079E-2</v>
      </c>
      <c r="F1630">
        <v>2.5190875305167726E-3</v>
      </c>
      <c r="G1630">
        <f t="shared" si="101"/>
        <v>0.20456068289042958</v>
      </c>
      <c r="H1630">
        <f t="shared" si="102"/>
        <v>0.24106285859759216</v>
      </c>
      <c r="I1630">
        <f t="shared" si="103"/>
        <v>0.59524680073127745</v>
      </c>
    </row>
    <row r="1631" spans="1:9" x14ac:dyDescent="0.45">
      <c r="A1631" s="3">
        <v>37497</v>
      </c>
      <c r="B1631" s="2">
        <v>4209.3</v>
      </c>
      <c r="C1631" s="2">
        <v>917.8</v>
      </c>
      <c r="D1631" s="2">
        <v>0.64582795100000001</v>
      </c>
      <c r="E1631">
        <f t="shared" si="100"/>
        <v>-1.5138043986897443E-2</v>
      </c>
      <c r="F1631">
        <v>2.5239686228937241E-3</v>
      </c>
      <c r="G1631">
        <f t="shared" si="101"/>
        <v>0.20500007963930128</v>
      </c>
      <c r="H1631">
        <f t="shared" si="102"/>
        <v>0.24200648649340326</v>
      </c>
      <c r="I1631">
        <f t="shared" si="103"/>
        <v>0.59561243144425735</v>
      </c>
    </row>
    <row r="1632" spans="1:9" x14ac:dyDescent="0.45">
      <c r="A1632" s="3">
        <v>37498</v>
      </c>
      <c r="B1632" s="2">
        <v>4227.3</v>
      </c>
      <c r="C1632" s="2">
        <v>916.07</v>
      </c>
      <c r="D1632" s="2">
        <v>0.64616179900000004</v>
      </c>
      <c r="E1632">
        <f t="shared" si="100"/>
        <v>4.2762454564893027E-3</v>
      </c>
      <c r="F1632">
        <v>2.5354288400831759E-3</v>
      </c>
      <c r="G1632">
        <f t="shared" si="101"/>
        <v>0.20603173029975311</v>
      </c>
      <c r="H1632">
        <f t="shared" si="102"/>
        <v>0.24295032992919322</v>
      </c>
      <c r="I1632">
        <f t="shared" si="103"/>
        <v>0.59597806215723725</v>
      </c>
    </row>
    <row r="1633" spans="1:9" x14ac:dyDescent="0.45">
      <c r="A1633" s="3">
        <v>37502</v>
      </c>
      <c r="B1633" s="2">
        <v>4028.6</v>
      </c>
      <c r="C1633" s="2">
        <v>878.02</v>
      </c>
      <c r="D1633" s="2">
        <v>0.64</v>
      </c>
      <c r="E1633">
        <f t="shared" si="100"/>
        <v>-4.7003997823670041E-2</v>
      </c>
      <c r="F1633">
        <v>2.5401635508814913E-3</v>
      </c>
      <c r="G1633">
        <f t="shared" si="101"/>
        <v>0.20645794975453155</v>
      </c>
      <c r="H1633">
        <f t="shared" si="102"/>
        <v>0.24389438984464948</v>
      </c>
      <c r="I1633">
        <f t="shared" si="103"/>
        <v>0.59634369287021716</v>
      </c>
    </row>
    <row r="1634" spans="1:9" x14ac:dyDescent="0.45">
      <c r="A1634" s="3">
        <v>37503</v>
      </c>
      <c r="B1634" s="2">
        <v>4026.9</v>
      </c>
      <c r="C1634" s="2">
        <v>893.4</v>
      </c>
      <c r="D1634" s="2">
        <v>0.63930443699999995</v>
      </c>
      <c r="E1634">
        <f t="shared" si="100"/>
        <v>-4.2198282281680211E-4</v>
      </c>
      <c r="F1634">
        <v>2.5533890436397755E-3</v>
      </c>
      <c r="G1634">
        <f t="shared" si="101"/>
        <v>0.2076485108157515</v>
      </c>
      <c r="H1634">
        <f t="shared" si="102"/>
        <v>0.24483866718087771</v>
      </c>
      <c r="I1634">
        <f t="shared" si="103"/>
        <v>0.59670932358319706</v>
      </c>
    </row>
    <row r="1635" spans="1:9" x14ac:dyDescent="0.45">
      <c r="A1635" s="3">
        <v>37504</v>
      </c>
      <c r="B1635" s="2">
        <v>4011</v>
      </c>
      <c r="C1635" s="2">
        <v>879.15</v>
      </c>
      <c r="D1635" s="2">
        <v>0.63856960399999996</v>
      </c>
      <c r="E1635">
        <f t="shared" si="100"/>
        <v>-3.9484466959696096E-3</v>
      </c>
      <c r="F1635">
        <v>2.5728508305833397E-3</v>
      </c>
      <c r="G1635">
        <f t="shared" si="101"/>
        <v>0.20940046411838009</v>
      </c>
      <c r="H1635">
        <f t="shared" si="102"/>
        <v>0.24578316288040974</v>
      </c>
      <c r="I1635">
        <f t="shared" si="103"/>
        <v>0.59707495429617696</v>
      </c>
    </row>
    <row r="1636" spans="1:9" x14ac:dyDescent="0.45">
      <c r="A1636" s="3">
        <v>37505</v>
      </c>
      <c r="B1636" s="2">
        <v>4107.2</v>
      </c>
      <c r="C1636" s="2">
        <v>893.92</v>
      </c>
      <c r="D1636" s="2">
        <v>0.64114893900000003</v>
      </c>
      <c r="E1636">
        <f t="shared" si="100"/>
        <v>2.3984043879331729E-2</v>
      </c>
      <c r="F1636">
        <v>2.5891437656142546E-3</v>
      </c>
      <c r="G1636">
        <f t="shared" si="101"/>
        <v>0.21086715684396065</v>
      </c>
      <c r="H1636">
        <f t="shared" si="102"/>
        <v>0.24672787788721071</v>
      </c>
      <c r="I1636">
        <f t="shared" si="103"/>
        <v>0.59744058500915687</v>
      </c>
    </row>
    <row r="1637" spans="1:9" x14ac:dyDescent="0.45">
      <c r="A1637" s="3">
        <v>37508</v>
      </c>
      <c r="B1637" s="2">
        <v>4062.4</v>
      </c>
      <c r="C1637" s="2">
        <v>902.96</v>
      </c>
      <c r="D1637" s="2">
        <v>0.64164260500000003</v>
      </c>
      <c r="E1637">
        <f t="shared" si="100"/>
        <v>-1.090767432800932E-2</v>
      </c>
      <c r="F1637">
        <v>2.5914395533681578E-3</v>
      </c>
      <c r="G1637">
        <f t="shared" si="101"/>
        <v>0.21107382404000224</v>
      </c>
      <c r="H1637">
        <f t="shared" si="102"/>
        <v>0.24767281314668635</v>
      </c>
      <c r="I1637">
        <f t="shared" si="103"/>
        <v>0.59780621572213677</v>
      </c>
    </row>
    <row r="1638" spans="1:9" x14ac:dyDescent="0.45">
      <c r="A1638" s="3">
        <v>37509</v>
      </c>
      <c r="B1638" s="2">
        <v>4175.5</v>
      </c>
      <c r="C1638" s="2">
        <v>909.58</v>
      </c>
      <c r="D1638" s="2">
        <v>0.64333504900000005</v>
      </c>
      <c r="E1638">
        <f t="shared" si="100"/>
        <v>2.7840685309176827E-2</v>
      </c>
      <c r="F1638">
        <v>2.6044292099338673E-3</v>
      </c>
      <c r="G1638">
        <f t="shared" si="101"/>
        <v>0.21224315508788072</v>
      </c>
      <c r="H1638">
        <f t="shared" si="102"/>
        <v>0.24861796960569063</v>
      </c>
      <c r="I1638">
        <f t="shared" si="103"/>
        <v>0.59817184643511667</v>
      </c>
    </row>
    <row r="1639" spans="1:9" x14ac:dyDescent="0.45">
      <c r="A1639" s="3">
        <v>37510</v>
      </c>
      <c r="B1639" s="2">
        <v>4210.7</v>
      </c>
      <c r="C1639" s="2">
        <v>909.45</v>
      </c>
      <c r="D1639" s="2">
        <v>0.64549444899999997</v>
      </c>
      <c r="E1639">
        <f t="shared" si="100"/>
        <v>8.4301281283678531E-3</v>
      </c>
      <c r="F1639">
        <v>2.6059827491282661E-3</v>
      </c>
      <c r="G1639">
        <f t="shared" si="101"/>
        <v>0.21238300494495102</v>
      </c>
      <c r="H1639">
        <f t="shared" si="102"/>
        <v>0.24956334821253309</v>
      </c>
      <c r="I1639">
        <f t="shared" si="103"/>
        <v>0.59853747714809657</v>
      </c>
    </row>
    <row r="1640" spans="1:9" x14ac:dyDescent="0.45">
      <c r="A1640" s="3">
        <v>37511</v>
      </c>
      <c r="B1640" s="2">
        <v>4084.9</v>
      </c>
      <c r="C1640" s="2">
        <v>886.91</v>
      </c>
      <c r="D1640" s="2">
        <v>0.64312817499999997</v>
      </c>
      <c r="E1640">
        <f t="shared" si="100"/>
        <v>-2.9876267603961226E-2</v>
      </c>
      <c r="F1640">
        <v>2.6277621363364201E-3</v>
      </c>
      <c r="G1640">
        <f t="shared" si="101"/>
        <v>0.21434358900946673</v>
      </c>
      <c r="H1640">
        <f t="shared" si="102"/>
        <v>0.25050894991698636</v>
      </c>
      <c r="I1640">
        <f t="shared" si="103"/>
        <v>0.59890310786107648</v>
      </c>
    </row>
    <row r="1641" spans="1:9" x14ac:dyDescent="0.45">
      <c r="A1641" s="3">
        <v>37512</v>
      </c>
      <c r="B1641" s="2">
        <v>4008</v>
      </c>
      <c r="C1641" s="2">
        <v>889.81</v>
      </c>
      <c r="D1641" s="2">
        <v>0.64164260500000003</v>
      </c>
      <c r="E1641">
        <f t="shared" si="100"/>
        <v>-1.8825430243090469E-2</v>
      </c>
      <c r="F1641">
        <v>2.6281447110854117E-3</v>
      </c>
      <c r="G1641">
        <f t="shared" si="101"/>
        <v>0.21437802845210074</v>
      </c>
      <c r="H1641">
        <f t="shared" si="102"/>
        <v>0.25145477567029373</v>
      </c>
      <c r="I1641">
        <f t="shared" si="103"/>
        <v>0.59926873857405638</v>
      </c>
    </row>
    <row r="1642" spans="1:9" x14ac:dyDescent="0.45">
      <c r="A1642" s="3">
        <v>37515</v>
      </c>
      <c r="B1642" s="2">
        <v>4044.3</v>
      </c>
      <c r="C1642" s="2">
        <v>891.1</v>
      </c>
      <c r="D1642" s="2">
        <v>0.64766839399999998</v>
      </c>
      <c r="E1642">
        <f t="shared" si="100"/>
        <v>9.0568862275448581E-3</v>
      </c>
      <c r="F1642">
        <v>2.6306258220705203E-3</v>
      </c>
      <c r="G1642">
        <f t="shared" si="101"/>
        <v>0.21460137847628682</v>
      </c>
      <c r="H1642">
        <f t="shared" si="102"/>
        <v>0.25240082642517647</v>
      </c>
      <c r="I1642">
        <f t="shared" si="103"/>
        <v>0.59963436928703628</v>
      </c>
    </row>
    <row r="1643" spans="1:9" x14ac:dyDescent="0.45">
      <c r="A1643" s="3">
        <v>37516</v>
      </c>
      <c r="B1643" s="2">
        <v>4025.1</v>
      </c>
      <c r="C1643" s="2">
        <v>873.52</v>
      </c>
      <c r="D1643" s="2">
        <v>0.651763019</v>
      </c>
      <c r="E1643">
        <f t="shared" si="100"/>
        <v>-4.7474222980491421E-3</v>
      </c>
      <c r="F1643">
        <v>2.6338556185714346E-3</v>
      </c>
      <c r="G1643">
        <f t="shared" si="101"/>
        <v>0.21489212529532267</v>
      </c>
      <c r="H1643">
        <f t="shared" si="102"/>
        <v>0.25334710313584174</v>
      </c>
      <c r="I1643">
        <f t="shared" si="103"/>
        <v>0.60000000000001619</v>
      </c>
    </row>
    <row r="1644" spans="1:9" x14ac:dyDescent="0.45">
      <c r="A1644" s="3">
        <v>37517</v>
      </c>
      <c r="B1644" s="2">
        <v>3865.4</v>
      </c>
      <c r="C1644" s="2">
        <v>869.46</v>
      </c>
      <c r="D1644" s="2">
        <v>0.64412238300000002</v>
      </c>
      <c r="E1644">
        <f t="shared" si="100"/>
        <v>-3.9676032893592672E-2</v>
      </c>
      <c r="F1644">
        <v>2.6430705584923331E-3</v>
      </c>
      <c r="G1644">
        <f t="shared" si="101"/>
        <v>0.21572165572203825</v>
      </c>
      <c r="H1644">
        <f t="shared" si="102"/>
        <v>0.2542936067579899</v>
      </c>
      <c r="I1644">
        <f t="shared" si="103"/>
        <v>0.60036563071299609</v>
      </c>
    </row>
    <row r="1645" spans="1:9" x14ac:dyDescent="0.45">
      <c r="A1645" s="3">
        <v>37518</v>
      </c>
      <c r="B1645" s="2">
        <v>3813.5</v>
      </c>
      <c r="C1645" s="2">
        <v>843.32</v>
      </c>
      <c r="D1645" s="2">
        <v>0.64329366399999999</v>
      </c>
      <c r="E1645">
        <f t="shared" si="100"/>
        <v>-1.3426812231593144E-2</v>
      </c>
      <c r="F1645">
        <v>2.64485586646801E-3</v>
      </c>
      <c r="G1645">
        <f t="shared" si="101"/>
        <v>0.21588236944340752</v>
      </c>
      <c r="H1645">
        <f t="shared" si="102"/>
        <v>0.2552403382488222</v>
      </c>
      <c r="I1645">
        <f t="shared" si="103"/>
        <v>0.60073126142597599</v>
      </c>
    </row>
    <row r="1646" spans="1:9" x14ac:dyDescent="0.45">
      <c r="A1646" s="3">
        <v>37519</v>
      </c>
      <c r="B1646" s="2">
        <v>3860.1</v>
      </c>
      <c r="C1646" s="2">
        <v>845.39</v>
      </c>
      <c r="D1646" s="2">
        <v>0.64275613799999998</v>
      </c>
      <c r="E1646">
        <f t="shared" si="100"/>
        <v>1.2219745640487778E-2</v>
      </c>
      <c r="F1646">
        <v>2.6483951697160446E-3</v>
      </c>
      <c r="G1646">
        <f t="shared" si="101"/>
        <v>0.21620097811137717</v>
      </c>
      <c r="H1646">
        <f t="shared" si="102"/>
        <v>0.25618729856704847</v>
      </c>
      <c r="I1646">
        <f t="shared" si="103"/>
        <v>0.6010968921389559</v>
      </c>
    </row>
    <row r="1647" spans="1:9" x14ac:dyDescent="0.45">
      <c r="A1647" s="3">
        <v>37522</v>
      </c>
      <c r="B1647" s="2">
        <v>3739.4</v>
      </c>
      <c r="C1647" s="2">
        <v>833.7</v>
      </c>
      <c r="D1647" s="2">
        <v>0.64205457499999996</v>
      </c>
      <c r="E1647">
        <f t="shared" si="100"/>
        <v>-3.1268619983938151E-2</v>
      </c>
      <c r="F1647">
        <v>2.6502382889688203E-3</v>
      </c>
      <c r="G1647">
        <f t="shared" si="101"/>
        <v>0.21636689601354117</v>
      </c>
      <c r="H1647">
        <f t="shared" si="102"/>
        <v>0.25713448867289479</v>
      </c>
      <c r="I1647">
        <f t="shared" si="103"/>
        <v>0.6014625228519358</v>
      </c>
    </row>
    <row r="1648" spans="1:9" x14ac:dyDescent="0.45">
      <c r="A1648" s="3">
        <v>37523</v>
      </c>
      <c r="B1648" s="2">
        <v>3671.1</v>
      </c>
      <c r="C1648" s="2">
        <v>819.29</v>
      </c>
      <c r="D1648" s="2">
        <v>0.64246707400000003</v>
      </c>
      <c r="E1648">
        <f t="shared" si="100"/>
        <v>-1.826496229341612E-2</v>
      </c>
      <c r="F1648">
        <v>2.6516782630374713E-3</v>
      </c>
      <c r="G1648">
        <f t="shared" si="101"/>
        <v>0.21649652271907383</v>
      </c>
      <c r="H1648">
        <f t="shared" si="102"/>
        <v>0.25808190952811116</v>
      </c>
      <c r="I1648">
        <f t="shared" si="103"/>
        <v>0.6018281535649157</v>
      </c>
    </row>
    <row r="1649" spans="1:9" x14ac:dyDescent="0.45">
      <c r="A1649" s="3">
        <v>37524</v>
      </c>
      <c r="B1649" s="2">
        <v>3696.2</v>
      </c>
      <c r="C1649" s="2">
        <v>839.66</v>
      </c>
      <c r="D1649" s="2">
        <v>0.64</v>
      </c>
      <c r="E1649">
        <f t="shared" si="100"/>
        <v>6.8371877638855327E-3</v>
      </c>
      <c r="F1649">
        <v>2.6597038646793969E-3</v>
      </c>
      <c r="G1649">
        <f t="shared" si="101"/>
        <v>0.21721898871579479</v>
      </c>
      <c r="H1649">
        <f t="shared" si="102"/>
        <v>0.25902956209597922</v>
      </c>
      <c r="I1649">
        <f t="shared" si="103"/>
        <v>0.60219378427789561</v>
      </c>
    </row>
    <row r="1650" spans="1:9" x14ac:dyDescent="0.45">
      <c r="A1650" s="3">
        <v>37525</v>
      </c>
      <c r="B1650" s="2">
        <v>3850.6</v>
      </c>
      <c r="C1650" s="2">
        <v>854.95</v>
      </c>
      <c r="D1650" s="2">
        <v>0.64254963700000001</v>
      </c>
      <c r="E1650">
        <f t="shared" si="100"/>
        <v>4.1772631351117306E-2</v>
      </c>
      <c r="F1650">
        <v>2.6663931904420402E-3</v>
      </c>
      <c r="G1650">
        <f t="shared" si="101"/>
        <v>0.21782116293526424</v>
      </c>
      <c r="H1650">
        <f t="shared" si="102"/>
        <v>0.25997744734132</v>
      </c>
      <c r="I1650">
        <f t="shared" si="103"/>
        <v>0.60255941499087551</v>
      </c>
    </row>
    <row r="1651" spans="1:9" x14ac:dyDescent="0.45">
      <c r="A1651" s="3">
        <v>37526</v>
      </c>
      <c r="B1651" s="2">
        <v>3907.2</v>
      </c>
      <c r="C1651" s="2">
        <v>827.37</v>
      </c>
      <c r="D1651" s="2">
        <v>0.64316953899999996</v>
      </c>
      <c r="E1651">
        <f t="shared" si="100"/>
        <v>1.4699007946813447E-2</v>
      </c>
      <c r="F1651">
        <v>2.6757479931891481E-3</v>
      </c>
      <c r="G1651">
        <f t="shared" si="101"/>
        <v>0.21866328383689368</v>
      </c>
      <c r="H1651">
        <f t="shared" si="102"/>
        <v>0.26092556623050173</v>
      </c>
      <c r="I1651">
        <f t="shared" si="103"/>
        <v>0.60292504570385541</v>
      </c>
    </row>
    <row r="1652" spans="1:9" x14ac:dyDescent="0.45">
      <c r="A1652" s="3">
        <v>37529</v>
      </c>
      <c r="B1652" s="2">
        <v>3721.8</v>
      </c>
      <c r="C1652" s="2">
        <v>815.28</v>
      </c>
      <c r="D1652" s="2">
        <v>0.63694267500000001</v>
      </c>
      <c r="E1652">
        <f t="shared" si="100"/>
        <v>-4.7450859950859847E-2</v>
      </c>
      <c r="F1652">
        <v>2.6871944074029486E-3</v>
      </c>
      <c r="G1652">
        <f t="shared" si="101"/>
        <v>0.21969369195117808</v>
      </c>
      <c r="H1652">
        <f t="shared" si="102"/>
        <v>0.26187391973144764</v>
      </c>
      <c r="I1652">
        <f t="shared" si="103"/>
        <v>0.60329067641683531</v>
      </c>
    </row>
    <row r="1653" spans="1:9" x14ac:dyDescent="0.45">
      <c r="A1653" s="3">
        <v>37530</v>
      </c>
      <c r="B1653" s="2">
        <v>3797.4</v>
      </c>
      <c r="C1653" s="2">
        <v>847.91</v>
      </c>
      <c r="D1653" s="2">
        <v>0.63661828399999998</v>
      </c>
      <c r="E1653">
        <f t="shared" si="100"/>
        <v>2.0312751894244752E-2</v>
      </c>
      <c r="F1653">
        <v>2.698364697946154E-3</v>
      </c>
      <c r="G1653">
        <f t="shared" si="101"/>
        <v>0.22069924336663849</v>
      </c>
      <c r="H1653">
        <f t="shared" si="102"/>
        <v>0.26282250881364383</v>
      </c>
      <c r="I1653">
        <f t="shared" si="103"/>
        <v>0.60365630712981522</v>
      </c>
    </row>
    <row r="1654" spans="1:9" x14ac:dyDescent="0.45">
      <c r="A1654" s="3">
        <v>37531</v>
      </c>
      <c r="B1654" s="2">
        <v>3905.2</v>
      </c>
      <c r="C1654" s="2">
        <v>827.91</v>
      </c>
      <c r="D1654" s="2">
        <v>0.63877355499999999</v>
      </c>
      <c r="E1654">
        <f t="shared" si="100"/>
        <v>2.8387844314530897E-2</v>
      </c>
      <c r="F1654">
        <v>2.698730151080575E-3</v>
      </c>
      <c r="G1654">
        <f t="shared" si="101"/>
        <v>0.22073214151867671</v>
      </c>
      <c r="H1654">
        <f t="shared" si="102"/>
        <v>0.26377133444814704</v>
      </c>
      <c r="I1654">
        <f t="shared" si="103"/>
        <v>0.60402193784279512</v>
      </c>
    </row>
    <row r="1655" spans="1:9" x14ac:dyDescent="0.45">
      <c r="A1655" s="3">
        <v>37532</v>
      </c>
      <c r="B1655" s="2">
        <v>3880.3</v>
      </c>
      <c r="C1655" s="2">
        <v>818.95</v>
      </c>
      <c r="D1655" s="2">
        <v>0.63678043799999995</v>
      </c>
      <c r="E1655">
        <f t="shared" si="100"/>
        <v>-6.3761138994160582E-3</v>
      </c>
      <c r="F1655">
        <v>2.7039206849932551E-3</v>
      </c>
      <c r="G1655">
        <f t="shared" si="101"/>
        <v>0.22119939424614182</v>
      </c>
      <c r="H1655">
        <f t="shared" si="102"/>
        <v>0.26472039760759264</v>
      </c>
      <c r="I1655">
        <f t="shared" si="103"/>
        <v>0.60438756855577502</v>
      </c>
    </row>
    <row r="1656" spans="1:9" x14ac:dyDescent="0.45">
      <c r="A1656" s="3">
        <v>37533</v>
      </c>
      <c r="B1656" s="2">
        <v>3813.8</v>
      </c>
      <c r="C1656" s="2">
        <v>800.58</v>
      </c>
      <c r="D1656" s="2">
        <v>0.63734862999999997</v>
      </c>
      <c r="E1656">
        <f t="shared" si="100"/>
        <v>-1.7137850166224267E-2</v>
      </c>
      <c r="F1656">
        <v>2.7129795778859656E-3</v>
      </c>
      <c r="G1656">
        <f t="shared" si="101"/>
        <v>0.2220148772933854</v>
      </c>
      <c r="H1656">
        <f t="shared" si="102"/>
        <v>0.26566969926620249</v>
      </c>
      <c r="I1656">
        <f t="shared" si="103"/>
        <v>0.60475319926875493</v>
      </c>
    </row>
    <row r="1657" spans="1:9" x14ac:dyDescent="0.45">
      <c r="A1657" s="3">
        <v>37536</v>
      </c>
      <c r="B1657" s="2">
        <v>3780.9</v>
      </c>
      <c r="C1657" s="2">
        <v>785.28</v>
      </c>
      <c r="D1657" s="2">
        <v>0.63926356799999995</v>
      </c>
      <c r="E1657">
        <f t="shared" si="100"/>
        <v>-8.626566678902936E-3</v>
      </c>
      <c r="F1657">
        <v>2.7154166826024451E-3</v>
      </c>
      <c r="G1657">
        <f t="shared" si="101"/>
        <v>0.22223426586593883</v>
      </c>
      <c r="H1657">
        <f t="shared" si="102"/>
        <v>0.26661924039979301</v>
      </c>
      <c r="I1657">
        <f t="shared" si="103"/>
        <v>0.60511882998173483</v>
      </c>
    </row>
    <row r="1658" spans="1:9" x14ac:dyDescent="0.45">
      <c r="A1658" s="3">
        <v>37537</v>
      </c>
      <c r="B1658" s="2">
        <v>3730.5</v>
      </c>
      <c r="C1658" s="2">
        <v>798.55</v>
      </c>
      <c r="D1658" s="2">
        <v>0.64230200999999998</v>
      </c>
      <c r="E1658">
        <f t="shared" si="100"/>
        <v>-1.3330159485836712E-2</v>
      </c>
      <c r="F1658">
        <v>2.7162220309810969E-3</v>
      </c>
      <c r="G1658">
        <f t="shared" si="101"/>
        <v>0.22230676346114103</v>
      </c>
      <c r="H1658">
        <f t="shared" si="102"/>
        <v>0.26756902198578308</v>
      </c>
      <c r="I1658">
        <f t="shared" si="103"/>
        <v>0.60548446069471473</v>
      </c>
    </row>
    <row r="1659" spans="1:9" x14ac:dyDescent="0.45">
      <c r="A1659" s="3">
        <v>37538</v>
      </c>
      <c r="B1659" s="2">
        <v>3742.4</v>
      </c>
      <c r="C1659" s="2">
        <v>776.76</v>
      </c>
      <c r="D1659" s="2">
        <v>0.64123116400000002</v>
      </c>
      <c r="E1659">
        <f t="shared" si="100"/>
        <v>3.1899209221284419E-3</v>
      </c>
      <c r="F1659">
        <v>2.7196266389106771E-3</v>
      </c>
      <c r="G1659">
        <f t="shared" si="101"/>
        <v>0.22261324683410572</v>
      </c>
      <c r="H1659">
        <f t="shared" si="102"/>
        <v>0.26851904500320189</v>
      </c>
      <c r="I1659">
        <f t="shared" si="103"/>
        <v>0.60585009140769464</v>
      </c>
    </row>
    <row r="1660" spans="1:9" x14ac:dyDescent="0.45">
      <c r="A1660" s="3">
        <v>37539</v>
      </c>
      <c r="B1660" s="2">
        <v>3777.3</v>
      </c>
      <c r="C1660" s="2">
        <v>835.32</v>
      </c>
      <c r="D1660" s="2">
        <v>0.64</v>
      </c>
      <c r="E1660">
        <f t="shared" si="100"/>
        <v>9.3255664814022587E-3</v>
      </c>
      <c r="F1660">
        <v>2.7213577101012909E-3</v>
      </c>
      <c r="G1660">
        <f t="shared" si="101"/>
        <v>0.22276907815104877</v>
      </c>
      <c r="H1660">
        <f t="shared" si="102"/>
        <v>0.26946931043269728</v>
      </c>
      <c r="I1660">
        <f t="shared" si="103"/>
        <v>0.60621572212067454</v>
      </c>
    </row>
    <row r="1661" spans="1:9" x14ac:dyDescent="0.45">
      <c r="A1661" s="3">
        <v>37540</v>
      </c>
      <c r="B1661" s="2">
        <v>3953.4</v>
      </c>
      <c r="C1661" s="2">
        <v>841.44</v>
      </c>
      <c r="D1661" s="2">
        <v>0.64082024999999998</v>
      </c>
      <c r="E1661">
        <f t="shared" si="100"/>
        <v>4.6620602017313884E-2</v>
      </c>
      <c r="F1661">
        <v>2.7426196276167936E-3</v>
      </c>
      <c r="G1661">
        <f t="shared" si="101"/>
        <v>0.22468307950763128</v>
      </c>
      <c r="H1661">
        <f t="shared" si="102"/>
        <v>0.27041981925654374</v>
      </c>
      <c r="I1661">
        <f t="shared" si="103"/>
        <v>0.60658135283365444</v>
      </c>
    </row>
    <row r="1662" spans="1:9" x14ac:dyDescent="0.45">
      <c r="A1662" s="3">
        <v>37544</v>
      </c>
      <c r="B1662" s="2">
        <v>4130.3</v>
      </c>
      <c r="C1662" s="2">
        <v>881.27</v>
      </c>
      <c r="D1662" s="2">
        <v>0.64341783600000002</v>
      </c>
      <c r="E1662">
        <f t="shared" si="100"/>
        <v>4.4746294328932068E-2</v>
      </c>
      <c r="F1662">
        <v>2.7429213191938473E-3</v>
      </c>
      <c r="G1662">
        <f t="shared" si="101"/>
        <v>0.22471023783365382</v>
      </c>
      <c r="H1662">
        <f t="shared" si="102"/>
        <v>0.27137057245865015</v>
      </c>
      <c r="I1662">
        <f t="shared" si="103"/>
        <v>0.60694698354663434</v>
      </c>
    </row>
    <row r="1663" spans="1:9" x14ac:dyDescent="0.45">
      <c r="A1663" s="3">
        <v>37545</v>
      </c>
      <c r="B1663" s="2">
        <v>4057.7</v>
      </c>
      <c r="C1663" s="2">
        <v>860.02</v>
      </c>
      <c r="D1663" s="2">
        <v>0.64337644000000005</v>
      </c>
      <c r="E1663">
        <f t="shared" si="100"/>
        <v>-1.757741568409088E-2</v>
      </c>
      <c r="F1663">
        <v>2.7566337056270651E-3</v>
      </c>
      <c r="G1663">
        <f t="shared" si="101"/>
        <v>0.22594462914459865</v>
      </c>
      <c r="H1663">
        <f t="shared" si="102"/>
        <v>0.27232157102456861</v>
      </c>
      <c r="I1663">
        <f t="shared" si="103"/>
        <v>0.60731261425961425</v>
      </c>
    </row>
    <row r="1664" spans="1:9" x14ac:dyDescent="0.45">
      <c r="A1664" s="3">
        <v>37546</v>
      </c>
      <c r="B1664" s="2">
        <v>4170.7</v>
      </c>
      <c r="C1664" s="2">
        <v>879.2</v>
      </c>
      <c r="D1664" s="2">
        <v>0.64412238300000002</v>
      </c>
      <c r="E1664">
        <f t="shared" si="100"/>
        <v>2.784828843926368E-2</v>
      </c>
      <c r="F1664">
        <v>2.7601541086044179E-3</v>
      </c>
      <c r="G1664">
        <f t="shared" si="101"/>
        <v>0.2262615364070531</v>
      </c>
      <c r="H1664">
        <f t="shared" si="102"/>
        <v>0.27327281594150182</v>
      </c>
      <c r="I1664">
        <f t="shared" si="103"/>
        <v>0.60767824497259415</v>
      </c>
    </row>
    <row r="1665" spans="1:9" x14ac:dyDescent="0.45">
      <c r="A1665" s="3">
        <v>37547</v>
      </c>
      <c r="B1665" s="2">
        <v>4130.5</v>
      </c>
      <c r="C1665" s="2">
        <v>884.39</v>
      </c>
      <c r="D1665" s="2">
        <v>0.64678869400000005</v>
      </c>
      <c r="E1665">
        <f t="shared" si="100"/>
        <v>-9.6386697676648092E-3</v>
      </c>
      <c r="F1665">
        <v>2.7618634589485769E-3</v>
      </c>
      <c r="G1665">
        <f t="shared" si="101"/>
        <v>0.22641541240978003</v>
      </c>
      <c r="H1665">
        <f t="shared" si="102"/>
        <v>0.27422430819831189</v>
      </c>
      <c r="I1665">
        <f t="shared" si="103"/>
        <v>0.60804387568557405</v>
      </c>
    </row>
    <row r="1666" spans="1:9" x14ac:dyDescent="0.45">
      <c r="A1666" s="3">
        <v>37550</v>
      </c>
      <c r="B1666" s="2">
        <v>4133.8</v>
      </c>
      <c r="C1666" s="2">
        <v>899.72</v>
      </c>
      <c r="D1666" s="2">
        <v>0.64859255400000004</v>
      </c>
      <c r="E1666">
        <f t="shared" si="100"/>
        <v>7.9893475366188405E-4</v>
      </c>
      <c r="F1666">
        <v>2.7649922182853004E-3</v>
      </c>
      <c r="G1666">
        <f t="shared" si="101"/>
        <v>0.22669706384646454</v>
      </c>
      <c r="H1666">
        <f t="shared" si="102"/>
        <v>0.27517604878552815</v>
      </c>
      <c r="I1666">
        <f t="shared" si="103"/>
        <v>0.60840950639855396</v>
      </c>
    </row>
    <row r="1667" spans="1:9" x14ac:dyDescent="0.45">
      <c r="A1667" s="3">
        <v>37551</v>
      </c>
      <c r="B1667" s="2">
        <v>4118.8999999999996</v>
      </c>
      <c r="C1667" s="2">
        <v>890.16</v>
      </c>
      <c r="D1667" s="2">
        <v>0.64670503800000001</v>
      </c>
      <c r="E1667">
        <f t="shared" si="100"/>
        <v>-3.6044317577048623E-3</v>
      </c>
      <c r="F1667">
        <v>2.7703023587146713E-3</v>
      </c>
      <c r="G1667">
        <f t="shared" si="101"/>
        <v>0.22717508357248639</v>
      </c>
      <c r="H1667">
        <f t="shared" si="102"/>
        <v>0.27612803869535574</v>
      </c>
      <c r="I1667">
        <f t="shared" si="103"/>
        <v>0.60877513711153386</v>
      </c>
    </row>
    <row r="1668" spans="1:9" x14ac:dyDescent="0.45">
      <c r="A1668" s="3">
        <v>37552</v>
      </c>
      <c r="B1668" s="2">
        <v>4006.9</v>
      </c>
      <c r="C1668" s="2">
        <v>896.14</v>
      </c>
      <c r="D1668" s="2">
        <v>0.64520291600000002</v>
      </c>
      <c r="E1668">
        <f t="shared" ref="E1668:E1731" si="104">+B1668/B1667-1</f>
        <v>-2.7191725946247636E-2</v>
      </c>
      <c r="F1668">
        <v>2.7715738772433607E-3</v>
      </c>
      <c r="G1668">
        <f t="shared" ref="G1668:G1731" si="105">+(F1668-$L$31)/$L$35</f>
        <v>0.22728954588225017</v>
      </c>
      <c r="H1668">
        <f t="shared" ref="H1668:H1731" si="106">+_xlfn.NORM.S.INV(I1668)</f>
        <v>0.27708027892168363</v>
      </c>
      <c r="I1668">
        <f t="shared" si="103"/>
        <v>0.60914076782451376</v>
      </c>
    </row>
    <row r="1669" spans="1:9" x14ac:dyDescent="0.45">
      <c r="A1669" s="3">
        <v>37553</v>
      </c>
      <c r="B1669" s="2">
        <v>4103.7</v>
      </c>
      <c r="C1669" s="2">
        <v>882.5</v>
      </c>
      <c r="D1669" s="2">
        <v>0.64607830499999996</v>
      </c>
      <c r="E1669">
        <f t="shared" si="104"/>
        <v>2.4158326886121406E-2</v>
      </c>
      <c r="F1669">
        <v>2.781919747179229E-3</v>
      </c>
      <c r="G1669">
        <f t="shared" si="105"/>
        <v>0.22822088281730504</v>
      </c>
      <c r="H1669">
        <f t="shared" si="106"/>
        <v>0.278032770460093</v>
      </c>
      <c r="I1669">
        <f t="shared" ref="I1669:I1732" si="107">+$I$3+I1668</f>
        <v>0.60950639853749367</v>
      </c>
    </row>
    <row r="1670" spans="1:9" x14ac:dyDescent="0.45">
      <c r="A1670" s="3">
        <v>37554</v>
      </c>
      <c r="B1670" s="2">
        <v>4051.1</v>
      </c>
      <c r="C1670" s="2">
        <v>897.65</v>
      </c>
      <c r="D1670" s="2">
        <v>0.643790639</v>
      </c>
      <c r="E1670">
        <f t="shared" si="104"/>
        <v>-1.281770109900815E-2</v>
      </c>
      <c r="F1670">
        <v>2.784507441084827E-3</v>
      </c>
      <c r="G1670">
        <f t="shared" si="105"/>
        <v>0.22845382745374829</v>
      </c>
      <c r="H1670">
        <f t="shared" si="106"/>
        <v>0.27898551430786567</v>
      </c>
      <c r="I1670">
        <f t="shared" si="107"/>
        <v>0.60987202925047357</v>
      </c>
    </row>
    <row r="1671" spans="1:9" x14ac:dyDescent="0.45">
      <c r="A1671" s="3">
        <v>37557</v>
      </c>
      <c r="B1671" s="2">
        <v>4090.5</v>
      </c>
      <c r="C1671" s="2">
        <v>890.23</v>
      </c>
      <c r="D1671" s="2">
        <v>0.64094346899999999</v>
      </c>
      <c r="E1671">
        <f t="shared" si="104"/>
        <v>9.7257534990495831E-3</v>
      </c>
      <c r="F1671">
        <v>2.7911784975878096E-3</v>
      </c>
      <c r="G1671">
        <f t="shared" si="105"/>
        <v>0.22905435707141975</v>
      </c>
      <c r="H1671">
        <f t="shared" si="106"/>
        <v>0.27993851146399229</v>
      </c>
      <c r="I1671">
        <f t="shared" si="107"/>
        <v>0.61023765996345347</v>
      </c>
    </row>
    <row r="1672" spans="1:9" x14ac:dyDescent="0.45">
      <c r="A1672" s="3">
        <v>37558</v>
      </c>
      <c r="B1672" s="2">
        <v>3935.9</v>
      </c>
      <c r="C1672" s="2">
        <v>882.15</v>
      </c>
      <c r="D1672" s="2">
        <v>0.64164260500000003</v>
      </c>
      <c r="E1672">
        <f t="shared" si="104"/>
        <v>-3.779489060017116E-2</v>
      </c>
      <c r="F1672">
        <v>2.8386123138282038E-3</v>
      </c>
      <c r="G1672">
        <f t="shared" si="105"/>
        <v>0.2333243571109648</v>
      </c>
      <c r="H1672">
        <f t="shared" si="106"/>
        <v>0.28089176292918117</v>
      </c>
      <c r="I1672">
        <f t="shared" si="107"/>
        <v>0.61060329067643337</v>
      </c>
    </row>
    <row r="1673" spans="1:9" x14ac:dyDescent="0.45">
      <c r="A1673" s="3">
        <v>37559</v>
      </c>
      <c r="B1673" s="2">
        <v>4002.7</v>
      </c>
      <c r="C1673" s="2">
        <v>890.71</v>
      </c>
      <c r="D1673" s="2">
        <v>0.64234326799999997</v>
      </c>
      <c r="E1673">
        <f t="shared" si="104"/>
        <v>1.6971975914022108E-2</v>
      </c>
      <c r="F1673">
        <v>2.8488740164600568E-3</v>
      </c>
      <c r="G1673">
        <f t="shared" si="105"/>
        <v>0.23424811729129152</v>
      </c>
      <c r="H1673">
        <f t="shared" si="106"/>
        <v>0.2818452697058661</v>
      </c>
      <c r="I1673">
        <f t="shared" si="107"/>
        <v>0.61096892138941328</v>
      </c>
    </row>
    <row r="1674" spans="1:9" x14ac:dyDescent="0.45">
      <c r="A1674" s="3">
        <v>37560</v>
      </c>
      <c r="B1674" s="2">
        <v>4039.7</v>
      </c>
      <c r="C1674" s="2">
        <v>885.76</v>
      </c>
      <c r="D1674" s="2">
        <v>0.63979526600000003</v>
      </c>
      <c r="E1674">
        <f t="shared" si="104"/>
        <v>9.2437604616883995E-3</v>
      </c>
      <c r="F1674">
        <v>2.8497556004303259E-3</v>
      </c>
      <c r="G1674">
        <f t="shared" si="105"/>
        <v>0.23432747762715053</v>
      </c>
      <c r="H1674">
        <f t="shared" si="106"/>
        <v>0.28279903279821533</v>
      </c>
      <c r="I1674">
        <f t="shared" si="107"/>
        <v>0.61133455210239318</v>
      </c>
    </row>
    <row r="1675" spans="1:9" x14ac:dyDescent="0.45">
      <c r="A1675" s="3">
        <v>37561</v>
      </c>
      <c r="B1675" s="2">
        <v>3997</v>
      </c>
      <c r="C1675" s="2">
        <v>900.96</v>
      </c>
      <c r="D1675" s="2">
        <v>0.63946796299999997</v>
      </c>
      <c r="E1675">
        <f t="shared" si="104"/>
        <v>-1.0570091838502771E-2</v>
      </c>
      <c r="F1675">
        <v>2.8593360199578033E-3</v>
      </c>
      <c r="G1675">
        <f t="shared" si="105"/>
        <v>0.23518990858893238</v>
      </c>
      <c r="H1675">
        <f t="shared" si="106"/>
        <v>0.28375305321214006</v>
      </c>
      <c r="I1675">
        <f t="shared" si="107"/>
        <v>0.61170018281537308</v>
      </c>
    </row>
    <row r="1676" spans="1:9" x14ac:dyDescent="0.45">
      <c r="A1676" s="3">
        <v>37564</v>
      </c>
      <c r="B1676" s="2">
        <v>4141.5</v>
      </c>
      <c r="C1676" s="2">
        <v>908.35</v>
      </c>
      <c r="D1676" s="2">
        <v>0.64329366399999999</v>
      </c>
      <c r="E1676">
        <f t="shared" si="104"/>
        <v>3.6152114085564069E-2</v>
      </c>
      <c r="F1676">
        <v>2.8640422305834523E-3</v>
      </c>
      <c r="G1676">
        <f t="shared" si="105"/>
        <v>0.23561356245341977</v>
      </c>
      <c r="H1676">
        <f t="shared" si="106"/>
        <v>0.28470733195530235</v>
      </c>
      <c r="I1676">
        <f t="shared" si="107"/>
        <v>0.61206581352835299</v>
      </c>
    </row>
    <row r="1677" spans="1:9" x14ac:dyDescent="0.45">
      <c r="A1677" s="3">
        <v>37565</v>
      </c>
      <c r="B1677" s="2">
        <v>4146.1000000000004</v>
      </c>
      <c r="C1677" s="2">
        <v>915.39</v>
      </c>
      <c r="D1677" s="2">
        <v>0.64</v>
      </c>
      <c r="E1677">
        <f t="shared" si="104"/>
        <v>1.1107086804298394E-3</v>
      </c>
      <c r="F1677">
        <v>2.869031559347146E-3</v>
      </c>
      <c r="G1677">
        <f t="shared" si="105"/>
        <v>0.23606270265985616</v>
      </c>
      <c r="H1677">
        <f t="shared" si="106"/>
        <v>0.28566187003712468</v>
      </c>
      <c r="I1677">
        <f t="shared" si="107"/>
        <v>0.61243144424133289</v>
      </c>
    </row>
    <row r="1678" spans="1:9" x14ac:dyDescent="0.45">
      <c r="A1678" s="3">
        <v>37566</v>
      </c>
      <c r="B1678" s="2">
        <v>4103.7</v>
      </c>
      <c r="C1678" s="2">
        <v>923.76</v>
      </c>
      <c r="D1678" s="2">
        <v>0.64143681799999996</v>
      </c>
      <c r="E1678">
        <f t="shared" si="104"/>
        <v>-1.0226477894889285E-2</v>
      </c>
      <c r="F1678">
        <v>2.8733515066676762E-3</v>
      </c>
      <c r="G1678">
        <f t="shared" si="105"/>
        <v>0.23645158503727254</v>
      </c>
      <c r="H1678">
        <f t="shared" si="106"/>
        <v>0.28661666846879769</v>
      </c>
      <c r="I1678">
        <f t="shared" si="107"/>
        <v>0.61279707495431279</v>
      </c>
    </row>
    <row r="1679" spans="1:9" x14ac:dyDescent="0.45">
      <c r="A1679" s="3">
        <v>37567</v>
      </c>
      <c r="B1679" s="2">
        <v>4081.3</v>
      </c>
      <c r="C1679" s="2">
        <v>894.74</v>
      </c>
      <c r="D1679" s="2">
        <v>0.63307166400000003</v>
      </c>
      <c r="E1679">
        <f t="shared" si="104"/>
        <v>-5.4584886809463384E-3</v>
      </c>
      <c r="F1679">
        <v>2.8791181672356281E-3</v>
      </c>
      <c r="G1679">
        <f t="shared" si="105"/>
        <v>0.23697070078221713</v>
      </c>
      <c r="H1679">
        <f t="shared" si="106"/>
        <v>0.28757172826328947</v>
      </c>
      <c r="I1679">
        <f t="shared" si="107"/>
        <v>0.6131627056672927</v>
      </c>
    </row>
    <row r="1680" spans="1:9" x14ac:dyDescent="0.45">
      <c r="A1680" s="3">
        <v>37568</v>
      </c>
      <c r="B1680" s="2">
        <v>4034.6</v>
      </c>
      <c r="C1680" s="2">
        <v>876.19</v>
      </c>
      <c r="D1680" s="2">
        <v>0.62833804599999998</v>
      </c>
      <c r="E1680">
        <f t="shared" si="104"/>
        <v>-1.1442432558253612E-2</v>
      </c>
      <c r="F1680">
        <v>2.8798344095215533E-3</v>
      </c>
      <c r="G1680">
        <f t="shared" si="105"/>
        <v>0.23703517703210866</v>
      </c>
      <c r="H1680">
        <f t="shared" si="106"/>
        <v>0.28852705043535348</v>
      </c>
      <c r="I1680">
        <f t="shared" si="107"/>
        <v>0.6135283363802726</v>
      </c>
    </row>
    <row r="1681" spans="1:9" x14ac:dyDescent="0.45">
      <c r="A1681" s="3">
        <v>37572</v>
      </c>
      <c r="B1681" s="2">
        <v>4085</v>
      </c>
      <c r="C1681" s="2">
        <v>882.95</v>
      </c>
      <c r="D1681" s="2">
        <v>0.62976257999999996</v>
      </c>
      <c r="E1681">
        <f t="shared" si="104"/>
        <v>1.2491944678530764E-2</v>
      </c>
      <c r="F1681">
        <v>2.8814516286042036E-3</v>
      </c>
      <c r="G1681">
        <f t="shared" si="105"/>
        <v>0.23718075936332722</v>
      </c>
      <c r="H1681">
        <f t="shared" si="106"/>
        <v>0.28948263600153812</v>
      </c>
      <c r="I1681">
        <f t="shared" si="107"/>
        <v>0.6138939670932525</v>
      </c>
    </row>
    <row r="1682" spans="1:9" x14ac:dyDescent="0.45">
      <c r="A1682" s="3">
        <v>37573</v>
      </c>
      <c r="B1682" s="2">
        <v>4029.4</v>
      </c>
      <c r="C1682" s="2">
        <v>882.53</v>
      </c>
      <c r="D1682" s="2">
        <v>0.63091482600000004</v>
      </c>
      <c r="E1682">
        <f t="shared" si="104"/>
        <v>-1.3610771113831022E-2</v>
      </c>
      <c r="F1682">
        <v>2.8865428304156726E-3</v>
      </c>
      <c r="G1682">
        <f t="shared" si="105"/>
        <v>0.23763907019849445</v>
      </c>
      <c r="H1682">
        <f t="shared" si="106"/>
        <v>0.29043848598019495</v>
      </c>
      <c r="I1682">
        <f t="shared" si="107"/>
        <v>0.6142595978062324</v>
      </c>
    </row>
    <row r="1683" spans="1:9" x14ac:dyDescent="0.45">
      <c r="A1683" s="3">
        <v>37574</v>
      </c>
      <c r="B1683" s="2">
        <v>4053.1</v>
      </c>
      <c r="C1683" s="2">
        <v>904.27</v>
      </c>
      <c r="D1683" s="2">
        <v>0.63339245</v>
      </c>
      <c r="E1683">
        <f t="shared" si="104"/>
        <v>5.8817689978656329E-3</v>
      </c>
      <c r="F1683">
        <v>2.8933673571902574E-3</v>
      </c>
      <c r="G1683">
        <f t="shared" si="105"/>
        <v>0.23825341523558083</v>
      </c>
      <c r="H1683">
        <f t="shared" si="106"/>
        <v>0.29139460139148732</v>
      </c>
      <c r="I1683">
        <f t="shared" si="107"/>
        <v>0.61462522851921231</v>
      </c>
    </row>
    <row r="1684" spans="1:9" x14ac:dyDescent="0.45">
      <c r="A1684" s="3">
        <v>37575</v>
      </c>
      <c r="B1684" s="2">
        <v>4091.6</v>
      </c>
      <c r="C1684" s="2">
        <v>909.83</v>
      </c>
      <c r="D1684" s="2">
        <v>0.63331222300000001</v>
      </c>
      <c r="E1684">
        <f t="shared" si="104"/>
        <v>9.4989020749549624E-3</v>
      </c>
      <c r="F1684">
        <v>2.893998878295001E-3</v>
      </c>
      <c r="G1684">
        <f t="shared" si="105"/>
        <v>0.23831026487062942</v>
      </c>
      <c r="H1684">
        <f t="shared" si="106"/>
        <v>0.29235098325739983</v>
      </c>
      <c r="I1684">
        <f t="shared" si="107"/>
        <v>0.61499085923219221</v>
      </c>
    </row>
    <row r="1685" spans="1:9" x14ac:dyDescent="0.45">
      <c r="A1685" s="3">
        <v>37578</v>
      </c>
      <c r="B1685" s="2">
        <v>4116</v>
      </c>
      <c r="C1685" s="2">
        <v>900.36</v>
      </c>
      <c r="D1685" s="2">
        <v>0.63331222300000001</v>
      </c>
      <c r="E1685">
        <f t="shared" si="104"/>
        <v>5.9634372861472329E-3</v>
      </c>
      <c r="F1685">
        <v>2.90162774239211E-3</v>
      </c>
      <c r="G1685">
        <f t="shared" si="105"/>
        <v>0.23899701648747695</v>
      </c>
      <c r="H1685">
        <f t="shared" si="106"/>
        <v>0.2933076326017463</v>
      </c>
      <c r="I1685">
        <f t="shared" si="107"/>
        <v>0.61535648994517211</v>
      </c>
    </row>
    <row r="1686" spans="1:9" x14ac:dyDescent="0.45">
      <c r="A1686" s="3">
        <v>37579</v>
      </c>
      <c r="B1686" s="2">
        <v>4096.5</v>
      </c>
      <c r="C1686" s="2">
        <v>896.74</v>
      </c>
      <c r="D1686" s="2">
        <v>0.62972292200000002</v>
      </c>
      <c r="E1686">
        <f t="shared" si="104"/>
        <v>-4.737609329446113E-3</v>
      </c>
      <c r="F1686">
        <v>2.9080274701802633E-3</v>
      </c>
      <c r="G1686">
        <f t="shared" si="105"/>
        <v>0.23957312104904122</v>
      </c>
      <c r="H1686">
        <f t="shared" si="106"/>
        <v>0.29426455045017941</v>
      </c>
      <c r="I1686">
        <f t="shared" si="107"/>
        <v>0.61572212065815202</v>
      </c>
    </row>
    <row r="1687" spans="1:9" x14ac:dyDescent="0.45">
      <c r="A1687" s="3">
        <v>37580</v>
      </c>
      <c r="B1687" s="2">
        <v>4094.9</v>
      </c>
      <c r="C1687" s="2">
        <v>914.15</v>
      </c>
      <c r="D1687" s="2">
        <v>0.63492063499999996</v>
      </c>
      <c r="E1687">
        <f t="shared" si="104"/>
        <v>-3.9057732210423524E-4</v>
      </c>
      <c r="F1687">
        <v>2.9142705752178699E-3</v>
      </c>
      <c r="G1687">
        <f t="shared" si="105"/>
        <v>0.24013512640451085</v>
      </c>
      <c r="H1687">
        <f t="shared" si="106"/>
        <v>0.29522173783019939</v>
      </c>
      <c r="I1687">
        <f t="shared" si="107"/>
        <v>0.61608775137113192</v>
      </c>
    </row>
    <row r="1688" spans="1:9" x14ac:dyDescent="0.45">
      <c r="A1688" s="3">
        <v>37581</v>
      </c>
      <c r="B1688" s="2">
        <v>4190</v>
      </c>
      <c r="C1688" s="2">
        <v>933.76</v>
      </c>
      <c r="D1688" s="2">
        <v>0.63479972100000004</v>
      </c>
      <c r="E1688">
        <f t="shared" si="104"/>
        <v>2.3224010354343294E-2</v>
      </c>
      <c r="F1688">
        <v>2.9278080340691126E-3</v>
      </c>
      <c r="G1688">
        <f t="shared" si="105"/>
        <v>0.24135377070538663</v>
      </c>
      <c r="H1688">
        <f t="shared" si="106"/>
        <v>0.29617919577116258</v>
      </c>
      <c r="I1688">
        <f t="shared" si="107"/>
        <v>0.61645338208411182</v>
      </c>
    </row>
    <row r="1689" spans="1:9" x14ac:dyDescent="0.45">
      <c r="A1689" s="3">
        <v>37582</v>
      </c>
      <c r="B1689" s="2">
        <v>4175.2</v>
      </c>
      <c r="C1689" s="2">
        <v>930.55</v>
      </c>
      <c r="D1689" s="2">
        <v>0.63379388999999997</v>
      </c>
      <c r="E1689">
        <f t="shared" si="104"/>
        <v>-3.5322195704057258E-3</v>
      </c>
      <c r="F1689">
        <v>2.938819129040926E-3</v>
      </c>
      <c r="G1689">
        <f t="shared" si="105"/>
        <v>0.24234499130899131</v>
      </c>
      <c r="H1689">
        <f t="shared" si="106"/>
        <v>0.29713692530429081</v>
      </c>
      <c r="I1689">
        <f t="shared" si="107"/>
        <v>0.61681901279709173</v>
      </c>
    </row>
    <row r="1690" spans="1:9" x14ac:dyDescent="0.45">
      <c r="A1690" s="3">
        <v>37585</v>
      </c>
      <c r="B1690" s="2">
        <v>4122.2</v>
      </c>
      <c r="C1690" s="2">
        <v>932.87</v>
      </c>
      <c r="D1690" s="2">
        <v>0.63828429200000003</v>
      </c>
      <c r="E1690">
        <f t="shared" si="104"/>
        <v>-1.26940026825062E-2</v>
      </c>
      <c r="F1690">
        <v>2.9481462131248914E-3</v>
      </c>
      <c r="G1690">
        <f t="shared" si="105"/>
        <v>0.24318461697194729</v>
      </c>
      <c r="H1690">
        <f t="shared" si="106"/>
        <v>0.2980949274626804</v>
      </c>
      <c r="I1690">
        <f t="shared" si="107"/>
        <v>0.61718464351007163</v>
      </c>
    </row>
    <row r="1691" spans="1:9" x14ac:dyDescent="0.45">
      <c r="A1691" s="3">
        <v>37586</v>
      </c>
      <c r="B1691" s="2">
        <v>4071</v>
      </c>
      <c r="C1691" s="2">
        <v>913.31</v>
      </c>
      <c r="D1691" s="2">
        <v>0.64578624500000004</v>
      </c>
      <c r="E1691">
        <f t="shared" si="104"/>
        <v>-1.2420552132356488E-2</v>
      </c>
      <c r="F1691">
        <v>2.9517609477984763E-3</v>
      </c>
      <c r="G1691">
        <f t="shared" si="105"/>
        <v>0.24351001598941044</v>
      </c>
      <c r="H1691">
        <f t="shared" si="106"/>
        <v>0.29905320328131124</v>
      </c>
      <c r="I1691">
        <f t="shared" si="107"/>
        <v>0.61755027422305153</v>
      </c>
    </row>
    <row r="1692" spans="1:9" x14ac:dyDescent="0.45">
      <c r="A1692" s="3">
        <v>37587</v>
      </c>
      <c r="B1692" s="2">
        <v>4144.2</v>
      </c>
      <c r="C1692" s="2">
        <v>938.87</v>
      </c>
      <c r="D1692" s="2">
        <v>0.64766839399999998</v>
      </c>
      <c r="E1692">
        <f t="shared" si="104"/>
        <v>1.7980840088430261E-2</v>
      </c>
      <c r="F1692">
        <v>2.9611907516717828E-3</v>
      </c>
      <c r="G1692">
        <f t="shared" si="105"/>
        <v>0.24435888850491408</v>
      </c>
      <c r="H1692">
        <f t="shared" si="106"/>
        <v>0.30001175379705536</v>
      </c>
      <c r="I1692">
        <f t="shared" si="107"/>
        <v>0.61791590493603143</v>
      </c>
    </row>
    <row r="1693" spans="1:9" x14ac:dyDescent="0.45">
      <c r="A1693" s="3">
        <v>37589</v>
      </c>
      <c r="B1693" s="2">
        <v>4169.3999999999996</v>
      </c>
      <c r="C1693" s="2">
        <v>936.31</v>
      </c>
      <c r="D1693" s="2">
        <v>0.64296277199999996</v>
      </c>
      <c r="E1693">
        <f t="shared" si="104"/>
        <v>6.0807876067756617E-3</v>
      </c>
      <c r="F1693">
        <v>2.9612878910245666E-3</v>
      </c>
      <c r="G1693">
        <f t="shared" si="105"/>
        <v>0.24436763300563327</v>
      </c>
      <c r="H1693">
        <f t="shared" si="106"/>
        <v>0.30097058004868693</v>
      </c>
      <c r="I1693">
        <f t="shared" si="107"/>
        <v>0.61828153564901134</v>
      </c>
    </row>
    <row r="1694" spans="1:9" x14ac:dyDescent="0.45">
      <c r="A1694" s="3">
        <v>37592</v>
      </c>
      <c r="B1694" s="2">
        <v>4154.3</v>
      </c>
      <c r="C1694" s="2">
        <v>934.53</v>
      </c>
      <c r="D1694" s="2">
        <v>0.64288010299999998</v>
      </c>
      <c r="E1694">
        <f t="shared" si="104"/>
        <v>-3.6216242145151734E-3</v>
      </c>
      <c r="F1694">
        <v>2.9643745699010626E-3</v>
      </c>
      <c r="G1694">
        <f t="shared" si="105"/>
        <v>0.24464549635227828</v>
      </c>
      <c r="H1694">
        <f t="shared" si="106"/>
        <v>0.30192968307689061</v>
      </c>
      <c r="I1694">
        <f t="shared" si="107"/>
        <v>0.61864716636199124</v>
      </c>
    </row>
    <row r="1695" spans="1:9" x14ac:dyDescent="0.45">
      <c r="A1695" s="3">
        <v>37593</v>
      </c>
      <c r="B1695" s="2">
        <v>4075.4</v>
      </c>
      <c r="C1695" s="2">
        <v>920.75</v>
      </c>
      <c r="D1695" s="2">
        <v>0.63747051700000001</v>
      </c>
      <c r="E1695">
        <f t="shared" si="104"/>
        <v>-1.899236935223747E-2</v>
      </c>
      <c r="F1695">
        <v>2.965426215739031E-3</v>
      </c>
      <c r="G1695">
        <f t="shared" si="105"/>
        <v>0.24474016568579668</v>
      </c>
      <c r="H1695">
        <f t="shared" si="106"/>
        <v>0.30288906392427134</v>
      </c>
      <c r="I1695">
        <f t="shared" si="107"/>
        <v>0.61901279707497114</v>
      </c>
    </row>
    <row r="1696" spans="1:9" x14ac:dyDescent="0.45">
      <c r="A1696" s="3">
        <v>37594</v>
      </c>
      <c r="B1696" s="2">
        <v>4048.6</v>
      </c>
      <c r="C1696" s="2">
        <v>917.58</v>
      </c>
      <c r="D1696" s="2">
        <v>0.63767376600000003</v>
      </c>
      <c r="E1696">
        <f t="shared" si="104"/>
        <v>-6.5760416155470347E-3</v>
      </c>
      <c r="F1696">
        <v>2.9679699428708517E-3</v>
      </c>
      <c r="G1696">
        <f t="shared" si="105"/>
        <v>0.24496915242594045</v>
      </c>
      <c r="H1696">
        <f t="shared" si="106"/>
        <v>0.30384872363536325</v>
      </c>
      <c r="I1696">
        <f t="shared" si="107"/>
        <v>0.61937842778795105</v>
      </c>
    </row>
    <row r="1697" spans="1:9" x14ac:dyDescent="0.45">
      <c r="A1697" s="3">
        <v>37595</v>
      </c>
      <c r="B1697" s="2">
        <v>4032.4</v>
      </c>
      <c r="C1697" s="2">
        <v>906.55</v>
      </c>
      <c r="D1697" s="2">
        <v>0.63661828399999998</v>
      </c>
      <c r="E1697">
        <f t="shared" si="104"/>
        <v>-4.001383194190522E-3</v>
      </c>
      <c r="F1697">
        <v>2.9702970297029729E-3</v>
      </c>
      <c r="G1697">
        <f t="shared" si="105"/>
        <v>0.24517863717021707</v>
      </c>
      <c r="H1697">
        <f t="shared" si="106"/>
        <v>0.3048086632566388</v>
      </c>
      <c r="I1697">
        <f t="shared" si="107"/>
        <v>0.61974405850093095</v>
      </c>
    </row>
    <row r="1698" spans="1:9" x14ac:dyDescent="0.45">
      <c r="A1698" s="3">
        <v>37596</v>
      </c>
      <c r="B1698" s="2">
        <v>4013.5</v>
      </c>
      <c r="C1698" s="2">
        <v>912.23</v>
      </c>
      <c r="D1698" s="2">
        <v>0.63572790800000001</v>
      </c>
      <c r="E1698">
        <f t="shared" si="104"/>
        <v>-4.687035016367469E-3</v>
      </c>
      <c r="F1698">
        <v>2.9790088383836455E-3</v>
      </c>
      <c r="G1698">
        <f t="shared" si="105"/>
        <v>0.24596287563887526</v>
      </c>
      <c r="H1698">
        <f t="shared" si="106"/>
        <v>0.30576888383651857</v>
      </c>
      <c r="I1698">
        <f t="shared" si="107"/>
        <v>0.62010968921391085</v>
      </c>
    </row>
    <row r="1699" spans="1:9" x14ac:dyDescent="0.45">
      <c r="A1699" s="3">
        <v>37599</v>
      </c>
      <c r="B1699" s="2">
        <v>3933.9</v>
      </c>
      <c r="C1699" s="2">
        <v>892</v>
      </c>
      <c r="D1699" s="2">
        <v>0.63351282900000006</v>
      </c>
      <c r="E1699">
        <f t="shared" si="104"/>
        <v>-1.9833063410987894E-2</v>
      </c>
      <c r="F1699">
        <v>2.9796822913756849E-3</v>
      </c>
      <c r="G1699">
        <f t="shared" si="105"/>
        <v>0.24602349998940326</v>
      </c>
      <c r="H1699">
        <f t="shared" si="106"/>
        <v>0.30672938642538033</v>
      </c>
      <c r="I1699">
        <f t="shared" si="107"/>
        <v>0.62047531992689076</v>
      </c>
    </row>
    <row r="1700" spans="1:9" x14ac:dyDescent="0.45">
      <c r="A1700" s="3">
        <v>37600</v>
      </c>
      <c r="B1700" s="2">
        <v>3925</v>
      </c>
      <c r="C1700" s="2">
        <v>904.45</v>
      </c>
      <c r="D1700" s="2">
        <v>0.63698324699999997</v>
      </c>
      <c r="E1700">
        <f t="shared" si="104"/>
        <v>-2.2623859274512048E-3</v>
      </c>
      <c r="F1700">
        <v>2.9821073558649047E-3</v>
      </c>
      <c r="G1700">
        <f t="shared" si="105"/>
        <v>0.24624180469869314</v>
      </c>
      <c r="H1700">
        <f t="shared" si="106"/>
        <v>0.3076901720755682</v>
      </c>
      <c r="I1700">
        <f t="shared" si="107"/>
        <v>0.62084095063987066</v>
      </c>
    </row>
    <row r="1701" spans="1:9" x14ac:dyDescent="0.45">
      <c r="A1701" s="3">
        <v>37601</v>
      </c>
      <c r="B1701" s="2">
        <v>3974.9</v>
      </c>
      <c r="C1701" s="2">
        <v>904.96</v>
      </c>
      <c r="D1701" s="2">
        <v>0.63516260199999997</v>
      </c>
      <c r="E1701">
        <f t="shared" si="104"/>
        <v>1.2713375796178372E-2</v>
      </c>
      <c r="F1701">
        <v>2.9841955433396183E-3</v>
      </c>
      <c r="G1701">
        <f t="shared" si="105"/>
        <v>0.24642978368301977</v>
      </c>
      <c r="H1701">
        <f t="shared" si="106"/>
        <v>0.30865124184140236</v>
      </c>
      <c r="I1701">
        <f t="shared" si="107"/>
        <v>0.62120658135285056</v>
      </c>
    </row>
    <row r="1702" spans="1:9" x14ac:dyDescent="0.45">
      <c r="A1702" s="3">
        <v>37602</v>
      </c>
      <c r="B1702" s="2">
        <v>3935.3</v>
      </c>
      <c r="C1702" s="2">
        <v>901.58</v>
      </c>
      <c r="D1702" s="2">
        <v>0.63291139200000002</v>
      </c>
      <c r="E1702">
        <f t="shared" si="104"/>
        <v>-9.9625147802460123E-3</v>
      </c>
      <c r="F1702">
        <v>2.9916188997236581E-3</v>
      </c>
      <c r="G1702">
        <f t="shared" si="105"/>
        <v>0.24709803546130304</v>
      </c>
      <c r="H1702">
        <f t="shared" si="106"/>
        <v>0.30961259677918868</v>
      </c>
      <c r="I1702">
        <f t="shared" si="107"/>
        <v>0.62157221206583047</v>
      </c>
    </row>
    <row r="1703" spans="1:9" x14ac:dyDescent="0.45">
      <c r="A1703" s="3">
        <v>37603</v>
      </c>
      <c r="B1703" s="2">
        <v>3878.1</v>
      </c>
      <c r="C1703" s="2">
        <v>889.48</v>
      </c>
      <c r="D1703" s="2">
        <v>0.629089079</v>
      </c>
      <c r="E1703">
        <f t="shared" si="104"/>
        <v>-1.4535105328691622E-2</v>
      </c>
      <c r="F1703">
        <v>3.0193594221774589E-3</v>
      </c>
      <c r="G1703">
        <f t="shared" si="105"/>
        <v>0.24959524191364532</v>
      </c>
      <c r="H1703">
        <f t="shared" si="106"/>
        <v>0.31057423794722777</v>
      </c>
      <c r="I1703">
        <f t="shared" si="107"/>
        <v>0.62193784277881037</v>
      </c>
    </row>
    <row r="1704" spans="1:9" x14ac:dyDescent="0.45">
      <c r="A1704" s="3">
        <v>37606</v>
      </c>
      <c r="B1704" s="2">
        <v>3984</v>
      </c>
      <c r="C1704" s="2">
        <v>910.4</v>
      </c>
      <c r="D1704" s="2">
        <v>0.62873310299999996</v>
      </c>
      <c r="E1704">
        <f t="shared" si="104"/>
        <v>2.7307186508857439E-2</v>
      </c>
      <c r="F1704">
        <v>3.0251524271391883E-3</v>
      </c>
      <c r="G1704">
        <f t="shared" si="105"/>
        <v>0.25011672918530625</v>
      </c>
      <c r="H1704">
        <f t="shared" si="106"/>
        <v>0.31153616640582477</v>
      </c>
      <c r="I1704">
        <f t="shared" si="107"/>
        <v>0.62230347349179027</v>
      </c>
    </row>
    <row r="1705" spans="1:9" x14ac:dyDescent="0.45">
      <c r="A1705" s="3">
        <v>37607</v>
      </c>
      <c r="B1705" s="2">
        <v>3908.7</v>
      </c>
      <c r="C1705" s="2">
        <v>902.99</v>
      </c>
      <c r="D1705" s="2">
        <v>0.62644866300000002</v>
      </c>
      <c r="E1705">
        <f t="shared" si="104"/>
        <v>-1.8900602409638645E-2</v>
      </c>
      <c r="F1705">
        <v>3.0411728009980266E-3</v>
      </c>
      <c r="G1705">
        <f t="shared" si="105"/>
        <v>0.2515588859087729</v>
      </c>
      <c r="H1705">
        <f t="shared" si="106"/>
        <v>0.31249838321729884</v>
      </c>
      <c r="I1705">
        <f t="shared" si="107"/>
        <v>0.62266910420477017</v>
      </c>
    </row>
    <row r="1706" spans="1:9" x14ac:dyDescent="0.45">
      <c r="A1706" s="3">
        <v>37608</v>
      </c>
      <c r="B1706" s="2">
        <v>3835.2</v>
      </c>
      <c r="C1706" s="2">
        <v>891.12</v>
      </c>
      <c r="D1706" s="2">
        <v>0.625</v>
      </c>
      <c r="E1706">
        <f t="shared" si="104"/>
        <v>-1.8804206001995505E-2</v>
      </c>
      <c r="F1706">
        <v>3.0566614464424546E-3</v>
      </c>
      <c r="G1706">
        <f t="shared" si="105"/>
        <v>0.25295317635179831</v>
      </c>
      <c r="H1706">
        <f t="shared" si="106"/>
        <v>0.31346088944599315</v>
      </c>
      <c r="I1706">
        <f t="shared" si="107"/>
        <v>0.62303473491775008</v>
      </c>
    </row>
    <row r="1707" spans="1:9" x14ac:dyDescent="0.45">
      <c r="A1707" s="3">
        <v>37609</v>
      </c>
      <c r="B1707" s="2">
        <v>3841.4</v>
      </c>
      <c r="C1707" s="2">
        <v>884.25</v>
      </c>
      <c r="D1707" s="2">
        <v>0.62554735400000006</v>
      </c>
      <c r="E1707">
        <f t="shared" si="104"/>
        <v>1.6166040884439958E-3</v>
      </c>
      <c r="F1707">
        <v>3.0742042965226091E-3</v>
      </c>
      <c r="G1707">
        <f t="shared" si="105"/>
        <v>0.25453238663832384</v>
      </c>
      <c r="H1707">
        <f t="shared" si="106"/>
        <v>0.3144236861582837</v>
      </c>
      <c r="I1707">
        <f t="shared" si="107"/>
        <v>0.62340036563072998</v>
      </c>
    </row>
    <row r="1708" spans="1:9" x14ac:dyDescent="0.45">
      <c r="A1708" s="3">
        <v>37610</v>
      </c>
      <c r="B1708" s="2">
        <v>3889.9</v>
      </c>
      <c r="C1708" s="2">
        <v>895.76</v>
      </c>
      <c r="D1708" s="2">
        <v>0.62441461099999995</v>
      </c>
      <c r="E1708">
        <f t="shared" si="104"/>
        <v>1.2625605248086647E-2</v>
      </c>
      <c r="F1708">
        <v>3.1235986330391263E-3</v>
      </c>
      <c r="G1708">
        <f t="shared" si="105"/>
        <v>0.2589788730397114</v>
      </c>
      <c r="H1708">
        <f t="shared" si="106"/>
        <v>0.31538677442258994</v>
      </c>
      <c r="I1708">
        <f t="shared" si="107"/>
        <v>0.62376599634370988</v>
      </c>
    </row>
    <row r="1709" spans="1:9" x14ac:dyDescent="0.45">
      <c r="A1709" s="3">
        <v>37613</v>
      </c>
      <c r="B1709" s="2">
        <v>3936.9</v>
      </c>
      <c r="C1709" s="2">
        <v>897.38</v>
      </c>
      <c r="D1709" s="2">
        <v>0.63011972299999996</v>
      </c>
      <c r="E1709">
        <f t="shared" si="104"/>
        <v>1.2082572816781934E-2</v>
      </c>
      <c r="F1709">
        <v>3.1327817495381272E-3</v>
      </c>
      <c r="G1709">
        <f t="shared" si="105"/>
        <v>0.25980553871668655</v>
      </c>
      <c r="H1709">
        <f t="shared" si="106"/>
        <v>0.31635015530938387</v>
      </c>
      <c r="I1709">
        <f t="shared" si="107"/>
        <v>0.62413162705668979</v>
      </c>
    </row>
    <row r="1710" spans="1:9" x14ac:dyDescent="0.45">
      <c r="A1710" s="3">
        <v>37614</v>
      </c>
      <c r="B1710" s="2">
        <v>3942.1</v>
      </c>
      <c r="C1710" s="2">
        <v>892.47</v>
      </c>
      <c r="D1710" s="2">
        <v>0.62664494299999995</v>
      </c>
      <c r="E1710">
        <f t="shared" si="104"/>
        <v>1.3208361909116118E-3</v>
      </c>
      <c r="F1710">
        <v>3.1348748557957773E-3</v>
      </c>
      <c r="G1710">
        <f t="shared" si="105"/>
        <v>0.25999396049067253</v>
      </c>
      <c r="H1710">
        <f t="shared" si="106"/>
        <v>0.31731382989120011</v>
      </c>
      <c r="I1710">
        <f t="shared" si="107"/>
        <v>0.62449725776966969</v>
      </c>
    </row>
    <row r="1711" spans="1:9" x14ac:dyDescent="0.45">
      <c r="A1711" s="3">
        <v>37617</v>
      </c>
      <c r="B1711" s="2">
        <v>3829.4</v>
      </c>
      <c r="C1711" s="2">
        <v>875.4</v>
      </c>
      <c r="D1711" s="2">
        <v>0.62414180500000005</v>
      </c>
      <c r="E1711">
        <f t="shared" si="104"/>
        <v>-2.8588823216052273E-2</v>
      </c>
      <c r="F1711">
        <v>3.136975616373272E-3</v>
      </c>
      <c r="G1711">
        <f t="shared" si="105"/>
        <v>0.26018307130780594</v>
      </c>
      <c r="H1711">
        <f t="shared" si="106"/>
        <v>0.31827779924264565</v>
      </c>
      <c r="I1711">
        <f t="shared" si="107"/>
        <v>0.62486288848264959</v>
      </c>
    </row>
    <row r="1712" spans="1:9" x14ac:dyDescent="0.45">
      <c r="A1712" s="3">
        <v>37620</v>
      </c>
      <c r="B1712" s="2">
        <v>3900.6</v>
      </c>
      <c r="C1712" s="2">
        <v>879.39</v>
      </c>
      <c r="D1712" s="2">
        <v>0.62328596400000003</v>
      </c>
      <c r="E1712">
        <f t="shared" si="104"/>
        <v>1.8592991069096954E-2</v>
      </c>
      <c r="F1712">
        <v>3.1400798873264524E-3</v>
      </c>
      <c r="G1712">
        <f t="shared" si="105"/>
        <v>0.2604625182961246</v>
      </c>
      <c r="H1712">
        <f t="shared" si="106"/>
        <v>0.31924206444040981</v>
      </c>
      <c r="I1712">
        <f t="shared" si="107"/>
        <v>0.6252285191956295</v>
      </c>
    </row>
    <row r="1713" spans="1:9" x14ac:dyDescent="0.45">
      <c r="A1713" s="3">
        <v>37621</v>
      </c>
      <c r="B1713" s="2">
        <v>3940.4</v>
      </c>
      <c r="C1713" s="2">
        <v>879.82</v>
      </c>
      <c r="D1713" s="2">
        <v>0.62131096600000002</v>
      </c>
      <c r="E1713">
        <f t="shared" si="104"/>
        <v>1.0203558426908677E-2</v>
      </c>
      <c r="F1713">
        <v>3.1413040509165047E-3</v>
      </c>
      <c r="G1713">
        <f t="shared" si="105"/>
        <v>0.26057271770642382</v>
      </c>
      <c r="H1713">
        <f t="shared" si="106"/>
        <v>0.32020662656327387</v>
      </c>
      <c r="I1713">
        <f t="shared" si="107"/>
        <v>0.6255941499086094</v>
      </c>
    </row>
    <row r="1714" spans="1:9" x14ac:dyDescent="0.45">
      <c r="A1714" s="3">
        <v>37623</v>
      </c>
      <c r="B1714" s="2">
        <v>4009.5</v>
      </c>
      <c r="C1714" s="2">
        <v>909.03</v>
      </c>
      <c r="D1714" s="2">
        <v>0.62597809100000001</v>
      </c>
      <c r="E1714">
        <f t="shared" si="104"/>
        <v>1.7536290731905435E-2</v>
      </c>
      <c r="F1714">
        <v>3.14573238911664E-3</v>
      </c>
      <c r="G1714">
        <f t="shared" si="105"/>
        <v>0.26097135744887812</v>
      </c>
      <c r="H1714">
        <f t="shared" si="106"/>
        <v>0.3211714866921212</v>
      </c>
      <c r="I1714">
        <f t="shared" si="107"/>
        <v>0.6259597806215893</v>
      </c>
    </row>
    <row r="1715" spans="1:9" x14ac:dyDescent="0.45">
      <c r="A1715" s="3">
        <v>37624</v>
      </c>
      <c r="B1715" s="2">
        <v>4004.9</v>
      </c>
      <c r="C1715" s="2">
        <v>908.59</v>
      </c>
      <c r="D1715" s="2">
        <v>0.62324711700000002</v>
      </c>
      <c r="E1715">
        <f t="shared" si="104"/>
        <v>-1.1472752213492754E-3</v>
      </c>
      <c r="F1715">
        <v>3.1527370577131286E-3</v>
      </c>
      <c r="G1715">
        <f t="shared" si="105"/>
        <v>0.2616019188827805</v>
      </c>
      <c r="H1715">
        <f t="shared" si="106"/>
        <v>0.32213664590994723</v>
      </c>
      <c r="I1715">
        <f t="shared" si="107"/>
        <v>0.6263254113345692</v>
      </c>
    </row>
    <row r="1716" spans="1:9" x14ac:dyDescent="0.45">
      <c r="A1716" s="3">
        <v>37627</v>
      </c>
      <c r="B1716" s="2">
        <v>4001.4</v>
      </c>
      <c r="C1716" s="2">
        <v>929.01</v>
      </c>
      <c r="D1716" s="2">
        <v>0.62189054700000002</v>
      </c>
      <c r="E1716">
        <f t="shared" si="104"/>
        <v>-8.7392943644037935E-4</v>
      </c>
      <c r="F1716">
        <v>3.1552674128376701E-3</v>
      </c>
      <c r="G1716">
        <f t="shared" si="105"/>
        <v>0.26182970187260152</v>
      </c>
      <c r="H1716">
        <f t="shared" si="106"/>
        <v>0.32310210530186939</v>
      </c>
      <c r="I1716">
        <f t="shared" si="107"/>
        <v>0.62669104204754911</v>
      </c>
    </row>
    <row r="1717" spans="1:9" x14ac:dyDescent="0.45">
      <c r="A1717" s="3">
        <v>37628</v>
      </c>
      <c r="B1717" s="2">
        <v>3957.4</v>
      </c>
      <c r="C1717" s="2">
        <v>922.93</v>
      </c>
      <c r="D1717" s="2">
        <v>0.62285892200000004</v>
      </c>
      <c r="E1717">
        <f t="shared" si="104"/>
        <v>-1.0996151347028582E-2</v>
      </c>
      <c r="F1717">
        <v>3.1575893085733497E-3</v>
      </c>
      <c r="G1717">
        <f t="shared" si="105"/>
        <v>0.26203871931351169</v>
      </c>
      <c r="H1717">
        <f t="shared" si="106"/>
        <v>0.32406786595513731</v>
      </c>
      <c r="I1717">
        <f t="shared" si="107"/>
        <v>0.62705667276052901</v>
      </c>
    </row>
    <row r="1718" spans="1:9" x14ac:dyDescent="0.45">
      <c r="A1718" s="3">
        <v>37629</v>
      </c>
      <c r="B1718" s="2">
        <v>3924.8</v>
      </c>
      <c r="C1718" s="2">
        <v>909.93</v>
      </c>
      <c r="D1718" s="2">
        <v>0.622548714</v>
      </c>
      <c r="E1718">
        <f t="shared" si="104"/>
        <v>-8.2377318441401171E-3</v>
      </c>
      <c r="F1718">
        <v>3.1585767507154028E-3</v>
      </c>
      <c r="G1718">
        <f t="shared" si="105"/>
        <v>0.26212760901962867</v>
      </c>
      <c r="H1718">
        <f t="shared" si="106"/>
        <v>0.32503392895914285</v>
      </c>
      <c r="I1718">
        <f t="shared" si="107"/>
        <v>0.62742230347350891</v>
      </c>
    </row>
    <row r="1719" spans="1:9" x14ac:dyDescent="0.45">
      <c r="A1719" s="3">
        <v>37630</v>
      </c>
      <c r="B1719" s="2">
        <v>3934</v>
      </c>
      <c r="C1719" s="2">
        <v>927.57</v>
      </c>
      <c r="D1719" s="2">
        <v>0.62363579700000005</v>
      </c>
      <c r="E1719">
        <f t="shared" si="104"/>
        <v>2.3440684875661866E-3</v>
      </c>
      <c r="F1719">
        <v>3.1659882406149809E-3</v>
      </c>
      <c r="G1719">
        <f t="shared" si="105"/>
        <v>0.26279479257500399</v>
      </c>
      <c r="H1719">
        <f t="shared" si="106"/>
        <v>0.32600029540543018</v>
      </c>
      <c r="I1719">
        <f t="shared" si="107"/>
        <v>0.62778793418648882</v>
      </c>
    </row>
    <row r="1720" spans="1:9" x14ac:dyDescent="0.45">
      <c r="A1720" s="3">
        <v>37631</v>
      </c>
      <c r="B1720" s="2">
        <v>3974.1</v>
      </c>
      <c r="C1720" s="2">
        <v>927.57</v>
      </c>
      <c r="D1720" s="2">
        <v>0.62192922399999995</v>
      </c>
      <c r="E1720">
        <f t="shared" si="104"/>
        <v>1.0193187595322728E-2</v>
      </c>
      <c r="F1720">
        <v>3.1705052426569402E-3</v>
      </c>
      <c r="G1720">
        <f t="shared" si="105"/>
        <v>0.26320141385126905</v>
      </c>
      <c r="H1720">
        <f t="shared" si="106"/>
        <v>0.32696696638770623</v>
      </c>
      <c r="I1720">
        <f t="shared" si="107"/>
        <v>0.62815356489946872</v>
      </c>
    </row>
    <row r="1721" spans="1:9" x14ac:dyDescent="0.45">
      <c r="A1721" s="3">
        <v>37634</v>
      </c>
      <c r="B1721" s="2">
        <v>3948.3</v>
      </c>
      <c r="C1721" s="2">
        <v>926.26</v>
      </c>
      <c r="D1721" s="2">
        <v>0.62383031799999999</v>
      </c>
      <c r="E1721">
        <f t="shared" si="104"/>
        <v>-6.4920359326638977E-3</v>
      </c>
      <c r="F1721">
        <v>3.1794939032383507E-3</v>
      </c>
      <c r="G1721">
        <f t="shared" si="105"/>
        <v>0.26401057457415</v>
      </c>
      <c r="H1721">
        <f t="shared" si="106"/>
        <v>0.32793394300185041</v>
      </c>
      <c r="I1721">
        <f t="shared" si="107"/>
        <v>0.62851919561244862</v>
      </c>
    </row>
    <row r="1722" spans="1:9" x14ac:dyDescent="0.45">
      <c r="A1722" s="3">
        <v>37635</v>
      </c>
      <c r="B1722" s="2">
        <v>3945.6</v>
      </c>
      <c r="C1722" s="2">
        <v>931.66</v>
      </c>
      <c r="D1722" s="2">
        <v>0.62227753600000002</v>
      </c>
      <c r="E1722">
        <f t="shared" si="104"/>
        <v>-6.8383861408716218E-4</v>
      </c>
      <c r="F1722">
        <v>3.1899209221284419E-3</v>
      </c>
      <c r="G1722">
        <f t="shared" si="105"/>
        <v>0.26494921655158193</v>
      </c>
      <c r="H1722">
        <f t="shared" si="106"/>
        <v>0.3289012263459255</v>
      </c>
      <c r="I1722">
        <f t="shared" si="107"/>
        <v>0.62888482632542853</v>
      </c>
    </row>
    <row r="1723" spans="1:9" x14ac:dyDescent="0.45">
      <c r="A1723" s="3">
        <v>37636</v>
      </c>
      <c r="B1723" s="2">
        <v>3887.8</v>
      </c>
      <c r="C1723" s="2">
        <v>918.22</v>
      </c>
      <c r="D1723" s="2">
        <v>0.62386923699999997</v>
      </c>
      <c r="E1723">
        <f t="shared" si="104"/>
        <v>-1.464922952149228E-2</v>
      </c>
      <c r="F1723">
        <v>3.1905195989061497E-3</v>
      </c>
      <c r="G1723">
        <f t="shared" si="105"/>
        <v>0.26500310953483952</v>
      </c>
      <c r="H1723">
        <f t="shared" si="106"/>
        <v>0.32986881752018743</v>
      </c>
      <c r="I1723">
        <f t="shared" si="107"/>
        <v>0.62925045703840843</v>
      </c>
    </row>
    <row r="1724" spans="1:9" x14ac:dyDescent="0.45">
      <c r="A1724" s="3">
        <v>37637</v>
      </c>
      <c r="B1724" s="2">
        <v>3881.8</v>
      </c>
      <c r="C1724" s="2">
        <v>914.6</v>
      </c>
      <c r="D1724" s="2">
        <v>0.62216138899999995</v>
      </c>
      <c r="E1724">
        <f t="shared" si="104"/>
        <v>-1.5432892638510554E-3</v>
      </c>
      <c r="F1724">
        <v>3.2123130965311386E-3</v>
      </c>
      <c r="G1724">
        <f t="shared" si="105"/>
        <v>0.26696496382142926</v>
      </c>
      <c r="H1724">
        <f t="shared" si="106"/>
        <v>0.33083671762709616</v>
      </c>
      <c r="I1724">
        <f t="shared" si="107"/>
        <v>0.62961608775138833</v>
      </c>
    </row>
    <row r="1725" spans="1:9" x14ac:dyDescent="0.45">
      <c r="A1725" s="3">
        <v>37638</v>
      </c>
      <c r="B1725" s="2">
        <v>3820.6</v>
      </c>
      <c r="C1725" s="2">
        <v>901.78</v>
      </c>
      <c r="D1725" s="2">
        <v>0.61831447500000003</v>
      </c>
      <c r="E1725">
        <f t="shared" si="104"/>
        <v>-1.576588180740901E-2</v>
      </c>
      <c r="F1725">
        <v>3.2169591487429816E-3</v>
      </c>
      <c r="G1725">
        <f t="shared" si="105"/>
        <v>0.26738320221548456</v>
      </c>
      <c r="H1725">
        <f t="shared" si="106"/>
        <v>0.33180492777132564</v>
      </c>
      <c r="I1725">
        <f t="shared" si="107"/>
        <v>0.62998171846436823</v>
      </c>
    </row>
    <row r="1726" spans="1:9" x14ac:dyDescent="0.45">
      <c r="A1726" s="3">
        <v>37642</v>
      </c>
      <c r="B1726" s="2">
        <v>3736.7</v>
      </c>
      <c r="C1726" s="2">
        <v>887.62</v>
      </c>
      <c r="D1726" s="2">
        <v>0.62023196700000005</v>
      </c>
      <c r="E1726">
        <f t="shared" si="104"/>
        <v>-2.1959901586138364E-2</v>
      </c>
      <c r="F1726">
        <v>3.2193304516103805E-3</v>
      </c>
      <c r="G1726">
        <f t="shared" si="105"/>
        <v>0.26759666729462245</v>
      </c>
      <c r="H1726">
        <f t="shared" si="106"/>
        <v>0.33277344905977446</v>
      </c>
      <c r="I1726">
        <f t="shared" si="107"/>
        <v>0.63034734917734814</v>
      </c>
    </row>
    <row r="1727" spans="1:9" x14ac:dyDescent="0.45">
      <c r="A1727" s="3">
        <v>37643</v>
      </c>
      <c r="B1727" s="2">
        <v>3678</v>
      </c>
      <c r="C1727" s="2">
        <v>878.36</v>
      </c>
      <c r="D1727" s="2">
        <v>0.61873530499999996</v>
      </c>
      <c r="E1727">
        <f t="shared" si="104"/>
        <v>-1.5709048090561173E-2</v>
      </c>
      <c r="F1727">
        <v>3.228384710620924E-3</v>
      </c>
      <c r="G1727">
        <f t="shared" si="105"/>
        <v>0.2684117331990214</v>
      </c>
      <c r="H1727">
        <f t="shared" si="106"/>
        <v>0.33374228260157657</v>
      </c>
      <c r="I1727">
        <f t="shared" si="107"/>
        <v>0.63071297989032804</v>
      </c>
    </row>
    <row r="1728" spans="1:9" x14ac:dyDescent="0.45">
      <c r="A1728" s="3">
        <v>37644</v>
      </c>
      <c r="B1728" s="2">
        <v>3622.2</v>
      </c>
      <c r="C1728" s="2">
        <v>887.34</v>
      </c>
      <c r="D1728" s="2">
        <v>0.61602907699999998</v>
      </c>
      <c r="E1728">
        <f t="shared" si="104"/>
        <v>-1.5171288743882627E-2</v>
      </c>
      <c r="F1728">
        <v>3.2521754416805493E-3</v>
      </c>
      <c r="G1728">
        <f t="shared" si="105"/>
        <v>0.27055337877209878</v>
      </c>
      <c r="H1728">
        <f t="shared" si="106"/>
        <v>0.33471142950811122</v>
      </c>
      <c r="I1728">
        <f t="shared" si="107"/>
        <v>0.63107861060330794</v>
      </c>
    </row>
    <row r="1729" spans="1:9" x14ac:dyDescent="0.45">
      <c r="A1729" s="3">
        <v>37645</v>
      </c>
      <c r="B1729" s="2">
        <v>3603.7</v>
      </c>
      <c r="C1729" s="2">
        <v>861.4</v>
      </c>
      <c r="D1729" s="2">
        <v>0.61274509799999999</v>
      </c>
      <c r="E1729">
        <f t="shared" si="104"/>
        <v>-5.1073932968913605E-3</v>
      </c>
      <c r="F1729">
        <v>3.2730113816330508E-3</v>
      </c>
      <c r="G1729">
        <f t="shared" si="105"/>
        <v>0.27242903355750003</v>
      </c>
      <c r="H1729">
        <f t="shared" si="106"/>
        <v>0.33568089089301412</v>
      </c>
      <c r="I1729">
        <f t="shared" si="107"/>
        <v>0.63144424131628785</v>
      </c>
    </row>
    <row r="1730" spans="1:9" x14ac:dyDescent="0.45">
      <c r="A1730" s="3">
        <v>37648</v>
      </c>
      <c r="B1730" s="2">
        <v>3480.8</v>
      </c>
      <c r="C1730" s="2">
        <v>847.48</v>
      </c>
      <c r="D1730" s="2">
        <v>0.61158338899999998</v>
      </c>
      <c r="E1730">
        <f t="shared" si="104"/>
        <v>-3.4103837722340824E-2</v>
      </c>
      <c r="F1730">
        <v>3.2814419682429818E-3</v>
      </c>
      <c r="G1730">
        <f t="shared" si="105"/>
        <v>0.27318795636850374</v>
      </c>
      <c r="H1730">
        <f t="shared" si="106"/>
        <v>0.336650667872188</v>
      </c>
      <c r="I1730">
        <f t="shared" si="107"/>
        <v>0.63180987202926775</v>
      </c>
    </row>
    <row r="1731" spans="1:9" x14ac:dyDescent="0.45">
      <c r="A1731" s="3">
        <v>37649</v>
      </c>
      <c r="B1731" s="2">
        <v>3490</v>
      </c>
      <c r="C1731" s="2">
        <v>858.54</v>
      </c>
      <c r="D1731" s="2">
        <v>0.60975609799999997</v>
      </c>
      <c r="E1731">
        <f t="shared" si="104"/>
        <v>2.6430705584923331E-3</v>
      </c>
      <c r="F1731">
        <v>3.3283299614959017E-3</v>
      </c>
      <c r="G1731">
        <f t="shared" si="105"/>
        <v>0.27740882133179245</v>
      </c>
      <c r="H1731">
        <f t="shared" si="106"/>
        <v>0.33762076156381288</v>
      </c>
      <c r="I1731">
        <f t="shared" si="107"/>
        <v>0.63217550274224765</v>
      </c>
    </row>
    <row r="1732" spans="1:9" x14ac:dyDescent="0.45">
      <c r="A1732" s="3">
        <v>37650</v>
      </c>
      <c r="B1732" s="2">
        <v>3483.8</v>
      </c>
      <c r="C1732" s="2">
        <v>864.36</v>
      </c>
      <c r="D1732" s="2">
        <v>0.60764416399999999</v>
      </c>
      <c r="E1732">
        <f t="shared" ref="E1732:E1795" si="108">+B1732/B1731-1</f>
        <v>-1.7765042979942525E-3</v>
      </c>
      <c r="F1732">
        <v>3.3284686483856518E-3</v>
      </c>
      <c r="G1732">
        <f t="shared" ref="G1732:G1795" si="109">+(F1732-$L$31)/$L$35</f>
        <v>0.27742130594871039</v>
      </c>
      <c r="H1732">
        <f t="shared" ref="H1732:H1795" si="110">+_xlfn.NORM.S.INV(I1732)</f>
        <v>0.33859117308835734</v>
      </c>
      <c r="I1732">
        <f t="shared" si="107"/>
        <v>0.63254113345522756</v>
      </c>
    </row>
    <row r="1733" spans="1:9" x14ac:dyDescent="0.45">
      <c r="A1733" s="3">
        <v>37651</v>
      </c>
      <c r="B1733" s="2">
        <v>3578.7</v>
      </c>
      <c r="C1733" s="2">
        <v>844.61</v>
      </c>
      <c r="D1733" s="2">
        <v>0.60672248500000003</v>
      </c>
      <c r="E1733">
        <f t="shared" si="108"/>
        <v>2.7240369711234669E-2</v>
      </c>
      <c r="F1733">
        <v>3.3429215579570126E-3</v>
      </c>
      <c r="G1733">
        <f t="shared" si="109"/>
        <v>0.27872235927590816</v>
      </c>
      <c r="H1733">
        <f t="shared" si="110"/>
        <v>0.3395619035685889</v>
      </c>
      <c r="I1733">
        <f t="shared" ref="I1733:I1796" si="111">+$I$3+I1732</f>
        <v>0.63290676416820746</v>
      </c>
    </row>
    <row r="1734" spans="1:9" x14ac:dyDescent="0.45">
      <c r="A1734" s="3">
        <v>37652</v>
      </c>
      <c r="B1734" s="2">
        <v>3567.4</v>
      </c>
      <c r="C1734" s="2">
        <v>855.7</v>
      </c>
      <c r="D1734" s="2">
        <v>0.60797665400000001</v>
      </c>
      <c r="E1734">
        <f t="shared" si="108"/>
        <v>-3.1575711850670984E-3</v>
      </c>
      <c r="F1734">
        <v>3.3560459676600374E-3</v>
      </c>
      <c r="G1734">
        <f t="shared" si="109"/>
        <v>0.27990382082365511</v>
      </c>
      <c r="H1734">
        <f t="shared" si="110"/>
        <v>0.34053295412958495</v>
      </c>
      <c r="I1734">
        <f t="shared" si="111"/>
        <v>0.63327239488118736</v>
      </c>
    </row>
    <row r="1735" spans="1:9" x14ac:dyDescent="0.45">
      <c r="A1735" s="3">
        <v>37655</v>
      </c>
      <c r="B1735" s="2">
        <v>3689.4</v>
      </c>
      <c r="C1735" s="2">
        <v>860.32</v>
      </c>
      <c r="D1735" s="2">
        <v>0.60957025300000001</v>
      </c>
      <c r="E1735">
        <f t="shared" si="108"/>
        <v>3.4198575993720892E-2</v>
      </c>
      <c r="F1735">
        <v>3.3610864669351148E-3</v>
      </c>
      <c r="G1735">
        <f t="shared" si="109"/>
        <v>0.28035756740805029</v>
      </c>
      <c r="H1735">
        <f t="shared" si="110"/>
        <v>0.34150432589874369</v>
      </c>
      <c r="I1735">
        <f t="shared" si="111"/>
        <v>0.63363802559416726</v>
      </c>
    </row>
    <row r="1736" spans="1:9" x14ac:dyDescent="0.45">
      <c r="A1736" s="3">
        <v>37656</v>
      </c>
      <c r="B1736" s="2">
        <v>3590.1</v>
      </c>
      <c r="C1736" s="2">
        <v>848.2</v>
      </c>
      <c r="D1736" s="2">
        <v>0.60679611700000002</v>
      </c>
      <c r="E1736">
        <f t="shared" si="108"/>
        <v>-2.6914945519596722E-2</v>
      </c>
      <c r="F1736">
        <v>3.3694992924051537E-3</v>
      </c>
      <c r="G1736">
        <f t="shared" si="109"/>
        <v>0.28111489135828222</v>
      </c>
      <c r="H1736">
        <f t="shared" si="110"/>
        <v>0.34247602000579502</v>
      </c>
      <c r="I1736">
        <f t="shared" si="111"/>
        <v>0.63400365630714717</v>
      </c>
    </row>
    <row r="1737" spans="1:9" x14ac:dyDescent="0.45">
      <c r="A1737" s="3">
        <v>37657</v>
      </c>
      <c r="B1737" s="2">
        <v>3678.7</v>
      </c>
      <c r="C1737" s="2">
        <v>843.59</v>
      </c>
      <c r="D1737" s="2">
        <v>0.607718019</v>
      </c>
      <c r="E1737">
        <f t="shared" si="108"/>
        <v>2.4678978301440058E-2</v>
      </c>
      <c r="F1737">
        <v>3.3715798764342164E-3</v>
      </c>
      <c r="G1737">
        <f t="shared" si="109"/>
        <v>0.28130218587916478</v>
      </c>
      <c r="H1737">
        <f t="shared" si="110"/>
        <v>0.34344803758281145</v>
      </c>
      <c r="I1737">
        <f t="shared" si="111"/>
        <v>0.63436928702012707</v>
      </c>
    </row>
    <row r="1738" spans="1:9" x14ac:dyDescent="0.45">
      <c r="A1738" s="3">
        <v>37658</v>
      </c>
      <c r="B1738" s="2">
        <v>3597</v>
      </c>
      <c r="C1738" s="2">
        <v>838.15</v>
      </c>
      <c r="D1738" s="2">
        <v>0.61147119999999999</v>
      </c>
      <c r="E1738">
        <f t="shared" si="108"/>
        <v>-2.2208932503329892E-2</v>
      </c>
      <c r="F1738">
        <v>3.3784410907538032E-3</v>
      </c>
      <c r="G1738">
        <f t="shared" si="109"/>
        <v>0.28191983353516364</v>
      </c>
      <c r="H1738">
        <f t="shared" si="110"/>
        <v>0.34442037976421919</v>
      </c>
      <c r="I1738">
        <f t="shared" si="111"/>
        <v>0.63473491773310697</v>
      </c>
    </row>
    <row r="1739" spans="1:9" x14ac:dyDescent="0.45">
      <c r="A1739" s="3">
        <v>37659</v>
      </c>
      <c r="B1739" s="2">
        <v>3599.2</v>
      </c>
      <c r="C1739" s="2">
        <v>829.69</v>
      </c>
      <c r="D1739" s="2">
        <v>0.61409972999999995</v>
      </c>
      <c r="E1739">
        <f t="shared" si="108"/>
        <v>6.1162079510701517E-4</v>
      </c>
      <c r="F1739">
        <v>3.3785859082253733E-3</v>
      </c>
      <c r="G1739">
        <f t="shared" si="109"/>
        <v>0.28193287002807826</v>
      </c>
      <c r="H1739">
        <f t="shared" si="110"/>
        <v>0.34539304768680884</v>
      </c>
      <c r="I1739">
        <f t="shared" si="111"/>
        <v>0.63510054844608688</v>
      </c>
    </row>
    <row r="1740" spans="1:9" x14ac:dyDescent="0.45">
      <c r="A1740" s="3">
        <v>37662</v>
      </c>
      <c r="B1740" s="2">
        <v>3579.1</v>
      </c>
      <c r="C1740" s="2">
        <v>835.97</v>
      </c>
      <c r="D1740" s="2">
        <v>0.61443932400000001</v>
      </c>
      <c r="E1740">
        <f t="shared" si="108"/>
        <v>-5.5845743498554867E-3</v>
      </c>
      <c r="F1740">
        <v>3.3800436588973248E-3</v>
      </c>
      <c r="G1740">
        <f t="shared" si="109"/>
        <v>0.28206409698640128</v>
      </c>
      <c r="H1740">
        <f t="shared" si="110"/>
        <v>0.34636604248974717</v>
      </c>
      <c r="I1740">
        <f t="shared" si="111"/>
        <v>0.63546617915906678</v>
      </c>
    </row>
    <row r="1741" spans="1:9" x14ac:dyDescent="0.45">
      <c r="A1741" s="3">
        <v>37663</v>
      </c>
      <c r="B1741" s="2">
        <v>3669.2</v>
      </c>
      <c r="C1741" s="2">
        <v>829.2</v>
      </c>
      <c r="D1741" s="2">
        <v>0.61755079400000001</v>
      </c>
      <c r="E1741">
        <f t="shared" si="108"/>
        <v>2.5173926406079739E-2</v>
      </c>
      <c r="F1741">
        <v>3.3814045145108551E-3</v>
      </c>
      <c r="G1741">
        <f t="shared" si="109"/>
        <v>0.28218660143542434</v>
      </c>
      <c r="H1741">
        <f t="shared" si="110"/>
        <v>0.34733936531458776</v>
      </c>
      <c r="I1741">
        <f t="shared" si="111"/>
        <v>0.63583180987204668</v>
      </c>
    </row>
    <row r="1742" spans="1:9" x14ac:dyDescent="0.45">
      <c r="A1742" s="3">
        <v>37664</v>
      </c>
      <c r="B1742" s="2">
        <v>3616.1</v>
      </c>
      <c r="C1742" s="2">
        <v>818.68</v>
      </c>
      <c r="D1742" s="2">
        <v>0.61900340499999995</v>
      </c>
      <c r="E1742">
        <f t="shared" si="108"/>
        <v>-1.4471819470184166E-2</v>
      </c>
      <c r="F1742">
        <v>3.3844276972117004E-3</v>
      </c>
      <c r="G1742">
        <f t="shared" si="109"/>
        <v>0.28245874884576</v>
      </c>
      <c r="H1742">
        <f t="shared" si="110"/>
        <v>0.34831301730528247</v>
      </c>
      <c r="I1742">
        <f t="shared" si="111"/>
        <v>0.63619744058502659</v>
      </c>
    </row>
    <row r="1743" spans="1:9" x14ac:dyDescent="0.45">
      <c r="A1743" s="3">
        <v>37665</v>
      </c>
      <c r="B1743" s="2">
        <v>3610.8</v>
      </c>
      <c r="C1743" s="2">
        <v>817.37</v>
      </c>
      <c r="D1743" s="2">
        <v>0.61694120600000002</v>
      </c>
      <c r="E1743">
        <f t="shared" si="108"/>
        <v>-1.4656674317634621E-3</v>
      </c>
      <c r="F1743">
        <v>3.3861656773350735E-3</v>
      </c>
      <c r="G1743">
        <f t="shared" si="109"/>
        <v>0.28261520210598096</v>
      </c>
      <c r="H1743">
        <f t="shared" si="110"/>
        <v>0.34928699960819237</v>
      </c>
      <c r="I1743">
        <f t="shared" si="111"/>
        <v>0.63656307129800649</v>
      </c>
    </row>
    <row r="1744" spans="1:9" x14ac:dyDescent="0.45">
      <c r="A1744" s="3">
        <v>37666</v>
      </c>
      <c r="B1744" s="2">
        <v>3611.9</v>
      </c>
      <c r="C1744" s="2">
        <v>834.89</v>
      </c>
      <c r="D1744" s="2">
        <v>0.62092517899999999</v>
      </c>
      <c r="E1744">
        <f t="shared" si="108"/>
        <v>3.0464163066357131E-4</v>
      </c>
      <c r="F1744">
        <v>3.3916458407710071E-3</v>
      </c>
      <c r="G1744">
        <f t="shared" si="109"/>
        <v>0.2831085273313762</v>
      </c>
      <c r="H1744">
        <f t="shared" si="110"/>
        <v>0.35026131337209948</v>
      </c>
      <c r="I1744">
        <f t="shared" si="111"/>
        <v>0.63692870201098639</v>
      </c>
    </row>
    <row r="1745" spans="1:9" x14ac:dyDescent="0.45">
      <c r="A1745" s="3">
        <v>37670</v>
      </c>
      <c r="B1745" s="2">
        <v>3729.5</v>
      </c>
      <c r="C1745" s="2">
        <v>851.17</v>
      </c>
      <c r="D1745" s="2">
        <v>0.62810125000000006</v>
      </c>
      <c r="E1745">
        <f t="shared" si="108"/>
        <v>3.2559040947977458E-2</v>
      </c>
      <c r="F1745">
        <v>3.4035416563902299E-3</v>
      </c>
      <c r="G1745">
        <f t="shared" si="109"/>
        <v>0.28417939063503861</v>
      </c>
      <c r="H1745">
        <f t="shared" si="110"/>
        <v>0.35123595974821753</v>
      </c>
      <c r="I1745">
        <f t="shared" si="111"/>
        <v>0.63729433272396629</v>
      </c>
    </row>
    <row r="1746" spans="1:9" x14ac:dyDescent="0.45">
      <c r="A1746" s="3">
        <v>37671</v>
      </c>
      <c r="B1746" s="2">
        <v>3658.3</v>
      </c>
      <c r="C1746" s="2">
        <v>845.13</v>
      </c>
      <c r="D1746" s="2">
        <v>0.62668421399999996</v>
      </c>
      <c r="E1746">
        <f t="shared" si="108"/>
        <v>-1.9091030969298761E-2</v>
      </c>
      <c r="F1746">
        <v>3.4086275788958176E-3</v>
      </c>
      <c r="G1746">
        <f t="shared" si="109"/>
        <v>0.28463722622621096</v>
      </c>
      <c r="H1746">
        <f t="shared" si="110"/>
        <v>0.35221093989020402</v>
      </c>
      <c r="I1746">
        <f t="shared" si="111"/>
        <v>0.6376599634369462</v>
      </c>
    </row>
    <row r="1747" spans="1:9" x14ac:dyDescent="0.45">
      <c r="A1747" s="3">
        <v>37672</v>
      </c>
      <c r="B1747" s="2">
        <v>3687.2</v>
      </c>
      <c r="C1747" s="2">
        <v>837.1</v>
      </c>
      <c r="D1747" s="2">
        <v>0.62794348499999997</v>
      </c>
      <c r="E1747">
        <f t="shared" si="108"/>
        <v>7.8998441899242877E-3</v>
      </c>
      <c r="F1747">
        <v>3.4111823316620438E-3</v>
      </c>
      <c r="G1747">
        <f t="shared" si="109"/>
        <v>0.28486720549580058</v>
      </c>
      <c r="H1747">
        <f t="shared" si="110"/>
        <v>0.3531862549541715</v>
      </c>
      <c r="I1747">
        <f t="shared" si="111"/>
        <v>0.6380255941499261</v>
      </c>
    </row>
    <row r="1748" spans="1:9" x14ac:dyDescent="0.45">
      <c r="A1748" s="3">
        <v>37673</v>
      </c>
      <c r="B1748" s="2">
        <v>3727.1</v>
      </c>
      <c r="C1748" s="2">
        <v>848.17</v>
      </c>
      <c r="D1748" s="2">
        <v>0.63035804299999998</v>
      </c>
      <c r="E1748">
        <f t="shared" si="108"/>
        <v>1.0821219353438938E-2</v>
      </c>
      <c r="F1748">
        <v>3.4111841357196138E-3</v>
      </c>
      <c r="G1748">
        <f t="shared" si="109"/>
        <v>0.28486736789736355</v>
      </c>
      <c r="H1748">
        <f t="shared" si="110"/>
        <v>0.35416190609869858</v>
      </c>
      <c r="I1748">
        <f t="shared" si="111"/>
        <v>0.638391224862906</v>
      </c>
    </row>
    <row r="1749" spans="1:9" x14ac:dyDescent="0.45">
      <c r="A1749" s="3">
        <v>37676</v>
      </c>
      <c r="B1749" s="2">
        <v>3701.8</v>
      </c>
      <c r="C1749" s="2">
        <v>832.58</v>
      </c>
      <c r="D1749" s="2">
        <v>0.63051702399999998</v>
      </c>
      <c r="E1749">
        <f t="shared" si="108"/>
        <v>-6.7881194494378017E-3</v>
      </c>
      <c r="F1749">
        <v>3.4192349175024006E-3</v>
      </c>
      <c r="G1749">
        <f t="shared" si="109"/>
        <v>0.28559210061455936</v>
      </c>
      <c r="H1749">
        <f t="shared" si="110"/>
        <v>0.35513789448484195</v>
      </c>
      <c r="I1749">
        <f t="shared" si="111"/>
        <v>0.63875685557588591</v>
      </c>
    </row>
    <row r="1750" spans="1:9" x14ac:dyDescent="0.45">
      <c r="A1750" s="3">
        <v>37677</v>
      </c>
      <c r="B1750" s="2">
        <v>3621.5</v>
      </c>
      <c r="C1750" s="2">
        <v>838.57</v>
      </c>
      <c r="D1750" s="2">
        <v>0.63584917699999999</v>
      </c>
      <c r="E1750">
        <f t="shared" si="108"/>
        <v>-2.1692149764979241E-2</v>
      </c>
      <c r="F1750">
        <v>3.4290090685975549E-3</v>
      </c>
      <c r="G1750">
        <f t="shared" si="109"/>
        <v>0.28647197132433555</v>
      </c>
      <c r="H1750">
        <f t="shared" si="110"/>
        <v>0.35611422127614811</v>
      </c>
      <c r="I1750">
        <f t="shared" si="111"/>
        <v>0.63912248628886581</v>
      </c>
    </row>
    <row r="1751" spans="1:9" x14ac:dyDescent="0.45">
      <c r="A1751" s="3">
        <v>37678</v>
      </c>
      <c r="B1751" s="2">
        <v>3593.3</v>
      </c>
      <c r="C1751" s="2">
        <v>827.55</v>
      </c>
      <c r="D1751" s="2">
        <v>0.63267113799999997</v>
      </c>
      <c r="E1751">
        <f t="shared" si="108"/>
        <v>-7.7868286621565197E-3</v>
      </c>
      <c r="F1751">
        <v>3.4313634074929489E-3</v>
      </c>
      <c r="G1751">
        <f t="shared" si="109"/>
        <v>0.28668390930388765</v>
      </c>
      <c r="H1751">
        <f t="shared" si="110"/>
        <v>0.35709088763866453</v>
      </c>
      <c r="I1751">
        <f t="shared" si="111"/>
        <v>0.63948811700184571</v>
      </c>
    </row>
    <row r="1752" spans="1:9" x14ac:dyDescent="0.45">
      <c r="A1752" s="3">
        <v>37679</v>
      </c>
      <c r="B1752" s="2">
        <v>3569.9</v>
      </c>
      <c r="C1752" s="2">
        <v>837.28</v>
      </c>
      <c r="D1752" s="2">
        <v>0.63299151799999998</v>
      </c>
      <c r="E1752">
        <f t="shared" si="108"/>
        <v>-6.5121197784766549E-3</v>
      </c>
      <c r="F1752">
        <v>3.4337522623859584E-3</v>
      </c>
      <c r="G1752">
        <f t="shared" si="109"/>
        <v>0.2868989544192948</v>
      </c>
      <c r="H1752">
        <f t="shared" si="110"/>
        <v>0.35806789474095191</v>
      </c>
      <c r="I1752">
        <f t="shared" si="111"/>
        <v>0.63985374771482562</v>
      </c>
    </row>
    <row r="1753" spans="1:9" x14ac:dyDescent="0.45">
      <c r="A1753" s="3">
        <v>37680</v>
      </c>
      <c r="B1753" s="2">
        <v>3655.6</v>
      </c>
      <c r="C1753" s="2">
        <v>841.15</v>
      </c>
      <c r="D1753" s="2">
        <v>0.63544512900000005</v>
      </c>
      <c r="E1753">
        <f t="shared" si="108"/>
        <v>2.4006274685565376E-2</v>
      </c>
      <c r="F1753">
        <v>3.439880625147218E-3</v>
      </c>
      <c r="G1753">
        <f t="shared" si="109"/>
        <v>0.28745063065593374</v>
      </c>
      <c r="H1753">
        <f t="shared" si="110"/>
        <v>0.35904524375409558</v>
      </c>
      <c r="I1753">
        <f t="shared" si="111"/>
        <v>0.64021937842780552</v>
      </c>
    </row>
    <row r="1754" spans="1:9" x14ac:dyDescent="0.45">
      <c r="A1754" s="3">
        <v>37683</v>
      </c>
      <c r="B1754" s="2">
        <v>3684.7</v>
      </c>
      <c r="C1754" s="2">
        <v>834.81</v>
      </c>
      <c r="D1754" s="2">
        <v>0.63471913700000004</v>
      </c>
      <c r="E1754">
        <f t="shared" si="108"/>
        <v>7.9603895393369761E-3</v>
      </c>
      <c r="F1754">
        <v>3.4431799137681907E-3</v>
      </c>
      <c r="G1754">
        <f t="shared" si="109"/>
        <v>0.28774763316719337</v>
      </c>
      <c r="H1754">
        <f t="shared" si="110"/>
        <v>0.36002293585171707</v>
      </c>
      <c r="I1754">
        <f t="shared" si="111"/>
        <v>0.64058500914078542</v>
      </c>
    </row>
    <row r="1755" spans="1:9" x14ac:dyDescent="0.45">
      <c r="A1755" s="3">
        <v>37684</v>
      </c>
      <c r="B1755" s="2">
        <v>3625.3</v>
      </c>
      <c r="C1755" s="2">
        <v>821.99</v>
      </c>
      <c r="D1755" s="2">
        <v>0.63211125199999996</v>
      </c>
      <c r="E1755">
        <f t="shared" si="108"/>
        <v>-1.6120715390669393E-2</v>
      </c>
      <c r="F1755">
        <v>3.4472658450308558E-3</v>
      </c>
      <c r="G1755">
        <f t="shared" si="109"/>
        <v>0.28811544938009803</v>
      </c>
      <c r="H1755">
        <f t="shared" si="110"/>
        <v>0.361000972209987</v>
      </c>
      <c r="I1755">
        <f t="shared" si="111"/>
        <v>0.64095063985376532</v>
      </c>
    </row>
    <row r="1756" spans="1:9" x14ac:dyDescent="0.45">
      <c r="A1756" s="3">
        <v>37685</v>
      </c>
      <c r="B1756" s="2">
        <v>3563.5</v>
      </c>
      <c r="C1756" s="2">
        <v>829.85</v>
      </c>
      <c r="D1756" s="2">
        <v>0.624882834</v>
      </c>
      <c r="E1756">
        <f t="shared" si="108"/>
        <v>-1.7046865087027352E-2</v>
      </c>
      <c r="F1756">
        <v>3.4639005392449462E-3</v>
      </c>
      <c r="G1756">
        <f t="shared" si="109"/>
        <v>0.28961290732427875</v>
      </c>
      <c r="H1756">
        <f t="shared" si="110"/>
        <v>0.36197935400763565</v>
      </c>
      <c r="I1756">
        <f t="shared" si="111"/>
        <v>0.64131627056674523</v>
      </c>
    </row>
    <row r="1757" spans="1:9" x14ac:dyDescent="0.45">
      <c r="A1757" s="3">
        <v>37686</v>
      </c>
      <c r="B1757" s="2">
        <v>3555.4</v>
      </c>
      <c r="C1757" s="2">
        <v>822.1</v>
      </c>
      <c r="D1757" s="2">
        <v>0.62309178099999996</v>
      </c>
      <c r="E1757">
        <f t="shared" si="108"/>
        <v>-2.2730461624806964E-3</v>
      </c>
      <c r="F1757">
        <v>3.482009616978976E-3</v>
      </c>
      <c r="G1757">
        <f t="shared" si="109"/>
        <v>0.29124308951852906</v>
      </c>
      <c r="H1757">
        <f t="shared" si="110"/>
        <v>0.36295808242596606</v>
      </c>
      <c r="I1757">
        <f t="shared" si="111"/>
        <v>0.64168190127972513</v>
      </c>
    </row>
    <row r="1758" spans="1:9" x14ac:dyDescent="0.45">
      <c r="A1758" s="3">
        <v>37687</v>
      </c>
      <c r="B1758" s="2">
        <v>3491.6</v>
      </c>
      <c r="C1758" s="2">
        <v>828.89</v>
      </c>
      <c r="D1758" s="2">
        <v>0.624219725</v>
      </c>
      <c r="E1758">
        <f t="shared" si="108"/>
        <v>-1.794453507340954E-2</v>
      </c>
      <c r="F1758">
        <v>3.4840244731475511E-3</v>
      </c>
      <c r="G1758">
        <f t="shared" si="109"/>
        <v>0.29142446720646148</v>
      </c>
      <c r="H1758">
        <f t="shared" si="110"/>
        <v>0.36393715864886533</v>
      </c>
      <c r="I1758">
        <f t="shared" si="111"/>
        <v>0.64204753199270503</v>
      </c>
    </row>
    <row r="1759" spans="1:9" x14ac:dyDescent="0.45">
      <c r="A1759" s="3">
        <v>37690</v>
      </c>
      <c r="B1759" s="2">
        <v>3436</v>
      </c>
      <c r="C1759" s="2">
        <v>807.48</v>
      </c>
      <c r="D1759" s="2">
        <v>0.62472668200000003</v>
      </c>
      <c r="E1759">
        <f t="shared" si="108"/>
        <v>-1.5923931721846696E-2</v>
      </c>
      <c r="F1759">
        <v>3.4910945731247978E-3</v>
      </c>
      <c r="G1759">
        <f t="shared" si="109"/>
        <v>0.29206091878415935</v>
      </c>
      <c r="H1759">
        <f t="shared" si="110"/>
        <v>0.36491658386281733</v>
      </c>
      <c r="I1759">
        <f t="shared" si="111"/>
        <v>0.64241316270568494</v>
      </c>
    </row>
    <row r="1760" spans="1:9" x14ac:dyDescent="0.45">
      <c r="A1760" s="3">
        <v>37691</v>
      </c>
      <c r="B1760" s="2">
        <v>3452.7</v>
      </c>
      <c r="C1760" s="2">
        <v>800.73</v>
      </c>
      <c r="D1760" s="2">
        <v>0.62351914200000003</v>
      </c>
      <c r="E1760">
        <f t="shared" si="108"/>
        <v>4.8603026775320135E-3</v>
      </c>
      <c r="F1760">
        <v>3.5002984750638344E-3</v>
      </c>
      <c r="G1760">
        <f t="shared" si="109"/>
        <v>0.29288945556990897</v>
      </c>
      <c r="H1760">
        <f t="shared" si="110"/>
        <v>0.36589635925691399</v>
      </c>
      <c r="I1760">
        <f t="shared" si="111"/>
        <v>0.64277879341866484</v>
      </c>
    </row>
    <row r="1761" spans="1:9" x14ac:dyDescent="0.45">
      <c r="A1761" s="3">
        <v>37692</v>
      </c>
      <c r="B1761" s="2">
        <v>3287</v>
      </c>
      <c r="C1761" s="2">
        <v>804.19</v>
      </c>
      <c r="D1761" s="2">
        <v>0.62000124000000001</v>
      </c>
      <c r="E1761">
        <f t="shared" si="108"/>
        <v>-4.7991426999160036E-2</v>
      </c>
      <c r="F1761">
        <v>3.5104312555702677E-3</v>
      </c>
      <c r="G1761">
        <f t="shared" si="109"/>
        <v>0.29380161015902939</v>
      </c>
      <c r="H1761">
        <f t="shared" si="110"/>
        <v>0.36687648602286871</v>
      </c>
      <c r="I1761">
        <f t="shared" si="111"/>
        <v>0.64314442413164474</v>
      </c>
    </row>
    <row r="1762" spans="1:9" x14ac:dyDescent="0.45">
      <c r="A1762" s="3">
        <v>37693</v>
      </c>
      <c r="B1762" s="2">
        <v>3486.9</v>
      </c>
      <c r="C1762" s="2">
        <v>831.9</v>
      </c>
      <c r="D1762" s="2">
        <v>0.62278134100000004</v>
      </c>
      <c r="E1762">
        <f t="shared" si="108"/>
        <v>6.0815333130514126E-2</v>
      </c>
      <c r="F1762">
        <v>3.5134872575368625E-3</v>
      </c>
      <c r="G1762">
        <f t="shared" si="109"/>
        <v>0.29407671196513491</v>
      </c>
      <c r="H1762">
        <f t="shared" si="110"/>
        <v>0.3678569653550271</v>
      </c>
      <c r="I1762">
        <f t="shared" si="111"/>
        <v>0.64351005484462465</v>
      </c>
    </row>
    <row r="1763" spans="1:9" x14ac:dyDescent="0.45">
      <c r="A1763" s="3">
        <v>37694</v>
      </c>
      <c r="B1763" s="2">
        <v>3601.8</v>
      </c>
      <c r="C1763" s="2">
        <v>833.27</v>
      </c>
      <c r="D1763" s="2">
        <v>0.63207129799999995</v>
      </c>
      <c r="E1763">
        <f t="shared" si="108"/>
        <v>3.2951905704207141E-2</v>
      </c>
      <c r="F1763">
        <v>3.5276787098774687E-3</v>
      </c>
      <c r="G1763">
        <f t="shared" si="109"/>
        <v>0.29535422886886625</v>
      </c>
      <c r="H1763">
        <f t="shared" si="110"/>
        <v>0.36883779845038089</v>
      </c>
      <c r="I1763">
        <f t="shared" si="111"/>
        <v>0.64387568555760455</v>
      </c>
    </row>
    <row r="1764" spans="1:9" x14ac:dyDescent="0.45">
      <c r="A1764" s="3">
        <v>37697</v>
      </c>
      <c r="B1764" s="2">
        <v>3722.3</v>
      </c>
      <c r="C1764" s="2">
        <v>862.79</v>
      </c>
      <c r="D1764" s="2">
        <v>0.63767376600000003</v>
      </c>
      <c r="E1764">
        <f t="shared" si="108"/>
        <v>3.3455494474984748E-2</v>
      </c>
      <c r="F1764">
        <v>3.5346791296835267E-3</v>
      </c>
      <c r="G1764">
        <f t="shared" si="109"/>
        <v>0.29598440782594637</v>
      </c>
      <c r="H1764">
        <f t="shared" si="110"/>
        <v>0.36981898650857875</v>
      </c>
      <c r="I1764">
        <f t="shared" si="111"/>
        <v>0.64424131627058445</v>
      </c>
    </row>
    <row r="1765" spans="1:9" x14ac:dyDescent="0.45">
      <c r="A1765" s="3">
        <v>37698</v>
      </c>
      <c r="B1765" s="2">
        <v>3747.3</v>
      </c>
      <c r="C1765" s="2">
        <v>866.45</v>
      </c>
      <c r="D1765" s="2">
        <v>0.64004096300000002</v>
      </c>
      <c r="E1765">
        <f t="shared" si="108"/>
        <v>6.71627757031934E-3</v>
      </c>
      <c r="F1765">
        <v>3.5438207060380922E-3</v>
      </c>
      <c r="G1765">
        <f t="shared" si="109"/>
        <v>0.29680733405219961</v>
      </c>
      <c r="H1765">
        <f t="shared" si="110"/>
        <v>0.37080053073194008</v>
      </c>
      <c r="I1765">
        <f t="shared" si="111"/>
        <v>0.64460694698356436</v>
      </c>
    </row>
    <row r="1766" spans="1:9" x14ac:dyDescent="0.45">
      <c r="A1766" s="3">
        <v>37699</v>
      </c>
      <c r="B1766" s="2">
        <v>3765.4</v>
      </c>
      <c r="C1766" s="2">
        <v>874.02</v>
      </c>
      <c r="D1766" s="2">
        <v>0.63905930499999997</v>
      </c>
      <c r="E1766">
        <f t="shared" si="108"/>
        <v>4.830144370613576E-3</v>
      </c>
      <c r="F1766">
        <v>3.5527151476659746E-3</v>
      </c>
      <c r="G1766">
        <f t="shared" si="109"/>
        <v>0.29760801316918889</v>
      </c>
      <c r="H1766">
        <f t="shared" si="110"/>
        <v>0.37178243232546654</v>
      </c>
      <c r="I1766">
        <f t="shared" si="111"/>
        <v>0.64497257769654426</v>
      </c>
    </row>
    <row r="1767" spans="1:9" x14ac:dyDescent="0.45">
      <c r="A1767" s="3">
        <v>37700</v>
      </c>
      <c r="B1767" s="2">
        <v>3765.7</v>
      </c>
      <c r="C1767" s="2">
        <v>875.67</v>
      </c>
      <c r="D1767" s="2">
        <v>0.63816209300000004</v>
      </c>
      <c r="E1767">
        <f t="shared" si="108"/>
        <v>7.9672810325615018E-5</v>
      </c>
      <c r="F1767">
        <v>3.5610572948683306E-3</v>
      </c>
      <c r="G1767">
        <f t="shared" si="109"/>
        <v>0.29835897464999034</v>
      </c>
      <c r="H1767">
        <f t="shared" si="110"/>
        <v>0.37276469249685501</v>
      </c>
      <c r="I1767">
        <f t="shared" si="111"/>
        <v>0.64533820840952416</v>
      </c>
    </row>
    <row r="1768" spans="1:9" x14ac:dyDescent="0.45">
      <c r="A1768" s="3">
        <v>37701</v>
      </c>
      <c r="B1768" s="2">
        <v>3861.1</v>
      </c>
      <c r="C1768" s="2">
        <v>895.79</v>
      </c>
      <c r="D1768" s="2">
        <v>0.63856960399999996</v>
      </c>
      <c r="E1768">
        <f t="shared" si="108"/>
        <v>2.5333935257721096E-2</v>
      </c>
      <c r="F1768">
        <v>3.5734226688999282E-3</v>
      </c>
      <c r="G1768">
        <f t="shared" si="109"/>
        <v>0.29947210768015431</v>
      </c>
      <c r="H1768">
        <f t="shared" si="110"/>
        <v>0.37374731245650999</v>
      </c>
      <c r="I1768">
        <f t="shared" si="111"/>
        <v>0.64570383912250406</v>
      </c>
    </row>
    <row r="1769" spans="1:9" x14ac:dyDescent="0.45">
      <c r="A1769" s="3">
        <v>37704</v>
      </c>
      <c r="B1769" s="2">
        <v>3743.3</v>
      </c>
      <c r="C1769" s="2">
        <v>864.23</v>
      </c>
      <c r="D1769" s="2">
        <v>0.63500126999999995</v>
      </c>
      <c r="E1769">
        <f t="shared" si="108"/>
        <v>-3.0509440314936076E-2</v>
      </c>
      <c r="F1769">
        <v>3.5945363048166534E-3</v>
      </c>
      <c r="G1769">
        <f t="shared" si="109"/>
        <v>0.3013727607025139</v>
      </c>
      <c r="H1769">
        <f t="shared" si="110"/>
        <v>0.37473029341755665</v>
      </c>
      <c r="I1769">
        <f t="shared" si="111"/>
        <v>0.64606946983548397</v>
      </c>
    </row>
    <row r="1770" spans="1:9" x14ac:dyDescent="0.45">
      <c r="A1770" s="3">
        <v>37705</v>
      </c>
      <c r="B1770" s="2">
        <v>3762</v>
      </c>
      <c r="C1770" s="2">
        <v>874.74</v>
      </c>
      <c r="D1770" s="2">
        <v>0.63665881499999999</v>
      </c>
      <c r="E1770">
        <f t="shared" si="108"/>
        <v>4.9955921245958823E-3</v>
      </c>
      <c r="F1770">
        <v>3.5977933534099282E-3</v>
      </c>
      <c r="G1770">
        <f t="shared" si="109"/>
        <v>0.30166596075944374</v>
      </c>
      <c r="H1770">
        <f t="shared" si="110"/>
        <v>0.37571363659585288</v>
      </c>
      <c r="I1770">
        <f t="shared" si="111"/>
        <v>0.64643510054846387</v>
      </c>
    </row>
    <row r="1771" spans="1:9" x14ac:dyDescent="0.45">
      <c r="A1771" s="3">
        <v>37706</v>
      </c>
      <c r="B1771" s="2">
        <v>3793.1</v>
      </c>
      <c r="C1771" s="2">
        <v>869.95</v>
      </c>
      <c r="D1771" s="2">
        <v>0.63524329800000001</v>
      </c>
      <c r="E1771">
        <f t="shared" si="108"/>
        <v>8.266879319510867E-3</v>
      </c>
      <c r="F1771">
        <v>3.606437570500276E-3</v>
      </c>
      <c r="G1771">
        <f t="shared" si="109"/>
        <v>0.30244411462188142</v>
      </c>
      <c r="H1771">
        <f t="shared" si="110"/>
        <v>0.37669734321000264</v>
      </c>
      <c r="I1771">
        <f t="shared" si="111"/>
        <v>0.64680073126144377</v>
      </c>
    </row>
    <row r="1772" spans="1:9" x14ac:dyDescent="0.45">
      <c r="A1772" s="3">
        <v>37707</v>
      </c>
      <c r="B1772" s="2">
        <v>3729.1</v>
      </c>
      <c r="C1772" s="2">
        <v>868.52</v>
      </c>
      <c r="D1772" s="2">
        <v>0.63791783599999996</v>
      </c>
      <c r="E1772">
        <f t="shared" si="108"/>
        <v>-1.6872742611584224E-2</v>
      </c>
      <c r="F1772">
        <v>3.6189208105017467E-3</v>
      </c>
      <c r="G1772">
        <f t="shared" si="109"/>
        <v>0.30356785796628766</v>
      </c>
      <c r="H1772">
        <f t="shared" si="110"/>
        <v>0.37768141448136844</v>
      </c>
      <c r="I1772">
        <f t="shared" si="111"/>
        <v>0.64716636197442368</v>
      </c>
    </row>
    <row r="1773" spans="1:9" x14ac:dyDescent="0.45">
      <c r="A1773" s="3">
        <v>37708</v>
      </c>
      <c r="B1773" s="2">
        <v>3708.5</v>
      </c>
      <c r="C1773" s="2">
        <v>863.5</v>
      </c>
      <c r="D1773" s="2">
        <v>0.63803994100000005</v>
      </c>
      <c r="E1773">
        <f t="shared" si="108"/>
        <v>-5.5241211016062719E-3</v>
      </c>
      <c r="F1773">
        <v>3.6204191640853978E-3</v>
      </c>
      <c r="G1773">
        <f t="shared" si="109"/>
        <v>0.30370274000548553</v>
      </c>
      <c r="H1773">
        <f t="shared" si="110"/>
        <v>0.37866585163408445</v>
      </c>
      <c r="I1773">
        <f t="shared" si="111"/>
        <v>0.64753199268740358</v>
      </c>
    </row>
    <row r="1774" spans="1:9" x14ac:dyDescent="0.45">
      <c r="A1774" s="3">
        <v>37711</v>
      </c>
      <c r="B1774" s="2">
        <v>3613.3</v>
      </c>
      <c r="C1774" s="2">
        <v>848.18</v>
      </c>
      <c r="D1774" s="2">
        <v>0.63331222300000001</v>
      </c>
      <c r="E1774">
        <f t="shared" si="108"/>
        <v>-2.5670756370500203E-2</v>
      </c>
      <c r="F1774">
        <v>3.6257336445422172E-3</v>
      </c>
      <c r="G1774">
        <f t="shared" si="109"/>
        <v>0.30418115042150123</v>
      </c>
      <c r="H1774">
        <f t="shared" si="110"/>
        <v>0.37965065589506924</v>
      </c>
      <c r="I1774">
        <f t="shared" si="111"/>
        <v>0.64789762340038348</v>
      </c>
    </row>
    <row r="1775" spans="1:9" x14ac:dyDescent="0.45">
      <c r="A1775" s="3">
        <v>37712</v>
      </c>
      <c r="B1775" s="2">
        <v>3684.8</v>
      </c>
      <c r="C1775" s="2">
        <v>858.48</v>
      </c>
      <c r="D1775" s="2">
        <v>0.63423606300000002</v>
      </c>
      <c r="E1775">
        <f t="shared" si="108"/>
        <v>1.9788005424404176E-2</v>
      </c>
      <c r="F1775">
        <v>3.6300357390115501E-3</v>
      </c>
      <c r="G1775">
        <f t="shared" si="109"/>
        <v>0.30456842568227888</v>
      </c>
      <c r="H1775">
        <f t="shared" si="110"/>
        <v>0.38063582849403915</v>
      </c>
      <c r="I1775">
        <f t="shared" si="111"/>
        <v>0.64826325411336339</v>
      </c>
    </row>
    <row r="1776" spans="1:9" x14ac:dyDescent="0.45">
      <c r="A1776" s="3">
        <v>37713</v>
      </c>
      <c r="B1776" s="2">
        <v>3753.4</v>
      </c>
      <c r="C1776" s="2">
        <v>880.9</v>
      </c>
      <c r="D1776" s="2">
        <v>0.63861038400000003</v>
      </c>
      <c r="E1776">
        <f t="shared" si="108"/>
        <v>1.8617021276595702E-2</v>
      </c>
      <c r="F1776">
        <v>3.641475950125761E-3</v>
      </c>
      <c r="G1776">
        <f t="shared" si="109"/>
        <v>0.30559827539250489</v>
      </c>
      <c r="H1776">
        <f t="shared" si="110"/>
        <v>0.38162137066352098</v>
      </c>
      <c r="I1776">
        <f t="shared" si="111"/>
        <v>0.64862888482634329</v>
      </c>
    </row>
    <row r="1777" spans="1:9" x14ac:dyDescent="0.45">
      <c r="A1777" s="3">
        <v>37714</v>
      </c>
      <c r="B1777" s="2">
        <v>3771.1</v>
      </c>
      <c r="C1777" s="2">
        <v>876.45</v>
      </c>
      <c r="D1777" s="2">
        <v>0.63621325900000003</v>
      </c>
      <c r="E1777">
        <f t="shared" si="108"/>
        <v>4.7157244098683382E-3</v>
      </c>
      <c r="F1777">
        <v>3.6509824834884963E-3</v>
      </c>
      <c r="G1777">
        <f t="shared" si="109"/>
        <v>0.30645405510942864</v>
      </c>
      <c r="H1777">
        <f t="shared" si="110"/>
        <v>0.3826072836388652</v>
      </c>
      <c r="I1777">
        <f t="shared" si="111"/>
        <v>0.64899451553932319</v>
      </c>
    </row>
    <row r="1778" spans="1:9" x14ac:dyDescent="0.45">
      <c r="A1778" s="3">
        <v>37715</v>
      </c>
      <c r="B1778" s="2">
        <v>3814.4</v>
      </c>
      <c r="C1778" s="2">
        <v>878.85</v>
      </c>
      <c r="D1778" s="2">
        <v>0.64114893900000003</v>
      </c>
      <c r="E1778">
        <f t="shared" si="108"/>
        <v>1.1482060937127114E-2</v>
      </c>
      <c r="F1778">
        <v>3.6556733844916867E-3</v>
      </c>
      <c r="G1778">
        <f t="shared" si="109"/>
        <v>0.306876330799152</v>
      </c>
      <c r="H1778">
        <f t="shared" si="110"/>
        <v>0.38359356865825917</v>
      </c>
      <c r="I1778">
        <f t="shared" si="111"/>
        <v>0.64936014625230309</v>
      </c>
    </row>
    <row r="1779" spans="1:9" x14ac:dyDescent="0.45">
      <c r="A1779" s="3">
        <v>37718</v>
      </c>
      <c r="B1779" s="2">
        <v>3935.8</v>
      </c>
      <c r="C1779" s="2">
        <v>879.93</v>
      </c>
      <c r="D1779" s="2">
        <v>0.64516129</v>
      </c>
      <c r="E1779">
        <f t="shared" si="108"/>
        <v>3.182676174496657E-2</v>
      </c>
      <c r="F1779">
        <v>3.6558066126615163E-3</v>
      </c>
      <c r="G1779">
        <f t="shared" si="109"/>
        <v>0.30688832402119337</v>
      </c>
      <c r="H1779">
        <f t="shared" si="110"/>
        <v>0.38458022696274036</v>
      </c>
      <c r="I1779">
        <f t="shared" si="111"/>
        <v>0.649725776965283</v>
      </c>
    </row>
    <row r="1780" spans="1:9" x14ac:dyDescent="0.45">
      <c r="A1780" s="3">
        <v>37719</v>
      </c>
      <c r="B1780" s="2">
        <v>3868.8</v>
      </c>
      <c r="C1780" s="2">
        <v>878.29</v>
      </c>
      <c r="D1780" s="2">
        <v>0.64487005900000005</v>
      </c>
      <c r="E1780">
        <f t="shared" si="108"/>
        <v>-1.7023222724732001E-2</v>
      </c>
      <c r="F1780">
        <v>3.673581643878876E-3</v>
      </c>
      <c r="G1780">
        <f t="shared" si="109"/>
        <v>0.30848843529236714</v>
      </c>
      <c r="H1780">
        <f t="shared" si="110"/>
        <v>0.38556725979620998</v>
      </c>
      <c r="I1780">
        <f t="shared" si="111"/>
        <v>0.6500914076782629</v>
      </c>
    </row>
    <row r="1781" spans="1:9" x14ac:dyDescent="0.45">
      <c r="A1781" s="3">
        <v>37720</v>
      </c>
      <c r="B1781" s="2">
        <v>3861.4</v>
      </c>
      <c r="C1781" s="2">
        <v>865.99</v>
      </c>
      <c r="D1781" s="2">
        <v>0.64259092699999998</v>
      </c>
      <c r="E1781">
        <f t="shared" si="108"/>
        <v>-1.9127377998345851E-3</v>
      </c>
      <c r="F1781">
        <v>3.6775358281142534E-3</v>
      </c>
      <c r="G1781">
        <f t="shared" si="109"/>
        <v>0.3088443916159288</v>
      </c>
      <c r="H1781">
        <f t="shared" si="110"/>
        <v>0.386554668405446</v>
      </c>
      <c r="I1781">
        <f t="shared" si="111"/>
        <v>0.6504570383912428</v>
      </c>
    </row>
    <row r="1782" spans="1:9" x14ac:dyDescent="0.45">
      <c r="A1782" s="3">
        <v>37721</v>
      </c>
      <c r="B1782" s="2">
        <v>3803.3</v>
      </c>
      <c r="C1782" s="2">
        <v>871.58</v>
      </c>
      <c r="D1782" s="2">
        <v>0.63617278499999996</v>
      </c>
      <c r="E1782">
        <f t="shared" si="108"/>
        <v>-1.5046356243849313E-2</v>
      </c>
      <c r="F1782">
        <v>3.6872130235148237E-3</v>
      </c>
      <c r="G1782">
        <f t="shared" si="109"/>
        <v>0.30971553435792754</v>
      </c>
      <c r="H1782">
        <f t="shared" si="110"/>
        <v>0.38754245404011672</v>
      </c>
      <c r="I1782">
        <f t="shared" si="111"/>
        <v>0.65082266910422271</v>
      </c>
    </row>
    <row r="1783" spans="1:9" x14ac:dyDescent="0.45">
      <c r="A1783" s="3">
        <v>37722</v>
      </c>
      <c r="B1783" s="2">
        <v>3808.1</v>
      </c>
      <c r="C1783" s="2">
        <v>868.3</v>
      </c>
      <c r="D1783" s="2">
        <v>0.63641570700000005</v>
      </c>
      <c r="E1783">
        <f t="shared" si="108"/>
        <v>1.262061893618549E-3</v>
      </c>
      <c r="F1783">
        <v>3.6872501110618572E-3</v>
      </c>
      <c r="G1783">
        <f t="shared" si="109"/>
        <v>0.3097188729850896</v>
      </c>
      <c r="H1783">
        <f t="shared" si="110"/>
        <v>0.38853061795279392</v>
      </c>
      <c r="I1783">
        <f t="shared" si="111"/>
        <v>0.65118829981720261</v>
      </c>
    </row>
    <row r="1784" spans="1:9" x14ac:dyDescent="0.45">
      <c r="A1784" s="3">
        <v>37725</v>
      </c>
      <c r="B1784" s="2">
        <v>3849.4</v>
      </c>
      <c r="C1784" s="2">
        <v>885.23</v>
      </c>
      <c r="D1784" s="2">
        <v>0.63641570700000005</v>
      </c>
      <c r="E1784">
        <f t="shared" si="108"/>
        <v>1.0845303432157838E-2</v>
      </c>
      <c r="F1784">
        <v>3.6955057261089941E-3</v>
      </c>
      <c r="G1784">
        <f t="shared" si="109"/>
        <v>0.31046204482686357</v>
      </c>
      <c r="H1784">
        <f t="shared" si="110"/>
        <v>0.38951916139896742</v>
      </c>
      <c r="I1784">
        <f t="shared" si="111"/>
        <v>0.65155393053018251</v>
      </c>
    </row>
    <row r="1785" spans="1:9" x14ac:dyDescent="0.45">
      <c r="A1785" s="3">
        <v>37726</v>
      </c>
      <c r="B1785" s="2">
        <v>3916.8</v>
      </c>
      <c r="C1785" s="2">
        <v>890.81</v>
      </c>
      <c r="D1785" s="2">
        <v>0.63673989200000003</v>
      </c>
      <c r="E1785">
        <f t="shared" si="108"/>
        <v>1.7509222216449238E-2</v>
      </c>
      <c r="F1785">
        <v>3.7125178486434596E-3</v>
      </c>
      <c r="G1785">
        <f t="shared" si="109"/>
        <v>0.3119934789313169</v>
      </c>
      <c r="H1785">
        <f t="shared" si="110"/>
        <v>0.39050808563705725</v>
      </c>
      <c r="I1785">
        <f t="shared" si="111"/>
        <v>0.65191956124316242</v>
      </c>
    </row>
    <row r="1786" spans="1:9" x14ac:dyDescent="0.45">
      <c r="A1786" s="3">
        <v>37727</v>
      </c>
      <c r="B1786" s="2">
        <v>3854.9</v>
      </c>
      <c r="C1786" s="2">
        <v>879.91</v>
      </c>
      <c r="D1786" s="2">
        <v>0.63532401500000002</v>
      </c>
      <c r="E1786">
        <f t="shared" si="108"/>
        <v>-1.5803717320261423E-2</v>
      </c>
      <c r="F1786">
        <v>3.7234449516716506E-3</v>
      </c>
      <c r="G1786">
        <f t="shared" si="109"/>
        <v>0.31297713856616521</v>
      </c>
      <c r="H1786">
        <f t="shared" si="110"/>
        <v>0.39149739192842892</v>
      </c>
      <c r="I1786">
        <f t="shared" si="111"/>
        <v>0.65228519195614232</v>
      </c>
    </row>
    <row r="1787" spans="1:9" x14ac:dyDescent="0.45">
      <c r="A1787" s="3">
        <v>37728</v>
      </c>
      <c r="B1787" s="2">
        <v>3889.2</v>
      </c>
      <c r="C1787" s="2">
        <v>893.58</v>
      </c>
      <c r="D1787" s="2">
        <v>0.63500126999999995</v>
      </c>
      <c r="E1787">
        <f t="shared" si="108"/>
        <v>8.8977664790266253E-3</v>
      </c>
      <c r="F1787">
        <v>3.740814963259842E-3</v>
      </c>
      <c r="G1787">
        <f t="shared" si="109"/>
        <v>0.31454078990285261</v>
      </c>
      <c r="H1787">
        <f t="shared" si="110"/>
        <v>0.39248708153740586</v>
      </c>
      <c r="I1787">
        <f t="shared" si="111"/>
        <v>0.65265082266912222</v>
      </c>
    </row>
    <row r="1788" spans="1:9" x14ac:dyDescent="0.45">
      <c r="A1788" s="3">
        <v>37733</v>
      </c>
      <c r="B1788" s="2">
        <v>3917.7</v>
      </c>
      <c r="C1788" s="2">
        <v>911.37</v>
      </c>
      <c r="D1788" s="2">
        <v>0.63419583999999996</v>
      </c>
      <c r="E1788">
        <f t="shared" si="108"/>
        <v>7.3279851897563031E-3</v>
      </c>
      <c r="F1788">
        <v>3.7438454641265384E-3</v>
      </c>
      <c r="G1788">
        <f t="shared" si="109"/>
        <v>0.31481359609569726</v>
      </c>
      <c r="H1788">
        <f t="shared" si="110"/>
        <v>0.39347715573128428</v>
      </c>
      <c r="I1788">
        <f t="shared" si="111"/>
        <v>0.65301645338210212</v>
      </c>
    </row>
    <row r="1789" spans="1:9" x14ac:dyDescent="0.45">
      <c r="A1789" s="3">
        <v>37734</v>
      </c>
      <c r="B1789" s="2">
        <v>3966.5</v>
      </c>
      <c r="C1789" s="2">
        <v>919.02</v>
      </c>
      <c r="D1789" s="2">
        <v>0.63231109699999999</v>
      </c>
      <c r="E1789">
        <f t="shared" si="108"/>
        <v>1.2456288128238624E-2</v>
      </c>
      <c r="F1789">
        <v>3.744157822707761E-3</v>
      </c>
      <c r="G1789">
        <f t="shared" si="109"/>
        <v>0.314841714667212</v>
      </c>
      <c r="H1789">
        <f t="shared" si="110"/>
        <v>0.39446761578034628</v>
      </c>
      <c r="I1789">
        <f t="shared" si="111"/>
        <v>0.65338208409508203</v>
      </c>
    </row>
    <row r="1790" spans="1:9" x14ac:dyDescent="0.45">
      <c r="A1790" s="3">
        <v>37735</v>
      </c>
      <c r="B1790" s="2">
        <v>3899</v>
      </c>
      <c r="C1790" s="2">
        <v>911.43</v>
      </c>
      <c r="D1790" s="2">
        <v>0.62613486900000004</v>
      </c>
      <c r="E1790">
        <f t="shared" si="108"/>
        <v>-1.701752174461113E-2</v>
      </c>
      <c r="F1790">
        <v>3.7633043197193849E-3</v>
      </c>
      <c r="G1790">
        <f t="shared" si="109"/>
        <v>0.31656528551764596</v>
      </c>
      <c r="H1790">
        <f t="shared" si="110"/>
        <v>0.3954584629578739</v>
      </c>
      <c r="I1790">
        <f t="shared" si="111"/>
        <v>0.65374771480806193</v>
      </c>
    </row>
    <row r="1791" spans="1:9" x14ac:dyDescent="0.45">
      <c r="A1791" s="3">
        <v>37736</v>
      </c>
      <c r="B1791" s="2">
        <v>3870.2</v>
      </c>
      <c r="C1791" s="2">
        <v>898.81</v>
      </c>
      <c r="D1791" s="2">
        <v>0.62833804599999998</v>
      </c>
      <c r="E1791">
        <f t="shared" si="108"/>
        <v>-7.386509361374749E-3</v>
      </c>
      <c r="F1791">
        <v>3.8077403245941888E-3</v>
      </c>
      <c r="G1791">
        <f t="shared" si="109"/>
        <v>0.32056542207868133</v>
      </c>
      <c r="H1791">
        <f t="shared" si="110"/>
        <v>0.39644969854016404</v>
      </c>
      <c r="I1791">
        <f t="shared" si="111"/>
        <v>0.65411334552104183</v>
      </c>
    </row>
    <row r="1792" spans="1:9" x14ac:dyDescent="0.45">
      <c r="A1792" s="3">
        <v>37739</v>
      </c>
      <c r="B1792" s="2">
        <v>3940.3</v>
      </c>
      <c r="C1792" s="2">
        <v>914.84</v>
      </c>
      <c r="D1792" s="2">
        <v>0.628693575</v>
      </c>
      <c r="E1792">
        <f t="shared" si="108"/>
        <v>1.8112759030541214E-2</v>
      </c>
      <c r="F1792">
        <v>3.8153192311407569E-3</v>
      </c>
      <c r="G1792">
        <f t="shared" si="109"/>
        <v>0.32124767650850716</v>
      </c>
      <c r="H1792">
        <f t="shared" si="110"/>
        <v>0.39744132380654124</v>
      </c>
      <c r="I1792">
        <f t="shared" si="111"/>
        <v>0.65447897623402174</v>
      </c>
    </row>
    <row r="1793" spans="1:9" x14ac:dyDescent="0.45">
      <c r="A1793" s="3">
        <v>37740</v>
      </c>
      <c r="B1793" s="2">
        <v>3927.8</v>
      </c>
      <c r="C1793" s="2">
        <v>917.84</v>
      </c>
      <c r="D1793" s="2">
        <v>0.628772636</v>
      </c>
      <c r="E1793">
        <f t="shared" si="108"/>
        <v>-3.1723472832018151E-3</v>
      </c>
      <c r="F1793">
        <v>3.8186532568555975E-3</v>
      </c>
      <c r="G1793">
        <f t="shared" si="109"/>
        <v>0.32154780605874334</v>
      </c>
      <c r="H1793">
        <f t="shared" si="110"/>
        <v>0.3984333400393732</v>
      </c>
      <c r="I1793">
        <f t="shared" si="111"/>
        <v>0.65484460694700164</v>
      </c>
    </row>
    <row r="1794" spans="1:9" x14ac:dyDescent="0.45">
      <c r="A1794" s="3">
        <v>37741</v>
      </c>
      <c r="B1794" s="2">
        <v>3926</v>
      </c>
      <c r="C1794" s="2">
        <v>916.92</v>
      </c>
      <c r="D1794" s="2">
        <v>0.625</v>
      </c>
      <c r="E1794">
        <f t="shared" si="108"/>
        <v>-4.5827180610014118E-4</v>
      </c>
      <c r="F1794">
        <v>3.8200723327304065E-3</v>
      </c>
      <c r="G1794">
        <f t="shared" si="109"/>
        <v>0.32167555150538507</v>
      </c>
      <c r="H1794">
        <f t="shared" si="110"/>
        <v>0.39942574852408352</v>
      </c>
      <c r="I1794">
        <f t="shared" si="111"/>
        <v>0.65521023765998154</v>
      </c>
    </row>
    <row r="1795" spans="1:9" x14ac:dyDescent="0.45">
      <c r="A1795" s="3">
        <v>37742</v>
      </c>
      <c r="B1795" s="2">
        <v>3880.1</v>
      </c>
      <c r="C1795" s="2">
        <v>916.3</v>
      </c>
      <c r="D1795" s="2">
        <v>0.62100229799999995</v>
      </c>
      <c r="E1795">
        <f t="shared" si="108"/>
        <v>-1.1691288843606706E-2</v>
      </c>
      <c r="F1795">
        <v>3.8225562943690061E-3</v>
      </c>
      <c r="G1795">
        <f t="shared" si="109"/>
        <v>0.32189915814587328</v>
      </c>
      <c r="H1795">
        <f t="shared" si="110"/>
        <v>0.40041855054916714</v>
      </c>
      <c r="I1795">
        <f t="shared" si="111"/>
        <v>0.65557586837296145</v>
      </c>
    </row>
    <row r="1796" spans="1:9" x14ac:dyDescent="0.45">
      <c r="A1796" s="3">
        <v>37743</v>
      </c>
      <c r="B1796" s="2">
        <v>3952.6</v>
      </c>
      <c r="C1796" s="2">
        <v>930.08</v>
      </c>
      <c r="D1796" s="2">
        <v>0.624219725</v>
      </c>
      <c r="E1796">
        <f t="shared" ref="E1796:E1859" si="112">+B1796/B1795-1</f>
        <v>1.8685085435942383E-2</v>
      </c>
      <c r="F1796">
        <v>3.8346073311636975E-3</v>
      </c>
      <c r="G1796">
        <f t="shared" ref="G1796:G1859" si="113">+(F1796-$L$31)/$L$35</f>
        <v>0.32298399448560822</v>
      </c>
      <c r="H1796">
        <f t="shared" ref="H1796:H1859" si="114">+_xlfn.NORM.S.INV(I1796)</f>
        <v>0.40141174740620467</v>
      </c>
      <c r="I1796">
        <f t="shared" si="111"/>
        <v>0.65594149908594135</v>
      </c>
    </row>
    <row r="1797" spans="1:9" x14ac:dyDescent="0.45">
      <c r="A1797" s="3">
        <v>37747</v>
      </c>
      <c r="B1797" s="2">
        <v>4006.4</v>
      </c>
      <c r="C1797" s="2">
        <v>934.39</v>
      </c>
      <c r="D1797" s="2">
        <v>0.61957868599999999</v>
      </c>
      <c r="E1797">
        <f t="shared" si="112"/>
        <v>1.3611293831908178E-2</v>
      </c>
      <c r="F1797">
        <v>3.8577586206895997E-3</v>
      </c>
      <c r="G1797">
        <f t="shared" si="113"/>
        <v>0.32506807742530086</v>
      </c>
      <c r="H1797">
        <f t="shared" si="114"/>
        <v>0.40240534038987619</v>
      </c>
      <c r="I1797">
        <f t="shared" ref="I1797:I1860" si="115">+$I$3+I1796</f>
        <v>0.65630712979892125</v>
      </c>
    </row>
    <row r="1798" spans="1:9" x14ac:dyDescent="0.45">
      <c r="A1798" s="3">
        <v>37748</v>
      </c>
      <c r="B1798" s="2">
        <v>3992.9</v>
      </c>
      <c r="C1798" s="2">
        <v>929.62</v>
      </c>
      <c r="D1798" s="2">
        <v>0.62774638999999999</v>
      </c>
      <c r="E1798">
        <f t="shared" si="112"/>
        <v>-3.3696086261980618E-3</v>
      </c>
      <c r="F1798">
        <v>3.8601416448669212E-3</v>
      </c>
      <c r="G1798">
        <f t="shared" si="113"/>
        <v>0.32528259765871054</v>
      </c>
      <c r="H1798">
        <f t="shared" si="114"/>
        <v>0.40339933079797596</v>
      </c>
      <c r="I1798">
        <f t="shared" si="115"/>
        <v>0.65667276051190115</v>
      </c>
    </row>
    <row r="1799" spans="1:9" x14ac:dyDescent="0.45">
      <c r="A1799" s="3">
        <v>37749</v>
      </c>
      <c r="B1799" s="2">
        <v>3928.9</v>
      </c>
      <c r="C1799" s="2">
        <v>920.27</v>
      </c>
      <c r="D1799" s="2">
        <v>0.62367469099999995</v>
      </c>
      <c r="E1799">
        <f t="shared" si="112"/>
        <v>-1.6028450499636859E-2</v>
      </c>
      <c r="F1799">
        <v>3.8651492377066443E-3</v>
      </c>
      <c r="G1799">
        <f t="shared" si="113"/>
        <v>0.32573338200031349</v>
      </c>
      <c r="H1799">
        <f t="shared" si="114"/>
        <v>0.40439371993142764</v>
      </c>
      <c r="I1799">
        <f t="shared" si="115"/>
        <v>0.65703839122488106</v>
      </c>
    </row>
    <row r="1800" spans="1:9" x14ac:dyDescent="0.45">
      <c r="A1800" s="3">
        <v>37750</v>
      </c>
      <c r="B1800" s="2">
        <v>3969.4</v>
      </c>
      <c r="C1800" s="2">
        <v>933.41</v>
      </c>
      <c r="D1800" s="2">
        <v>0.62324711700000002</v>
      </c>
      <c r="E1800">
        <f t="shared" si="112"/>
        <v>1.0308228766321426E-2</v>
      </c>
      <c r="F1800">
        <v>3.8685157116031821E-3</v>
      </c>
      <c r="G1800">
        <f t="shared" si="113"/>
        <v>0.32603643254127129</v>
      </c>
      <c r="H1800">
        <f t="shared" si="114"/>
        <v>0.4053885090942978</v>
      </c>
      <c r="I1800">
        <f t="shared" si="115"/>
        <v>0.65740402193786096</v>
      </c>
    </row>
    <row r="1801" spans="1:9" x14ac:dyDescent="0.45">
      <c r="A1801" s="3">
        <v>37753</v>
      </c>
      <c r="B1801" s="2">
        <v>3987.4</v>
      </c>
      <c r="C1801" s="2">
        <v>945.11</v>
      </c>
      <c r="D1801" s="2">
        <v>0.62131096600000002</v>
      </c>
      <c r="E1801">
        <f t="shared" si="112"/>
        <v>4.5346903814178496E-3</v>
      </c>
      <c r="F1801">
        <v>3.8685460395280202E-3</v>
      </c>
      <c r="G1801">
        <f t="shared" si="113"/>
        <v>0.32603916266611727</v>
      </c>
      <c r="H1801">
        <f t="shared" si="114"/>
        <v>0.40638369959381188</v>
      </c>
      <c r="I1801">
        <f t="shared" si="115"/>
        <v>0.65776965265084086</v>
      </c>
    </row>
    <row r="1802" spans="1:9" x14ac:dyDescent="0.45">
      <c r="A1802" s="3">
        <v>37754</v>
      </c>
      <c r="B1802" s="2">
        <v>3999.9</v>
      </c>
      <c r="C1802" s="2">
        <v>942.3</v>
      </c>
      <c r="D1802" s="2">
        <v>0.62142679599999995</v>
      </c>
      <c r="E1802">
        <f t="shared" si="112"/>
        <v>3.1348748557957773E-3</v>
      </c>
      <c r="F1802">
        <v>3.8924966747517775E-3</v>
      </c>
      <c r="G1802">
        <f t="shared" si="113"/>
        <v>0.32819520283868686</v>
      </c>
      <c r="H1802">
        <f t="shared" si="114"/>
        <v>0.40737929274036794</v>
      </c>
      <c r="I1802">
        <f t="shared" si="115"/>
        <v>0.65813528336382077</v>
      </c>
    </row>
    <row r="1803" spans="1:9" x14ac:dyDescent="0.45">
      <c r="A1803" s="3">
        <v>37755</v>
      </c>
      <c r="B1803" s="2">
        <v>3975</v>
      </c>
      <c r="C1803" s="2">
        <v>939.28</v>
      </c>
      <c r="D1803" s="2">
        <v>0.61869702400000004</v>
      </c>
      <c r="E1803">
        <f t="shared" si="112"/>
        <v>-6.2251556288906995E-3</v>
      </c>
      <c r="F1803">
        <v>3.9121229787364431E-3</v>
      </c>
      <c r="G1803">
        <f t="shared" si="113"/>
        <v>0.32996196599276084</v>
      </c>
      <c r="H1803">
        <f t="shared" si="114"/>
        <v>0.40837528984755217</v>
      </c>
      <c r="I1803">
        <f t="shared" si="115"/>
        <v>0.65850091407680067</v>
      </c>
    </row>
    <row r="1804" spans="1:9" x14ac:dyDescent="0.45">
      <c r="A1804" s="3">
        <v>37756</v>
      </c>
      <c r="B1804" s="2">
        <v>4011.1</v>
      </c>
      <c r="C1804" s="2">
        <v>946.67</v>
      </c>
      <c r="D1804" s="2">
        <v>0.61493051300000001</v>
      </c>
      <c r="E1804">
        <f t="shared" si="112"/>
        <v>9.0817610062892129E-3</v>
      </c>
      <c r="F1804">
        <v>3.9342495284289125E-3</v>
      </c>
      <c r="G1804">
        <f t="shared" si="113"/>
        <v>0.33195380168194538</v>
      </c>
      <c r="H1804">
        <f t="shared" si="114"/>
        <v>0.40937169223215353</v>
      </c>
      <c r="I1804">
        <f t="shared" si="115"/>
        <v>0.65886654478978057</v>
      </c>
    </row>
    <row r="1805" spans="1:9" x14ac:dyDescent="0.45">
      <c r="A1805" s="3">
        <v>37757</v>
      </c>
      <c r="B1805" s="2">
        <v>4049</v>
      </c>
      <c r="C1805" s="2">
        <v>944.3</v>
      </c>
      <c r="D1805" s="2">
        <v>0.61572563300000005</v>
      </c>
      <c r="E1805">
        <f t="shared" si="112"/>
        <v>9.4487796365088084E-3</v>
      </c>
      <c r="F1805">
        <v>3.947211036242626E-3</v>
      </c>
      <c r="G1805">
        <f t="shared" si="113"/>
        <v>0.33312059877448019</v>
      </c>
      <c r="H1805">
        <f t="shared" si="114"/>
        <v>0.41036850121417912</v>
      </c>
      <c r="I1805">
        <f t="shared" si="115"/>
        <v>0.65923217550276048</v>
      </c>
    </row>
    <row r="1806" spans="1:9" x14ac:dyDescent="0.45">
      <c r="A1806" s="3">
        <v>37760</v>
      </c>
      <c r="B1806" s="2">
        <v>3941.3</v>
      </c>
      <c r="C1806" s="2">
        <v>920.77</v>
      </c>
      <c r="D1806" s="2">
        <v>0.61154598800000004</v>
      </c>
      <c r="E1806">
        <f t="shared" si="112"/>
        <v>-2.6599160286490453E-2</v>
      </c>
      <c r="F1806">
        <v>3.9528880283963286E-3</v>
      </c>
      <c r="G1806">
        <f t="shared" si="113"/>
        <v>0.33363164255383698</v>
      </c>
      <c r="H1806">
        <f t="shared" si="114"/>
        <v>0.41136571811686862</v>
      </c>
      <c r="I1806">
        <f t="shared" si="115"/>
        <v>0.65959780621574038</v>
      </c>
    </row>
    <row r="1807" spans="1:9" x14ac:dyDescent="0.45">
      <c r="A1807" s="3">
        <v>37761</v>
      </c>
      <c r="B1807" s="2">
        <v>3971.6</v>
      </c>
      <c r="C1807" s="2">
        <v>919.73</v>
      </c>
      <c r="D1807" s="2">
        <v>0.61001647000000003</v>
      </c>
      <c r="E1807">
        <f t="shared" si="112"/>
        <v>7.6878187400095666E-3</v>
      </c>
      <c r="F1807">
        <v>3.9590949677374976E-3</v>
      </c>
      <c r="G1807">
        <f t="shared" si="113"/>
        <v>0.33419039226728875</v>
      </c>
      <c r="H1807">
        <f t="shared" si="114"/>
        <v>0.41236334426671006</v>
      </c>
      <c r="I1807">
        <f t="shared" si="115"/>
        <v>0.65996343692872028</v>
      </c>
    </row>
    <row r="1808" spans="1:9" x14ac:dyDescent="0.45">
      <c r="A1808" s="3">
        <v>37762</v>
      </c>
      <c r="B1808" s="2">
        <v>3936.4</v>
      </c>
      <c r="C1808" s="2">
        <v>923.42</v>
      </c>
      <c r="D1808" s="2">
        <v>0.60919890300000001</v>
      </c>
      <c r="E1808">
        <f t="shared" si="112"/>
        <v>-8.8629267801388911E-3</v>
      </c>
      <c r="F1808">
        <v>3.9614356624666502E-3</v>
      </c>
      <c r="G1808">
        <f t="shared" si="113"/>
        <v>0.33440110199672296</v>
      </c>
      <c r="H1808">
        <f t="shared" si="114"/>
        <v>0.41336138099345499</v>
      </c>
      <c r="I1808">
        <f t="shared" si="115"/>
        <v>0.66032906764170018</v>
      </c>
    </row>
    <row r="1809" spans="1:9" x14ac:dyDescent="0.45">
      <c r="A1809" s="3">
        <v>37763</v>
      </c>
      <c r="B1809" s="2">
        <v>3990.4</v>
      </c>
      <c r="C1809" s="2">
        <v>931.87</v>
      </c>
      <c r="D1809" s="2">
        <v>0.61177046400000001</v>
      </c>
      <c r="E1809">
        <f t="shared" si="112"/>
        <v>1.3718118077431063E-2</v>
      </c>
      <c r="F1809">
        <v>3.9678368719782142E-3</v>
      </c>
      <c r="G1809">
        <f t="shared" si="113"/>
        <v>0.33497733994327544</v>
      </c>
      <c r="H1809">
        <f t="shared" si="114"/>
        <v>0.4143598296301334</v>
      </c>
      <c r="I1809">
        <f t="shared" si="115"/>
        <v>0.66069469835468009</v>
      </c>
    </row>
    <row r="1810" spans="1:9" x14ac:dyDescent="0.45">
      <c r="A1810" s="3">
        <v>37764</v>
      </c>
      <c r="B1810" s="2">
        <v>3979.8</v>
      </c>
      <c r="C1810" s="2">
        <v>933.22</v>
      </c>
      <c r="D1810" s="2">
        <v>0.61064973099999997</v>
      </c>
      <c r="E1810">
        <f t="shared" si="112"/>
        <v>-2.6563753007217139E-3</v>
      </c>
      <c r="F1810">
        <v>3.9758269720102657E-3</v>
      </c>
      <c r="G1810">
        <f t="shared" si="113"/>
        <v>0.33569661007916163</v>
      </c>
      <c r="H1810">
        <f t="shared" si="114"/>
        <v>0.41535869151306909</v>
      </c>
      <c r="I1810">
        <f t="shared" si="115"/>
        <v>0.66106032906765999</v>
      </c>
    </row>
    <row r="1811" spans="1:9" x14ac:dyDescent="0.45">
      <c r="A1811" s="3">
        <v>37768</v>
      </c>
      <c r="B1811" s="2">
        <v>3992.4</v>
      </c>
      <c r="C1811" s="2">
        <v>951.48</v>
      </c>
      <c r="D1811" s="2">
        <v>0.60975609799999997</v>
      </c>
      <c r="E1811">
        <f t="shared" si="112"/>
        <v>3.1659882406149809E-3</v>
      </c>
      <c r="F1811">
        <v>3.9960197747699322E-3</v>
      </c>
      <c r="G1811">
        <f t="shared" si="113"/>
        <v>0.33751436954732927</v>
      </c>
      <c r="H1811">
        <f t="shared" si="114"/>
        <v>0.41635796798189606</v>
      </c>
      <c r="I1811">
        <f t="shared" si="115"/>
        <v>0.66142595978063989</v>
      </c>
    </row>
    <row r="1812" spans="1:9" x14ac:dyDescent="0.45">
      <c r="A1812" s="3">
        <v>37769</v>
      </c>
      <c r="B1812" s="2">
        <v>4071.9</v>
      </c>
      <c r="C1812" s="2">
        <v>953.22</v>
      </c>
      <c r="D1812" s="2">
        <v>0.61162079499999999</v>
      </c>
      <c r="E1812">
        <f t="shared" si="112"/>
        <v>1.991283438533209E-2</v>
      </c>
      <c r="F1812">
        <v>4.0017028522776332E-3</v>
      </c>
      <c r="G1812">
        <f t="shared" si="113"/>
        <v>0.33802596113126676</v>
      </c>
      <c r="H1812">
        <f t="shared" si="114"/>
        <v>0.41735766037957306</v>
      </c>
      <c r="I1812">
        <f t="shared" si="115"/>
        <v>0.6617915904936198</v>
      </c>
    </row>
    <row r="1813" spans="1:9" x14ac:dyDescent="0.45">
      <c r="A1813" s="3">
        <v>37770</v>
      </c>
      <c r="B1813" s="2">
        <v>4083.6</v>
      </c>
      <c r="C1813" s="2">
        <v>949.64</v>
      </c>
      <c r="D1813" s="2">
        <v>0.60664887199999995</v>
      </c>
      <c r="E1813">
        <f t="shared" si="112"/>
        <v>2.8733515066676762E-3</v>
      </c>
      <c r="F1813">
        <v>4.004576659039083E-3</v>
      </c>
      <c r="G1813">
        <f t="shared" si="113"/>
        <v>0.33828466169465482</v>
      </c>
      <c r="H1813">
        <f t="shared" si="114"/>
        <v>0.41835777005239921</v>
      </c>
      <c r="I1813">
        <f t="shared" si="115"/>
        <v>0.6621572212065997</v>
      </c>
    </row>
    <row r="1814" spans="1:9" x14ac:dyDescent="0.45">
      <c r="A1814" s="3">
        <v>37771</v>
      </c>
      <c r="B1814" s="2">
        <v>4048.1</v>
      </c>
      <c r="C1814" s="2">
        <v>963.59</v>
      </c>
      <c r="D1814" s="2">
        <v>0.61001647000000003</v>
      </c>
      <c r="E1814">
        <f t="shared" si="112"/>
        <v>-8.6933098246645413E-3</v>
      </c>
      <c r="F1814">
        <v>4.0103988230788534E-3</v>
      </c>
      <c r="G1814">
        <f t="shared" si="113"/>
        <v>0.33880877387137831</v>
      </c>
      <c r="H1814">
        <f t="shared" si="114"/>
        <v>0.41935829835003036</v>
      </c>
      <c r="I1814">
        <f t="shared" si="115"/>
        <v>0.6625228519195796</v>
      </c>
    </row>
    <row r="1815" spans="1:9" x14ac:dyDescent="0.45">
      <c r="A1815" s="3">
        <v>37774</v>
      </c>
      <c r="B1815" s="2">
        <v>4129.3</v>
      </c>
      <c r="C1815" s="2">
        <v>967</v>
      </c>
      <c r="D1815" s="2">
        <v>0.61079892499999999</v>
      </c>
      <c r="E1815">
        <f t="shared" si="112"/>
        <v>2.0058793014006593E-2</v>
      </c>
      <c r="F1815">
        <v>4.0196825836857908E-3</v>
      </c>
      <c r="G1815">
        <f t="shared" si="113"/>
        <v>0.33964449954771536</v>
      </c>
      <c r="H1815">
        <f t="shared" si="114"/>
        <v>0.42035924662549445</v>
      </c>
      <c r="I1815">
        <f t="shared" si="115"/>
        <v>0.66288848263255951</v>
      </c>
    </row>
    <row r="1816" spans="1:9" x14ac:dyDescent="0.45">
      <c r="A1816" s="3">
        <v>37775</v>
      </c>
      <c r="B1816" s="2">
        <v>4115.7</v>
      </c>
      <c r="C1816" s="2">
        <v>971.56</v>
      </c>
      <c r="D1816" s="2">
        <v>0.61432608399999999</v>
      </c>
      <c r="E1816">
        <f t="shared" si="112"/>
        <v>-3.2935364347469465E-3</v>
      </c>
      <c r="F1816">
        <v>4.02717234970007E-3</v>
      </c>
      <c r="G1816">
        <f t="shared" si="113"/>
        <v>0.34031872953197539</v>
      </c>
      <c r="H1816">
        <f t="shared" si="114"/>
        <v>0.42136061623520743</v>
      </c>
      <c r="I1816">
        <f t="shared" si="115"/>
        <v>0.66325411334553941</v>
      </c>
    </row>
    <row r="1817" spans="1:9" x14ac:dyDescent="0.45">
      <c r="A1817" s="3">
        <v>37776</v>
      </c>
      <c r="B1817" s="2">
        <v>4126.6000000000004</v>
      </c>
      <c r="C1817" s="2">
        <v>986.24</v>
      </c>
      <c r="D1817" s="2">
        <v>0.61225739300000004</v>
      </c>
      <c r="E1817">
        <f t="shared" si="112"/>
        <v>2.6483951697160446E-3</v>
      </c>
      <c r="F1817">
        <v>4.0290217984524368E-3</v>
      </c>
      <c r="G1817">
        <f t="shared" si="113"/>
        <v>0.34048521721674696</v>
      </c>
      <c r="H1817">
        <f t="shared" si="114"/>
        <v>0.42236240853898904</v>
      </c>
      <c r="I1817">
        <f t="shared" si="115"/>
        <v>0.66361974405851931</v>
      </c>
    </row>
    <row r="1818" spans="1:9" x14ac:dyDescent="0.45">
      <c r="A1818" s="3">
        <v>37777</v>
      </c>
      <c r="B1818" s="2">
        <v>4104.3</v>
      </c>
      <c r="C1818" s="2">
        <v>990.14</v>
      </c>
      <c r="D1818" s="2">
        <v>0.60251852699999997</v>
      </c>
      <c r="E1818">
        <f t="shared" si="112"/>
        <v>-5.4039645228517452E-3</v>
      </c>
      <c r="F1818">
        <v>4.03113962906132E-3</v>
      </c>
      <c r="G1818">
        <f t="shared" si="113"/>
        <v>0.34067586468094951</v>
      </c>
      <c r="H1818">
        <f t="shared" si="114"/>
        <v>0.42336462490007903</v>
      </c>
      <c r="I1818">
        <f t="shared" si="115"/>
        <v>0.66398537477149921</v>
      </c>
    </row>
    <row r="1819" spans="1:9" x14ac:dyDescent="0.45">
      <c r="A1819" s="3">
        <v>37778</v>
      </c>
      <c r="B1819" s="2">
        <v>4150.8</v>
      </c>
      <c r="C1819" s="2">
        <v>987.76</v>
      </c>
      <c r="D1819" s="2">
        <v>0.60161232099999995</v>
      </c>
      <c r="E1819">
        <f t="shared" si="112"/>
        <v>1.1329581170967051E-2</v>
      </c>
      <c r="F1819">
        <v>4.0349279920544046E-3</v>
      </c>
      <c r="G1819">
        <f t="shared" si="113"/>
        <v>0.34101689374865723</v>
      </c>
      <c r="H1819">
        <f t="shared" si="114"/>
        <v>0.42436726668515329</v>
      </c>
      <c r="I1819">
        <f t="shared" si="115"/>
        <v>0.66435100548447912</v>
      </c>
    </row>
    <row r="1820" spans="1:9" x14ac:dyDescent="0.45">
      <c r="A1820" s="3">
        <v>37781</v>
      </c>
      <c r="B1820" s="2">
        <v>4129.1000000000004</v>
      </c>
      <c r="C1820" s="2">
        <v>975.93</v>
      </c>
      <c r="D1820" s="2">
        <v>0.60782883499999996</v>
      </c>
      <c r="E1820">
        <f t="shared" si="112"/>
        <v>-5.2279078731810591E-3</v>
      </c>
      <c r="F1820">
        <v>4.0382625375432468E-3</v>
      </c>
      <c r="G1820">
        <f t="shared" si="113"/>
        <v>0.34131707008903561</v>
      </c>
      <c r="H1820">
        <f t="shared" si="114"/>
        <v>0.42537033526433993</v>
      </c>
      <c r="I1820">
        <f t="shared" si="115"/>
        <v>0.66471663619745902</v>
      </c>
    </row>
    <row r="1821" spans="1:9" x14ac:dyDescent="0.45">
      <c r="A1821" s="3">
        <v>37782</v>
      </c>
      <c r="B1821" s="2">
        <v>4113</v>
      </c>
      <c r="C1821" s="2">
        <v>984.84</v>
      </c>
      <c r="D1821" s="2">
        <v>0.60521696999999997</v>
      </c>
      <c r="E1821">
        <f t="shared" si="112"/>
        <v>-3.8991547794919867E-3</v>
      </c>
      <c r="F1821">
        <v>4.0552995391704982E-3</v>
      </c>
      <c r="G1821">
        <f t="shared" si="113"/>
        <v>0.34285074381356595</v>
      </c>
      <c r="H1821">
        <f t="shared" si="114"/>
        <v>0.42637383201123524</v>
      </c>
      <c r="I1821">
        <f t="shared" si="115"/>
        <v>0.66508226691043892</v>
      </c>
    </row>
    <row r="1822" spans="1:9" x14ac:dyDescent="0.45">
      <c r="A1822" s="3">
        <v>37783</v>
      </c>
      <c r="B1822" s="2">
        <v>4150.1000000000004</v>
      </c>
      <c r="C1822" s="2">
        <v>997.48</v>
      </c>
      <c r="D1822" s="2">
        <v>0.59970014999999999</v>
      </c>
      <c r="E1822">
        <f t="shared" si="112"/>
        <v>9.0201799173352804E-3</v>
      </c>
      <c r="F1822">
        <v>4.0729551303568812E-3</v>
      </c>
      <c r="G1822">
        <f t="shared" si="113"/>
        <v>0.34444010307325473</v>
      </c>
      <c r="H1822">
        <f t="shared" si="114"/>
        <v>0.42737775830292041</v>
      </c>
      <c r="I1822">
        <f t="shared" si="115"/>
        <v>0.66544789762341883</v>
      </c>
    </row>
    <row r="1823" spans="1:9" x14ac:dyDescent="0.45">
      <c r="A1823" s="3">
        <v>37784</v>
      </c>
      <c r="B1823" s="2">
        <v>4161.3</v>
      </c>
      <c r="C1823" s="2">
        <v>998.51</v>
      </c>
      <c r="D1823" s="2">
        <v>0.59944850699999996</v>
      </c>
      <c r="E1823">
        <f t="shared" si="112"/>
        <v>2.698730151080575E-3</v>
      </c>
      <c r="F1823">
        <v>4.0834763754631354E-3</v>
      </c>
      <c r="G1823">
        <f t="shared" si="113"/>
        <v>0.34538722731036198</v>
      </c>
      <c r="H1823">
        <f t="shared" si="114"/>
        <v>0.42838211551997801</v>
      </c>
      <c r="I1823">
        <f t="shared" si="115"/>
        <v>0.66581352833639873</v>
      </c>
    </row>
    <row r="1824" spans="1:9" x14ac:dyDescent="0.45">
      <c r="A1824" s="3">
        <v>37785</v>
      </c>
      <c r="B1824" s="2">
        <v>4134.1000000000004</v>
      </c>
      <c r="C1824" s="2">
        <v>988.61</v>
      </c>
      <c r="D1824" s="2">
        <v>0.59966418799999999</v>
      </c>
      <c r="E1824">
        <f t="shared" si="112"/>
        <v>-6.5364189075528545E-3</v>
      </c>
      <c r="F1824">
        <v>4.09209682985745E-3</v>
      </c>
      <c r="G1824">
        <f t="shared" si="113"/>
        <v>0.34616324205094429</v>
      </c>
      <c r="H1824">
        <f t="shared" si="114"/>
        <v>0.42938690504650828</v>
      </c>
      <c r="I1824">
        <f t="shared" si="115"/>
        <v>0.66617915904937863</v>
      </c>
    </row>
    <row r="1825" spans="1:9" x14ac:dyDescent="0.45">
      <c r="A1825" s="3">
        <v>37788</v>
      </c>
      <c r="B1825" s="2">
        <v>4152.8999999999996</v>
      </c>
      <c r="C1825" s="2">
        <v>1010.74</v>
      </c>
      <c r="D1825" s="2">
        <v>0.59470710699999996</v>
      </c>
      <c r="E1825">
        <f t="shared" si="112"/>
        <v>4.5475436007835768E-3</v>
      </c>
      <c r="F1825">
        <v>4.1221211637678667E-3</v>
      </c>
      <c r="G1825">
        <f t="shared" si="113"/>
        <v>0.34886603759105128</v>
      </c>
      <c r="H1825">
        <f t="shared" si="114"/>
        <v>0.43039212827014539</v>
      </c>
      <c r="I1825">
        <f t="shared" si="115"/>
        <v>0.66654478976235854</v>
      </c>
    </row>
    <row r="1826" spans="1:9" x14ac:dyDescent="0.45">
      <c r="A1826" s="3">
        <v>37789</v>
      </c>
      <c r="B1826" s="2">
        <v>4190.3999999999996</v>
      </c>
      <c r="C1826" s="2">
        <v>1011.66</v>
      </c>
      <c r="D1826" s="2">
        <v>0.59382422800000001</v>
      </c>
      <c r="E1826">
        <f t="shared" si="112"/>
        <v>9.0298345734305396E-3</v>
      </c>
      <c r="F1826">
        <v>4.1406506736771931E-3</v>
      </c>
      <c r="G1826">
        <f t="shared" si="113"/>
        <v>0.35053406715975793</v>
      </c>
      <c r="H1826">
        <f t="shared" si="114"/>
        <v>0.43139778658207473</v>
      </c>
      <c r="I1826">
        <f t="shared" si="115"/>
        <v>0.66691042047533844</v>
      </c>
    </row>
    <row r="1827" spans="1:9" x14ac:dyDescent="0.45">
      <c r="A1827" s="3">
        <v>37790</v>
      </c>
      <c r="B1827" s="2">
        <v>4207</v>
      </c>
      <c r="C1827" s="2">
        <v>1010.09</v>
      </c>
      <c r="D1827" s="2">
        <v>0.59530896499999997</v>
      </c>
      <c r="E1827">
        <f t="shared" si="112"/>
        <v>3.9614356624666502E-3</v>
      </c>
      <c r="F1827">
        <v>4.1408217418492654E-3</v>
      </c>
      <c r="G1827">
        <f t="shared" si="113"/>
        <v>0.35054946674510462</v>
      </c>
      <c r="H1827">
        <f t="shared" si="114"/>
        <v>0.43240388137704971</v>
      </c>
      <c r="I1827">
        <f t="shared" si="115"/>
        <v>0.66727605118831834</v>
      </c>
    </row>
    <row r="1828" spans="1:9" x14ac:dyDescent="0.45">
      <c r="A1828" s="3">
        <v>37791</v>
      </c>
      <c r="B1828" s="2">
        <v>4131.5</v>
      </c>
      <c r="C1828" s="2">
        <v>994.7</v>
      </c>
      <c r="D1828" s="2">
        <v>0.59737156499999999</v>
      </c>
      <c r="E1828">
        <f t="shared" si="112"/>
        <v>-1.7946280009507931E-2</v>
      </c>
      <c r="F1828">
        <v>4.1507980658135324E-3</v>
      </c>
      <c r="G1828">
        <f t="shared" si="113"/>
        <v>0.35144753709023652</v>
      </c>
      <c r="H1828">
        <f t="shared" si="114"/>
        <v>0.43341041405340758</v>
      </c>
      <c r="I1828">
        <f t="shared" si="115"/>
        <v>0.66764168190129825</v>
      </c>
    </row>
    <row r="1829" spans="1:9" x14ac:dyDescent="0.45">
      <c r="A1829" s="3">
        <v>37792</v>
      </c>
      <c r="B1829" s="2">
        <v>4160.1000000000004</v>
      </c>
      <c r="C1829" s="2">
        <v>995.69</v>
      </c>
      <c r="D1829" s="2">
        <v>0.60081711100000001</v>
      </c>
      <c r="E1829">
        <f t="shared" si="112"/>
        <v>6.9224252692727806E-3</v>
      </c>
      <c r="F1829">
        <v>4.1559646118722871E-3</v>
      </c>
      <c r="G1829">
        <f t="shared" si="113"/>
        <v>0.35191263042709536</v>
      </c>
      <c r="H1829">
        <f t="shared" si="114"/>
        <v>0.43441738601308777</v>
      </c>
      <c r="I1829">
        <f t="shared" si="115"/>
        <v>0.66800731261427815</v>
      </c>
    </row>
    <row r="1830" spans="1:9" x14ac:dyDescent="0.45">
      <c r="A1830" s="3">
        <v>37795</v>
      </c>
      <c r="B1830" s="2">
        <v>4087.9</v>
      </c>
      <c r="C1830" s="2">
        <v>981.64</v>
      </c>
      <c r="D1830" s="2">
        <v>0.59944850699999996</v>
      </c>
      <c r="E1830">
        <f t="shared" si="112"/>
        <v>-1.735535203480687E-2</v>
      </c>
      <c r="F1830">
        <v>4.1569874067735046E-3</v>
      </c>
      <c r="G1830">
        <f t="shared" si="113"/>
        <v>0.35200470259448141</v>
      </c>
      <c r="H1830">
        <f t="shared" si="114"/>
        <v>0.43542479866164757</v>
      </c>
      <c r="I1830">
        <f t="shared" si="115"/>
        <v>0.66837294332725805</v>
      </c>
    </row>
    <row r="1831" spans="1:9" x14ac:dyDescent="0.45">
      <c r="A1831" s="3">
        <v>37796</v>
      </c>
      <c r="B1831" s="2">
        <v>4060.9</v>
      </c>
      <c r="C1831" s="2">
        <v>983.45</v>
      </c>
      <c r="D1831" s="2">
        <v>0.60215571700000003</v>
      </c>
      <c r="E1831">
        <f t="shared" si="112"/>
        <v>-6.6048582401722067E-3</v>
      </c>
      <c r="F1831">
        <v>4.1738892436822272E-3</v>
      </c>
      <c r="G1831">
        <f t="shared" si="113"/>
        <v>0.35352620876853386</v>
      </c>
      <c r="H1831">
        <f t="shared" si="114"/>
        <v>0.43643265340828019</v>
      </c>
      <c r="I1831">
        <f t="shared" si="115"/>
        <v>0.66873857404023795</v>
      </c>
    </row>
    <row r="1832" spans="1:9" x14ac:dyDescent="0.45">
      <c r="A1832" s="3">
        <v>37797</v>
      </c>
      <c r="B1832" s="2">
        <v>4067.9</v>
      </c>
      <c r="C1832" s="2">
        <v>975.32</v>
      </c>
      <c r="D1832" s="2">
        <v>0.59569905300000003</v>
      </c>
      <c r="E1832">
        <f t="shared" si="112"/>
        <v>1.7237558176759205E-3</v>
      </c>
      <c r="F1832">
        <v>4.1898048082997796E-3</v>
      </c>
      <c r="G1832">
        <f t="shared" si="113"/>
        <v>0.35495893054664068</v>
      </c>
      <c r="H1832">
        <f t="shared" si="114"/>
        <v>0.43744095166583158</v>
      </c>
      <c r="I1832">
        <f t="shared" si="115"/>
        <v>0.66910420475321786</v>
      </c>
    </row>
    <row r="1833" spans="1:9" x14ac:dyDescent="0.45">
      <c r="A1833" s="3">
        <v>37798</v>
      </c>
      <c r="B1833" s="2">
        <v>4041.7</v>
      </c>
      <c r="C1833" s="2">
        <v>985.82</v>
      </c>
      <c r="D1833" s="2">
        <v>0.60096153799999996</v>
      </c>
      <c r="E1833">
        <f t="shared" si="112"/>
        <v>-6.4406696329801782E-3</v>
      </c>
      <c r="F1833">
        <v>4.1912619867896517E-3</v>
      </c>
      <c r="G1833">
        <f t="shared" si="113"/>
        <v>0.35509010599703761</v>
      </c>
      <c r="H1833">
        <f t="shared" si="114"/>
        <v>0.43844969485081758</v>
      </c>
      <c r="I1833">
        <f t="shared" si="115"/>
        <v>0.66946983546619776</v>
      </c>
    </row>
    <row r="1834" spans="1:9" x14ac:dyDescent="0.45">
      <c r="A1834" s="3">
        <v>37799</v>
      </c>
      <c r="B1834" s="2">
        <v>4067.8</v>
      </c>
      <c r="C1834" s="2">
        <v>976.22</v>
      </c>
      <c r="D1834" s="2">
        <v>0.60635459599999997</v>
      </c>
      <c r="E1834">
        <f t="shared" si="112"/>
        <v>6.4576786995571567E-3</v>
      </c>
      <c r="F1834">
        <v>4.198080877313215E-3</v>
      </c>
      <c r="G1834">
        <f t="shared" si="113"/>
        <v>0.35570394365786812</v>
      </c>
      <c r="H1834">
        <f t="shared" si="114"/>
        <v>0.43945888438344144</v>
      </c>
      <c r="I1834">
        <f t="shared" si="115"/>
        <v>0.66983546617917766</v>
      </c>
    </row>
    <row r="1835" spans="1:9" x14ac:dyDescent="0.45">
      <c r="A1835" s="3">
        <v>37802</v>
      </c>
      <c r="B1835" s="2">
        <v>4031.2</v>
      </c>
      <c r="C1835" s="2">
        <v>974.5</v>
      </c>
      <c r="D1835" s="2">
        <v>0.60499727800000003</v>
      </c>
      <c r="E1835">
        <f t="shared" si="112"/>
        <v>-8.997492502089699E-3</v>
      </c>
      <c r="F1835">
        <v>4.2147464727197992E-3</v>
      </c>
      <c r="G1835">
        <f t="shared" si="113"/>
        <v>0.35720418333254467</v>
      </c>
      <c r="H1835">
        <f t="shared" si="114"/>
        <v>0.44046852168761119</v>
      </c>
      <c r="I1835">
        <f t="shared" si="115"/>
        <v>0.67020109689215757</v>
      </c>
    </row>
    <row r="1836" spans="1:9" x14ac:dyDescent="0.45">
      <c r="A1836" s="3">
        <v>37803</v>
      </c>
      <c r="B1836" s="2">
        <v>3963.9</v>
      </c>
      <c r="C1836" s="2">
        <v>982.32</v>
      </c>
      <c r="D1836" s="2">
        <v>0.60146758099999997</v>
      </c>
      <c r="E1836">
        <f t="shared" si="112"/>
        <v>-1.6694780710458379E-2</v>
      </c>
      <c r="F1836">
        <v>4.2158688578268766E-3</v>
      </c>
      <c r="G1836">
        <f t="shared" si="113"/>
        <v>0.3573052206268521</v>
      </c>
      <c r="H1836">
        <f t="shared" si="114"/>
        <v>0.4414786081909573</v>
      </c>
      <c r="I1836">
        <f t="shared" si="115"/>
        <v>0.67056672760513747</v>
      </c>
    </row>
    <row r="1837" spans="1:9" x14ac:dyDescent="0.45">
      <c r="A1837" s="3">
        <v>37804</v>
      </c>
      <c r="B1837" s="2">
        <v>4006.9</v>
      </c>
      <c r="C1837" s="2">
        <v>993.75</v>
      </c>
      <c r="D1837" s="2">
        <v>0.60074492400000001</v>
      </c>
      <c r="E1837">
        <f t="shared" si="112"/>
        <v>1.0847902318423808E-2</v>
      </c>
      <c r="F1837">
        <v>4.2222479990718931E-3</v>
      </c>
      <c r="G1837">
        <f t="shared" si="113"/>
        <v>0.35787947198437386</v>
      </c>
      <c r="H1837">
        <f t="shared" si="114"/>
        <v>0.44248914532485051</v>
      </c>
      <c r="I1837">
        <f t="shared" si="115"/>
        <v>0.67093235831811737</v>
      </c>
    </row>
    <row r="1838" spans="1:9" x14ac:dyDescent="0.45">
      <c r="A1838" s="3">
        <v>37805</v>
      </c>
      <c r="B1838" s="2">
        <v>4024.8</v>
      </c>
      <c r="C1838" s="2">
        <v>985.7</v>
      </c>
      <c r="D1838" s="2">
        <v>0.59815767399999997</v>
      </c>
      <c r="E1838">
        <f t="shared" si="112"/>
        <v>4.4672939179914994E-3</v>
      </c>
      <c r="F1838">
        <v>4.2239294787427273E-3</v>
      </c>
      <c r="G1838">
        <f t="shared" si="113"/>
        <v>0.35803083906444538</v>
      </c>
      <c r="H1838">
        <f t="shared" si="114"/>
        <v>0.44350013452441878</v>
      </c>
      <c r="I1838">
        <f t="shared" si="115"/>
        <v>0.67129798903109728</v>
      </c>
    </row>
    <row r="1839" spans="1:9" x14ac:dyDescent="0.45">
      <c r="A1839" s="3">
        <v>37809</v>
      </c>
      <c r="B1839" s="2">
        <v>4074.8</v>
      </c>
      <c r="C1839" s="2">
        <v>1004.42</v>
      </c>
      <c r="D1839" s="2">
        <v>0.60551014199999997</v>
      </c>
      <c r="E1839">
        <f t="shared" si="112"/>
        <v>1.2422977539256586E-2</v>
      </c>
      <c r="F1839">
        <v>4.232212728579432E-3</v>
      </c>
      <c r="G1839">
        <f t="shared" si="113"/>
        <v>0.35877649859457972</v>
      </c>
      <c r="H1839">
        <f t="shared" si="114"/>
        <v>0.44451157722856599</v>
      </c>
      <c r="I1839">
        <f t="shared" si="115"/>
        <v>0.67166361974407718</v>
      </c>
    </row>
    <row r="1840" spans="1:9" x14ac:dyDescent="0.45">
      <c r="A1840" s="3">
        <v>37810</v>
      </c>
      <c r="B1840" s="2">
        <v>4073.6</v>
      </c>
      <c r="C1840" s="2">
        <v>1007.84</v>
      </c>
      <c r="D1840" s="2">
        <v>0.61251990700000003</v>
      </c>
      <c r="E1840">
        <f t="shared" si="112"/>
        <v>-2.9449298125072687E-4</v>
      </c>
      <c r="F1840">
        <v>4.2350327462912229E-3</v>
      </c>
      <c r="G1840">
        <f t="shared" si="113"/>
        <v>0.35903035705875719</v>
      </c>
      <c r="H1840">
        <f t="shared" si="114"/>
        <v>0.44552347487998895</v>
      </c>
      <c r="I1840">
        <f t="shared" si="115"/>
        <v>0.67202925045705708</v>
      </c>
    </row>
    <row r="1841" spans="1:9" x14ac:dyDescent="0.45">
      <c r="A1841" s="3">
        <v>37811</v>
      </c>
      <c r="B1841" s="2">
        <v>4054.7</v>
      </c>
      <c r="C1841" s="2">
        <v>1002.21</v>
      </c>
      <c r="D1841" s="2">
        <v>0.61327118899999999</v>
      </c>
      <c r="E1841">
        <f t="shared" si="112"/>
        <v>-4.6396307934014613E-3</v>
      </c>
      <c r="F1841">
        <v>4.2369493964344862E-3</v>
      </c>
      <c r="G1841">
        <f t="shared" si="113"/>
        <v>0.35920289422393176</v>
      </c>
      <c r="H1841">
        <f t="shared" si="114"/>
        <v>0.44653582892519661</v>
      </c>
      <c r="I1841">
        <f t="shared" si="115"/>
        <v>0.67239488117003698</v>
      </c>
    </row>
    <row r="1842" spans="1:9" x14ac:dyDescent="0.45">
      <c r="A1842" s="3">
        <v>37812</v>
      </c>
      <c r="B1842" s="2">
        <v>4028.8</v>
      </c>
      <c r="C1842" s="2">
        <v>988.7</v>
      </c>
      <c r="D1842" s="2">
        <v>0.61251990700000003</v>
      </c>
      <c r="E1842">
        <f t="shared" si="112"/>
        <v>-6.3876489012749671E-3</v>
      </c>
      <c r="F1842">
        <v>4.2472864558753542E-3</v>
      </c>
      <c r="G1842">
        <f t="shared" si="113"/>
        <v>0.36013343803675907</v>
      </c>
      <c r="H1842">
        <f t="shared" si="114"/>
        <v>0.44754864081452672</v>
      </c>
      <c r="I1842">
        <f t="shared" si="115"/>
        <v>0.67276051188301689</v>
      </c>
    </row>
    <row r="1843" spans="1:9" x14ac:dyDescent="0.45">
      <c r="A1843" s="3">
        <v>37813</v>
      </c>
      <c r="B1843" s="2">
        <v>4058.1</v>
      </c>
      <c r="C1843" s="2">
        <v>998.14</v>
      </c>
      <c r="D1843" s="2">
        <v>0.61263248199999998</v>
      </c>
      <c r="E1843">
        <f t="shared" si="112"/>
        <v>7.2726370135027807E-3</v>
      </c>
      <c r="F1843">
        <v>4.2602633617352392E-3</v>
      </c>
      <c r="G1843">
        <f t="shared" si="113"/>
        <v>0.36130162126397519</v>
      </c>
      <c r="H1843">
        <f t="shared" si="114"/>
        <v>0.44856191200216539</v>
      </c>
      <c r="I1843">
        <f t="shared" si="115"/>
        <v>0.67312614259599679</v>
      </c>
    </row>
    <row r="1844" spans="1:9" x14ac:dyDescent="0.45">
      <c r="A1844" s="3">
        <v>37816</v>
      </c>
      <c r="B1844" s="2">
        <v>4127.6000000000004</v>
      </c>
      <c r="C1844" s="2">
        <v>1003.86</v>
      </c>
      <c r="D1844" s="2">
        <v>0.61583938900000001</v>
      </c>
      <c r="E1844">
        <f t="shared" si="112"/>
        <v>1.7126241344471715E-2</v>
      </c>
      <c r="F1844">
        <v>4.2664763559636665E-3</v>
      </c>
      <c r="G1844">
        <f t="shared" si="113"/>
        <v>0.36186091603938664</v>
      </c>
      <c r="H1844">
        <f t="shared" si="114"/>
        <v>0.44957564394616412</v>
      </c>
      <c r="I1844">
        <f t="shared" si="115"/>
        <v>0.67349177330897669</v>
      </c>
    </row>
    <row r="1845" spans="1:9" x14ac:dyDescent="0.45">
      <c r="A1845" s="3">
        <v>37817</v>
      </c>
      <c r="B1845" s="2">
        <v>4102.5</v>
      </c>
      <c r="C1845" s="2">
        <v>1000.42</v>
      </c>
      <c r="D1845" s="2">
        <v>0.62554735400000006</v>
      </c>
      <c r="E1845">
        <f t="shared" si="112"/>
        <v>-6.081015602287132E-3</v>
      </c>
      <c r="F1845">
        <v>4.2705664229318874E-3</v>
      </c>
      <c r="G1845">
        <f t="shared" si="113"/>
        <v>0.36222910454919438</v>
      </c>
      <c r="H1845">
        <f t="shared" si="114"/>
        <v>0.45058983810845921</v>
      </c>
      <c r="I1845">
        <f t="shared" si="115"/>
        <v>0.6738574040219566</v>
      </c>
    </row>
    <row r="1846" spans="1:9" x14ac:dyDescent="0.45">
      <c r="A1846" s="3">
        <v>37818</v>
      </c>
      <c r="B1846" s="2">
        <v>4077.1</v>
      </c>
      <c r="C1846" s="2">
        <v>994.09</v>
      </c>
      <c r="D1846" s="2">
        <v>0.62688064200000004</v>
      </c>
      <c r="E1846">
        <f t="shared" si="112"/>
        <v>-6.1913467397928246E-3</v>
      </c>
      <c r="F1846">
        <v>4.2762454564893027E-3</v>
      </c>
      <c r="G1846">
        <f t="shared" si="113"/>
        <v>0.36274033209605344</v>
      </c>
      <c r="H1846">
        <f t="shared" si="114"/>
        <v>0.45160449595488955</v>
      </c>
      <c r="I1846">
        <f t="shared" si="115"/>
        <v>0.6742230347349365</v>
      </c>
    </row>
    <row r="1847" spans="1:9" x14ac:dyDescent="0.45">
      <c r="A1847" s="3">
        <v>37819</v>
      </c>
      <c r="B1847" s="2">
        <v>4056.6</v>
      </c>
      <c r="C1847" s="2">
        <v>981.73</v>
      </c>
      <c r="D1847" s="2">
        <v>0.629207827</v>
      </c>
      <c r="E1847">
        <f t="shared" si="112"/>
        <v>-5.0280836869343037E-3</v>
      </c>
      <c r="F1847">
        <v>4.2789901583226708E-3</v>
      </c>
      <c r="G1847">
        <f t="shared" si="113"/>
        <v>0.3629874106123091</v>
      </c>
      <c r="H1847">
        <f t="shared" si="114"/>
        <v>0.45261961895521569</v>
      </c>
      <c r="I1847">
        <f t="shared" si="115"/>
        <v>0.6745886654479164</v>
      </c>
    </row>
    <row r="1848" spans="1:9" x14ac:dyDescent="0.45">
      <c r="A1848" s="3">
        <v>37820</v>
      </c>
      <c r="B1848" s="2">
        <v>4073.2</v>
      </c>
      <c r="C1848" s="2">
        <v>993.32</v>
      </c>
      <c r="D1848" s="2">
        <v>0.63023886100000004</v>
      </c>
      <c r="E1848">
        <f t="shared" si="112"/>
        <v>4.09209682985745E-3</v>
      </c>
      <c r="F1848">
        <v>4.2837173648373472E-3</v>
      </c>
      <c r="G1848">
        <f t="shared" si="113"/>
        <v>0.36341295453022432</v>
      </c>
      <c r="H1848">
        <f t="shared" si="114"/>
        <v>0.45363520858313761</v>
      </c>
      <c r="I1848">
        <f t="shared" si="115"/>
        <v>0.67495429616089631</v>
      </c>
    </row>
    <row r="1849" spans="1:9" x14ac:dyDescent="0.45">
      <c r="A1849" s="3">
        <v>37823</v>
      </c>
      <c r="B1849" s="2">
        <v>4044.3</v>
      </c>
      <c r="C1849" s="2">
        <v>978.8</v>
      </c>
      <c r="D1849" s="2">
        <v>0.624609619</v>
      </c>
      <c r="E1849">
        <f t="shared" si="112"/>
        <v>-7.0951585976626319E-3</v>
      </c>
      <c r="F1849">
        <v>4.2873095636914993E-3</v>
      </c>
      <c r="G1849">
        <f t="shared" si="113"/>
        <v>0.36373632486946805</v>
      </c>
      <c r="H1849">
        <f t="shared" si="114"/>
        <v>0.4546512663163147</v>
      </c>
      <c r="I1849">
        <f t="shared" si="115"/>
        <v>0.67531992687387621</v>
      </c>
    </row>
    <row r="1850" spans="1:9" x14ac:dyDescent="0.45">
      <c r="A1850" s="3">
        <v>37824</v>
      </c>
      <c r="B1850" s="2">
        <v>4079.7</v>
      </c>
      <c r="C1850" s="2">
        <v>988.11</v>
      </c>
      <c r="D1850" s="2">
        <v>0.62586055799999996</v>
      </c>
      <c r="E1850">
        <f t="shared" si="112"/>
        <v>8.753059862028012E-3</v>
      </c>
      <c r="F1850">
        <v>4.3067989353979819E-3</v>
      </c>
      <c r="G1850">
        <f t="shared" si="113"/>
        <v>0.36549076135704966</v>
      </c>
      <c r="H1850">
        <f t="shared" si="114"/>
        <v>0.4556677936363841</v>
      </c>
      <c r="I1850">
        <f t="shared" si="115"/>
        <v>0.67568555758685611</v>
      </c>
    </row>
    <row r="1851" spans="1:9" x14ac:dyDescent="0.45">
      <c r="A1851" s="3">
        <v>37825</v>
      </c>
      <c r="B1851" s="2">
        <v>4086.5</v>
      </c>
      <c r="C1851" s="2">
        <v>988.61</v>
      </c>
      <c r="D1851" s="2">
        <v>0.62150404000000004</v>
      </c>
      <c r="E1851">
        <f t="shared" si="112"/>
        <v>1.6667892246979843E-3</v>
      </c>
      <c r="F1851">
        <v>4.3074414152515228E-3</v>
      </c>
      <c r="G1851">
        <f t="shared" si="113"/>
        <v>0.36554859750049051</v>
      </c>
      <c r="H1851">
        <f t="shared" si="114"/>
        <v>0.45668479202897916</v>
      </c>
      <c r="I1851">
        <f t="shared" si="115"/>
        <v>0.67605118829983601</v>
      </c>
    </row>
    <row r="1852" spans="1:9" x14ac:dyDescent="0.45">
      <c r="A1852" s="3">
        <v>37826</v>
      </c>
      <c r="B1852" s="2">
        <v>4149.6000000000004</v>
      </c>
      <c r="C1852" s="2">
        <v>981.6</v>
      </c>
      <c r="D1852" s="2">
        <v>0.62073246400000004</v>
      </c>
      <c r="E1852">
        <f t="shared" si="112"/>
        <v>1.5441086504343726E-2</v>
      </c>
      <c r="F1852">
        <v>4.331513775502005E-3</v>
      </c>
      <c r="G1852">
        <f t="shared" si="113"/>
        <v>0.36771559538024295</v>
      </c>
      <c r="H1852">
        <f t="shared" si="114"/>
        <v>0.457702262983749</v>
      </c>
      <c r="I1852">
        <f t="shared" si="115"/>
        <v>0.67641681901281592</v>
      </c>
    </row>
    <row r="1853" spans="1:9" x14ac:dyDescent="0.45">
      <c r="A1853" s="3">
        <v>37827</v>
      </c>
      <c r="B1853" s="2">
        <v>4131.2</v>
      </c>
      <c r="C1853" s="2">
        <v>998.68</v>
      </c>
      <c r="D1853" s="2">
        <v>0.61736016800000004</v>
      </c>
      <c r="E1853">
        <f t="shared" si="112"/>
        <v>-4.4341623288992604E-3</v>
      </c>
      <c r="F1853">
        <v>4.3338421282161921E-3</v>
      </c>
      <c r="G1853">
        <f t="shared" si="113"/>
        <v>0.36792519407943403</v>
      </c>
      <c r="H1853">
        <f t="shared" si="114"/>
        <v>0.45872020799437796</v>
      </c>
      <c r="I1853">
        <f t="shared" si="115"/>
        <v>0.67678244972579582</v>
      </c>
    </row>
    <row r="1854" spans="1:9" x14ac:dyDescent="0.45">
      <c r="A1854" s="3">
        <v>37830</v>
      </c>
      <c r="B1854" s="2">
        <v>4148.8</v>
      </c>
      <c r="C1854" s="2">
        <v>996.52</v>
      </c>
      <c r="D1854" s="2">
        <v>0.61455260599999995</v>
      </c>
      <c r="E1854">
        <f t="shared" si="112"/>
        <v>4.2602633617352392E-3</v>
      </c>
      <c r="F1854">
        <v>4.344889278346864E-3</v>
      </c>
      <c r="G1854">
        <f t="shared" si="113"/>
        <v>0.36891966037444524</v>
      </c>
      <c r="H1854">
        <f t="shared" si="114"/>
        <v>0.45973862855860415</v>
      </c>
      <c r="I1854">
        <f t="shared" si="115"/>
        <v>0.67714808043877572</v>
      </c>
    </row>
    <row r="1855" spans="1:9" x14ac:dyDescent="0.45">
      <c r="A1855" s="3">
        <v>37831</v>
      </c>
      <c r="B1855" s="2">
        <v>4137</v>
      </c>
      <c r="C1855" s="2">
        <v>989.28</v>
      </c>
      <c r="D1855" s="2">
        <v>0.61633282</v>
      </c>
      <c r="E1855">
        <f t="shared" si="112"/>
        <v>-2.8441959120709681E-3</v>
      </c>
      <c r="F1855">
        <v>4.3460655958968974E-3</v>
      </c>
      <c r="G1855">
        <f t="shared" si="113"/>
        <v>0.36902555267625176</v>
      </c>
      <c r="H1855">
        <f t="shared" si="114"/>
        <v>0.46075752617823929</v>
      </c>
      <c r="I1855">
        <f t="shared" si="115"/>
        <v>0.67751371115175563</v>
      </c>
    </row>
    <row r="1856" spans="1:9" x14ac:dyDescent="0.45">
      <c r="A1856" s="3">
        <v>37832</v>
      </c>
      <c r="B1856" s="2">
        <v>4141.2</v>
      </c>
      <c r="C1856" s="2">
        <v>987.49</v>
      </c>
      <c r="D1856" s="2">
        <v>0.61854394800000001</v>
      </c>
      <c r="E1856">
        <f t="shared" si="112"/>
        <v>1.0152284263957867E-3</v>
      </c>
      <c r="F1856">
        <v>4.3484169044707421E-3</v>
      </c>
      <c r="G1856">
        <f t="shared" si="113"/>
        <v>0.36923721786575314</v>
      </c>
      <c r="H1856">
        <f t="shared" si="114"/>
        <v>0.46177690235918795</v>
      </c>
      <c r="I1856">
        <f t="shared" si="115"/>
        <v>0.67787934186473553</v>
      </c>
    </row>
    <row r="1857" spans="1:9" x14ac:dyDescent="0.45">
      <c r="A1857" s="3">
        <v>37833</v>
      </c>
      <c r="B1857" s="2">
        <v>4157</v>
      </c>
      <c r="C1857" s="2">
        <v>990.31</v>
      </c>
      <c r="D1857" s="2">
        <v>0.62150404000000004</v>
      </c>
      <c r="E1857">
        <f t="shared" si="112"/>
        <v>3.8153192311407569E-3</v>
      </c>
      <c r="F1857">
        <v>4.3569594647163701E-3</v>
      </c>
      <c r="G1857">
        <f t="shared" si="113"/>
        <v>0.37000622056209503</v>
      </c>
      <c r="H1857">
        <f t="shared" si="114"/>
        <v>0.46279675861146735</v>
      </c>
      <c r="I1857">
        <f t="shared" si="115"/>
        <v>0.67824497257771543</v>
      </c>
    </row>
    <row r="1858" spans="1:9" x14ac:dyDescent="0.45">
      <c r="A1858" s="3">
        <v>37834</v>
      </c>
      <c r="B1858" s="2">
        <v>4098.3999999999996</v>
      </c>
      <c r="C1858" s="2">
        <v>980.15</v>
      </c>
      <c r="D1858" s="2">
        <v>0.62324711700000002</v>
      </c>
      <c r="E1858">
        <f t="shared" si="112"/>
        <v>-1.4096704354101597E-2</v>
      </c>
      <c r="F1858">
        <v>4.3691971600217094E-3</v>
      </c>
      <c r="G1858">
        <f t="shared" si="113"/>
        <v>0.37110785993205236</v>
      </c>
      <c r="H1858">
        <f t="shared" si="114"/>
        <v>0.46381709644922697</v>
      </c>
      <c r="I1858">
        <f t="shared" si="115"/>
        <v>0.67861060329069534</v>
      </c>
    </row>
    <row r="1859" spans="1:9" x14ac:dyDescent="0.45">
      <c r="A1859" s="3">
        <v>37837</v>
      </c>
      <c r="B1859" s="2">
        <v>4100.1000000000004</v>
      </c>
      <c r="C1859" s="2">
        <v>982.82</v>
      </c>
      <c r="D1859" s="2">
        <v>0.62189054700000002</v>
      </c>
      <c r="E1859">
        <f t="shared" si="112"/>
        <v>4.1479601795835208E-4</v>
      </c>
      <c r="F1859">
        <v>4.3727130558888216E-3</v>
      </c>
      <c r="G1859">
        <f t="shared" si="113"/>
        <v>0.37142436146369212</v>
      </c>
      <c r="H1859">
        <f t="shared" si="114"/>
        <v>0.46483791739076813</v>
      </c>
      <c r="I1859">
        <f t="shared" si="115"/>
        <v>0.67897623400367524</v>
      </c>
    </row>
    <row r="1860" spans="1:9" x14ac:dyDescent="0.45">
      <c r="A1860" s="3">
        <v>37838</v>
      </c>
      <c r="B1860" s="2">
        <v>4121</v>
      </c>
      <c r="C1860" s="2">
        <v>965.46</v>
      </c>
      <c r="D1860" s="2">
        <v>0.62169723300000002</v>
      </c>
      <c r="E1860">
        <f t="shared" ref="E1860:E1923" si="116">+B1860/B1859-1</f>
        <v>5.097436647886644E-3</v>
      </c>
      <c r="F1860">
        <v>4.381634164403847E-3</v>
      </c>
      <c r="G1860">
        <f t="shared" ref="G1860:G1923" si="117">+(F1860-$L$31)/$L$35</f>
        <v>0.37222744113830419</v>
      </c>
      <c r="H1860">
        <f t="shared" ref="H1860:H1923" si="118">+_xlfn.NORM.S.INV(I1860)</f>
        <v>0.46585922295856391</v>
      </c>
      <c r="I1860">
        <f t="shared" si="115"/>
        <v>0.67934186471665514</v>
      </c>
    </row>
    <row r="1861" spans="1:9" x14ac:dyDescent="0.45">
      <c r="A1861" s="3">
        <v>37839</v>
      </c>
      <c r="B1861" s="2">
        <v>4070.4</v>
      </c>
      <c r="C1861" s="2">
        <v>967.08</v>
      </c>
      <c r="D1861" s="2">
        <v>0.62185187500000005</v>
      </c>
      <c r="E1861">
        <f t="shared" si="116"/>
        <v>-1.2278573161853878E-2</v>
      </c>
      <c r="F1861">
        <v>4.388648030428044E-3</v>
      </c>
      <c r="G1861">
        <f t="shared" si="117"/>
        <v>0.37285883052618102</v>
      </c>
      <c r="H1861">
        <f t="shared" si="118"/>
        <v>0.46688101467927939</v>
      </c>
      <c r="I1861">
        <f t="shared" ref="I1861:I1924" si="119">+$I$3+I1860</f>
        <v>0.67970749542963504</v>
      </c>
    </row>
    <row r="1862" spans="1:9" x14ac:dyDescent="0.45">
      <c r="A1862" s="3">
        <v>37840</v>
      </c>
      <c r="B1862" s="2">
        <v>4095.6</v>
      </c>
      <c r="C1862" s="2">
        <v>974.12</v>
      </c>
      <c r="D1862" s="2">
        <v>0.61842918999999996</v>
      </c>
      <c r="E1862">
        <f t="shared" si="116"/>
        <v>6.1910377358489477E-3</v>
      </c>
      <c r="F1862">
        <v>4.3981711559486492E-3</v>
      </c>
      <c r="G1862">
        <f t="shared" si="117"/>
        <v>0.37371610387192011</v>
      </c>
      <c r="H1862">
        <f t="shared" si="118"/>
        <v>0.46790329408379161</v>
      </c>
      <c r="I1862">
        <f t="shared" si="119"/>
        <v>0.68007312614261495</v>
      </c>
    </row>
    <row r="1863" spans="1:9" x14ac:dyDescent="0.45">
      <c r="A1863" s="3">
        <v>37841</v>
      </c>
      <c r="B1863" s="2">
        <v>4147.8</v>
      </c>
      <c r="C1863" s="2">
        <v>977.59</v>
      </c>
      <c r="D1863" s="2">
        <v>0.62189054700000002</v>
      </c>
      <c r="E1863">
        <f t="shared" si="116"/>
        <v>1.2745385291532463E-2</v>
      </c>
      <c r="F1863">
        <v>4.4059660552031588E-3</v>
      </c>
      <c r="G1863">
        <f t="shared" si="117"/>
        <v>0.37441780200129521</v>
      </c>
      <c r="H1863">
        <f t="shared" si="118"/>
        <v>0.46892606270720977</v>
      </c>
      <c r="I1863">
        <f t="shared" si="119"/>
        <v>0.68043875685559485</v>
      </c>
    </row>
    <row r="1864" spans="1:9" x14ac:dyDescent="0.45">
      <c r="A1864" s="3">
        <v>37844</v>
      </c>
      <c r="B1864" s="2">
        <v>4176.7</v>
      </c>
      <c r="C1864" s="2">
        <v>980.59</v>
      </c>
      <c r="D1864" s="2">
        <v>0.62235499100000002</v>
      </c>
      <c r="E1864">
        <f t="shared" si="116"/>
        <v>6.9675490621532443E-3</v>
      </c>
      <c r="F1864">
        <v>4.4063451369973361E-3</v>
      </c>
      <c r="G1864">
        <f t="shared" si="117"/>
        <v>0.37445192700755497</v>
      </c>
      <c r="H1864">
        <f t="shared" si="118"/>
        <v>0.46994932208889545</v>
      </c>
      <c r="I1864">
        <f t="shared" si="119"/>
        <v>0.68080438756857475</v>
      </c>
    </row>
    <row r="1865" spans="1:9" x14ac:dyDescent="0.45">
      <c r="A1865" s="3">
        <v>37845</v>
      </c>
      <c r="B1865" s="2">
        <v>4185.6000000000004</v>
      </c>
      <c r="C1865" s="2">
        <v>990.35</v>
      </c>
      <c r="D1865" s="2">
        <v>0.62390816100000002</v>
      </c>
      <c r="E1865">
        <f t="shared" si="116"/>
        <v>2.1308688677665888E-3</v>
      </c>
      <c r="F1865">
        <v>4.4264424391577961E-3</v>
      </c>
      <c r="G1865">
        <f t="shared" si="117"/>
        <v>0.37626108949587345</v>
      </c>
      <c r="H1865">
        <f t="shared" si="118"/>
        <v>0.47097307377248326</v>
      </c>
      <c r="I1865">
        <f t="shared" si="119"/>
        <v>0.68117001828155466</v>
      </c>
    </row>
    <row r="1866" spans="1:9" x14ac:dyDescent="0.45">
      <c r="A1866" s="3">
        <v>37846</v>
      </c>
      <c r="B1866" s="2">
        <v>4180.7</v>
      </c>
      <c r="C1866" s="2">
        <v>984.03</v>
      </c>
      <c r="D1866" s="2">
        <v>0.62181320699999998</v>
      </c>
      <c r="E1866">
        <f t="shared" si="116"/>
        <v>-1.1706804281347294E-3</v>
      </c>
      <c r="F1866">
        <v>4.4542378216732015E-3</v>
      </c>
      <c r="G1866">
        <f t="shared" si="117"/>
        <v>0.37876323446010002</v>
      </c>
      <c r="H1866">
        <f t="shared" si="118"/>
        <v>0.47199731930590072</v>
      </c>
      <c r="I1866">
        <f t="shared" si="119"/>
        <v>0.68153564899453456</v>
      </c>
    </row>
    <row r="1867" spans="1:9" x14ac:dyDescent="0.45">
      <c r="A1867" s="3">
        <v>37847</v>
      </c>
      <c r="B1867" s="2">
        <v>4237.8</v>
      </c>
      <c r="C1867" s="2">
        <v>990.51</v>
      </c>
      <c r="D1867" s="2">
        <v>0.625</v>
      </c>
      <c r="E1867">
        <f t="shared" si="116"/>
        <v>1.3657999856483416E-2</v>
      </c>
      <c r="F1867">
        <v>4.4672939179914994E-3</v>
      </c>
      <c r="G1867">
        <f t="shared" si="117"/>
        <v>0.37993854642557412</v>
      </c>
      <c r="H1867">
        <f t="shared" si="118"/>
        <v>0.47302206024139037</v>
      </c>
      <c r="I1867">
        <f t="shared" si="119"/>
        <v>0.68190127970751446</v>
      </c>
    </row>
    <row r="1868" spans="1:9" x14ac:dyDescent="0.45">
      <c r="A1868" s="3">
        <v>37848</v>
      </c>
      <c r="B1868" s="2">
        <v>4247.3</v>
      </c>
      <c r="C1868" s="2">
        <v>990.67</v>
      </c>
      <c r="D1868" s="2">
        <v>0.62664494299999995</v>
      </c>
      <c r="E1868">
        <f t="shared" si="116"/>
        <v>2.2417291991128074E-3</v>
      </c>
      <c r="F1868">
        <v>4.475089309722069E-3</v>
      </c>
      <c r="G1868">
        <f t="shared" si="117"/>
        <v>0.38064028888772616</v>
      </c>
      <c r="H1868">
        <f t="shared" si="118"/>
        <v>0.47404729813552887</v>
      </c>
      <c r="I1868">
        <f t="shared" si="119"/>
        <v>0.68226691042049437</v>
      </c>
    </row>
    <row r="1869" spans="1:9" x14ac:dyDescent="0.45">
      <c r="A1869" s="3">
        <v>37851</v>
      </c>
      <c r="B1869" s="2">
        <v>4272.1000000000004</v>
      </c>
      <c r="C1869" s="2">
        <v>999.74</v>
      </c>
      <c r="D1869" s="2">
        <v>0.62928701799999998</v>
      </c>
      <c r="E1869">
        <f t="shared" si="116"/>
        <v>5.8390036022886171E-3</v>
      </c>
      <c r="F1869">
        <v>4.4758735440930675E-3</v>
      </c>
      <c r="G1869">
        <f t="shared" si="117"/>
        <v>0.38071088579644219</v>
      </c>
      <c r="H1869">
        <f t="shared" si="118"/>
        <v>0.47507303454924843</v>
      </c>
      <c r="I1869">
        <f t="shared" si="119"/>
        <v>0.68263254113347427</v>
      </c>
    </row>
    <row r="1870" spans="1:9" x14ac:dyDescent="0.45">
      <c r="A1870" s="3">
        <v>37852</v>
      </c>
      <c r="B1870" s="2">
        <v>4250.8</v>
      </c>
      <c r="C1870" s="2">
        <v>1002.35</v>
      </c>
      <c r="D1870" s="2">
        <v>0.63004032300000001</v>
      </c>
      <c r="E1870">
        <f t="shared" si="116"/>
        <v>-4.9858383464806977E-3</v>
      </c>
      <c r="F1870">
        <v>4.4800909130644495E-3</v>
      </c>
      <c r="G1870">
        <f t="shared" si="117"/>
        <v>0.38109053405378063</v>
      </c>
      <c r="H1870">
        <f t="shared" si="118"/>
        <v>0.47609927104785832</v>
      </c>
      <c r="I1870">
        <f t="shared" si="119"/>
        <v>0.68299817184645417</v>
      </c>
    </row>
    <row r="1871" spans="1:9" x14ac:dyDescent="0.45">
      <c r="A1871" s="3">
        <v>37853</v>
      </c>
      <c r="B1871" s="2">
        <v>4217.3999999999996</v>
      </c>
      <c r="C1871" s="2">
        <v>1000.3</v>
      </c>
      <c r="D1871" s="2">
        <v>0.62806180099999998</v>
      </c>
      <c r="E1871">
        <f t="shared" si="116"/>
        <v>-7.8573444998589759E-3</v>
      </c>
      <c r="F1871">
        <v>4.4812056895706665E-3</v>
      </c>
      <c r="G1871">
        <f t="shared" si="117"/>
        <v>0.38119088642057114</v>
      </c>
      <c r="H1871">
        <f t="shared" si="118"/>
        <v>0.47712600920106574</v>
      </c>
      <c r="I1871">
        <f t="shared" si="119"/>
        <v>0.68336380255943407</v>
      </c>
    </row>
    <row r="1872" spans="1:9" x14ac:dyDescent="0.45">
      <c r="A1872" s="3">
        <v>37854</v>
      </c>
      <c r="B1872" s="2">
        <v>4223.5</v>
      </c>
      <c r="C1872" s="2">
        <v>1003.27</v>
      </c>
      <c r="D1872" s="2">
        <v>0.631113916</v>
      </c>
      <c r="E1872">
        <f t="shared" si="116"/>
        <v>1.4463887703324296E-3</v>
      </c>
      <c r="F1872">
        <v>4.4951645325188583E-3</v>
      </c>
      <c r="G1872">
        <f t="shared" si="117"/>
        <v>0.382447463788049</v>
      </c>
      <c r="H1872">
        <f t="shared" si="118"/>
        <v>0.47815325058299613</v>
      </c>
      <c r="I1872">
        <f t="shared" si="119"/>
        <v>0.68372943327241398</v>
      </c>
    </row>
    <row r="1873" spans="1:9" x14ac:dyDescent="0.45">
      <c r="A1873" s="3">
        <v>37855</v>
      </c>
      <c r="B1873" s="2">
        <v>4225.8999999999996</v>
      </c>
      <c r="C1873" s="2">
        <v>993.06</v>
      </c>
      <c r="D1873" s="2">
        <v>0.63471913700000004</v>
      </c>
      <c r="E1873">
        <f t="shared" si="116"/>
        <v>5.6824908251451589E-4</v>
      </c>
      <c r="F1873">
        <v>4.4970414201184195E-3</v>
      </c>
      <c r="G1873">
        <f t="shared" si="117"/>
        <v>0.38261642152241576</v>
      </c>
      <c r="H1873">
        <f t="shared" si="118"/>
        <v>0.47918099677221593</v>
      </c>
      <c r="I1873">
        <f t="shared" si="119"/>
        <v>0.68409506398539388</v>
      </c>
    </row>
    <row r="1874" spans="1:9" x14ac:dyDescent="0.45">
      <c r="A1874" s="3">
        <v>37859</v>
      </c>
      <c r="B1874" s="2">
        <v>4177.3999999999996</v>
      </c>
      <c r="C1874" s="2">
        <v>996.73</v>
      </c>
      <c r="D1874" s="2">
        <v>0.635647089</v>
      </c>
      <c r="E1874">
        <f t="shared" si="116"/>
        <v>-1.1476845169076433E-2</v>
      </c>
      <c r="F1874">
        <v>4.4975846304762257E-3</v>
      </c>
      <c r="G1874">
        <f t="shared" si="117"/>
        <v>0.38266532140931414</v>
      </c>
      <c r="H1874">
        <f t="shared" si="118"/>
        <v>0.48020924935175324</v>
      </c>
      <c r="I1874">
        <f t="shared" si="119"/>
        <v>0.68446069469837378</v>
      </c>
    </row>
    <row r="1875" spans="1:9" x14ac:dyDescent="0.45">
      <c r="A1875" s="3">
        <v>37860</v>
      </c>
      <c r="B1875" s="2">
        <v>4206.3999999999996</v>
      </c>
      <c r="C1875" s="2">
        <v>996.79</v>
      </c>
      <c r="D1875" s="2">
        <v>0.63508192600000002</v>
      </c>
      <c r="E1875">
        <f t="shared" si="116"/>
        <v>6.9421171063341891E-3</v>
      </c>
      <c r="F1875">
        <v>4.5021487528138504E-3</v>
      </c>
      <c r="G1875">
        <f t="shared" si="117"/>
        <v>0.38307618446244435</v>
      </c>
      <c r="H1875">
        <f t="shared" si="118"/>
        <v>0.48123800990911875</v>
      </c>
      <c r="I1875">
        <f t="shared" si="119"/>
        <v>0.68482632541135369</v>
      </c>
    </row>
    <row r="1876" spans="1:9" x14ac:dyDescent="0.45">
      <c r="A1876" s="3">
        <v>37861</v>
      </c>
      <c r="B1876" s="2">
        <v>4198</v>
      </c>
      <c r="C1876" s="2">
        <v>1002.84</v>
      </c>
      <c r="D1876" s="2">
        <v>0.63411540899999996</v>
      </c>
      <c r="E1876">
        <f t="shared" si="116"/>
        <v>-1.9969570178773877E-3</v>
      </c>
      <c r="F1876">
        <v>4.522623538483872E-3</v>
      </c>
      <c r="G1876">
        <f t="shared" si="117"/>
        <v>0.38491932807917523</v>
      </c>
      <c r="H1876">
        <f t="shared" si="118"/>
        <v>0.48226728003632907</v>
      </c>
      <c r="I1876">
        <f t="shared" si="119"/>
        <v>0.68519195612433359</v>
      </c>
    </row>
    <row r="1877" spans="1:9" x14ac:dyDescent="0.45">
      <c r="A1877" s="3">
        <v>37862</v>
      </c>
      <c r="B1877" s="2">
        <v>4161.1000000000004</v>
      </c>
      <c r="C1877" s="2">
        <v>1008.01</v>
      </c>
      <c r="D1877" s="2">
        <v>0.63399480100000005</v>
      </c>
      <c r="E1877">
        <f t="shared" si="116"/>
        <v>-8.7898999523581267E-3</v>
      </c>
      <c r="F1877">
        <v>4.5238742267053045E-3</v>
      </c>
      <c r="G1877">
        <f t="shared" si="117"/>
        <v>0.38503191524120983</v>
      </c>
      <c r="H1877">
        <f t="shared" si="118"/>
        <v>0.48329706132992706</v>
      </c>
      <c r="I1877">
        <f t="shared" si="119"/>
        <v>0.68555758683731349</v>
      </c>
    </row>
    <row r="1878" spans="1:9" x14ac:dyDescent="0.45">
      <c r="A1878" s="3">
        <v>37866</v>
      </c>
      <c r="B1878" s="2">
        <v>4204.3999999999996</v>
      </c>
      <c r="C1878" s="2">
        <v>1021.99</v>
      </c>
      <c r="D1878" s="2">
        <v>0.63532401500000002</v>
      </c>
      <c r="E1878">
        <f t="shared" si="116"/>
        <v>1.0405902285453239E-2</v>
      </c>
      <c r="F1878">
        <v>4.5240858396113914E-3</v>
      </c>
      <c r="G1878">
        <f t="shared" si="117"/>
        <v>0.3850509646702665</v>
      </c>
      <c r="H1878">
        <f t="shared" si="118"/>
        <v>0.48432735539100386</v>
      </c>
      <c r="I1878">
        <f t="shared" si="119"/>
        <v>0.6859232175502934</v>
      </c>
    </row>
    <row r="1879" spans="1:9" x14ac:dyDescent="0.45">
      <c r="A1879" s="3">
        <v>37867</v>
      </c>
      <c r="B1879" s="2">
        <v>4262.1000000000004</v>
      </c>
      <c r="C1879" s="2">
        <v>1026.27</v>
      </c>
      <c r="D1879" s="2">
        <v>0.635647089</v>
      </c>
      <c r="E1879">
        <f t="shared" si="116"/>
        <v>1.3723718009704289E-2</v>
      </c>
      <c r="F1879">
        <v>4.5249659317236901E-3</v>
      </c>
      <c r="G1879">
        <f t="shared" si="117"/>
        <v>0.38513019070882248</v>
      </c>
      <c r="H1879">
        <f t="shared" si="118"/>
        <v>0.48535816382522251</v>
      </c>
      <c r="I1879">
        <f t="shared" si="119"/>
        <v>0.6862888482632733</v>
      </c>
    </row>
    <row r="1880" spans="1:9" x14ac:dyDescent="0.45">
      <c r="A1880" s="3">
        <v>37868</v>
      </c>
      <c r="B1880" s="2">
        <v>4248.8</v>
      </c>
      <c r="C1880" s="2">
        <v>1027.97</v>
      </c>
      <c r="D1880" s="2">
        <v>0.63351282900000006</v>
      </c>
      <c r="E1880">
        <f t="shared" si="116"/>
        <v>-3.1205274395251781E-3</v>
      </c>
      <c r="F1880">
        <v>4.532367418965233E-3</v>
      </c>
      <c r="G1880">
        <f t="shared" si="117"/>
        <v>0.38579647382325521</v>
      </c>
      <c r="H1880">
        <f t="shared" si="118"/>
        <v>0.4863894882428374</v>
      </c>
      <c r="I1880">
        <f t="shared" si="119"/>
        <v>0.6866544789762532</v>
      </c>
    </row>
    <row r="1881" spans="1:9" x14ac:dyDescent="0.45">
      <c r="A1881" s="3">
        <v>37869</v>
      </c>
      <c r="B1881" s="2">
        <v>4257.2</v>
      </c>
      <c r="C1881" s="2">
        <v>1021.39</v>
      </c>
      <c r="D1881" s="2">
        <v>0.62928701799999998</v>
      </c>
      <c r="E1881">
        <f t="shared" si="116"/>
        <v>1.977028808133996E-3</v>
      </c>
      <c r="F1881">
        <v>4.5346903814178496E-3</v>
      </c>
      <c r="G1881">
        <f t="shared" si="117"/>
        <v>0.38600558729020179</v>
      </c>
      <c r="H1881">
        <f t="shared" si="118"/>
        <v>0.48742133025871914</v>
      </c>
      <c r="I1881">
        <f t="shared" si="119"/>
        <v>0.6870201096892331</v>
      </c>
    </row>
    <row r="1882" spans="1:9" x14ac:dyDescent="0.45">
      <c r="A1882" s="3">
        <v>37872</v>
      </c>
      <c r="B1882" s="2">
        <v>4292.1000000000004</v>
      </c>
      <c r="C1882" s="2">
        <v>1031.6400000000001</v>
      </c>
      <c r="D1882" s="2">
        <v>0.63059654399999998</v>
      </c>
      <c r="E1882">
        <f t="shared" si="116"/>
        <v>8.1978765385701813E-3</v>
      </c>
      <c r="F1882">
        <v>4.5414927290243767E-3</v>
      </c>
      <c r="G1882">
        <f t="shared" si="117"/>
        <v>0.38661793575488496</v>
      </c>
      <c r="H1882">
        <f t="shared" si="118"/>
        <v>0.48845369149237555</v>
      </c>
      <c r="I1882">
        <f t="shared" si="119"/>
        <v>0.68738574040221301</v>
      </c>
    </row>
    <row r="1883" spans="1:9" x14ac:dyDescent="0.45">
      <c r="A1883" s="3">
        <v>37873</v>
      </c>
      <c r="B1883" s="2">
        <v>4263.8999999999996</v>
      </c>
      <c r="C1883" s="2">
        <v>1023.17</v>
      </c>
      <c r="D1883" s="2">
        <v>0.62857501999999998</v>
      </c>
      <c r="E1883">
        <f t="shared" si="116"/>
        <v>-6.5702103865242778E-3</v>
      </c>
      <c r="F1883">
        <v>4.5420136260410082E-3</v>
      </c>
      <c r="G1883">
        <f t="shared" si="117"/>
        <v>0.38666482699109384</v>
      </c>
      <c r="H1883">
        <f t="shared" si="118"/>
        <v>0.4894865735679742</v>
      </c>
      <c r="I1883">
        <f t="shared" si="119"/>
        <v>0.68775137111519291</v>
      </c>
    </row>
    <row r="1884" spans="1:9" x14ac:dyDescent="0.45">
      <c r="A1884" s="3">
        <v>37874</v>
      </c>
      <c r="B1884" s="2">
        <v>4252.1000000000004</v>
      </c>
      <c r="C1884" s="2">
        <v>1010.92</v>
      </c>
      <c r="D1884" s="2">
        <v>0.62904950599999998</v>
      </c>
      <c r="E1884">
        <f t="shared" si="116"/>
        <v>-2.7674194985809475E-3</v>
      </c>
      <c r="F1884">
        <v>4.5475436007835768E-3</v>
      </c>
      <c r="G1884">
        <f t="shared" si="117"/>
        <v>0.38716263623860997</v>
      </c>
      <c r="H1884">
        <f t="shared" si="118"/>
        <v>0.49051997811436587</v>
      </c>
      <c r="I1884">
        <f t="shared" si="119"/>
        <v>0.68811700182817281</v>
      </c>
    </row>
    <row r="1885" spans="1:9" x14ac:dyDescent="0.45">
      <c r="A1885" s="3">
        <v>37875</v>
      </c>
      <c r="B1885" s="2">
        <v>4242.2</v>
      </c>
      <c r="C1885" s="2">
        <v>1016.42</v>
      </c>
      <c r="D1885" s="2">
        <v>0.62747066600000001</v>
      </c>
      <c r="E1885">
        <f t="shared" si="116"/>
        <v>-2.3282613296959909E-3</v>
      </c>
      <c r="F1885">
        <v>4.5541129332429264E-3</v>
      </c>
      <c r="G1885">
        <f t="shared" si="117"/>
        <v>0.38775400864092829</v>
      </c>
      <c r="H1885">
        <f t="shared" si="118"/>
        <v>0.49155390676510641</v>
      </c>
      <c r="I1885">
        <f t="shared" si="119"/>
        <v>0.68848263254115272</v>
      </c>
    </row>
    <row r="1886" spans="1:9" x14ac:dyDescent="0.45">
      <c r="A1886" s="3">
        <v>37876</v>
      </c>
      <c r="B1886" s="2">
        <v>4237.8</v>
      </c>
      <c r="C1886" s="2">
        <v>1018.63</v>
      </c>
      <c r="D1886" s="2">
        <v>0.62258747400000003</v>
      </c>
      <c r="E1886">
        <f t="shared" si="116"/>
        <v>-1.0371976804487426E-3</v>
      </c>
      <c r="F1886">
        <v>4.5637722591533869E-3</v>
      </c>
      <c r="G1886">
        <f t="shared" si="117"/>
        <v>0.38862354276845062</v>
      </c>
      <c r="H1886">
        <f t="shared" si="118"/>
        <v>0.49258836115848043</v>
      </c>
      <c r="I1886">
        <f t="shared" si="119"/>
        <v>0.68884826325413262</v>
      </c>
    </row>
    <row r="1887" spans="1:9" x14ac:dyDescent="0.45">
      <c r="A1887" s="3">
        <v>37879</v>
      </c>
      <c r="B1887" s="2">
        <v>4260.8999999999996</v>
      </c>
      <c r="C1887" s="2">
        <v>1014.81</v>
      </c>
      <c r="D1887" s="2">
        <v>0.62429766499999995</v>
      </c>
      <c r="E1887">
        <f t="shared" si="116"/>
        <v>5.4509415262635752E-3</v>
      </c>
      <c r="F1887">
        <v>4.5684632771958444E-3</v>
      </c>
      <c r="G1887">
        <f t="shared" si="117"/>
        <v>0.38904582899406831</v>
      </c>
      <c r="H1887">
        <f t="shared" si="118"/>
        <v>0.49362334293752336</v>
      </c>
      <c r="I1887">
        <f t="shared" si="119"/>
        <v>0.68921389396711252</v>
      </c>
    </row>
    <row r="1888" spans="1:9" x14ac:dyDescent="0.45">
      <c r="A1888" s="3">
        <v>37880</v>
      </c>
      <c r="B1888" s="2">
        <v>4299</v>
      </c>
      <c r="C1888" s="2">
        <v>1029.32</v>
      </c>
      <c r="D1888" s="2">
        <v>0.63008001999999996</v>
      </c>
      <c r="E1888">
        <f t="shared" si="116"/>
        <v>8.9417728648877315E-3</v>
      </c>
      <c r="F1888">
        <v>4.572309273054298E-3</v>
      </c>
      <c r="G1888">
        <f t="shared" si="117"/>
        <v>0.38939204618191714</v>
      </c>
      <c r="H1888">
        <f t="shared" si="118"/>
        <v>0.49465885375004554</v>
      </c>
      <c r="I1888">
        <f t="shared" si="119"/>
        <v>0.68957952468009243</v>
      </c>
    </row>
    <row r="1889" spans="1:9" x14ac:dyDescent="0.45">
      <c r="A1889" s="3">
        <v>37881</v>
      </c>
      <c r="B1889" s="2">
        <v>4293</v>
      </c>
      <c r="C1889" s="2">
        <v>1025.97</v>
      </c>
      <c r="D1889" s="2">
        <v>0.62328596400000003</v>
      </c>
      <c r="E1889">
        <f t="shared" si="116"/>
        <v>-1.3956734124215275E-3</v>
      </c>
      <c r="F1889">
        <v>4.5769732475913205E-3</v>
      </c>
      <c r="G1889">
        <f t="shared" si="117"/>
        <v>0.38981189794667065</v>
      </c>
      <c r="H1889">
        <f t="shared" si="118"/>
        <v>0.49569489524865523</v>
      </c>
      <c r="I1889">
        <f t="shared" si="119"/>
        <v>0.68994515539307233</v>
      </c>
    </row>
    <row r="1890" spans="1:9" x14ac:dyDescent="0.45">
      <c r="A1890" s="3">
        <v>37882</v>
      </c>
      <c r="B1890" s="2">
        <v>4314.7</v>
      </c>
      <c r="C1890" s="2">
        <v>1039.58</v>
      </c>
      <c r="D1890" s="2">
        <v>0.61900340499999995</v>
      </c>
      <c r="E1890">
        <f t="shared" si="116"/>
        <v>5.0547402748659653E-3</v>
      </c>
      <c r="F1890">
        <v>4.5782809417083126E-3</v>
      </c>
      <c r="G1890">
        <f t="shared" si="117"/>
        <v>0.38992961678891958</v>
      </c>
      <c r="H1890">
        <f t="shared" si="118"/>
        <v>0.4967314690907817</v>
      </c>
      <c r="I1890">
        <f t="shared" si="119"/>
        <v>0.69031078610605223</v>
      </c>
    </row>
    <row r="1891" spans="1:9" x14ac:dyDescent="0.45">
      <c r="A1891" s="3">
        <v>37883</v>
      </c>
      <c r="B1891" s="2">
        <v>4257</v>
      </c>
      <c r="C1891" s="2">
        <v>1036.3</v>
      </c>
      <c r="D1891" s="2">
        <v>0.61293288400000001</v>
      </c>
      <c r="E1891">
        <f t="shared" si="116"/>
        <v>-1.3372888033930441E-2</v>
      </c>
      <c r="F1891">
        <v>4.5828336474216247E-3</v>
      </c>
      <c r="G1891">
        <f t="shared" si="117"/>
        <v>0.39033945211562737</v>
      </c>
      <c r="H1891">
        <f t="shared" si="118"/>
        <v>0.49776857693869903</v>
      </c>
      <c r="I1891">
        <f t="shared" si="119"/>
        <v>0.69067641681903214</v>
      </c>
    </row>
    <row r="1892" spans="1:9" x14ac:dyDescent="0.45">
      <c r="A1892" s="3">
        <v>37886</v>
      </c>
      <c r="B1892" s="2">
        <v>4228.2</v>
      </c>
      <c r="C1892" s="2">
        <v>1022.82</v>
      </c>
      <c r="D1892" s="2">
        <v>0.607090821</v>
      </c>
      <c r="E1892">
        <f t="shared" si="116"/>
        <v>-6.7653276955602637E-3</v>
      </c>
      <c r="F1892">
        <v>4.5911888248511001E-3</v>
      </c>
      <c r="G1892">
        <f t="shared" si="117"/>
        <v>0.39109158657964477</v>
      </c>
      <c r="H1892">
        <f t="shared" si="118"/>
        <v>0.49880622045954975</v>
      </c>
      <c r="I1892">
        <f t="shared" si="119"/>
        <v>0.69104204753201204</v>
      </c>
    </row>
    <row r="1893" spans="1:9" x14ac:dyDescent="0.45">
      <c r="A1893" s="3">
        <v>37887</v>
      </c>
      <c r="B1893" s="2">
        <v>4221.7</v>
      </c>
      <c r="C1893" s="2">
        <v>1029.03</v>
      </c>
      <c r="D1893" s="2">
        <v>0.60386473399999996</v>
      </c>
      <c r="E1893">
        <f t="shared" si="116"/>
        <v>-1.5372971950239345E-3</v>
      </c>
      <c r="F1893">
        <v>4.5937633822557E-3</v>
      </c>
      <c r="G1893">
        <f t="shared" si="117"/>
        <v>0.39132334866607982</v>
      </c>
      <c r="H1893">
        <f t="shared" si="118"/>
        <v>0.49984440132536873</v>
      </c>
      <c r="I1893">
        <f t="shared" si="119"/>
        <v>0.69140767824499194</v>
      </c>
    </row>
    <row r="1894" spans="1:9" x14ac:dyDescent="0.45">
      <c r="A1894" s="3">
        <v>37888</v>
      </c>
      <c r="B1894" s="2">
        <v>4236.3999999999996</v>
      </c>
      <c r="C1894" s="2">
        <v>1009.38</v>
      </c>
      <c r="D1894" s="2">
        <v>0.60393767399999998</v>
      </c>
      <c r="E1894">
        <f t="shared" si="116"/>
        <v>3.482009616978976E-3</v>
      </c>
      <c r="F1894">
        <v>4.5948392937982252E-3</v>
      </c>
      <c r="G1894">
        <f t="shared" si="117"/>
        <v>0.39142020240236464</v>
      </c>
      <c r="H1894">
        <f t="shared" si="118"/>
        <v>0.50088312121310685</v>
      </c>
      <c r="I1894">
        <f t="shared" si="119"/>
        <v>0.69177330895797184</v>
      </c>
    </row>
    <row r="1895" spans="1:9" x14ac:dyDescent="0.45">
      <c r="A1895" s="3">
        <v>37889</v>
      </c>
      <c r="B1895" s="2">
        <v>4202.2</v>
      </c>
      <c r="C1895" s="2">
        <v>1003.27</v>
      </c>
      <c r="D1895" s="2">
        <v>0.60288177499999995</v>
      </c>
      <c r="E1895">
        <f t="shared" si="116"/>
        <v>-8.0728920781795166E-3</v>
      </c>
      <c r="F1895">
        <v>4.5975264547750694E-3</v>
      </c>
      <c r="G1895">
        <f t="shared" si="117"/>
        <v>0.39166210108113081</v>
      </c>
      <c r="H1895">
        <f t="shared" si="118"/>
        <v>0.50192238180465565</v>
      </c>
      <c r="I1895">
        <f t="shared" si="119"/>
        <v>0.69213893967095175</v>
      </c>
    </row>
    <row r="1896" spans="1:9" x14ac:dyDescent="0.45">
      <c r="A1896" s="3">
        <v>37890</v>
      </c>
      <c r="B1896" s="2">
        <v>4157.1000000000004</v>
      </c>
      <c r="C1896" s="2">
        <v>996.85</v>
      </c>
      <c r="D1896" s="2">
        <v>0.60251852699999997</v>
      </c>
      <c r="E1896">
        <f t="shared" si="116"/>
        <v>-1.073247346627948E-2</v>
      </c>
      <c r="F1896">
        <v>4.5989541637567743E-3</v>
      </c>
      <c r="G1896">
        <f t="shared" si="117"/>
        <v>0.39179062368149348</v>
      </c>
      <c r="H1896">
        <f t="shared" si="118"/>
        <v>0.50296218478687071</v>
      </c>
      <c r="I1896">
        <f t="shared" si="119"/>
        <v>0.69250457038393165</v>
      </c>
    </row>
    <row r="1897" spans="1:9" x14ac:dyDescent="0.45">
      <c r="A1897" s="3">
        <v>37893</v>
      </c>
      <c r="B1897" s="2">
        <v>4142.7</v>
      </c>
      <c r="C1897" s="2">
        <v>1006.58</v>
      </c>
      <c r="D1897" s="2">
        <v>0.60088931599999995</v>
      </c>
      <c r="E1897">
        <f t="shared" si="116"/>
        <v>-3.4639532366314008E-3</v>
      </c>
      <c r="F1897">
        <v>4.6065259117082924E-3</v>
      </c>
      <c r="G1897">
        <f t="shared" si="117"/>
        <v>0.3924722336934004</v>
      </c>
      <c r="H1897">
        <f t="shared" si="118"/>
        <v>0.5040025318515966</v>
      </c>
      <c r="I1897">
        <f t="shared" si="119"/>
        <v>0.69287020109691155</v>
      </c>
    </row>
    <row r="1898" spans="1:9" x14ac:dyDescent="0.45">
      <c r="A1898" s="3">
        <v>37894</v>
      </c>
      <c r="B1898" s="2">
        <v>4091.3</v>
      </c>
      <c r="C1898" s="2">
        <v>995.97</v>
      </c>
      <c r="D1898" s="2">
        <v>0.60168471700000004</v>
      </c>
      <c r="E1898">
        <f t="shared" si="116"/>
        <v>-1.240736717599622E-2</v>
      </c>
      <c r="F1898">
        <v>4.6261637393225641E-3</v>
      </c>
      <c r="G1898">
        <f t="shared" si="117"/>
        <v>0.39424003420653114</v>
      </c>
      <c r="H1898">
        <f t="shared" si="118"/>
        <v>0.50504342469569152</v>
      </c>
      <c r="I1898">
        <f t="shared" si="119"/>
        <v>0.69323583180989146</v>
      </c>
    </row>
    <row r="1899" spans="1:9" x14ac:dyDescent="0.45">
      <c r="A1899" s="3">
        <v>37895</v>
      </c>
      <c r="B1899" s="2">
        <v>4169.2</v>
      </c>
      <c r="C1899" s="2">
        <v>1018.22</v>
      </c>
      <c r="D1899" s="2">
        <v>0.59998799999999997</v>
      </c>
      <c r="E1899">
        <f t="shared" si="116"/>
        <v>1.9040402805954093E-2</v>
      </c>
      <c r="F1899">
        <v>4.6298803270699018E-3</v>
      </c>
      <c r="G1899">
        <f t="shared" si="117"/>
        <v>0.39457460205466038</v>
      </c>
      <c r="H1899">
        <f t="shared" si="118"/>
        <v>0.50608486502105066</v>
      </c>
      <c r="I1899">
        <f t="shared" si="119"/>
        <v>0.69360146252287136</v>
      </c>
    </row>
    <row r="1900" spans="1:9" x14ac:dyDescent="0.45">
      <c r="A1900" s="3">
        <v>37896</v>
      </c>
      <c r="B1900" s="2">
        <v>4209.1000000000004</v>
      </c>
      <c r="C1900" s="2">
        <v>1020.24</v>
      </c>
      <c r="D1900" s="2">
        <v>0.59701492499999997</v>
      </c>
      <c r="E1900">
        <f t="shared" si="116"/>
        <v>9.5701813297517369E-3</v>
      </c>
      <c r="F1900">
        <v>4.6443582657966775E-3</v>
      </c>
      <c r="G1900">
        <f t="shared" si="117"/>
        <v>0.39587790851059795</v>
      </c>
      <c r="H1900">
        <f t="shared" si="118"/>
        <v>0.50712685453463313</v>
      </c>
      <c r="I1900">
        <f t="shared" si="119"/>
        <v>0.69396709323585126</v>
      </c>
    </row>
    <row r="1901" spans="1:9" x14ac:dyDescent="0.45">
      <c r="A1901" s="3">
        <v>37897</v>
      </c>
      <c r="B1901" s="2">
        <v>4274</v>
      </c>
      <c r="C1901" s="2">
        <v>1029.8499999999999</v>
      </c>
      <c r="D1901" s="2">
        <v>0.60132291000000004</v>
      </c>
      <c r="E1901">
        <f t="shared" si="116"/>
        <v>1.5418973177163675E-2</v>
      </c>
      <c r="F1901">
        <v>4.6465473790322509E-3</v>
      </c>
      <c r="G1901">
        <f t="shared" si="117"/>
        <v>0.3960749728487295</v>
      </c>
      <c r="H1901">
        <f t="shared" si="118"/>
        <v>0.50816939494848457</v>
      </c>
      <c r="I1901">
        <f t="shared" si="119"/>
        <v>0.69433272394883117</v>
      </c>
    </row>
    <row r="1902" spans="1:9" x14ac:dyDescent="0.45">
      <c r="A1902" s="3">
        <v>37900</v>
      </c>
      <c r="B1902" s="2">
        <v>4270.1000000000004</v>
      </c>
      <c r="C1902" s="2">
        <v>1034.3499999999999</v>
      </c>
      <c r="D1902" s="2">
        <v>0.59730020299999997</v>
      </c>
      <c r="E1902">
        <f t="shared" si="116"/>
        <v>-9.1249415067840012E-4</v>
      </c>
      <c r="F1902">
        <v>4.6529731259841167E-3</v>
      </c>
      <c r="G1902">
        <f t="shared" si="117"/>
        <v>0.39665341965974549</v>
      </c>
      <c r="H1902">
        <f t="shared" si="118"/>
        <v>0.50921248797976404</v>
      </c>
      <c r="I1902">
        <f t="shared" si="119"/>
        <v>0.69469835466181107</v>
      </c>
    </row>
    <row r="1903" spans="1:9" x14ac:dyDescent="0.45">
      <c r="A1903" s="3">
        <v>37901</v>
      </c>
      <c r="B1903" s="2">
        <v>4272</v>
      </c>
      <c r="C1903" s="2">
        <v>1039.25</v>
      </c>
      <c r="D1903" s="2">
        <v>0.60139523699999997</v>
      </c>
      <c r="E1903">
        <f t="shared" si="116"/>
        <v>4.4495445071546236E-4</v>
      </c>
      <c r="F1903">
        <v>4.6546836747840548E-3</v>
      </c>
      <c r="G1903">
        <f t="shared" si="117"/>
        <v>0.39680740354766125</v>
      </c>
      <c r="H1903">
        <f t="shared" si="118"/>
        <v>0.51025613535076786</v>
      </c>
      <c r="I1903">
        <f t="shared" si="119"/>
        <v>0.69506398537479097</v>
      </c>
    </row>
    <row r="1904" spans="1:9" x14ac:dyDescent="0.45">
      <c r="A1904" s="3">
        <v>37902</v>
      </c>
      <c r="B1904" s="2">
        <v>4268.6000000000004</v>
      </c>
      <c r="C1904" s="2">
        <v>1033.78</v>
      </c>
      <c r="D1904" s="2">
        <v>0.60248222699999998</v>
      </c>
      <c r="E1904">
        <f t="shared" si="116"/>
        <v>-7.9588014981268884E-4</v>
      </c>
      <c r="F1904">
        <v>4.671938380920837E-3</v>
      </c>
      <c r="G1904">
        <f t="shared" si="117"/>
        <v>0.39836067506840506</v>
      </c>
      <c r="H1904">
        <f t="shared" si="118"/>
        <v>0.51130033878895598</v>
      </c>
      <c r="I1904">
        <f t="shared" si="119"/>
        <v>0.69542961608777087</v>
      </c>
    </row>
    <row r="1905" spans="1:9" x14ac:dyDescent="0.45">
      <c r="A1905" s="3">
        <v>37903</v>
      </c>
      <c r="B1905" s="2">
        <v>4313.8999999999996</v>
      </c>
      <c r="C1905" s="2">
        <v>1038.06</v>
      </c>
      <c r="D1905" s="2">
        <v>0.60208320800000004</v>
      </c>
      <c r="E1905">
        <f t="shared" si="116"/>
        <v>1.0612378765871622E-2</v>
      </c>
      <c r="F1905">
        <v>4.6827986608468652E-3</v>
      </c>
      <c r="G1905">
        <f t="shared" si="117"/>
        <v>0.39933831927646518</v>
      </c>
      <c r="H1905">
        <f t="shared" si="118"/>
        <v>0.51234510002697642</v>
      </c>
      <c r="I1905">
        <f t="shared" si="119"/>
        <v>0.69579524680075078</v>
      </c>
    </row>
    <row r="1906" spans="1:9" x14ac:dyDescent="0.45">
      <c r="A1906" s="3">
        <v>37904</v>
      </c>
      <c r="B1906" s="2">
        <v>4311</v>
      </c>
      <c r="C1906" s="2">
        <v>1045.3499999999999</v>
      </c>
      <c r="D1906" s="2">
        <v>0.60045634699999995</v>
      </c>
      <c r="E1906">
        <f t="shared" si="116"/>
        <v>-6.7224553188516278E-4</v>
      </c>
      <c r="F1906">
        <v>4.6942131225800043E-3</v>
      </c>
      <c r="G1906">
        <f t="shared" si="117"/>
        <v>0.40036585102311772</v>
      </c>
      <c r="H1906">
        <f t="shared" si="118"/>
        <v>0.51339042080269204</v>
      </c>
      <c r="I1906">
        <f t="shared" si="119"/>
        <v>0.69616087751373068</v>
      </c>
    </row>
    <row r="1907" spans="1:9" x14ac:dyDescent="0.45">
      <c r="A1907" s="3">
        <v>37908</v>
      </c>
      <c r="B1907" s="2">
        <v>4334.1000000000004</v>
      </c>
      <c r="C1907" s="2">
        <v>1049.48</v>
      </c>
      <c r="D1907" s="2">
        <v>0.59747863999999995</v>
      </c>
      <c r="E1907">
        <f t="shared" si="116"/>
        <v>5.3583855254002444E-3</v>
      </c>
      <c r="F1907">
        <v>4.6993532794772364E-3</v>
      </c>
      <c r="G1907">
        <f t="shared" si="117"/>
        <v>0.4008285688032604</v>
      </c>
      <c r="H1907">
        <f t="shared" si="118"/>
        <v>0.51443630285920483</v>
      </c>
      <c r="I1907">
        <f t="shared" si="119"/>
        <v>0.69652650822671058</v>
      </c>
    </row>
    <row r="1908" spans="1:9" x14ac:dyDescent="0.45">
      <c r="A1908" s="3">
        <v>37909</v>
      </c>
      <c r="B1908" s="2">
        <v>4368.8</v>
      </c>
      <c r="C1908" s="2">
        <v>1046.76</v>
      </c>
      <c r="D1908" s="2">
        <v>0.59887411700000004</v>
      </c>
      <c r="E1908">
        <f t="shared" si="116"/>
        <v>8.0062758127408262E-3</v>
      </c>
      <c r="F1908">
        <v>4.7020754860076508E-3</v>
      </c>
      <c r="G1908">
        <f t="shared" si="117"/>
        <v>0.40107362228859689</v>
      </c>
      <c r="H1908">
        <f t="shared" si="118"/>
        <v>0.51548274794488369</v>
      </c>
      <c r="I1908">
        <f t="shared" si="119"/>
        <v>0.69689213893969049</v>
      </c>
    </row>
    <row r="1909" spans="1:9" x14ac:dyDescent="0.45">
      <c r="A1909" s="3">
        <v>37910</v>
      </c>
      <c r="B1909" s="2">
        <v>4339.7</v>
      </c>
      <c r="C1909" s="2">
        <v>1050.07</v>
      </c>
      <c r="D1909" s="2">
        <v>0.59665871100000001</v>
      </c>
      <c r="E1909">
        <f t="shared" si="116"/>
        <v>-6.6608679728987763E-3</v>
      </c>
      <c r="F1909">
        <v>4.706828924871731E-3</v>
      </c>
      <c r="G1909">
        <f t="shared" si="117"/>
        <v>0.40150152764697516</v>
      </c>
      <c r="H1909">
        <f t="shared" si="118"/>
        <v>0.51652975781338872</v>
      </c>
      <c r="I1909">
        <f t="shared" si="119"/>
        <v>0.69725776965267039</v>
      </c>
    </row>
    <row r="1910" spans="1:9" x14ac:dyDescent="0.45">
      <c r="A1910" s="3">
        <v>37911</v>
      </c>
      <c r="B1910" s="2">
        <v>4344</v>
      </c>
      <c r="C1910" s="2">
        <v>1039.32</v>
      </c>
      <c r="D1910" s="2">
        <v>0.59805035600000001</v>
      </c>
      <c r="E1910">
        <f t="shared" si="116"/>
        <v>9.9085190220526975E-4</v>
      </c>
      <c r="F1910">
        <v>4.7090266950904347E-3</v>
      </c>
      <c r="G1910">
        <f t="shared" si="117"/>
        <v>0.40169937128817024</v>
      </c>
      <c r="H1910">
        <f t="shared" si="118"/>
        <v>0.51757733422369889</v>
      </c>
      <c r="I1910">
        <f t="shared" si="119"/>
        <v>0.69762340036565029</v>
      </c>
    </row>
    <row r="1911" spans="1:9" x14ac:dyDescent="0.45">
      <c r="A1911" s="3">
        <v>37914</v>
      </c>
      <c r="B1911" s="2">
        <v>4347.5</v>
      </c>
      <c r="C1911" s="2">
        <v>1044.68</v>
      </c>
      <c r="D1911" s="2">
        <v>0.59705056999999995</v>
      </c>
      <c r="E1911">
        <f t="shared" si="116"/>
        <v>8.0570902394105914E-4</v>
      </c>
      <c r="F1911">
        <v>4.710734103367864E-3</v>
      </c>
      <c r="G1911">
        <f t="shared" si="117"/>
        <v>0.40185307246572666</v>
      </c>
      <c r="H1911">
        <f t="shared" si="118"/>
        <v>0.51862547894013677</v>
      </c>
      <c r="I1911">
        <f t="shared" si="119"/>
        <v>0.6979890310786302</v>
      </c>
    </row>
    <row r="1912" spans="1:9" x14ac:dyDescent="0.45">
      <c r="A1912" s="3">
        <v>37915</v>
      </c>
      <c r="B1912" s="2">
        <v>4352.3</v>
      </c>
      <c r="C1912" s="2">
        <v>1046.03</v>
      </c>
      <c r="D1912" s="2">
        <v>0.59715753000000005</v>
      </c>
      <c r="E1912">
        <f t="shared" si="116"/>
        <v>1.104082806210549E-3</v>
      </c>
      <c r="F1912">
        <v>4.7157244098683382E-3</v>
      </c>
      <c r="G1912">
        <f t="shared" si="117"/>
        <v>0.40230230068819084</v>
      </c>
      <c r="H1912">
        <f t="shared" si="118"/>
        <v>0.51967419373239687</v>
      </c>
      <c r="I1912">
        <f t="shared" si="119"/>
        <v>0.6983546617916101</v>
      </c>
    </row>
    <row r="1913" spans="1:9" x14ac:dyDescent="0.45">
      <c r="A1913" s="3">
        <v>37916</v>
      </c>
      <c r="B1913" s="2">
        <v>4285.6000000000004</v>
      </c>
      <c r="C1913" s="2">
        <v>1030.3599999999999</v>
      </c>
      <c r="D1913" s="2">
        <v>0.59049306199999996</v>
      </c>
      <c r="E1913">
        <f t="shared" si="116"/>
        <v>-1.5325230337982165E-2</v>
      </c>
      <c r="F1913">
        <v>4.7395484015202438E-3</v>
      </c>
      <c r="G1913">
        <f t="shared" si="117"/>
        <v>0.40444694038532586</v>
      </c>
      <c r="H1913">
        <f t="shared" si="118"/>
        <v>0.52072348037557104</v>
      </c>
      <c r="I1913">
        <f t="shared" si="119"/>
        <v>0.69872029250459</v>
      </c>
    </row>
    <row r="1914" spans="1:9" x14ac:dyDescent="0.45">
      <c r="A1914" s="3">
        <v>37917</v>
      </c>
      <c r="B1914" s="2">
        <v>4240.2</v>
      </c>
      <c r="C1914" s="2">
        <v>1033.77</v>
      </c>
      <c r="D1914" s="2">
        <v>0.590214248</v>
      </c>
      <c r="E1914">
        <f t="shared" si="116"/>
        <v>-1.0593615829755598E-2</v>
      </c>
      <c r="F1914">
        <v>4.7447717562403291E-3</v>
      </c>
      <c r="G1914">
        <f t="shared" si="117"/>
        <v>0.40491714764734094</v>
      </c>
      <c r="H1914">
        <f t="shared" si="118"/>
        <v>0.52177334065017533</v>
      </c>
      <c r="I1914">
        <f t="shared" si="119"/>
        <v>0.6990859232175699</v>
      </c>
    </row>
    <row r="1915" spans="1:9" x14ac:dyDescent="0.45">
      <c r="A1915" s="3">
        <v>37918</v>
      </c>
      <c r="B1915" s="2">
        <v>4239</v>
      </c>
      <c r="C1915" s="2">
        <v>1028.9100000000001</v>
      </c>
      <c r="D1915" s="2">
        <v>0.58920575100000006</v>
      </c>
      <c r="E1915">
        <f t="shared" si="116"/>
        <v>-2.8300551860760415E-4</v>
      </c>
      <c r="F1915">
        <v>4.7643574555755741E-3</v>
      </c>
      <c r="G1915">
        <f t="shared" si="117"/>
        <v>0.40668025556411014</v>
      </c>
      <c r="H1915">
        <f t="shared" si="118"/>
        <v>0.52282377634217791</v>
      </c>
      <c r="I1915">
        <f t="shared" si="119"/>
        <v>0.69945155393054981</v>
      </c>
    </row>
    <row r="1916" spans="1:9" x14ac:dyDescent="0.45">
      <c r="A1916" s="3">
        <v>37921</v>
      </c>
      <c r="B1916" s="2">
        <v>4251.3</v>
      </c>
      <c r="C1916" s="2">
        <v>1031.1300000000001</v>
      </c>
      <c r="D1916" s="2">
        <v>0.58990089700000004</v>
      </c>
      <c r="E1916">
        <f t="shared" si="116"/>
        <v>2.90162774239211E-3</v>
      </c>
      <c r="F1916">
        <v>4.7660311958404034E-3</v>
      </c>
      <c r="G1916">
        <f t="shared" si="117"/>
        <v>0.40683092594156384</v>
      </c>
      <c r="H1916">
        <f t="shared" si="118"/>
        <v>0.52387478924302511</v>
      </c>
      <c r="I1916">
        <f t="shared" si="119"/>
        <v>0.69981718464352971</v>
      </c>
    </row>
    <row r="1917" spans="1:9" x14ac:dyDescent="0.45">
      <c r="A1917" s="3">
        <v>37922</v>
      </c>
      <c r="B1917" s="2">
        <v>4272.8999999999996</v>
      </c>
      <c r="C1917" s="2">
        <v>1046.79</v>
      </c>
      <c r="D1917" s="2">
        <v>0.58976173600000004</v>
      </c>
      <c r="E1917">
        <f t="shared" si="116"/>
        <v>5.080798814480092E-3</v>
      </c>
      <c r="F1917">
        <v>4.7707479508196649E-3</v>
      </c>
      <c r="G1917">
        <f t="shared" si="117"/>
        <v>0.40725552901051992</v>
      </c>
      <c r="H1917">
        <f t="shared" si="118"/>
        <v>0.52492638114966961</v>
      </c>
      <c r="I1917">
        <f t="shared" si="119"/>
        <v>0.70018281535650961</v>
      </c>
    </row>
    <row r="1918" spans="1:9" x14ac:dyDescent="0.45">
      <c r="A1918" s="3">
        <v>37923</v>
      </c>
      <c r="B1918" s="2">
        <v>4265.7</v>
      </c>
      <c r="C1918" s="2">
        <v>1048.1099999999999</v>
      </c>
      <c r="D1918" s="2">
        <v>0.58865081200000002</v>
      </c>
      <c r="E1918">
        <f t="shared" si="116"/>
        <v>-1.6850382644105766E-3</v>
      </c>
      <c r="F1918">
        <v>4.7734866910644769E-3</v>
      </c>
      <c r="G1918">
        <f t="shared" si="117"/>
        <v>0.4075020708635807</v>
      </c>
      <c r="H1918">
        <f t="shared" si="118"/>
        <v>0.5259785538645968</v>
      </c>
      <c r="I1918">
        <f t="shared" si="119"/>
        <v>0.70054844606948952</v>
      </c>
    </row>
    <row r="1919" spans="1:9" x14ac:dyDescent="0.45">
      <c r="A1919" s="3">
        <v>37924</v>
      </c>
      <c r="B1919" s="2">
        <v>4300.8999999999996</v>
      </c>
      <c r="C1919" s="2">
        <v>1046.94</v>
      </c>
      <c r="D1919" s="2">
        <v>0.58737151200000004</v>
      </c>
      <c r="E1919">
        <f t="shared" si="116"/>
        <v>8.2518695641979889E-3</v>
      </c>
      <c r="F1919">
        <v>4.7736736973966742E-3</v>
      </c>
      <c r="G1919">
        <f t="shared" si="117"/>
        <v>0.40751890520475686</v>
      </c>
      <c r="H1919">
        <f t="shared" si="118"/>
        <v>0.52703130919585361</v>
      </c>
      <c r="I1919">
        <f t="shared" si="119"/>
        <v>0.70091407678246942</v>
      </c>
    </row>
    <row r="1920" spans="1:9" x14ac:dyDescent="0.45">
      <c r="A1920" s="3">
        <v>37925</v>
      </c>
      <c r="B1920" s="2">
        <v>4287.6000000000004</v>
      </c>
      <c r="C1920" s="2">
        <v>1050.71</v>
      </c>
      <c r="D1920" s="2">
        <v>0.58976173600000004</v>
      </c>
      <c r="E1920">
        <f t="shared" si="116"/>
        <v>-3.0923760143224399E-3</v>
      </c>
      <c r="F1920">
        <v>4.7971892524940607E-3</v>
      </c>
      <c r="G1920">
        <f t="shared" si="117"/>
        <v>0.40963577939187429</v>
      </c>
      <c r="H1920">
        <f t="shared" si="118"/>
        <v>0.52808464895707563</v>
      </c>
      <c r="I1920">
        <f t="shared" si="119"/>
        <v>0.70127970749544932</v>
      </c>
    </row>
    <row r="1921" spans="1:9" x14ac:dyDescent="0.45">
      <c r="A1921" s="3">
        <v>37928</v>
      </c>
      <c r="B1921" s="2">
        <v>4332.6000000000004</v>
      </c>
      <c r="C1921" s="2">
        <v>1059.02</v>
      </c>
      <c r="D1921" s="2">
        <v>0.59573454100000001</v>
      </c>
      <c r="E1921">
        <f t="shared" si="116"/>
        <v>1.0495382031906031E-2</v>
      </c>
      <c r="F1921">
        <v>4.7994685709540352E-3</v>
      </c>
      <c r="G1921">
        <f t="shared" si="117"/>
        <v>0.40984096401933295</v>
      </c>
      <c r="H1921">
        <f t="shared" si="118"/>
        <v>0.5291385749675146</v>
      </c>
      <c r="I1921">
        <f t="shared" si="119"/>
        <v>0.70164533820842923</v>
      </c>
    </row>
    <row r="1922" spans="1:9" x14ac:dyDescent="0.45">
      <c r="A1922" s="3">
        <v>37929</v>
      </c>
      <c r="B1922" s="2">
        <v>4330.3</v>
      </c>
      <c r="C1922" s="2">
        <v>1053.25</v>
      </c>
      <c r="D1922" s="2">
        <v>0.59516724200000004</v>
      </c>
      <c r="E1922">
        <f t="shared" si="116"/>
        <v>-5.3085906845773412E-4</v>
      </c>
      <c r="F1922">
        <v>4.8051595600324681E-3</v>
      </c>
      <c r="G1922">
        <f t="shared" si="117"/>
        <v>0.41035326780418557</v>
      </c>
      <c r="H1922">
        <f t="shared" si="118"/>
        <v>0.53019308905206752</v>
      </c>
      <c r="I1922">
        <f t="shared" si="119"/>
        <v>0.70201096892140913</v>
      </c>
    </row>
    <row r="1923" spans="1:9" x14ac:dyDescent="0.45">
      <c r="A1923" s="3">
        <v>37930</v>
      </c>
      <c r="B1923" s="2">
        <v>4303.3999999999996</v>
      </c>
      <c r="C1923" s="2">
        <v>1051.81</v>
      </c>
      <c r="D1923" s="2">
        <v>0.59594755700000002</v>
      </c>
      <c r="E1923">
        <f t="shared" si="116"/>
        <v>-6.2120407362077357E-3</v>
      </c>
      <c r="F1923">
        <v>4.8063139787848375E-3</v>
      </c>
      <c r="G1923">
        <f t="shared" si="117"/>
        <v>0.41045718877257842</v>
      </c>
      <c r="H1923">
        <f t="shared" si="118"/>
        <v>0.53124819304130411</v>
      </c>
      <c r="I1923">
        <f t="shared" si="119"/>
        <v>0.70237659963438903</v>
      </c>
    </row>
    <row r="1924" spans="1:9" x14ac:dyDescent="0.45">
      <c r="A1924" s="3">
        <v>37931</v>
      </c>
      <c r="B1924" s="2">
        <v>4324.2</v>
      </c>
      <c r="C1924" s="2">
        <v>1058.05</v>
      </c>
      <c r="D1924" s="2">
        <v>0.59905349500000005</v>
      </c>
      <c r="E1924">
        <f t="shared" ref="E1924:E1987" si="120">+B1924/B1923-1</f>
        <v>4.8333875540271798E-3</v>
      </c>
      <c r="F1924">
        <v>4.8210966542749922E-3</v>
      </c>
      <c r="G1924">
        <f t="shared" ref="G1924:G1987" si="121">+(F1924-$L$31)/$L$35</f>
        <v>0.41178792768271882</v>
      </c>
      <c r="H1924">
        <f t="shared" ref="H1924:H1987" si="122">+_xlfn.NORM.S.INV(I1924)</f>
        <v>0.5323038887714957</v>
      </c>
      <c r="I1924">
        <f t="shared" si="119"/>
        <v>0.70274223034736893</v>
      </c>
    </row>
    <row r="1925" spans="1:9" x14ac:dyDescent="0.45">
      <c r="A1925" s="3">
        <v>37932</v>
      </c>
      <c r="B1925" s="2">
        <v>4376.8999999999996</v>
      </c>
      <c r="C1925" s="2">
        <v>1047.1099999999999</v>
      </c>
      <c r="D1925" s="2">
        <v>0.59851568099999997</v>
      </c>
      <c r="E1925">
        <f t="shared" si="120"/>
        <v>1.2187225382729761E-2</v>
      </c>
      <c r="F1925">
        <v>4.830144370613576E-3</v>
      </c>
      <c r="G1925">
        <f t="shared" si="121"/>
        <v>0.4126024046146981</v>
      </c>
      <c r="H1925">
        <f t="shared" si="122"/>
        <v>0.53336017808464375</v>
      </c>
      <c r="I1925">
        <f t="shared" ref="I1925:I1988" si="123">+$I$3+I1924</f>
        <v>0.70310786106034884</v>
      </c>
    </row>
    <row r="1926" spans="1:9" x14ac:dyDescent="0.45">
      <c r="A1926" s="3">
        <v>37935</v>
      </c>
      <c r="B1926" s="2">
        <v>4341.8</v>
      </c>
      <c r="C1926" s="2">
        <v>1046.57</v>
      </c>
      <c r="D1926" s="2">
        <v>0.59747863999999995</v>
      </c>
      <c r="E1926">
        <f t="shared" si="120"/>
        <v>-8.0193744430988589E-3</v>
      </c>
      <c r="F1926">
        <v>4.8333875540271798E-3</v>
      </c>
      <c r="G1926">
        <f t="shared" si="121"/>
        <v>0.41289435652584427</v>
      </c>
      <c r="H1926">
        <f t="shared" si="122"/>
        <v>0.53441706282850787</v>
      </c>
      <c r="I1926">
        <f t="shared" si="123"/>
        <v>0.70347349177332874</v>
      </c>
    </row>
    <row r="1927" spans="1:9" x14ac:dyDescent="0.45">
      <c r="A1927" s="3">
        <v>37937</v>
      </c>
      <c r="B1927" s="2">
        <v>4371.2</v>
      </c>
      <c r="C1927" s="2">
        <v>1058.53</v>
      </c>
      <c r="D1927" s="2">
        <v>0.59630292200000001</v>
      </c>
      <c r="E1927">
        <f t="shared" si="120"/>
        <v>6.7713851398036873E-3</v>
      </c>
      <c r="F1927">
        <v>4.8346593442700758E-3</v>
      </c>
      <c r="G1927">
        <f t="shared" si="121"/>
        <v>0.41300884329536619</v>
      </c>
      <c r="H1927">
        <f t="shared" si="122"/>
        <v>0.53547454485663581</v>
      </c>
      <c r="I1927">
        <f t="shared" si="123"/>
        <v>0.70383912248630864</v>
      </c>
    </row>
    <row r="1928" spans="1:9" x14ac:dyDescent="0.45">
      <c r="A1928" s="3">
        <v>37938</v>
      </c>
      <c r="B1928" s="2">
        <v>4373</v>
      </c>
      <c r="C1928" s="2">
        <v>1058.4100000000001</v>
      </c>
      <c r="D1928" s="2">
        <v>0.59241706199999999</v>
      </c>
      <c r="E1928">
        <f t="shared" si="120"/>
        <v>4.1178623718884921E-4</v>
      </c>
      <c r="F1928">
        <v>4.8603026775320135E-3</v>
      </c>
      <c r="G1928">
        <f t="shared" si="121"/>
        <v>0.41531726042730449</v>
      </c>
      <c r="H1928">
        <f t="shared" si="122"/>
        <v>0.53653262602839202</v>
      </c>
      <c r="I1928">
        <f t="shared" si="123"/>
        <v>0.70420475319928855</v>
      </c>
    </row>
    <row r="1929" spans="1:9" x14ac:dyDescent="0.45">
      <c r="A1929" s="3">
        <v>37939</v>
      </c>
      <c r="B1929" s="2">
        <v>4397</v>
      </c>
      <c r="C1929" s="2">
        <v>1050.3499999999999</v>
      </c>
      <c r="D1929" s="2">
        <v>0.59378896699999995</v>
      </c>
      <c r="E1929">
        <f t="shared" si="120"/>
        <v>5.4882231877428911E-3</v>
      </c>
      <c r="F1929">
        <v>4.8691843533767987E-3</v>
      </c>
      <c r="G1929">
        <f t="shared" si="121"/>
        <v>0.41611679036637278</v>
      </c>
      <c r="H1929">
        <f t="shared" si="122"/>
        <v>0.53759130820898704</v>
      </c>
      <c r="I1929">
        <f t="shared" si="123"/>
        <v>0.70457038391226845</v>
      </c>
    </row>
    <row r="1930" spans="1:9" x14ac:dyDescent="0.45">
      <c r="A1930" s="3">
        <v>37942</v>
      </c>
      <c r="B1930" s="2">
        <v>4338.8999999999996</v>
      </c>
      <c r="C1930" s="2">
        <v>1043.6300000000001</v>
      </c>
      <c r="D1930" s="2">
        <v>0.59224163500000004</v>
      </c>
      <c r="E1930">
        <f t="shared" si="120"/>
        <v>-1.3213554696383967E-2</v>
      </c>
      <c r="F1930">
        <v>4.885476809846967E-3</v>
      </c>
      <c r="G1930">
        <f t="shared" si="121"/>
        <v>0.41758344001183523</v>
      </c>
      <c r="H1930">
        <f t="shared" si="122"/>
        <v>0.53865059326950671</v>
      </c>
      <c r="I1930">
        <f t="shared" si="123"/>
        <v>0.70493601462524835</v>
      </c>
    </row>
    <row r="1931" spans="1:9" x14ac:dyDescent="0.45">
      <c r="A1931" s="3">
        <v>37943</v>
      </c>
      <c r="B1931" s="2">
        <v>4354.7</v>
      </c>
      <c r="C1931" s="2">
        <v>1034.1500000000001</v>
      </c>
      <c r="D1931" s="2">
        <v>0.58830450599999995</v>
      </c>
      <c r="E1931">
        <f t="shared" si="120"/>
        <v>3.641475950125761E-3</v>
      </c>
      <c r="F1931">
        <v>4.8926840526193338E-3</v>
      </c>
      <c r="G1931">
        <f t="shared" si="121"/>
        <v>0.41823223720679525</v>
      </c>
      <c r="H1931">
        <f t="shared" si="122"/>
        <v>0.53971048308694158</v>
      </c>
      <c r="I1931">
        <f t="shared" si="123"/>
        <v>0.70530164533822826</v>
      </c>
    </row>
    <row r="1932" spans="1:9" x14ac:dyDescent="0.45">
      <c r="A1932" s="3">
        <v>37944</v>
      </c>
      <c r="B1932" s="2">
        <v>4327.3999999999996</v>
      </c>
      <c r="C1932" s="2">
        <v>1042.44</v>
      </c>
      <c r="D1932" s="2">
        <v>0.58885879200000002</v>
      </c>
      <c r="E1932">
        <f t="shared" si="120"/>
        <v>-6.2690885709693056E-3</v>
      </c>
      <c r="F1932">
        <v>4.8968795796549003E-3</v>
      </c>
      <c r="G1932">
        <f t="shared" si="121"/>
        <v>0.41860991924943314</v>
      </c>
      <c r="H1932">
        <f t="shared" si="122"/>
        <v>0.54077097954421816</v>
      </c>
      <c r="I1932">
        <f t="shared" si="123"/>
        <v>0.70566727605120816</v>
      </c>
    </row>
    <row r="1933" spans="1:9" x14ac:dyDescent="0.45">
      <c r="A1933" s="3">
        <v>37945</v>
      </c>
      <c r="B1933" s="2">
        <v>4308</v>
      </c>
      <c r="C1933" s="2">
        <v>1033.6500000000001</v>
      </c>
      <c r="D1933" s="2">
        <v>0.587406015</v>
      </c>
      <c r="E1933">
        <f t="shared" si="120"/>
        <v>-4.4830614225631615E-3</v>
      </c>
      <c r="F1933">
        <v>4.9041168191414908E-3</v>
      </c>
      <c r="G1933">
        <f t="shared" si="121"/>
        <v>0.41926141675360445</v>
      </c>
      <c r="H1933">
        <f t="shared" si="122"/>
        <v>0.54183208453022669</v>
      </c>
      <c r="I1933">
        <f t="shared" si="123"/>
        <v>0.70603290676418806</v>
      </c>
    </row>
    <row r="1934" spans="1:9" x14ac:dyDescent="0.45">
      <c r="A1934" s="3">
        <v>37946</v>
      </c>
      <c r="B1934" s="2">
        <v>4319</v>
      </c>
      <c r="C1934" s="2">
        <v>1035.28</v>
      </c>
      <c r="D1934" s="2">
        <v>0.58737151200000004</v>
      </c>
      <c r="E1934">
        <f t="shared" si="120"/>
        <v>2.5533890436397755E-3</v>
      </c>
      <c r="F1934">
        <v>4.9068980656490346E-3</v>
      </c>
      <c r="G1934">
        <f t="shared" si="121"/>
        <v>0.41951178502751707</v>
      </c>
      <c r="H1934">
        <f t="shared" si="122"/>
        <v>0.54289379993985276</v>
      </c>
      <c r="I1934">
        <f t="shared" si="123"/>
        <v>0.70639853747716796</v>
      </c>
    </row>
    <row r="1935" spans="1:9" x14ac:dyDescent="0.45">
      <c r="A1935" s="3">
        <v>37949</v>
      </c>
      <c r="B1935" s="2">
        <v>4382.3999999999996</v>
      </c>
      <c r="C1935" s="2">
        <v>1052.08</v>
      </c>
      <c r="D1935" s="2">
        <v>0.58997050100000004</v>
      </c>
      <c r="E1935">
        <f t="shared" si="120"/>
        <v>1.4679323917573539E-2</v>
      </c>
      <c r="F1935">
        <v>4.9344945843921018E-3</v>
      </c>
      <c r="G1935">
        <f t="shared" si="121"/>
        <v>0.4219960282418308</v>
      </c>
      <c r="H1935">
        <f t="shared" si="122"/>
        <v>0.54395612767400769</v>
      </c>
      <c r="I1935">
        <f t="shared" si="123"/>
        <v>0.70676416819014787</v>
      </c>
    </row>
    <row r="1936" spans="1:9" x14ac:dyDescent="0.45">
      <c r="A1936" s="3">
        <v>37950</v>
      </c>
      <c r="B1936" s="2">
        <v>4388.7</v>
      </c>
      <c r="C1936" s="2">
        <v>1053.8900000000001</v>
      </c>
      <c r="D1936" s="2">
        <v>0.58882411800000001</v>
      </c>
      <c r="E1936">
        <f t="shared" si="120"/>
        <v>1.437568455640692E-3</v>
      </c>
      <c r="F1936">
        <v>4.9519125498980188E-3</v>
      </c>
      <c r="G1936">
        <f t="shared" si="121"/>
        <v>0.42356399639818004</v>
      </c>
      <c r="H1936">
        <f t="shared" si="122"/>
        <v>0.54501906963965741</v>
      </c>
      <c r="I1936">
        <f t="shared" si="123"/>
        <v>0.70712979890312777</v>
      </c>
    </row>
    <row r="1937" spans="1:9" x14ac:dyDescent="0.45">
      <c r="A1937" s="3">
        <v>37951</v>
      </c>
      <c r="B1937" s="2">
        <v>4370.3</v>
      </c>
      <c r="C1937" s="2">
        <v>1058.45</v>
      </c>
      <c r="D1937" s="2">
        <v>0.585137507</v>
      </c>
      <c r="E1937">
        <f t="shared" si="120"/>
        <v>-4.1925855036798465E-3</v>
      </c>
      <c r="F1937">
        <v>4.9673202614377576E-3</v>
      </c>
      <c r="G1937">
        <f t="shared" si="121"/>
        <v>0.4249510011576233</v>
      </c>
      <c r="H1937">
        <f t="shared" si="122"/>
        <v>0.54608262774985605</v>
      </c>
      <c r="I1937">
        <f t="shared" si="123"/>
        <v>0.70749542961610767</v>
      </c>
    </row>
    <row r="1938" spans="1:9" x14ac:dyDescent="0.45">
      <c r="A1938" s="3">
        <v>37953</v>
      </c>
      <c r="B1938" s="2">
        <v>4342.6000000000004</v>
      </c>
      <c r="C1938" s="2">
        <v>1058.2</v>
      </c>
      <c r="D1938" s="2">
        <v>0.58075381800000003</v>
      </c>
      <c r="E1938">
        <f t="shared" si="120"/>
        <v>-6.3382376495891846E-3</v>
      </c>
      <c r="F1938">
        <v>4.9807633977745347E-3</v>
      </c>
      <c r="G1938">
        <f t="shared" si="121"/>
        <v>0.4261611545300345</v>
      </c>
      <c r="H1938">
        <f t="shared" si="122"/>
        <v>0.54714680392377324</v>
      </c>
      <c r="I1938">
        <f t="shared" si="123"/>
        <v>0.70786106032908758</v>
      </c>
    </row>
    <row r="1939" spans="1:9" x14ac:dyDescent="0.45">
      <c r="A1939" s="3">
        <v>37956</v>
      </c>
      <c r="B1939" s="2">
        <v>4410</v>
      </c>
      <c r="C1939" s="2">
        <v>1070.1199999999999</v>
      </c>
      <c r="D1939" s="2">
        <v>0.58109128899999996</v>
      </c>
      <c r="E1939">
        <f t="shared" si="120"/>
        <v>1.5520655828305641E-2</v>
      </c>
      <c r="F1939">
        <v>4.9876822422356692E-3</v>
      </c>
      <c r="G1939">
        <f t="shared" si="121"/>
        <v>0.42678399006097567</v>
      </c>
      <c r="H1939">
        <f t="shared" si="122"/>
        <v>0.54821160008672831</v>
      </c>
      <c r="I1939">
        <f t="shared" si="123"/>
        <v>0.70822669104206748</v>
      </c>
    </row>
    <row r="1940" spans="1:9" x14ac:dyDescent="0.45">
      <c r="A1940" s="3">
        <v>37957</v>
      </c>
      <c r="B1940" s="2">
        <v>4378.8999999999996</v>
      </c>
      <c r="C1940" s="2">
        <v>1066.6199999999999</v>
      </c>
      <c r="D1940" s="2">
        <v>0.57833555000000003</v>
      </c>
      <c r="E1940">
        <f t="shared" si="120"/>
        <v>-7.0521541950113731E-3</v>
      </c>
      <c r="F1940">
        <v>4.9941509943309814E-3</v>
      </c>
      <c r="G1940">
        <f t="shared" si="121"/>
        <v>0.42736630820216853</v>
      </c>
      <c r="H1940">
        <f t="shared" si="122"/>
        <v>0.54927701817021957</v>
      </c>
      <c r="I1940">
        <f t="shared" si="123"/>
        <v>0.70859232175504738</v>
      </c>
    </row>
    <row r="1941" spans="1:9" x14ac:dyDescent="0.45">
      <c r="A1941" s="3">
        <v>37958</v>
      </c>
      <c r="B1941" s="2">
        <v>4392</v>
      </c>
      <c r="C1941" s="2">
        <v>1064.73</v>
      </c>
      <c r="D1941" s="2">
        <v>0.57977736499999999</v>
      </c>
      <c r="E1941">
        <f t="shared" si="120"/>
        <v>2.9916188997236581E-3</v>
      </c>
      <c r="F1941">
        <v>4.9955921245958823E-3</v>
      </c>
      <c r="G1941">
        <f t="shared" si="121"/>
        <v>0.42749603898868016</v>
      </c>
      <c r="H1941">
        <f t="shared" si="122"/>
        <v>0.55034306011195677</v>
      </c>
      <c r="I1941">
        <f t="shared" si="123"/>
        <v>0.70895795246802729</v>
      </c>
    </row>
    <row r="1942" spans="1:9" x14ac:dyDescent="0.45">
      <c r="A1942" s="3">
        <v>37959</v>
      </c>
      <c r="B1942" s="2">
        <v>4378.2</v>
      </c>
      <c r="C1942" s="2">
        <v>1069.72</v>
      </c>
      <c r="D1942" s="2">
        <v>0.58139534900000001</v>
      </c>
      <c r="E1942">
        <f t="shared" si="120"/>
        <v>-3.1420765027322384E-3</v>
      </c>
      <c r="F1942">
        <v>5.0151775108882024E-3</v>
      </c>
      <c r="G1942">
        <f t="shared" si="121"/>
        <v>0.42925911872527311</v>
      </c>
      <c r="H1942">
        <f t="shared" si="122"/>
        <v>0.55140972785589182</v>
      </c>
      <c r="I1942">
        <f t="shared" si="123"/>
        <v>0.70932358318100719</v>
      </c>
    </row>
    <row r="1943" spans="1:9" x14ac:dyDescent="0.45">
      <c r="A1943" s="3">
        <v>37960</v>
      </c>
      <c r="B1943" s="2">
        <v>4367</v>
      </c>
      <c r="C1943" s="2">
        <v>1061.5</v>
      </c>
      <c r="D1943" s="2">
        <v>0.57903879599999997</v>
      </c>
      <c r="E1943">
        <f t="shared" si="120"/>
        <v>-2.5581289114247063E-3</v>
      </c>
      <c r="F1943">
        <v>5.0358977848854458E-3</v>
      </c>
      <c r="G1943">
        <f t="shared" si="121"/>
        <v>0.43112436124211428</v>
      </c>
      <c r="H1943">
        <f t="shared" si="122"/>
        <v>0.55247702335225124</v>
      </c>
      <c r="I1943">
        <f t="shared" si="123"/>
        <v>0.70968921389398709</v>
      </c>
    </row>
    <row r="1944" spans="1:9" x14ac:dyDescent="0.45">
      <c r="A1944" s="3">
        <v>37963</v>
      </c>
      <c r="B1944" s="2">
        <v>4359.8</v>
      </c>
      <c r="C1944" s="2">
        <v>1069.3</v>
      </c>
      <c r="D1944" s="2">
        <v>0.57690088799999995</v>
      </c>
      <c r="E1944">
        <f t="shared" si="120"/>
        <v>-1.6487291046484165E-3</v>
      </c>
      <c r="F1944">
        <v>5.0469756968709589E-3</v>
      </c>
      <c r="G1944">
        <f t="shared" si="121"/>
        <v>0.43212159672442263</v>
      </c>
      <c r="H1944">
        <f t="shared" si="122"/>
        <v>0.55354494855756853</v>
      </c>
      <c r="I1944">
        <f t="shared" si="123"/>
        <v>0.710054844606967</v>
      </c>
    </row>
    <row r="1945" spans="1:9" x14ac:dyDescent="0.45">
      <c r="A1945" s="3">
        <v>37964</v>
      </c>
      <c r="B1945" s="2">
        <v>4379.6000000000004</v>
      </c>
      <c r="C1945" s="2">
        <v>1060.18</v>
      </c>
      <c r="D1945" s="2">
        <v>0.57372346500000004</v>
      </c>
      <c r="E1945">
        <f t="shared" si="120"/>
        <v>4.5414927290243767E-3</v>
      </c>
      <c r="F1945">
        <v>5.0501661018087507E-3</v>
      </c>
      <c r="G1945">
        <f t="shared" si="121"/>
        <v>0.43240879750838435</v>
      </c>
      <c r="H1945">
        <f t="shared" si="122"/>
        <v>0.55461350543471521</v>
      </c>
      <c r="I1945">
        <f t="shared" si="123"/>
        <v>0.7104204753199469</v>
      </c>
    </row>
    <row r="1946" spans="1:9" x14ac:dyDescent="0.45">
      <c r="A1946" s="3">
        <v>37965</v>
      </c>
      <c r="B1946" s="2">
        <v>4335.3999999999996</v>
      </c>
      <c r="C1946" s="2">
        <v>1059.05</v>
      </c>
      <c r="D1946" s="2">
        <v>0.57319729500000005</v>
      </c>
      <c r="E1946">
        <f t="shared" si="120"/>
        <v>-1.0092245867202698E-2</v>
      </c>
      <c r="F1946">
        <v>5.0544638754494997E-3</v>
      </c>
      <c r="G1946">
        <f t="shared" si="121"/>
        <v>0.43279568380745309</v>
      </c>
      <c r="H1946">
        <f t="shared" si="122"/>
        <v>0.55568269595293374</v>
      </c>
      <c r="I1946">
        <f t="shared" si="123"/>
        <v>0.7107861060329268</v>
      </c>
    </row>
    <row r="1947" spans="1:9" x14ac:dyDescent="0.45">
      <c r="A1947" s="3">
        <v>37966</v>
      </c>
      <c r="B1947" s="2">
        <v>4331.3</v>
      </c>
      <c r="C1947" s="2">
        <v>1071.21</v>
      </c>
      <c r="D1947" s="2">
        <v>0.57323015200000005</v>
      </c>
      <c r="E1947">
        <f t="shared" si="120"/>
        <v>-9.4570281865558048E-4</v>
      </c>
      <c r="F1947">
        <v>5.0547402748659653E-3</v>
      </c>
      <c r="G1947">
        <f t="shared" si="121"/>
        <v>0.43282056532896629</v>
      </c>
      <c r="H1947">
        <f t="shared" si="122"/>
        <v>0.55675252208787085</v>
      </c>
      <c r="I1947">
        <f t="shared" si="123"/>
        <v>0.7111517367459067</v>
      </c>
    </row>
    <row r="1948" spans="1:9" x14ac:dyDescent="0.45">
      <c r="A1948" s="3">
        <v>37967</v>
      </c>
      <c r="B1948" s="2">
        <v>4347.6000000000004</v>
      </c>
      <c r="C1948" s="2">
        <v>1074.1400000000001</v>
      </c>
      <c r="D1948" s="2">
        <v>0.57254093699999997</v>
      </c>
      <c r="E1948">
        <f t="shared" si="120"/>
        <v>3.7633043197193849E-3</v>
      </c>
      <c r="F1948">
        <v>5.0653266331657232E-3</v>
      </c>
      <c r="G1948">
        <f t="shared" si="121"/>
        <v>0.43377355106659937</v>
      </c>
      <c r="H1948">
        <f t="shared" si="122"/>
        <v>0.55782298582160905</v>
      </c>
      <c r="I1948">
        <f t="shared" si="123"/>
        <v>0.71151736745888661</v>
      </c>
    </row>
    <row r="1949" spans="1:9" x14ac:dyDescent="0.45">
      <c r="A1949" s="3">
        <v>37970</v>
      </c>
      <c r="B1949" s="2">
        <v>4348</v>
      </c>
      <c r="C1949" s="2">
        <v>1068.04</v>
      </c>
      <c r="D1949" s="2">
        <v>0.57306590300000004</v>
      </c>
      <c r="E1949">
        <f t="shared" si="120"/>
        <v>9.2004784248755911E-5</v>
      </c>
      <c r="F1949">
        <v>5.0777650311248923E-3</v>
      </c>
      <c r="G1949">
        <f t="shared" si="121"/>
        <v>0.43489325772288773</v>
      </c>
      <c r="H1949">
        <f t="shared" si="122"/>
        <v>0.55889408914270045</v>
      </c>
      <c r="I1949">
        <f t="shared" si="123"/>
        <v>0.71188299817186651</v>
      </c>
    </row>
    <row r="1950" spans="1:9" x14ac:dyDescent="0.45">
      <c r="A1950" s="3">
        <v>37971</v>
      </c>
      <c r="B1950" s="2">
        <v>4333</v>
      </c>
      <c r="C1950" s="2">
        <v>1075.1300000000001</v>
      </c>
      <c r="D1950" s="2">
        <v>0.57110222700000002</v>
      </c>
      <c r="E1950">
        <f t="shared" si="120"/>
        <v>-3.4498620055197771E-3</v>
      </c>
      <c r="F1950">
        <v>5.0801872696484285E-3</v>
      </c>
      <c r="G1950">
        <f t="shared" si="121"/>
        <v>0.43511130803827602</v>
      </c>
      <c r="H1950">
        <f t="shared" si="122"/>
        <v>0.55996583404619971</v>
      </c>
      <c r="I1950">
        <f t="shared" si="123"/>
        <v>0.71224862888484641</v>
      </c>
    </row>
    <row r="1951" spans="1:9" x14ac:dyDescent="0.45">
      <c r="A1951" s="3">
        <v>37972</v>
      </c>
      <c r="B1951" s="2">
        <v>4354.2</v>
      </c>
      <c r="C1951" s="2">
        <v>1076.48</v>
      </c>
      <c r="D1951" s="2">
        <v>0.56769798500000002</v>
      </c>
      <c r="E1951">
        <f t="shared" si="120"/>
        <v>4.8926840526193338E-3</v>
      </c>
      <c r="F1951">
        <v>5.080798814480092E-3</v>
      </c>
      <c r="G1951">
        <f t="shared" si="121"/>
        <v>0.43516635940589427</v>
      </c>
      <c r="H1951">
        <f t="shared" si="122"/>
        <v>0.56103822253369706</v>
      </c>
      <c r="I1951">
        <f t="shared" si="123"/>
        <v>0.71261425959782632</v>
      </c>
    </row>
    <row r="1952" spans="1:9" x14ac:dyDescent="0.45">
      <c r="A1952" s="3">
        <v>37973</v>
      </c>
      <c r="B1952" s="2">
        <v>4397.3</v>
      </c>
      <c r="C1952" s="2">
        <v>1089.18</v>
      </c>
      <c r="D1952" s="2">
        <v>0.56583488900000001</v>
      </c>
      <c r="E1952">
        <f t="shared" si="120"/>
        <v>9.8984888153967887E-3</v>
      </c>
      <c r="F1952">
        <v>5.097436647886644E-3</v>
      </c>
      <c r="G1952">
        <f t="shared" si="121"/>
        <v>0.43666409994070327</v>
      </c>
      <c r="H1952">
        <f t="shared" si="122"/>
        <v>0.56211125661335248</v>
      </c>
      <c r="I1952">
        <f t="shared" si="123"/>
        <v>0.71297989031080622</v>
      </c>
    </row>
    <row r="1953" spans="1:9" x14ac:dyDescent="0.45">
      <c r="A1953" s="3">
        <v>37974</v>
      </c>
      <c r="B1953" s="2">
        <v>4412.3</v>
      </c>
      <c r="C1953" s="2">
        <v>1088.6600000000001</v>
      </c>
      <c r="D1953" s="2">
        <v>0.56577086300000001</v>
      </c>
      <c r="E1953">
        <f t="shared" si="120"/>
        <v>3.4111841357196138E-3</v>
      </c>
      <c r="F1953">
        <v>5.1005360767508723E-3</v>
      </c>
      <c r="G1953">
        <f t="shared" si="121"/>
        <v>0.43694311104336786</v>
      </c>
      <c r="H1953">
        <f t="shared" si="122"/>
        <v>0.56318493829992922</v>
      </c>
      <c r="I1953">
        <f t="shared" si="123"/>
        <v>0.71334552102378612</v>
      </c>
    </row>
    <row r="1954" spans="1:9" x14ac:dyDescent="0.45">
      <c r="A1954" s="3">
        <v>37977</v>
      </c>
      <c r="B1954" s="2">
        <v>4424</v>
      </c>
      <c r="C1954" s="2">
        <v>1092.94</v>
      </c>
      <c r="D1954" s="2">
        <v>0.56705415400000003</v>
      </c>
      <c r="E1954">
        <f t="shared" si="120"/>
        <v>2.6516782630374713E-3</v>
      </c>
      <c r="F1954">
        <v>5.1273805695501995E-3</v>
      </c>
      <c r="G1954">
        <f t="shared" si="121"/>
        <v>0.43935965675695265</v>
      </c>
      <c r="H1954">
        <f t="shared" si="122"/>
        <v>0.56425926961482775</v>
      </c>
      <c r="I1954">
        <f t="shared" si="123"/>
        <v>0.71371115173676603</v>
      </c>
    </row>
    <row r="1955" spans="1:9" x14ac:dyDescent="0.45">
      <c r="A1955" s="3">
        <v>37978</v>
      </c>
      <c r="B1955" s="2">
        <v>4440.8999999999996</v>
      </c>
      <c r="C1955" s="2">
        <v>1096.02</v>
      </c>
      <c r="D1955" s="2">
        <v>0.56657223800000001</v>
      </c>
      <c r="E1955">
        <f t="shared" si="120"/>
        <v>3.8200723327304065E-3</v>
      </c>
      <c r="F1955">
        <v>5.138086062941527E-3</v>
      </c>
      <c r="G1955">
        <f t="shared" si="121"/>
        <v>0.44032336705537456</v>
      </c>
      <c r="H1955">
        <f t="shared" si="122"/>
        <v>0.56533425258611969</v>
      </c>
      <c r="I1955">
        <f t="shared" si="123"/>
        <v>0.71407678244974593</v>
      </c>
    </row>
    <row r="1956" spans="1:9" x14ac:dyDescent="0.45">
      <c r="A1956" s="3">
        <v>37979</v>
      </c>
      <c r="B1956" s="2">
        <v>4444.7</v>
      </c>
      <c r="C1956" s="2">
        <v>1094.04</v>
      </c>
      <c r="D1956" s="2">
        <v>0.56344376799999996</v>
      </c>
      <c r="E1956">
        <f t="shared" si="120"/>
        <v>8.5568240671940465E-4</v>
      </c>
      <c r="F1956">
        <v>5.1403121023374521E-3</v>
      </c>
      <c r="G1956">
        <f t="shared" si="121"/>
        <v>0.44052375549261213</v>
      </c>
      <c r="H1956">
        <f t="shared" si="122"/>
        <v>0.56640988924858304</v>
      </c>
      <c r="I1956">
        <f t="shared" si="123"/>
        <v>0.71444241316272583</v>
      </c>
    </row>
    <row r="1957" spans="1:9" x14ac:dyDescent="0.45">
      <c r="A1957" s="3">
        <v>37984</v>
      </c>
      <c r="B1957" s="2">
        <v>4457.5</v>
      </c>
      <c r="C1957" s="2">
        <v>1109.48</v>
      </c>
      <c r="D1957" s="2">
        <v>0.56481219999999999</v>
      </c>
      <c r="E1957">
        <f t="shared" si="120"/>
        <v>2.8798344095215533E-3</v>
      </c>
      <c r="F1957">
        <v>5.1538908246226978E-3</v>
      </c>
      <c r="G1957">
        <f t="shared" si="121"/>
        <v>0.44174611433469058</v>
      </c>
      <c r="H1957">
        <f t="shared" si="122"/>
        <v>0.56748618164373599</v>
      </c>
      <c r="I1957">
        <f t="shared" si="123"/>
        <v>0.71480804387570573</v>
      </c>
    </row>
    <row r="1958" spans="1:9" x14ac:dyDescent="0.45">
      <c r="A1958" s="3">
        <v>37985</v>
      </c>
      <c r="B1958" s="2">
        <v>4470.3999999999996</v>
      </c>
      <c r="C1958" s="2">
        <v>1109.6400000000001</v>
      </c>
      <c r="D1958" s="2">
        <v>0.56223996399999998</v>
      </c>
      <c r="E1958">
        <f t="shared" si="120"/>
        <v>2.893998878295001E-3</v>
      </c>
      <c r="F1958">
        <v>5.1803850938598739E-3</v>
      </c>
      <c r="G1958">
        <f t="shared" si="121"/>
        <v>0.44413113286486988</v>
      </c>
      <c r="H1958">
        <f t="shared" si="122"/>
        <v>0.56856313181987184</v>
      </c>
      <c r="I1958">
        <f t="shared" si="123"/>
        <v>0.71517367458868564</v>
      </c>
    </row>
    <row r="1959" spans="1:9" x14ac:dyDescent="0.45">
      <c r="A1959" s="3">
        <v>37986</v>
      </c>
      <c r="B1959" s="2">
        <v>4476.8999999999996</v>
      </c>
      <c r="C1959" s="2">
        <v>1111.92</v>
      </c>
      <c r="D1959" s="2">
        <v>0.56047528300000005</v>
      </c>
      <c r="E1959">
        <f t="shared" si="120"/>
        <v>1.4540085898353539E-3</v>
      </c>
      <c r="F1959">
        <v>5.1862844645786943E-3</v>
      </c>
      <c r="G1959">
        <f t="shared" si="121"/>
        <v>0.44466219519970268</v>
      </c>
      <c r="H1959">
        <f t="shared" si="122"/>
        <v>0.56964074183209445</v>
      </c>
      <c r="I1959">
        <f t="shared" si="123"/>
        <v>0.71553930530166554</v>
      </c>
    </row>
    <row r="1960" spans="1:9" x14ac:dyDescent="0.45">
      <c r="A1960" s="3">
        <v>37988</v>
      </c>
      <c r="B1960" s="2">
        <v>4510.2</v>
      </c>
      <c r="C1960" s="2">
        <v>1108.48</v>
      </c>
      <c r="D1960" s="2">
        <v>0.55859680499999997</v>
      </c>
      <c r="E1960">
        <f t="shared" si="120"/>
        <v>7.4381826710447907E-3</v>
      </c>
      <c r="F1960">
        <v>5.1920744035585109E-3</v>
      </c>
      <c r="G1960">
        <f t="shared" si="121"/>
        <v>0.44518340647116111</v>
      </c>
      <c r="H1960">
        <f t="shared" si="122"/>
        <v>0.57071901374235345</v>
      </c>
      <c r="I1960">
        <f t="shared" si="123"/>
        <v>0.71590493601464544</v>
      </c>
    </row>
    <row r="1961" spans="1:9" x14ac:dyDescent="0.45">
      <c r="A1961" s="3">
        <v>37991</v>
      </c>
      <c r="B1961" s="2">
        <v>4513.3</v>
      </c>
      <c r="C1961" s="2">
        <v>1122.22</v>
      </c>
      <c r="D1961" s="2">
        <v>0.55294442899999996</v>
      </c>
      <c r="E1961">
        <f t="shared" si="120"/>
        <v>6.8733093876116591E-4</v>
      </c>
      <c r="F1961">
        <v>5.1992772152329447E-3</v>
      </c>
      <c r="G1961">
        <f t="shared" si="121"/>
        <v>0.44583180477794704</v>
      </c>
      <c r="H1961">
        <f t="shared" si="122"/>
        <v>0.57179794961947961</v>
      </c>
      <c r="I1961">
        <f t="shared" si="123"/>
        <v>0.71627056672762535</v>
      </c>
    </row>
    <row r="1962" spans="1:9" x14ac:dyDescent="0.45">
      <c r="A1962" s="3">
        <v>37992</v>
      </c>
      <c r="B1962" s="2">
        <v>4505.2</v>
      </c>
      <c r="C1962" s="2">
        <v>1123.67</v>
      </c>
      <c r="D1962" s="2">
        <v>0.548095369</v>
      </c>
      <c r="E1962">
        <f t="shared" si="120"/>
        <v>-1.7946956772207923E-3</v>
      </c>
      <c r="F1962">
        <v>5.2083333333334814E-3</v>
      </c>
      <c r="G1962">
        <f t="shared" si="121"/>
        <v>0.44664703803793687</v>
      </c>
      <c r="H1962">
        <f t="shared" si="122"/>
        <v>0.57287755153921971</v>
      </c>
      <c r="I1962">
        <f t="shared" si="123"/>
        <v>0.71663619744060525</v>
      </c>
    </row>
    <row r="1963" spans="1:9" x14ac:dyDescent="0.45">
      <c r="A1963" s="3">
        <v>37993</v>
      </c>
      <c r="B1963" s="2">
        <v>4473</v>
      </c>
      <c r="C1963" s="2">
        <v>1126.33</v>
      </c>
      <c r="D1963" s="2">
        <v>0.54966195799999995</v>
      </c>
      <c r="E1963">
        <f t="shared" si="120"/>
        <v>-7.1472964574269549E-3</v>
      </c>
      <c r="F1963">
        <v>5.208609213058546E-3</v>
      </c>
      <c r="G1963">
        <f t="shared" si="121"/>
        <v>0.44667187277674358</v>
      </c>
      <c r="H1963">
        <f t="shared" si="122"/>
        <v>0.57395782158427411</v>
      </c>
      <c r="I1963">
        <f t="shared" si="123"/>
        <v>0.71700182815358515</v>
      </c>
    </row>
    <row r="1964" spans="1:9" x14ac:dyDescent="0.45">
      <c r="A1964" s="3">
        <v>37994</v>
      </c>
      <c r="B1964" s="2">
        <v>4494.2</v>
      </c>
      <c r="C1964" s="2">
        <v>1131.92</v>
      </c>
      <c r="D1964" s="2">
        <v>0.54531573799999999</v>
      </c>
      <c r="E1964">
        <f t="shared" si="120"/>
        <v>4.7395484015202438E-3</v>
      </c>
      <c r="F1964">
        <v>5.2199496986664595E-3</v>
      </c>
      <c r="G1964">
        <f t="shared" si="121"/>
        <v>0.44769274518028035</v>
      </c>
      <c r="H1964">
        <f t="shared" si="122"/>
        <v>0.57503876184433156</v>
      </c>
      <c r="I1964">
        <f t="shared" si="123"/>
        <v>0.71736745886656506</v>
      </c>
    </row>
    <row r="1965" spans="1:9" x14ac:dyDescent="0.45">
      <c r="A1965" s="3">
        <v>37995</v>
      </c>
      <c r="B1965" s="2">
        <v>4466.3</v>
      </c>
      <c r="C1965" s="2">
        <v>1121.8599999999999</v>
      </c>
      <c r="D1965" s="2">
        <v>0.54135989600000001</v>
      </c>
      <c r="E1965">
        <f t="shared" si="120"/>
        <v>-6.2080014240576409E-3</v>
      </c>
      <c r="F1965">
        <v>5.2206380412695985E-3</v>
      </c>
      <c r="G1965">
        <f t="shared" si="121"/>
        <v>0.44775470989607985</v>
      </c>
      <c r="H1965">
        <f t="shared" si="122"/>
        <v>0.57612037441610642</v>
      </c>
      <c r="I1965">
        <f t="shared" si="123"/>
        <v>0.71773308957954496</v>
      </c>
    </row>
    <row r="1966" spans="1:9" x14ac:dyDescent="0.45">
      <c r="A1966" s="3">
        <v>37998</v>
      </c>
      <c r="B1966" s="2">
        <v>4449.6000000000004</v>
      </c>
      <c r="C1966" s="2">
        <v>1127.23</v>
      </c>
      <c r="D1966" s="2">
        <v>0.54021932900000003</v>
      </c>
      <c r="E1966">
        <f t="shared" si="120"/>
        <v>-3.7391129122539279E-3</v>
      </c>
      <c r="F1966">
        <v>5.2244200565156884E-3</v>
      </c>
      <c r="G1966">
        <f t="shared" si="121"/>
        <v>0.44809516753854572</v>
      </c>
      <c r="H1966">
        <f t="shared" si="122"/>
        <v>0.57720266140337462</v>
      </c>
      <c r="I1966">
        <f t="shared" si="123"/>
        <v>0.71809872029252486</v>
      </c>
    </row>
    <row r="1967" spans="1:9" x14ac:dyDescent="0.45">
      <c r="A1967" s="3">
        <v>37999</v>
      </c>
      <c r="B1967" s="2">
        <v>4440.1000000000004</v>
      </c>
      <c r="C1967" s="2">
        <v>1121.22</v>
      </c>
      <c r="D1967" s="2">
        <v>0.54253472199999997</v>
      </c>
      <c r="E1967">
        <f t="shared" si="120"/>
        <v>-2.1350233728874013E-3</v>
      </c>
      <c r="F1967">
        <v>5.2398381814677819E-3</v>
      </c>
      <c r="G1967">
        <f t="shared" si="121"/>
        <v>0.44948310971510386</v>
      </c>
      <c r="H1967">
        <f t="shared" si="122"/>
        <v>0.57828562491701052</v>
      </c>
      <c r="I1967">
        <f t="shared" si="123"/>
        <v>0.71846435100550476</v>
      </c>
    </row>
    <row r="1968" spans="1:9" x14ac:dyDescent="0.45">
      <c r="A1968" s="3">
        <v>38000</v>
      </c>
      <c r="B1968" s="2">
        <v>4461.3999999999996</v>
      </c>
      <c r="C1968" s="2">
        <v>1130.52</v>
      </c>
      <c r="D1968" s="2">
        <v>0.54321255899999998</v>
      </c>
      <c r="E1968">
        <f t="shared" si="120"/>
        <v>4.7971892524940607E-3</v>
      </c>
      <c r="F1968">
        <v>5.2667241591721758E-3</v>
      </c>
      <c r="G1968">
        <f t="shared" si="121"/>
        <v>0.45190338990675333</v>
      </c>
      <c r="H1968">
        <f t="shared" si="122"/>
        <v>0.5793692670750249</v>
      </c>
      <c r="I1968">
        <f t="shared" si="123"/>
        <v>0.71882998171848467</v>
      </c>
    </row>
    <row r="1969" spans="1:9" x14ac:dyDescent="0.45">
      <c r="A1969" s="3">
        <v>38001</v>
      </c>
      <c r="B1969" s="2">
        <v>4456.1000000000004</v>
      </c>
      <c r="C1969" s="2">
        <v>1132.05</v>
      </c>
      <c r="D1969" s="2">
        <v>0.549299643</v>
      </c>
      <c r="E1969">
        <f t="shared" si="120"/>
        <v>-1.187967902452014E-3</v>
      </c>
      <c r="F1969">
        <v>5.2786663095032438E-3</v>
      </c>
      <c r="G1969">
        <f t="shared" si="121"/>
        <v>0.45297842426889451</v>
      </c>
      <c r="H1969">
        <f t="shared" si="122"/>
        <v>0.58045359000260033</v>
      </c>
      <c r="I1969">
        <f t="shared" si="123"/>
        <v>0.71919561243146457</v>
      </c>
    </row>
    <row r="1970" spans="1:9" x14ac:dyDescent="0.45">
      <c r="A1970" s="3">
        <v>38002</v>
      </c>
      <c r="B1970" s="2">
        <v>4487.8999999999996</v>
      </c>
      <c r="C1970" s="2">
        <v>1139.83</v>
      </c>
      <c r="D1970" s="2">
        <v>0.55567904000000001</v>
      </c>
      <c r="E1970">
        <f t="shared" si="120"/>
        <v>7.136285092345096E-3</v>
      </c>
      <c r="F1970">
        <v>5.2848841795283263E-3</v>
      </c>
      <c r="G1970">
        <f t="shared" si="121"/>
        <v>0.45353815796433306</v>
      </c>
      <c r="H1970">
        <f t="shared" si="122"/>
        <v>0.58153859583213086</v>
      </c>
      <c r="I1970">
        <f t="shared" si="123"/>
        <v>0.71956124314444447</v>
      </c>
    </row>
    <row r="1971" spans="1:9" x14ac:dyDescent="0.45">
      <c r="A1971" s="3">
        <v>38006</v>
      </c>
      <c r="B1971" s="2">
        <v>4499.3</v>
      </c>
      <c r="C1971" s="2">
        <v>1138.77</v>
      </c>
      <c r="D1971" s="2">
        <v>0.54984329499999995</v>
      </c>
      <c r="E1971">
        <f t="shared" si="120"/>
        <v>2.5401635508814913E-3</v>
      </c>
      <c r="F1971">
        <v>5.297028552842642E-3</v>
      </c>
      <c r="G1971">
        <f t="shared" si="121"/>
        <v>0.45463139647311274</v>
      </c>
      <c r="H1971">
        <f t="shared" si="122"/>
        <v>0.58262428670325839</v>
      </c>
      <c r="I1971">
        <f t="shared" si="123"/>
        <v>0.71992687385742438</v>
      </c>
    </row>
    <row r="1972" spans="1:9" x14ac:dyDescent="0.45">
      <c r="A1972" s="3">
        <v>38007</v>
      </c>
      <c r="B1972" s="2">
        <v>4511.2</v>
      </c>
      <c r="C1972" s="2">
        <v>1147.6199999999999</v>
      </c>
      <c r="D1972" s="2">
        <v>0.54659743100000002</v>
      </c>
      <c r="E1972">
        <f t="shared" si="120"/>
        <v>2.64485586646801E-3</v>
      </c>
      <c r="F1972">
        <v>5.298291922495757E-3</v>
      </c>
      <c r="G1972">
        <f t="shared" si="121"/>
        <v>0.45474512521973981</v>
      </c>
      <c r="H1972">
        <f t="shared" si="122"/>
        <v>0.58371066476291156</v>
      </c>
      <c r="I1972">
        <f t="shared" si="123"/>
        <v>0.72029250457040428</v>
      </c>
    </row>
    <row r="1973" spans="1:9" x14ac:dyDescent="0.45">
      <c r="A1973" s="3">
        <v>38008</v>
      </c>
      <c r="B1973" s="2">
        <v>4476.8</v>
      </c>
      <c r="C1973" s="2">
        <v>1143.94</v>
      </c>
      <c r="D1973" s="2">
        <v>0.54212295300000002</v>
      </c>
      <c r="E1973">
        <f t="shared" si="120"/>
        <v>-7.6254655080687517E-3</v>
      </c>
      <c r="F1973">
        <v>5.3454636927721122E-3</v>
      </c>
      <c r="G1973">
        <f t="shared" si="121"/>
        <v>0.45899153583795016</v>
      </c>
      <c r="H1973">
        <f t="shared" si="122"/>
        <v>0.58479773216534259</v>
      </c>
      <c r="I1973">
        <f t="shared" si="123"/>
        <v>0.72065813528338418</v>
      </c>
    </row>
    <row r="1974" spans="1:9" x14ac:dyDescent="0.45">
      <c r="A1974" s="3">
        <v>38009</v>
      </c>
      <c r="B1974" s="2">
        <v>4460.8</v>
      </c>
      <c r="C1974" s="2">
        <v>1141.55</v>
      </c>
      <c r="D1974" s="2">
        <v>0.54935999599999996</v>
      </c>
      <c r="E1974">
        <f t="shared" si="120"/>
        <v>-3.5739814152966343E-3</v>
      </c>
      <c r="F1974">
        <v>5.3553384978106688E-3</v>
      </c>
      <c r="G1974">
        <f t="shared" si="121"/>
        <v>0.45988046743247846</v>
      </c>
      <c r="H1974">
        <f t="shared" si="122"/>
        <v>0.58588549107216681</v>
      </c>
      <c r="I1974">
        <f t="shared" si="123"/>
        <v>0.72102376599636409</v>
      </c>
    </row>
    <row r="1975" spans="1:9" x14ac:dyDescent="0.45">
      <c r="A1975" s="3">
        <v>38012</v>
      </c>
      <c r="B1975" s="2">
        <v>4445.5</v>
      </c>
      <c r="C1975" s="2">
        <v>1155.3699999999999</v>
      </c>
      <c r="D1975" s="2">
        <v>0.54945054900000001</v>
      </c>
      <c r="E1975">
        <f t="shared" si="120"/>
        <v>-3.429878048780477E-3</v>
      </c>
      <c r="F1975">
        <v>5.3583855254002444E-3</v>
      </c>
      <c r="G1975">
        <f t="shared" si="121"/>
        <v>0.46015476136366973</v>
      </c>
      <c r="H1975">
        <f t="shared" si="122"/>
        <v>0.58697394365240185</v>
      </c>
      <c r="I1975">
        <f t="shared" si="123"/>
        <v>0.72138939670934399</v>
      </c>
    </row>
    <row r="1976" spans="1:9" x14ac:dyDescent="0.45">
      <c r="A1976" s="3">
        <v>38013</v>
      </c>
      <c r="B1976" s="2">
        <v>4447</v>
      </c>
      <c r="C1976" s="2">
        <v>1144.05</v>
      </c>
      <c r="D1976" s="2">
        <v>0.54713574399999998</v>
      </c>
      <c r="E1976">
        <f t="shared" si="120"/>
        <v>3.3741986278257308E-4</v>
      </c>
      <c r="F1976">
        <v>5.3669518235028857E-3</v>
      </c>
      <c r="G1976">
        <f t="shared" si="121"/>
        <v>0.46092590094585423</v>
      </c>
      <c r="H1976">
        <f t="shared" si="122"/>
        <v>0.5880630920825054</v>
      </c>
      <c r="I1976">
        <f t="shared" si="123"/>
        <v>0.72175502742232389</v>
      </c>
    </row>
    <row r="1977" spans="1:9" x14ac:dyDescent="0.45">
      <c r="A1977" s="3">
        <v>38014</v>
      </c>
      <c r="B1977" s="2">
        <v>4468.1000000000004</v>
      </c>
      <c r="C1977" s="2">
        <v>1128.48</v>
      </c>
      <c r="D1977" s="2">
        <v>0.54436581399999995</v>
      </c>
      <c r="E1977">
        <f t="shared" si="120"/>
        <v>4.7447717562403291E-3</v>
      </c>
      <c r="F1977">
        <v>5.3865117692750708E-3</v>
      </c>
      <c r="G1977">
        <f t="shared" si="121"/>
        <v>0.46268669052258665</v>
      </c>
      <c r="H1977">
        <f t="shared" si="122"/>
        <v>0.58915293854641482</v>
      </c>
      <c r="I1977">
        <f t="shared" si="123"/>
        <v>0.72212065813530379</v>
      </c>
    </row>
    <row r="1978" spans="1:9" x14ac:dyDescent="0.45">
      <c r="A1978" s="3">
        <v>38015</v>
      </c>
      <c r="B1978" s="2">
        <v>4411.5</v>
      </c>
      <c r="C1978" s="2">
        <v>1134.1099999999999</v>
      </c>
      <c r="D1978" s="2">
        <v>0.55212014099999995</v>
      </c>
      <c r="E1978">
        <f t="shared" si="120"/>
        <v>-1.266757682236308E-2</v>
      </c>
      <c r="F1978">
        <v>5.3871714832343098E-3</v>
      </c>
      <c r="G1978">
        <f t="shared" si="121"/>
        <v>0.46274607808309337</v>
      </c>
      <c r="H1978">
        <f t="shared" si="122"/>
        <v>0.59024348523558701</v>
      </c>
      <c r="I1978">
        <f t="shared" si="123"/>
        <v>0.7224862888482837</v>
      </c>
    </row>
    <row r="1979" spans="1:9" x14ac:dyDescent="0.45">
      <c r="A1979" s="3">
        <v>38016</v>
      </c>
      <c r="B1979" s="2">
        <v>4390.7</v>
      </c>
      <c r="C1979" s="2">
        <v>1131.1300000000001</v>
      </c>
      <c r="D1979" s="2">
        <v>0.54899807899999997</v>
      </c>
      <c r="E1979">
        <f t="shared" si="120"/>
        <v>-4.7149495636404914E-3</v>
      </c>
      <c r="F1979">
        <v>5.3873000257653736E-3</v>
      </c>
      <c r="G1979">
        <f t="shared" si="121"/>
        <v>0.46275764950315246</v>
      </c>
      <c r="H1979">
        <f t="shared" si="122"/>
        <v>0.59133473434903772</v>
      </c>
      <c r="I1979">
        <f t="shared" si="123"/>
        <v>0.7228519195612636</v>
      </c>
    </row>
    <row r="1980" spans="1:9" x14ac:dyDescent="0.45">
      <c r="A1980" s="3">
        <v>38019</v>
      </c>
      <c r="B1980" s="2">
        <v>4381.3999999999996</v>
      </c>
      <c r="C1980" s="2">
        <v>1135.26</v>
      </c>
      <c r="D1980" s="2">
        <v>0.54999450000000005</v>
      </c>
      <c r="E1980">
        <f t="shared" si="120"/>
        <v>-2.1181132848976381E-3</v>
      </c>
      <c r="F1980">
        <v>5.3907781471065341E-3</v>
      </c>
      <c r="G1980">
        <f t="shared" si="121"/>
        <v>0.46307075056567359</v>
      </c>
      <c r="H1980">
        <f t="shared" si="122"/>
        <v>0.59242668809338117</v>
      </c>
      <c r="I1980">
        <f t="shared" si="123"/>
        <v>0.7232175502742435</v>
      </c>
    </row>
    <row r="1981" spans="1:9" x14ac:dyDescent="0.45">
      <c r="A1981" s="3">
        <v>38020</v>
      </c>
      <c r="B1981" s="2">
        <v>4390.6000000000004</v>
      </c>
      <c r="C1981" s="2">
        <v>1136.03</v>
      </c>
      <c r="D1981" s="2">
        <v>0.54406964099999999</v>
      </c>
      <c r="E1981">
        <f t="shared" si="120"/>
        <v>2.099785456703529E-3</v>
      </c>
      <c r="F1981">
        <v>5.4021103964352335E-3</v>
      </c>
      <c r="G1981">
        <f t="shared" si="121"/>
        <v>0.46409088153798345</v>
      </c>
      <c r="H1981">
        <f t="shared" si="122"/>
        <v>0.59351934868287115</v>
      </c>
      <c r="I1981">
        <f t="shared" si="123"/>
        <v>0.72358318098722341</v>
      </c>
    </row>
    <row r="1982" spans="1:9" x14ac:dyDescent="0.45">
      <c r="A1982" s="3">
        <v>38021</v>
      </c>
      <c r="B1982" s="2">
        <v>4398.5</v>
      </c>
      <c r="C1982" s="2">
        <v>1126.52</v>
      </c>
      <c r="D1982" s="2">
        <v>0.54540496299999996</v>
      </c>
      <c r="E1982">
        <f t="shared" si="120"/>
        <v>1.799298501343749E-3</v>
      </c>
      <c r="F1982">
        <v>5.4039044811824422E-3</v>
      </c>
      <c r="G1982">
        <f t="shared" si="121"/>
        <v>0.46425238534578805</v>
      </c>
      <c r="H1982">
        <f t="shared" si="122"/>
        <v>0.59461271833944085</v>
      </c>
      <c r="I1982">
        <f t="shared" si="123"/>
        <v>0.72394881170020331</v>
      </c>
    </row>
    <row r="1983" spans="1:9" x14ac:dyDescent="0.45">
      <c r="A1983" s="3">
        <v>38022</v>
      </c>
      <c r="B1983" s="2">
        <v>4384.3999999999996</v>
      </c>
      <c r="C1983" s="2">
        <v>1128.5899999999999</v>
      </c>
      <c r="D1983" s="2">
        <v>0.54412885</v>
      </c>
      <c r="E1983">
        <f t="shared" si="120"/>
        <v>-3.2056382857793553E-3</v>
      </c>
      <c r="F1983">
        <v>5.4115741422471331E-3</v>
      </c>
      <c r="G1983">
        <f t="shared" si="121"/>
        <v>0.46494280951245331</v>
      </c>
      <c r="H1983">
        <f t="shared" si="122"/>
        <v>0.59570679929274351</v>
      </c>
      <c r="I1983">
        <f t="shared" si="123"/>
        <v>0.72431444241318321</v>
      </c>
    </row>
    <row r="1984" spans="1:9" x14ac:dyDescent="0.45">
      <c r="A1984" s="3">
        <v>38023</v>
      </c>
      <c r="B1984" s="2">
        <v>4402.7</v>
      </c>
      <c r="C1984" s="2">
        <v>1142.76</v>
      </c>
      <c r="D1984" s="2">
        <v>0.54174115599999995</v>
      </c>
      <c r="E1984">
        <f t="shared" si="120"/>
        <v>4.1738892436822272E-3</v>
      </c>
      <c r="F1984">
        <v>5.4210223830752913E-3</v>
      </c>
      <c r="G1984">
        <f t="shared" si="121"/>
        <v>0.46579334172570397</v>
      </c>
      <c r="H1984">
        <f t="shared" si="122"/>
        <v>0.59680159378019404</v>
      </c>
      <c r="I1984">
        <f t="shared" si="123"/>
        <v>0.72468007312616312</v>
      </c>
    </row>
    <row r="1985" spans="1:9" x14ac:dyDescent="0.45">
      <c r="A1985" s="3">
        <v>38026</v>
      </c>
      <c r="B1985" s="2">
        <v>4434.3999999999996</v>
      </c>
      <c r="C1985" s="2">
        <v>1139.81</v>
      </c>
      <c r="D1985" s="2">
        <v>0.53821313199999998</v>
      </c>
      <c r="E1985">
        <f t="shared" si="120"/>
        <v>7.2001271946759982E-3</v>
      </c>
      <c r="F1985">
        <v>5.423060331546159E-3</v>
      </c>
      <c r="G1985">
        <f t="shared" si="121"/>
        <v>0.46597679818653548</v>
      </c>
      <c r="H1985">
        <f t="shared" si="122"/>
        <v>0.59789710404700935</v>
      </c>
      <c r="I1985">
        <f t="shared" si="123"/>
        <v>0.72504570383914302</v>
      </c>
    </row>
    <row r="1986" spans="1:9" x14ac:dyDescent="0.45">
      <c r="A1986" s="3">
        <v>38027</v>
      </c>
      <c r="B1986" s="2">
        <v>4404.8999999999996</v>
      </c>
      <c r="C1986" s="2">
        <v>1145.54</v>
      </c>
      <c r="D1986" s="2">
        <v>0.53484516199999999</v>
      </c>
      <c r="E1986">
        <f t="shared" si="120"/>
        <v>-6.6525347284863701E-3</v>
      </c>
      <c r="F1986">
        <v>5.438756040585524E-3</v>
      </c>
      <c r="G1986">
        <f t="shared" si="121"/>
        <v>0.46738972852887006</v>
      </c>
      <c r="H1986">
        <f t="shared" si="122"/>
        <v>0.59899333234625018</v>
      </c>
      <c r="I1986">
        <f t="shared" si="123"/>
        <v>0.72541133455212292</v>
      </c>
    </row>
    <row r="1987" spans="1:9" x14ac:dyDescent="0.45">
      <c r="A1987" s="3">
        <v>38028</v>
      </c>
      <c r="B1987" s="2">
        <v>4396</v>
      </c>
      <c r="C1987" s="2">
        <v>1157.76</v>
      </c>
      <c r="D1987" s="2">
        <v>0.53050397900000001</v>
      </c>
      <c r="E1987">
        <f t="shared" si="120"/>
        <v>-2.0204771958499679E-3</v>
      </c>
      <c r="F1987">
        <v>5.4509415262635752E-3</v>
      </c>
      <c r="G1987">
        <f t="shared" si="121"/>
        <v>0.46848666797948174</v>
      </c>
      <c r="H1987">
        <f t="shared" si="122"/>
        <v>0.60009028093886363</v>
      </c>
      <c r="I1987">
        <f t="shared" si="123"/>
        <v>0.72577696526510282</v>
      </c>
    </row>
    <row r="1988" spans="1:9" x14ac:dyDescent="0.45">
      <c r="A1988" s="3">
        <v>38029</v>
      </c>
      <c r="B1988" s="2">
        <v>4377.7</v>
      </c>
      <c r="C1988" s="2">
        <v>1152.1099999999999</v>
      </c>
      <c r="D1988" s="2">
        <v>0.52882072999999996</v>
      </c>
      <c r="E1988">
        <f t="shared" ref="E1988:E2051" si="124">+B1988/B1987-1</f>
        <v>-4.1628753412192854E-3</v>
      </c>
      <c r="F1988">
        <v>5.4581577625920641E-3</v>
      </c>
      <c r="G1988">
        <f t="shared" ref="G1988:G2051" si="125">+(F1988-$L$31)/$L$35</f>
        <v>0.46913627477586206</v>
      </c>
      <c r="H1988">
        <f t="shared" ref="H1988:H2051" si="126">+_xlfn.NORM.S.INV(I1988)</f>
        <v>0.60118795209372389</v>
      </c>
      <c r="I1988">
        <f t="shared" si="123"/>
        <v>0.72614259597808273</v>
      </c>
    </row>
    <row r="1989" spans="1:9" x14ac:dyDescent="0.45">
      <c r="A1989" s="3">
        <v>38030</v>
      </c>
      <c r="B1989" s="2">
        <v>4412</v>
      </c>
      <c r="C1989" s="2">
        <v>1145.81</v>
      </c>
      <c r="D1989" s="2">
        <v>0.531067446</v>
      </c>
      <c r="E1989">
        <f t="shared" si="124"/>
        <v>7.8351645841423512E-3</v>
      </c>
      <c r="F1989">
        <v>5.4738434836785199E-3</v>
      </c>
      <c r="G1989">
        <f t="shared" si="125"/>
        <v>0.47054830600101194</v>
      </c>
      <c r="H1989">
        <f t="shared" si="126"/>
        <v>0.60228634808767589</v>
      </c>
      <c r="I1989">
        <f t="shared" ref="I1989:I2052" si="127">+$I$3+I1988</f>
        <v>0.72650822669106263</v>
      </c>
    </row>
    <row r="1990" spans="1:9" x14ac:dyDescent="0.45">
      <c r="A1990" s="3">
        <v>38034</v>
      </c>
      <c r="B1990" s="2">
        <v>4461.5</v>
      </c>
      <c r="C1990" s="2">
        <v>1156.99</v>
      </c>
      <c r="D1990" s="2">
        <v>0.52507219699999996</v>
      </c>
      <c r="E1990">
        <f t="shared" si="124"/>
        <v>1.1219401631912929E-2</v>
      </c>
      <c r="F1990">
        <v>5.4798204770467596E-3</v>
      </c>
      <c r="G1990">
        <f t="shared" si="125"/>
        <v>0.47108635593967596</v>
      </c>
      <c r="H1990">
        <f t="shared" si="126"/>
        <v>0.60338547120557673</v>
      </c>
      <c r="I1990">
        <f t="shared" si="127"/>
        <v>0.72687385740404253</v>
      </c>
    </row>
    <row r="1991" spans="1:9" x14ac:dyDescent="0.45">
      <c r="A1991" s="3">
        <v>38035</v>
      </c>
      <c r="B1991" s="2">
        <v>4442.8999999999996</v>
      </c>
      <c r="C1991" s="2">
        <v>1151.82</v>
      </c>
      <c r="D1991" s="2">
        <v>0.52567944099999997</v>
      </c>
      <c r="E1991">
        <f t="shared" si="124"/>
        <v>-4.1690014569092382E-3</v>
      </c>
      <c r="F1991">
        <v>5.482456140350811E-3</v>
      </c>
      <c r="G1991">
        <f t="shared" si="125"/>
        <v>0.47132361878935874</v>
      </c>
      <c r="H1991">
        <f t="shared" si="126"/>
        <v>0.6044853237403387</v>
      </c>
      <c r="I1991">
        <f t="shared" si="127"/>
        <v>0.72723948811702244</v>
      </c>
    </row>
    <row r="1992" spans="1:9" x14ac:dyDescent="0.45">
      <c r="A1992" s="3">
        <v>38036</v>
      </c>
      <c r="B1992" s="2">
        <v>4515.6000000000004</v>
      </c>
      <c r="C1992" s="2">
        <v>1147.06</v>
      </c>
      <c r="D1992" s="2">
        <v>0.52851329199999997</v>
      </c>
      <c r="E1992">
        <f t="shared" si="124"/>
        <v>1.6363186207207114E-2</v>
      </c>
      <c r="F1992">
        <v>5.4882231877428911E-3</v>
      </c>
      <c r="G1992">
        <f t="shared" si="125"/>
        <v>0.47184276935627584</v>
      </c>
      <c r="H1992">
        <f t="shared" si="126"/>
        <v>0.60558590799297329</v>
      </c>
      <c r="I1992">
        <f t="shared" si="127"/>
        <v>0.72760511883000234</v>
      </c>
    </row>
    <row r="1993" spans="1:9" x14ac:dyDescent="0.45">
      <c r="A1993" s="3">
        <v>38037</v>
      </c>
      <c r="B1993" s="2">
        <v>4515</v>
      </c>
      <c r="C1993" s="2">
        <v>1144.1099999999999</v>
      </c>
      <c r="D1993" s="2">
        <v>0.53567602299999995</v>
      </c>
      <c r="E1993">
        <f t="shared" si="124"/>
        <v>-1.3287270794581918E-4</v>
      </c>
      <c r="F1993">
        <v>5.4927508462667696E-3</v>
      </c>
      <c r="G1993">
        <f t="shared" si="125"/>
        <v>0.47225034993081844</v>
      </c>
      <c r="H1993">
        <f t="shared" si="126"/>
        <v>0.60668722627263449</v>
      </c>
      <c r="I1993">
        <f t="shared" si="127"/>
        <v>0.72797074954298224</v>
      </c>
    </row>
    <row r="1994" spans="1:9" x14ac:dyDescent="0.45">
      <c r="A1994" s="3">
        <v>38040</v>
      </c>
      <c r="B1994" s="2">
        <v>4524.3</v>
      </c>
      <c r="C1994" s="2">
        <v>1140.99</v>
      </c>
      <c r="D1994" s="2">
        <v>0.53516001300000005</v>
      </c>
      <c r="E1994">
        <f t="shared" si="124"/>
        <v>2.0598006644518829E-3</v>
      </c>
      <c r="F1994">
        <v>5.5010350379514072E-3</v>
      </c>
      <c r="G1994">
        <f t="shared" si="125"/>
        <v>0.47299609424626055</v>
      </c>
      <c r="H1994">
        <f t="shared" si="126"/>
        <v>0.60778928089666051</v>
      </c>
      <c r="I1994">
        <f t="shared" si="127"/>
        <v>0.72833638025596215</v>
      </c>
    </row>
    <row r="1995" spans="1:9" x14ac:dyDescent="0.45">
      <c r="A1995" s="3">
        <v>38041</v>
      </c>
      <c r="B1995" s="2">
        <v>4496.8</v>
      </c>
      <c r="C1995" s="2">
        <v>1139.0899999999999</v>
      </c>
      <c r="D1995" s="2">
        <v>0.52907253600000004</v>
      </c>
      <c r="E1995">
        <f t="shared" si="124"/>
        <v>-6.0782883539994836E-3</v>
      </c>
      <c r="F1995">
        <v>5.5120486712307848E-3</v>
      </c>
      <c r="G1995">
        <f t="shared" si="125"/>
        <v>0.473987543348735</v>
      </c>
      <c r="H1995">
        <f t="shared" si="126"/>
        <v>0.60889207419062097</v>
      </c>
      <c r="I1995">
        <f t="shared" si="127"/>
        <v>0.72870201096894205</v>
      </c>
    </row>
    <row r="1996" spans="1:9" x14ac:dyDescent="0.45">
      <c r="A1996" s="3">
        <v>38042</v>
      </c>
      <c r="B1996" s="2">
        <v>4507.5</v>
      </c>
      <c r="C1996" s="2">
        <v>1143.67</v>
      </c>
      <c r="D1996" s="2">
        <v>0.53313429700000003</v>
      </c>
      <c r="E1996">
        <f t="shared" si="124"/>
        <v>2.3794698452233032E-3</v>
      </c>
      <c r="F1996">
        <v>5.5133732687244752E-3</v>
      </c>
      <c r="G1996">
        <f t="shared" si="125"/>
        <v>0.47410678383577015</v>
      </c>
      <c r="H1996">
        <f t="shared" si="126"/>
        <v>0.60999560848835799</v>
      </c>
      <c r="I1996">
        <f t="shared" si="127"/>
        <v>0.72906764168192195</v>
      </c>
    </row>
    <row r="1997" spans="1:9" x14ac:dyDescent="0.45">
      <c r="A1997" s="3">
        <v>38043</v>
      </c>
      <c r="B1997" s="2">
        <v>4515.8999999999996</v>
      </c>
      <c r="C1997" s="2">
        <v>1144.9100000000001</v>
      </c>
      <c r="D1997" s="2">
        <v>0.53737438900000001</v>
      </c>
      <c r="E1997">
        <f t="shared" si="124"/>
        <v>1.8635607321131342E-3</v>
      </c>
      <c r="F1997">
        <v>5.5248618784531356E-3</v>
      </c>
      <c r="G1997">
        <f t="shared" si="125"/>
        <v>0.47514099039733121</v>
      </c>
      <c r="H1997">
        <f t="shared" si="126"/>
        <v>0.6110998861320327</v>
      </c>
      <c r="I1997">
        <f t="shared" si="127"/>
        <v>0.72943327239490185</v>
      </c>
    </row>
    <row r="1998" spans="1:9" x14ac:dyDescent="0.45">
      <c r="A1998" s="3">
        <v>38044</v>
      </c>
      <c r="B1998" s="2">
        <v>4492.2</v>
      </c>
      <c r="C1998" s="2">
        <v>1144.94</v>
      </c>
      <c r="D1998" s="2">
        <v>0.538358008</v>
      </c>
      <c r="E1998">
        <f t="shared" si="124"/>
        <v>-5.2481232976815395E-3</v>
      </c>
      <c r="F1998">
        <v>5.5446785182864389E-3</v>
      </c>
      <c r="G1998">
        <f t="shared" si="125"/>
        <v>0.47692488761620594</v>
      </c>
      <c r="H1998">
        <f t="shared" si="126"/>
        <v>0.61220490947216999</v>
      </c>
      <c r="I1998">
        <f t="shared" si="127"/>
        <v>0.72979890310788176</v>
      </c>
    </row>
    <row r="1999" spans="1:9" x14ac:dyDescent="0.45">
      <c r="A1999" s="3">
        <v>38047</v>
      </c>
      <c r="B1999" s="2">
        <v>4537</v>
      </c>
      <c r="C1999" s="2">
        <v>1155.97</v>
      </c>
      <c r="D1999" s="2">
        <v>0.53533190600000002</v>
      </c>
      <c r="E1999">
        <f t="shared" si="124"/>
        <v>9.9728418147011499E-3</v>
      </c>
      <c r="F1999">
        <v>5.5694582949179505E-3</v>
      </c>
      <c r="G1999">
        <f t="shared" si="125"/>
        <v>0.47915556723642094</v>
      </c>
      <c r="H1999">
        <f t="shared" si="126"/>
        <v>0.61331068086770346</v>
      </c>
      <c r="I1999">
        <f t="shared" si="127"/>
        <v>0.73016453382086166</v>
      </c>
    </row>
    <row r="2000" spans="1:9" x14ac:dyDescent="0.45">
      <c r="A2000" s="3">
        <v>38048</v>
      </c>
      <c r="B2000" s="2">
        <v>4540.1000000000004</v>
      </c>
      <c r="C2000" s="2">
        <v>1149.0999999999999</v>
      </c>
      <c r="D2000" s="2">
        <v>0.54389209199999999</v>
      </c>
      <c r="E2000">
        <f t="shared" si="124"/>
        <v>6.8327088384401158E-4</v>
      </c>
      <c r="F2000">
        <v>5.5823355621209547E-3</v>
      </c>
      <c r="G2000">
        <f t="shared" si="125"/>
        <v>0.48031478097514679</v>
      </c>
      <c r="H2000">
        <f t="shared" si="126"/>
        <v>0.61441720268601874</v>
      </c>
      <c r="I2000">
        <f t="shared" si="127"/>
        <v>0.73053016453384156</v>
      </c>
    </row>
    <row r="2001" spans="1:9" x14ac:dyDescent="0.45">
      <c r="A2001" s="3">
        <v>38049</v>
      </c>
      <c r="B2001" s="2">
        <v>4525.1000000000004</v>
      </c>
      <c r="C2001" s="2">
        <v>1151.03</v>
      </c>
      <c r="D2001" s="2">
        <v>0.54969217199999998</v>
      </c>
      <c r="E2001">
        <f t="shared" si="124"/>
        <v>-3.3038919847580006E-3</v>
      </c>
      <c r="F2001">
        <v>5.6011662702371012E-3</v>
      </c>
      <c r="G2001">
        <f t="shared" si="125"/>
        <v>0.48200992445660529</v>
      </c>
      <c r="H2001">
        <f t="shared" si="126"/>
        <v>0.6155244773030033</v>
      </c>
      <c r="I2001">
        <f t="shared" si="127"/>
        <v>0.73089579524682147</v>
      </c>
    </row>
    <row r="2002" spans="1:9" x14ac:dyDescent="0.45">
      <c r="A2002" s="3">
        <v>38050</v>
      </c>
      <c r="B2002" s="2">
        <v>4559.1000000000004</v>
      </c>
      <c r="C2002" s="2">
        <v>1154.8699999999999</v>
      </c>
      <c r="D2002" s="2">
        <v>0.54794520499999999</v>
      </c>
      <c r="E2002">
        <f t="shared" si="124"/>
        <v>7.5136461072684568E-3</v>
      </c>
      <c r="F2002">
        <v>5.6030985441128944E-3</v>
      </c>
      <c r="G2002">
        <f t="shared" si="125"/>
        <v>0.48218386807278485</v>
      </c>
      <c r="H2002">
        <f t="shared" si="126"/>
        <v>0.61663250710308892</v>
      </c>
      <c r="I2002">
        <f t="shared" si="127"/>
        <v>0.73126142595980137</v>
      </c>
    </row>
    <row r="2003" spans="1:9" x14ac:dyDescent="0.45">
      <c r="A2003" s="3">
        <v>38051</v>
      </c>
      <c r="B2003" s="2">
        <v>4547.1000000000004</v>
      </c>
      <c r="C2003" s="2">
        <v>1156.8599999999999</v>
      </c>
      <c r="D2003" s="2">
        <v>0.54265248499999996</v>
      </c>
      <c r="E2003">
        <f t="shared" si="124"/>
        <v>-2.6320984404816228E-3</v>
      </c>
      <c r="F2003">
        <v>5.6048394889931519E-3</v>
      </c>
      <c r="G2003">
        <f t="shared" si="125"/>
        <v>0.48234058822091441</v>
      </c>
      <c r="H2003">
        <f t="shared" si="126"/>
        <v>0.61774129447929993</v>
      </c>
      <c r="I2003">
        <f t="shared" si="127"/>
        <v>0.73162705667278127</v>
      </c>
    </row>
    <row r="2004" spans="1:9" x14ac:dyDescent="0.45">
      <c r="A2004" s="3">
        <v>38054</v>
      </c>
      <c r="B2004" s="2">
        <v>4553.8</v>
      </c>
      <c r="C2004" s="2">
        <v>1147.2</v>
      </c>
      <c r="D2004" s="2">
        <v>0.54138920499999998</v>
      </c>
      <c r="E2004">
        <f t="shared" si="124"/>
        <v>1.4734666050888467E-3</v>
      </c>
      <c r="F2004">
        <v>5.6250744845669498E-3</v>
      </c>
      <c r="G2004">
        <f t="shared" si="125"/>
        <v>0.48416214589323869</v>
      </c>
      <c r="H2004">
        <f t="shared" si="126"/>
        <v>0.61885084183329886</v>
      </c>
      <c r="I2004">
        <f t="shared" si="127"/>
        <v>0.73199268738576118</v>
      </c>
    </row>
    <row r="2005" spans="1:9" x14ac:dyDescent="0.45">
      <c r="A2005" s="3">
        <v>38055</v>
      </c>
      <c r="B2005" s="2">
        <v>4542</v>
      </c>
      <c r="C2005" s="2">
        <v>1140.58</v>
      </c>
      <c r="D2005" s="2">
        <v>0.54362598500000003</v>
      </c>
      <c r="E2005">
        <f t="shared" si="124"/>
        <v>-2.5912424788089305E-3</v>
      </c>
      <c r="F2005">
        <v>5.6351634197391309E-3</v>
      </c>
      <c r="G2005">
        <f t="shared" si="125"/>
        <v>0.48507035351806593</v>
      </c>
      <c r="H2005">
        <f t="shared" si="126"/>
        <v>0.61996115157543374</v>
      </c>
      <c r="I2005">
        <f t="shared" si="127"/>
        <v>0.73235831809874108</v>
      </c>
    </row>
    <row r="2006" spans="1:9" x14ac:dyDescent="0.45">
      <c r="A2006" s="3">
        <v>38056</v>
      </c>
      <c r="B2006" s="2">
        <v>4545.3</v>
      </c>
      <c r="C2006" s="2">
        <v>1123.8900000000001</v>
      </c>
      <c r="D2006" s="2">
        <v>0.55555555599999995</v>
      </c>
      <c r="E2006">
        <f t="shared" si="124"/>
        <v>7.2655217965666985E-4</v>
      </c>
      <c r="F2006">
        <v>5.6354112360665898E-3</v>
      </c>
      <c r="G2006">
        <f t="shared" si="125"/>
        <v>0.48509266198514533</v>
      </c>
      <c r="H2006">
        <f t="shared" si="126"/>
        <v>0.62107222612478552</v>
      </c>
      <c r="I2006">
        <f t="shared" si="127"/>
        <v>0.73272394881172098</v>
      </c>
    </row>
    <row r="2007" spans="1:9" x14ac:dyDescent="0.45">
      <c r="A2007" s="3">
        <v>38057</v>
      </c>
      <c r="B2007" s="2">
        <v>4445.2</v>
      </c>
      <c r="C2007" s="2">
        <v>1106.78</v>
      </c>
      <c r="D2007" s="2">
        <v>0.55530875199999996</v>
      </c>
      <c r="E2007">
        <f t="shared" si="124"/>
        <v>-2.2022748773458334E-2</v>
      </c>
      <c r="F2007">
        <v>5.6384421623716374E-3</v>
      </c>
      <c r="G2007">
        <f t="shared" si="125"/>
        <v>0.48536550647602122</v>
      </c>
      <c r="H2007">
        <f t="shared" si="126"/>
        <v>0.62218406790921565</v>
      </c>
      <c r="I2007">
        <f t="shared" si="127"/>
        <v>0.73308957952470089</v>
      </c>
    </row>
    <row r="2008" spans="1:9" x14ac:dyDescent="0.45">
      <c r="A2008" s="3">
        <v>38058</v>
      </c>
      <c r="B2008" s="2">
        <v>4467.3999999999996</v>
      </c>
      <c r="C2008" s="2">
        <v>1120.57</v>
      </c>
      <c r="D2008" s="2">
        <v>0.55732040299999996</v>
      </c>
      <c r="E2008">
        <f t="shared" si="124"/>
        <v>4.9941509943309814E-3</v>
      </c>
      <c r="F2008">
        <v>5.6546793627314518E-3</v>
      </c>
      <c r="G2008">
        <f t="shared" si="125"/>
        <v>0.48682718195722496</v>
      </c>
      <c r="H2008">
        <f t="shared" si="126"/>
        <v>0.62329667936541333</v>
      </c>
      <c r="I2008">
        <f t="shared" si="127"/>
        <v>0.73345521023768079</v>
      </c>
    </row>
    <row r="2009" spans="1:9" x14ac:dyDescent="0.45">
      <c r="A2009" s="3">
        <v>38061</v>
      </c>
      <c r="B2009" s="2">
        <v>4412.8999999999996</v>
      </c>
      <c r="C2009" s="2">
        <v>1104.49</v>
      </c>
      <c r="D2009" s="2">
        <v>0.55577168899999996</v>
      </c>
      <c r="E2009">
        <f t="shared" si="124"/>
        <v>-1.2199489636029903E-2</v>
      </c>
      <c r="F2009">
        <v>5.6644997707226974E-3</v>
      </c>
      <c r="G2009">
        <f t="shared" si="125"/>
        <v>0.48771121672049284</v>
      </c>
      <c r="H2009">
        <f t="shared" si="126"/>
        <v>0.6244100629389443</v>
      </c>
      <c r="I2009">
        <f t="shared" si="127"/>
        <v>0.73382084095066069</v>
      </c>
    </row>
    <row r="2010" spans="1:9" x14ac:dyDescent="0.45">
      <c r="A2010" s="3">
        <v>38062</v>
      </c>
      <c r="B2010" s="2">
        <v>4428.8999999999996</v>
      </c>
      <c r="C2010" s="2">
        <v>1110.7</v>
      </c>
      <c r="D2010" s="2">
        <v>0.55233361000000003</v>
      </c>
      <c r="E2010">
        <f t="shared" si="124"/>
        <v>3.6257336445422172E-3</v>
      </c>
      <c r="F2010">
        <v>5.6951838553918055E-3</v>
      </c>
      <c r="G2010">
        <f t="shared" si="125"/>
        <v>0.49047340313379933</v>
      </c>
      <c r="H2010">
        <f t="shared" si="126"/>
        <v>0.62552422108429973</v>
      </c>
      <c r="I2010">
        <f t="shared" si="127"/>
        <v>0.73418647166364059</v>
      </c>
    </row>
    <row r="2011" spans="1:9" x14ac:dyDescent="0.45">
      <c r="A2011" s="3">
        <v>38063</v>
      </c>
      <c r="B2011" s="2">
        <v>4456.8</v>
      </c>
      <c r="C2011" s="2">
        <v>1123.75</v>
      </c>
      <c r="D2011" s="2">
        <v>0.55151114099999998</v>
      </c>
      <c r="E2011">
        <f t="shared" si="124"/>
        <v>6.2995326153221232E-3</v>
      </c>
      <c r="F2011">
        <v>5.69548678934928E-3</v>
      </c>
      <c r="G2011">
        <f t="shared" si="125"/>
        <v>0.49050067329911429</v>
      </c>
      <c r="H2011">
        <f t="shared" si="126"/>
        <v>0.62663915626494304</v>
      </c>
      <c r="I2011">
        <f t="shared" si="127"/>
        <v>0.7345521023766205</v>
      </c>
    </row>
    <row r="2012" spans="1:9" x14ac:dyDescent="0.45">
      <c r="A2012" s="3">
        <v>38064</v>
      </c>
      <c r="B2012" s="2">
        <v>4397.8999999999996</v>
      </c>
      <c r="C2012" s="2">
        <v>1122.32</v>
      </c>
      <c r="D2012" s="2">
        <v>0.54457332700000005</v>
      </c>
      <c r="E2012">
        <f t="shared" si="124"/>
        <v>-1.3215760186681136E-2</v>
      </c>
      <c r="F2012">
        <v>5.6999306999305777E-3</v>
      </c>
      <c r="G2012">
        <f t="shared" si="125"/>
        <v>0.49090071486991493</v>
      </c>
      <c r="H2012">
        <f t="shared" si="126"/>
        <v>0.62775487095336158</v>
      </c>
      <c r="I2012">
        <f t="shared" si="127"/>
        <v>0.7349177330896004</v>
      </c>
    </row>
    <row r="2013" spans="1:9" x14ac:dyDescent="0.45">
      <c r="A2013" s="3">
        <v>38065</v>
      </c>
      <c r="B2013" s="2">
        <v>4417.7</v>
      </c>
      <c r="C2013" s="2">
        <v>1109.78</v>
      </c>
      <c r="D2013" s="2">
        <v>0.54734537500000002</v>
      </c>
      <c r="E2013">
        <f t="shared" si="124"/>
        <v>4.5021487528138504E-3</v>
      </c>
      <c r="F2013">
        <v>5.70034430079569E-3</v>
      </c>
      <c r="G2013">
        <f t="shared" si="125"/>
        <v>0.4909379472886905</v>
      </c>
      <c r="H2013">
        <f t="shared" si="126"/>
        <v>0.6288713676311154</v>
      </c>
      <c r="I2013">
        <f t="shared" si="127"/>
        <v>0.7352833638025803</v>
      </c>
    </row>
    <row r="2014" spans="1:9" x14ac:dyDescent="0.45">
      <c r="A2014" s="3">
        <v>38068</v>
      </c>
      <c r="B2014" s="2">
        <v>4333.8</v>
      </c>
      <c r="C2014" s="2">
        <v>1095.4000000000001</v>
      </c>
      <c r="D2014" s="2">
        <v>0.54097917200000001</v>
      </c>
      <c r="E2014">
        <f t="shared" si="124"/>
        <v>-1.8991783054530531E-2</v>
      </c>
      <c r="F2014">
        <v>5.7055509144876559E-3</v>
      </c>
      <c r="G2014">
        <f t="shared" si="125"/>
        <v>0.49140664752056551</v>
      </c>
      <c r="H2014">
        <f t="shared" si="126"/>
        <v>0.62998864878888539</v>
      </c>
      <c r="I2014">
        <f t="shared" si="127"/>
        <v>0.73564899451556021</v>
      </c>
    </row>
    <row r="2015" spans="1:9" x14ac:dyDescent="0.45">
      <c r="A2015" s="3">
        <v>38069</v>
      </c>
      <c r="B2015" s="2">
        <v>4318.5</v>
      </c>
      <c r="C2015" s="2">
        <v>1093.95</v>
      </c>
      <c r="D2015" s="2">
        <v>0.54048211000000002</v>
      </c>
      <c r="E2015">
        <f t="shared" si="124"/>
        <v>-3.530389035027004E-3</v>
      </c>
      <c r="F2015">
        <v>5.7064481170414627E-3</v>
      </c>
      <c r="G2015">
        <f t="shared" si="125"/>
        <v>0.49148741384391637</v>
      </c>
      <c r="H2015">
        <f t="shared" si="126"/>
        <v>0.63110671692652565</v>
      </c>
      <c r="I2015">
        <f t="shared" si="127"/>
        <v>0.73601462522854011</v>
      </c>
    </row>
    <row r="2016" spans="1:9" x14ac:dyDescent="0.45">
      <c r="A2016" s="3">
        <v>38070</v>
      </c>
      <c r="B2016" s="2">
        <v>4309.3999999999996</v>
      </c>
      <c r="C2016" s="2">
        <v>1091.33</v>
      </c>
      <c r="D2016" s="2">
        <v>0.54492943199999999</v>
      </c>
      <c r="E2016">
        <f t="shared" si="124"/>
        <v>-2.107213152715115E-3</v>
      </c>
      <c r="F2016">
        <v>5.7294956239286599E-3</v>
      </c>
      <c r="G2016">
        <f t="shared" si="125"/>
        <v>0.4935621542531845</v>
      </c>
      <c r="H2016">
        <f t="shared" si="126"/>
        <v>0.6322255745531129</v>
      </c>
      <c r="I2016">
        <f t="shared" si="127"/>
        <v>0.73638025594152001</v>
      </c>
    </row>
    <row r="2017" spans="1:9" x14ac:dyDescent="0.45">
      <c r="A2017" s="3">
        <v>38071</v>
      </c>
      <c r="B2017" s="2">
        <v>4373.6000000000004</v>
      </c>
      <c r="C2017" s="2">
        <v>1109.19</v>
      </c>
      <c r="D2017" s="2">
        <v>0.55251671400000002</v>
      </c>
      <c r="E2017">
        <f t="shared" si="124"/>
        <v>1.489766556829264E-2</v>
      </c>
      <c r="F2017">
        <v>5.7327412192167415E-3</v>
      </c>
      <c r="G2017">
        <f t="shared" si="125"/>
        <v>0.49385432328167295</v>
      </c>
      <c r="H2017">
        <f t="shared" si="126"/>
        <v>0.6333452241869969</v>
      </c>
      <c r="I2017">
        <f t="shared" si="127"/>
        <v>0.73674588665449992</v>
      </c>
    </row>
    <row r="2018" spans="1:9" x14ac:dyDescent="0.45">
      <c r="A2018" s="3">
        <v>38072</v>
      </c>
      <c r="B2018" s="2">
        <v>4357.5</v>
      </c>
      <c r="C2018" s="2">
        <v>1108.06</v>
      </c>
      <c r="D2018" s="2">
        <v>0.55236411799999996</v>
      </c>
      <c r="E2018">
        <f t="shared" si="124"/>
        <v>-3.6811779769526654E-3</v>
      </c>
      <c r="F2018">
        <v>5.7355351065171423E-3</v>
      </c>
      <c r="G2018">
        <f t="shared" si="125"/>
        <v>0.49410582948186432</v>
      </c>
      <c r="H2018">
        <f t="shared" si="126"/>
        <v>0.63446566835585294</v>
      </c>
      <c r="I2018">
        <f t="shared" si="127"/>
        <v>0.73711151736747982</v>
      </c>
    </row>
    <row r="2019" spans="1:9" x14ac:dyDescent="0.45">
      <c r="A2019" s="3">
        <v>38075</v>
      </c>
      <c r="B2019" s="2">
        <v>4406.7</v>
      </c>
      <c r="C2019" s="2">
        <v>1122.47</v>
      </c>
      <c r="D2019" s="2">
        <v>0.55056983999999998</v>
      </c>
      <c r="E2019">
        <f t="shared" si="124"/>
        <v>1.1290877796901855E-2</v>
      </c>
      <c r="F2019">
        <v>5.7358615140199465E-3</v>
      </c>
      <c r="G2019">
        <f t="shared" si="125"/>
        <v>0.49413521273964012</v>
      </c>
      <c r="H2019">
        <f t="shared" si="126"/>
        <v>0.63558690959673203</v>
      </c>
      <c r="I2019">
        <f t="shared" si="127"/>
        <v>0.73747714808045972</v>
      </c>
    </row>
    <row r="2020" spans="1:9" x14ac:dyDescent="0.45">
      <c r="A2020" s="3">
        <v>38076</v>
      </c>
      <c r="B2020" s="2">
        <v>4412.8</v>
      </c>
      <c r="C2020" s="2">
        <v>1127</v>
      </c>
      <c r="D2020" s="2">
        <v>0.54695618899999998</v>
      </c>
      <c r="E2020">
        <f t="shared" si="124"/>
        <v>1.3842557923162691E-3</v>
      </c>
      <c r="F2020">
        <v>5.7361855618456303E-3</v>
      </c>
      <c r="G2020">
        <f t="shared" si="125"/>
        <v>0.49416438357888848</v>
      </c>
      <c r="H2020">
        <f t="shared" si="126"/>
        <v>0.63670895045611242</v>
      </c>
      <c r="I2020">
        <f t="shared" si="127"/>
        <v>0.73784277879343962</v>
      </c>
    </row>
    <row r="2021" spans="1:9" x14ac:dyDescent="0.45">
      <c r="A2021" s="3">
        <v>38077</v>
      </c>
      <c r="B2021" s="2">
        <v>4385.7</v>
      </c>
      <c r="C2021" s="2">
        <v>1126.21</v>
      </c>
      <c r="D2021" s="2">
        <v>0.54347826099999996</v>
      </c>
      <c r="E2021">
        <f t="shared" si="124"/>
        <v>-6.1412255257433657E-3</v>
      </c>
      <c r="F2021">
        <v>5.7407887908667021E-3</v>
      </c>
      <c r="G2021">
        <f t="shared" si="125"/>
        <v>0.49457876702217701</v>
      </c>
      <c r="H2021">
        <f t="shared" si="126"/>
        <v>0.63783179348995467</v>
      </c>
      <c r="I2021">
        <f t="shared" si="127"/>
        <v>0.73820840950641953</v>
      </c>
    </row>
    <row r="2022" spans="1:9" x14ac:dyDescent="0.45">
      <c r="A2022" s="3">
        <v>38078</v>
      </c>
      <c r="B2022" s="2">
        <v>4410.7</v>
      </c>
      <c r="C2022" s="2">
        <v>1132.17</v>
      </c>
      <c r="D2022" s="2">
        <v>0.53867700900000004</v>
      </c>
      <c r="E2022">
        <f t="shared" si="124"/>
        <v>5.70034430079569E-3</v>
      </c>
      <c r="F2022">
        <v>5.7473795472562372E-3</v>
      </c>
      <c r="G2022">
        <f t="shared" si="125"/>
        <v>0.49517206801025948</v>
      </c>
      <c r="H2022">
        <f t="shared" si="126"/>
        <v>0.63895544126375048</v>
      </c>
      <c r="I2022">
        <f t="shared" si="127"/>
        <v>0.73857404021939943</v>
      </c>
    </row>
    <row r="2023" spans="1:9" x14ac:dyDescent="0.45">
      <c r="A2023" s="3">
        <v>38079</v>
      </c>
      <c r="B2023" s="2">
        <v>4465.6000000000004</v>
      </c>
      <c r="C2023" s="2">
        <v>1141.81</v>
      </c>
      <c r="D2023" s="2">
        <v>0.54665719099999999</v>
      </c>
      <c r="E2023">
        <f t="shared" si="124"/>
        <v>1.2447003876935758E-2</v>
      </c>
      <c r="F2023">
        <v>5.7508626293945042E-3</v>
      </c>
      <c r="G2023">
        <f t="shared" si="125"/>
        <v>0.49548561564456245</v>
      </c>
      <c r="H2023">
        <f t="shared" si="126"/>
        <v>0.64007989635257745</v>
      </c>
      <c r="I2023">
        <f t="shared" si="127"/>
        <v>0.73893967093237933</v>
      </c>
    </row>
    <row r="2024" spans="1:9" x14ac:dyDescent="0.45">
      <c r="A2024" s="3">
        <v>38082</v>
      </c>
      <c r="B2024" s="2">
        <v>4480.7</v>
      </c>
      <c r="C2024" s="2">
        <v>1150.57</v>
      </c>
      <c r="D2024" s="2">
        <v>0.55126791600000002</v>
      </c>
      <c r="E2024">
        <f t="shared" si="124"/>
        <v>3.3814045145108551E-3</v>
      </c>
      <c r="F2024">
        <v>5.7583888570653663E-3</v>
      </c>
      <c r="G2024">
        <f t="shared" si="125"/>
        <v>0.49616312791322192</v>
      </c>
      <c r="H2024">
        <f t="shared" si="126"/>
        <v>0.64120516134115257</v>
      </c>
      <c r="I2024">
        <f t="shared" si="127"/>
        <v>0.73930530164535924</v>
      </c>
    </row>
    <row r="2025" spans="1:9" x14ac:dyDescent="0.45">
      <c r="A2025" s="3">
        <v>38083</v>
      </c>
      <c r="B2025" s="2">
        <v>4472.8</v>
      </c>
      <c r="C2025" s="2">
        <v>1148.1600000000001</v>
      </c>
      <c r="D2025" s="2">
        <v>0.54424730600000004</v>
      </c>
      <c r="E2025">
        <f t="shared" si="124"/>
        <v>-1.7631173700537461E-3</v>
      </c>
      <c r="F2025">
        <v>5.7936892643628557E-3</v>
      </c>
      <c r="G2025">
        <f t="shared" si="125"/>
        <v>0.49934087645852815</v>
      </c>
      <c r="H2025">
        <f t="shared" si="126"/>
        <v>0.64233123882388532</v>
      </c>
      <c r="I2025">
        <f t="shared" si="127"/>
        <v>0.73967093235833914</v>
      </c>
    </row>
    <row r="2026" spans="1:9" x14ac:dyDescent="0.45">
      <c r="A2026" s="3">
        <v>38084</v>
      </c>
      <c r="B2026" s="2">
        <v>4468.7</v>
      </c>
      <c r="C2026" s="2">
        <v>1140.53</v>
      </c>
      <c r="D2026" s="2">
        <v>0.54318305300000003</v>
      </c>
      <c r="E2026">
        <f t="shared" si="124"/>
        <v>-9.1665176176003449E-4</v>
      </c>
      <c r="F2026">
        <v>5.8127692910301398E-3</v>
      </c>
      <c r="G2026">
        <f t="shared" si="125"/>
        <v>0.50105846363749196</v>
      </c>
      <c r="H2026">
        <f t="shared" si="126"/>
        <v>0.64345813140493135</v>
      </c>
      <c r="I2026">
        <f t="shared" si="127"/>
        <v>0.74003656307131904</v>
      </c>
    </row>
    <row r="2027" spans="1:9" x14ac:dyDescent="0.45">
      <c r="A2027" s="3">
        <v>38085</v>
      </c>
      <c r="B2027" s="2">
        <v>4489.7</v>
      </c>
      <c r="C2027" s="2">
        <v>1139.32</v>
      </c>
      <c r="D2027" s="2">
        <v>0.54570259200000004</v>
      </c>
      <c r="E2027">
        <f t="shared" si="124"/>
        <v>4.6993532794772364E-3</v>
      </c>
      <c r="F2027">
        <v>5.8133060115375113E-3</v>
      </c>
      <c r="G2027">
        <f t="shared" si="125"/>
        <v>0.50110677930697312</v>
      </c>
      <c r="H2027">
        <f t="shared" si="126"/>
        <v>0.64458584169824795</v>
      </c>
      <c r="I2027">
        <f t="shared" si="127"/>
        <v>0.74040219378429895</v>
      </c>
    </row>
    <row r="2028" spans="1:9" x14ac:dyDescent="0.45">
      <c r="A2028" s="3">
        <v>38090</v>
      </c>
      <c r="B2028" s="2">
        <v>4515.8</v>
      </c>
      <c r="C2028" s="2">
        <v>1129.44</v>
      </c>
      <c r="D2028" s="2">
        <v>0.55066079300000004</v>
      </c>
      <c r="E2028">
        <f t="shared" si="124"/>
        <v>5.8133060115375113E-3</v>
      </c>
      <c r="F2028">
        <v>5.8259262518700616E-3</v>
      </c>
      <c r="G2028">
        <f t="shared" si="125"/>
        <v>0.50224285544400471</v>
      </c>
      <c r="H2028">
        <f t="shared" si="126"/>
        <v>0.64571437232764717</v>
      </c>
      <c r="I2028">
        <f t="shared" si="127"/>
        <v>0.74076782449727885</v>
      </c>
    </row>
    <row r="2029" spans="1:9" x14ac:dyDescent="0.45">
      <c r="A2029" s="3">
        <v>38091</v>
      </c>
      <c r="B2029" s="2">
        <v>4485.3999999999996</v>
      </c>
      <c r="C2029" s="2">
        <v>1128.17</v>
      </c>
      <c r="D2029" s="2">
        <v>0.55859680499999997</v>
      </c>
      <c r="E2029">
        <f t="shared" si="124"/>
        <v>-6.7319190398158479E-3</v>
      </c>
      <c r="F2029">
        <v>5.8390036022886171E-3</v>
      </c>
      <c r="G2029">
        <f t="shared" si="125"/>
        <v>0.50342008070712463</v>
      </c>
      <c r="H2029">
        <f t="shared" si="126"/>
        <v>0.64684372592685269</v>
      </c>
      <c r="I2029">
        <f t="shared" si="127"/>
        <v>0.74113345521025875</v>
      </c>
    </row>
    <row r="2030" spans="1:9" x14ac:dyDescent="0.45">
      <c r="A2030" s="3">
        <v>38092</v>
      </c>
      <c r="B2030" s="2">
        <v>4505.5</v>
      </c>
      <c r="C2030" s="2">
        <v>1128.8399999999999</v>
      </c>
      <c r="D2030" s="2">
        <v>0.56227157699999997</v>
      </c>
      <c r="E2030">
        <f t="shared" si="124"/>
        <v>4.4812056895706665E-3</v>
      </c>
      <c r="F2030">
        <v>5.8471237194641645E-3</v>
      </c>
      <c r="G2030">
        <f t="shared" si="125"/>
        <v>0.50415105500792667</v>
      </c>
      <c r="H2030">
        <f t="shared" si="126"/>
        <v>0.64797390513955333</v>
      </c>
      <c r="I2030">
        <f t="shared" si="127"/>
        <v>0.74149908592323865</v>
      </c>
    </row>
    <row r="2031" spans="1:9" x14ac:dyDescent="0.45">
      <c r="A2031" s="3">
        <v>38093</v>
      </c>
      <c r="B2031" s="2">
        <v>4537.3</v>
      </c>
      <c r="C2031" s="2">
        <v>1134.6099999999999</v>
      </c>
      <c r="D2031" s="2">
        <v>0.55543212600000003</v>
      </c>
      <c r="E2031">
        <f t="shared" si="124"/>
        <v>7.0580401731217268E-3</v>
      </c>
      <c r="F2031">
        <v>5.8495081095453205E-3</v>
      </c>
      <c r="G2031">
        <f t="shared" si="125"/>
        <v>0.50436569820022703</v>
      </c>
      <c r="H2031">
        <f t="shared" si="126"/>
        <v>0.64910491261946168</v>
      </c>
      <c r="I2031">
        <f t="shared" si="127"/>
        <v>0.74186471663621856</v>
      </c>
    </row>
    <row r="2032" spans="1:9" x14ac:dyDescent="0.45">
      <c r="A2032" s="3">
        <v>38096</v>
      </c>
      <c r="B2032" s="2">
        <v>4546.2</v>
      </c>
      <c r="C2032" s="2">
        <v>1135.82</v>
      </c>
      <c r="D2032" s="2">
        <v>0.553863196</v>
      </c>
      <c r="E2032">
        <f t="shared" si="124"/>
        <v>1.9615189650232789E-3</v>
      </c>
      <c r="F2032">
        <v>5.8638165161457589E-3</v>
      </c>
      <c r="G2032">
        <f t="shared" si="125"/>
        <v>0.50565374334591084</v>
      </c>
      <c r="H2032">
        <f t="shared" si="126"/>
        <v>0.65023675103036593</v>
      </c>
      <c r="I2032">
        <f t="shared" si="127"/>
        <v>0.74223034734919846</v>
      </c>
    </row>
    <row r="2033" spans="1:9" x14ac:dyDescent="0.45">
      <c r="A2033" s="3">
        <v>38097</v>
      </c>
      <c r="B2033" s="2">
        <v>4569</v>
      </c>
      <c r="C2033" s="2">
        <v>1118.1500000000001</v>
      </c>
      <c r="D2033" s="2">
        <v>0.55822261900000003</v>
      </c>
      <c r="E2033">
        <f t="shared" si="124"/>
        <v>5.0151775108882024E-3</v>
      </c>
      <c r="F2033">
        <v>5.8811036871253553E-3</v>
      </c>
      <c r="G2033">
        <f t="shared" si="125"/>
        <v>0.50720993735721287</v>
      </c>
      <c r="H2033">
        <f t="shared" si="126"/>
        <v>0.6513694230461925</v>
      </c>
      <c r="I2033">
        <f t="shared" si="127"/>
        <v>0.74259597806217836</v>
      </c>
    </row>
    <row r="2034" spans="1:9" x14ac:dyDescent="0.45">
      <c r="A2034" s="3">
        <v>38098</v>
      </c>
      <c r="B2034" s="2">
        <v>4539.8999999999996</v>
      </c>
      <c r="C2034" s="2">
        <v>1124.0899999999999</v>
      </c>
      <c r="D2034" s="2">
        <v>0.56433408600000001</v>
      </c>
      <c r="E2034">
        <f t="shared" si="124"/>
        <v>-6.3690085357847037E-3</v>
      </c>
      <c r="F2034">
        <v>5.8817689978656329E-3</v>
      </c>
      <c r="G2034">
        <f t="shared" si="125"/>
        <v>0.50726982874088089</v>
      </c>
      <c r="H2034">
        <f t="shared" si="126"/>
        <v>0.65250293135105653</v>
      </c>
      <c r="I2034">
        <f t="shared" si="127"/>
        <v>0.74296160877515827</v>
      </c>
    </row>
    <row r="2035" spans="1:9" x14ac:dyDescent="0.45">
      <c r="A2035" s="3">
        <v>38099</v>
      </c>
      <c r="B2035" s="2">
        <v>4571.8</v>
      </c>
      <c r="C2035" s="2">
        <v>1139.93</v>
      </c>
      <c r="D2035" s="2">
        <v>0.56548292200000005</v>
      </c>
      <c r="E2035">
        <f t="shared" si="124"/>
        <v>7.0265864886893681E-3</v>
      </c>
      <c r="F2035">
        <v>5.8906691800189037E-3</v>
      </c>
      <c r="G2035">
        <f t="shared" si="125"/>
        <v>0.50807102462092191</v>
      </c>
      <c r="H2035">
        <f t="shared" si="126"/>
        <v>0.65363727863932441</v>
      </c>
      <c r="I2035">
        <f t="shared" si="127"/>
        <v>0.74332723948813817</v>
      </c>
    </row>
    <row r="2036" spans="1:9" x14ac:dyDescent="0.45">
      <c r="A2036" s="3">
        <v>38100</v>
      </c>
      <c r="B2036" s="2">
        <v>4570</v>
      </c>
      <c r="C2036" s="2">
        <v>1140.5999999999999</v>
      </c>
      <c r="D2036" s="2">
        <v>0.56580287399999996</v>
      </c>
      <c r="E2036">
        <f t="shared" si="124"/>
        <v>-3.9371801041165888E-4</v>
      </c>
      <c r="F2036">
        <v>5.8925476603119975E-3</v>
      </c>
      <c r="G2036">
        <f t="shared" si="125"/>
        <v>0.5082401257298258</v>
      </c>
      <c r="H2036">
        <f t="shared" si="126"/>
        <v>0.65477246761566965</v>
      </c>
      <c r="I2036">
        <f t="shared" si="127"/>
        <v>0.74369287020111807</v>
      </c>
    </row>
    <row r="2037" spans="1:9" x14ac:dyDescent="0.45">
      <c r="A2037" s="3">
        <v>38103</v>
      </c>
      <c r="B2037" s="2">
        <v>4571.8</v>
      </c>
      <c r="C2037" s="2">
        <v>1135.53</v>
      </c>
      <c r="D2037" s="2">
        <v>0.56000448000000003</v>
      </c>
      <c r="E2037">
        <f t="shared" si="124"/>
        <v>3.9387308533922472E-4</v>
      </c>
      <c r="F2037">
        <v>5.8986933708289335E-3</v>
      </c>
      <c r="G2037">
        <f t="shared" si="125"/>
        <v>0.50879336361432059</v>
      </c>
      <c r="H2037">
        <f t="shared" si="126"/>
        <v>0.65590850099513009</v>
      </c>
      <c r="I2037">
        <f t="shared" si="127"/>
        <v>0.74405850091409798</v>
      </c>
    </row>
    <row r="2038" spans="1:9" x14ac:dyDescent="0.45">
      <c r="A2038" s="3">
        <v>38104</v>
      </c>
      <c r="B2038" s="2">
        <v>4575.7</v>
      </c>
      <c r="C2038" s="2">
        <v>1138.1099999999999</v>
      </c>
      <c r="D2038" s="2">
        <v>0.55788005600000001</v>
      </c>
      <c r="E2038">
        <f t="shared" si="124"/>
        <v>8.530556892252239E-4</v>
      </c>
      <c r="F2038">
        <v>5.904144477888229E-3</v>
      </c>
      <c r="G2038">
        <f t="shared" si="125"/>
        <v>0.50928407317985058</v>
      </c>
      <c r="H2038">
        <f t="shared" si="126"/>
        <v>0.65704538150316794</v>
      </c>
      <c r="I2038">
        <f t="shared" si="127"/>
        <v>0.74442413162707788</v>
      </c>
    </row>
    <row r="2039" spans="1:9" x14ac:dyDescent="0.45">
      <c r="A2039" s="3">
        <v>38105</v>
      </c>
      <c r="B2039" s="2">
        <v>4524.5</v>
      </c>
      <c r="C2039" s="2">
        <v>1122.4100000000001</v>
      </c>
      <c r="D2039" s="2">
        <v>0.56433408600000001</v>
      </c>
      <c r="E2039">
        <f t="shared" si="124"/>
        <v>-1.1189544769106274E-2</v>
      </c>
      <c r="F2039">
        <v>5.9041660624390424E-3</v>
      </c>
      <c r="G2039">
        <f t="shared" si="125"/>
        <v>0.50928601622471037</v>
      </c>
      <c r="H2039">
        <f t="shared" si="126"/>
        <v>0.65818311187572831</v>
      </c>
      <c r="I2039">
        <f t="shared" si="127"/>
        <v>0.74478976234005778</v>
      </c>
    </row>
    <row r="2040" spans="1:9" x14ac:dyDescent="0.45">
      <c r="A2040" s="3">
        <v>38106</v>
      </c>
      <c r="B2040" s="2">
        <v>4519.5</v>
      </c>
      <c r="C2040" s="2">
        <v>1113.8900000000001</v>
      </c>
      <c r="D2040" s="2">
        <v>0.56334854400000001</v>
      </c>
      <c r="E2040">
        <f t="shared" si="124"/>
        <v>-1.105094485578495E-3</v>
      </c>
      <c r="F2040">
        <v>5.9229850553563779E-3</v>
      </c>
      <c r="G2040">
        <f t="shared" si="125"/>
        <v>0.51098010510202041</v>
      </c>
      <c r="H2040">
        <f t="shared" si="126"/>
        <v>0.65932169485929926</v>
      </c>
      <c r="I2040">
        <f t="shared" si="127"/>
        <v>0.74515539305303768</v>
      </c>
    </row>
    <row r="2041" spans="1:9" x14ac:dyDescent="0.45">
      <c r="A2041" s="3">
        <v>38107</v>
      </c>
      <c r="B2041" s="2">
        <v>4489.7</v>
      </c>
      <c r="C2041" s="2">
        <v>1107.3</v>
      </c>
      <c r="D2041" s="2">
        <v>0.56357078400000005</v>
      </c>
      <c r="E2041">
        <f t="shared" si="124"/>
        <v>-6.5936497400155281E-3</v>
      </c>
      <c r="F2041">
        <v>5.9350383079745939E-3</v>
      </c>
      <c r="G2041">
        <f t="shared" si="125"/>
        <v>0.51206514091055821</v>
      </c>
      <c r="H2041">
        <f t="shared" si="126"/>
        <v>0.66046113321096944</v>
      </c>
      <c r="I2041">
        <f t="shared" si="127"/>
        <v>0.74552102376601759</v>
      </c>
    </row>
    <row r="2042" spans="1:9" x14ac:dyDescent="0.45">
      <c r="A2042" s="3">
        <v>38111</v>
      </c>
      <c r="B2042" s="2">
        <v>4547.2</v>
      </c>
      <c r="C2042" s="2">
        <v>1119.55</v>
      </c>
      <c r="D2042" s="2">
        <v>0.55844083300000003</v>
      </c>
      <c r="E2042">
        <f t="shared" si="124"/>
        <v>1.2807091787869984E-2</v>
      </c>
      <c r="F2042">
        <v>5.9489869616451418E-3</v>
      </c>
      <c r="G2042">
        <f t="shared" si="125"/>
        <v>0.51332080103756528</v>
      </c>
      <c r="H2042">
        <f t="shared" si="126"/>
        <v>0.66160142969849178</v>
      </c>
      <c r="I2042">
        <f t="shared" si="127"/>
        <v>0.74588665447899749</v>
      </c>
    </row>
    <row r="2043" spans="1:9" x14ac:dyDescent="0.45">
      <c r="A2043" s="3">
        <v>38112</v>
      </c>
      <c r="B2043" s="2">
        <v>4569.5</v>
      </c>
      <c r="C2043" s="2">
        <v>1121.53</v>
      </c>
      <c r="D2043" s="2">
        <v>0.55766227999999995</v>
      </c>
      <c r="E2043">
        <f t="shared" si="124"/>
        <v>4.9041168191414908E-3</v>
      </c>
      <c r="F2043">
        <v>5.9500198333994891E-3</v>
      </c>
      <c r="G2043">
        <f t="shared" si="125"/>
        <v>0.51341378032494867</v>
      </c>
      <c r="H2043">
        <f t="shared" si="126"/>
        <v>0.66274258710034006</v>
      </c>
      <c r="I2043">
        <f t="shared" si="127"/>
        <v>0.74625228519197739</v>
      </c>
    </row>
    <row r="2044" spans="1:9" x14ac:dyDescent="0.45">
      <c r="A2044" s="3">
        <v>38113</v>
      </c>
      <c r="B2044" s="2">
        <v>4516.2</v>
      </c>
      <c r="C2044" s="2">
        <v>1113.99</v>
      </c>
      <c r="D2044" s="2">
        <v>0.55738253199999999</v>
      </c>
      <c r="E2044">
        <f t="shared" si="124"/>
        <v>-1.1664295874822206E-2</v>
      </c>
      <c r="F2044">
        <v>5.9634372861472329E-3</v>
      </c>
      <c r="G2044">
        <f t="shared" si="125"/>
        <v>0.51462162165639669</v>
      </c>
      <c r="H2044">
        <f t="shared" si="126"/>
        <v>0.66388460820577444</v>
      </c>
      <c r="I2044">
        <f t="shared" si="127"/>
        <v>0.7466179159049573</v>
      </c>
    </row>
    <row r="2045" spans="1:9" x14ac:dyDescent="0.45">
      <c r="A2045" s="3">
        <v>38114</v>
      </c>
      <c r="B2045" s="2">
        <v>4498.3999999999996</v>
      </c>
      <c r="C2045" s="2">
        <v>1098.7</v>
      </c>
      <c r="D2045" s="2">
        <v>0.56047528300000005</v>
      </c>
      <c r="E2045">
        <f t="shared" si="124"/>
        <v>-3.9413666356672428E-3</v>
      </c>
      <c r="F2045">
        <v>5.9657535539656692E-3</v>
      </c>
      <c r="G2045">
        <f t="shared" si="125"/>
        <v>0.51483013247125919</v>
      </c>
      <c r="H2045">
        <f t="shared" si="126"/>
        <v>0.66502749581489906</v>
      </c>
      <c r="I2045">
        <f t="shared" si="127"/>
        <v>0.7469835466179372</v>
      </c>
    </row>
    <row r="2046" spans="1:9" x14ac:dyDescent="0.45">
      <c r="A2046" s="3">
        <v>38117</v>
      </c>
      <c r="B2046" s="2">
        <v>4395.2</v>
      </c>
      <c r="C2046" s="2">
        <v>1087.1199999999999</v>
      </c>
      <c r="D2046" s="2">
        <v>0.56423855999999994</v>
      </c>
      <c r="E2046">
        <f t="shared" si="124"/>
        <v>-2.2941490307664902E-2</v>
      </c>
      <c r="F2046">
        <v>5.9829405344222764E-3</v>
      </c>
      <c r="G2046">
        <f t="shared" si="125"/>
        <v>0.51637730731499176</v>
      </c>
      <c r="H2046">
        <f t="shared" si="126"/>
        <v>0.66617125273872702</v>
      </c>
      <c r="I2046">
        <f t="shared" si="127"/>
        <v>0.7473491773309171</v>
      </c>
    </row>
    <row r="2047" spans="1:9" x14ac:dyDescent="0.45">
      <c r="A2047" s="3">
        <v>38118</v>
      </c>
      <c r="B2047" s="2">
        <v>4454.7</v>
      </c>
      <c r="C2047" s="2">
        <v>1095.45</v>
      </c>
      <c r="D2047" s="2">
        <v>0.56999544000000002</v>
      </c>
      <c r="E2047">
        <f t="shared" si="124"/>
        <v>1.3537495449581272E-2</v>
      </c>
      <c r="F2047">
        <v>5.9919755041706324E-3</v>
      </c>
      <c r="G2047">
        <f t="shared" si="125"/>
        <v>0.51719063679679533</v>
      </c>
      <c r="H2047">
        <f t="shared" si="126"/>
        <v>0.66731588179923995</v>
      </c>
      <c r="I2047">
        <f t="shared" si="127"/>
        <v>0.74771480804389701</v>
      </c>
    </row>
    <row r="2048" spans="1:9" x14ac:dyDescent="0.45">
      <c r="A2048" s="3">
        <v>38119</v>
      </c>
      <c r="B2048" s="2">
        <v>4412.8999999999996</v>
      </c>
      <c r="C2048" s="2">
        <v>1097.28</v>
      </c>
      <c r="D2048" s="2">
        <v>0.56360254700000001</v>
      </c>
      <c r="E2048">
        <f t="shared" si="124"/>
        <v>-9.3833479246638873E-3</v>
      </c>
      <c r="F2048">
        <v>6.0012379235176994E-3</v>
      </c>
      <c r="G2048">
        <f t="shared" si="125"/>
        <v>0.51802444132936376</v>
      </c>
      <c r="H2048">
        <f t="shared" si="126"/>
        <v>0.66846138582945225</v>
      </c>
      <c r="I2048">
        <f t="shared" si="127"/>
        <v>0.74808043875687691</v>
      </c>
    </row>
    <row r="2049" spans="1:9" x14ac:dyDescent="0.45">
      <c r="A2049" s="3">
        <v>38120</v>
      </c>
      <c r="B2049" s="2">
        <v>4453.8</v>
      </c>
      <c r="C2049" s="2">
        <v>1096.44</v>
      </c>
      <c r="D2049" s="2">
        <v>0.56869881700000002</v>
      </c>
      <c r="E2049">
        <f t="shared" si="124"/>
        <v>9.2682816288609526E-3</v>
      </c>
      <c r="F2049">
        <v>6.0075780237311971E-3</v>
      </c>
      <c r="G2049">
        <f t="shared" si="125"/>
        <v>0.51859517820672474</v>
      </c>
      <c r="H2049">
        <f t="shared" si="126"/>
        <v>0.66960776767347652</v>
      </c>
      <c r="I2049">
        <f t="shared" si="127"/>
        <v>0.74844606946985681</v>
      </c>
    </row>
    <row r="2050" spans="1:9" x14ac:dyDescent="0.45">
      <c r="A2050" s="3">
        <v>38121</v>
      </c>
      <c r="B2050" s="2">
        <v>4441.8</v>
      </c>
      <c r="C2050" s="2">
        <v>1095.7</v>
      </c>
      <c r="D2050" s="2">
        <v>0.56908718400000002</v>
      </c>
      <c r="E2050">
        <f t="shared" si="124"/>
        <v>-2.6943284386367061E-3</v>
      </c>
      <c r="F2050">
        <v>6.0090007159661063E-3</v>
      </c>
      <c r="G2050">
        <f t="shared" si="125"/>
        <v>0.51872324919870516</v>
      </c>
      <c r="H2050">
        <f t="shared" si="126"/>
        <v>0.67075503018658222</v>
      </c>
      <c r="I2050">
        <f t="shared" si="127"/>
        <v>0.74881170018283671</v>
      </c>
    </row>
    <row r="2051" spans="1:9" x14ac:dyDescent="0.45">
      <c r="A2051" s="3">
        <v>38124</v>
      </c>
      <c r="B2051" s="2">
        <v>4403</v>
      </c>
      <c r="C2051" s="2">
        <v>1084.0999999999999</v>
      </c>
      <c r="D2051" s="2">
        <v>0.56513139300000004</v>
      </c>
      <c r="E2051">
        <f t="shared" si="124"/>
        <v>-8.7351974424783041E-3</v>
      </c>
      <c r="F2051">
        <v>6.019949086600862E-3</v>
      </c>
      <c r="G2051">
        <f t="shared" si="125"/>
        <v>0.51970882334703916</v>
      </c>
      <c r="H2051">
        <f t="shared" si="126"/>
        <v>0.67190317623526408</v>
      </c>
      <c r="I2051">
        <f t="shared" si="127"/>
        <v>0.74917733089581662</v>
      </c>
    </row>
    <row r="2052" spans="1:9" x14ac:dyDescent="0.45">
      <c r="A2052" s="3">
        <v>38125</v>
      </c>
      <c r="B2052" s="2">
        <v>4414.3999999999996</v>
      </c>
      <c r="C2052" s="2">
        <v>1091.49</v>
      </c>
      <c r="D2052" s="2">
        <v>0.56513139300000004</v>
      </c>
      <c r="E2052">
        <f t="shared" ref="E2052:E2115" si="128">+B2052/B2051-1</f>
        <v>2.5891437656142546E-3</v>
      </c>
      <c r="F2052">
        <v>6.0216780409474424E-3</v>
      </c>
      <c r="G2052">
        <f t="shared" ref="G2052:G2115" si="129">+(F2052-$L$31)/$L$35</f>
        <v>0.51986446410532972</v>
      </c>
      <c r="H2052">
        <f t="shared" ref="H2052:H2115" si="130">+_xlfn.NORM.S.INV(I2052)</f>
        <v>0.67305220869730553</v>
      </c>
      <c r="I2052">
        <f t="shared" si="127"/>
        <v>0.74954296160879652</v>
      </c>
    </row>
    <row r="2053" spans="1:9" x14ac:dyDescent="0.45">
      <c r="A2053" s="3">
        <v>38126</v>
      </c>
      <c r="B2053" s="2">
        <v>4471.8</v>
      </c>
      <c r="C2053" s="2">
        <v>1088.68</v>
      </c>
      <c r="D2053" s="2">
        <v>0.56094687799999998</v>
      </c>
      <c r="E2053">
        <f t="shared" si="128"/>
        <v>1.3002899601304962E-2</v>
      </c>
      <c r="F2053">
        <v>6.0303893637225769E-3</v>
      </c>
      <c r="G2053">
        <f t="shared" si="129"/>
        <v>0.5206486588326904</v>
      </c>
      <c r="H2053">
        <f t="shared" si="130"/>
        <v>0.67420213046184296</v>
      </c>
      <c r="I2053">
        <f t="shared" ref="I2053:I2116" si="131">+$I$3+I2052</f>
        <v>0.74990859232177642</v>
      </c>
    </row>
    <row r="2054" spans="1:9" x14ac:dyDescent="0.45">
      <c r="A2054" s="3">
        <v>38127</v>
      </c>
      <c r="B2054" s="2">
        <v>4428.7</v>
      </c>
      <c r="C2054" s="2">
        <v>1089.19</v>
      </c>
      <c r="D2054" s="2">
        <v>0.56465273900000001</v>
      </c>
      <c r="E2054">
        <f t="shared" si="128"/>
        <v>-9.6381770204392314E-3</v>
      </c>
      <c r="F2054">
        <v>6.0360023503018834E-3</v>
      </c>
      <c r="G2054">
        <f t="shared" si="129"/>
        <v>0.521153940819578</v>
      </c>
      <c r="H2054">
        <f t="shared" si="130"/>
        <v>0.67535294442943206</v>
      </c>
      <c r="I2054">
        <f t="shared" si="131"/>
        <v>0.75027422303475633</v>
      </c>
    </row>
    <row r="2055" spans="1:9" x14ac:dyDescent="0.45">
      <c r="A2055" s="3">
        <v>38128</v>
      </c>
      <c r="B2055" s="2">
        <v>4431.3999999999996</v>
      </c>
      <c r="C2055" s="2">
        <v>1093.56</v>
      </c>
      <c r="D2055" s="2">
        <v>0.55928411600000005</v>
      </c>
      <c r="E2055">
        <f t="shared" si="128"/>
        <v>6.0965971955639908E-4</v>
      </c>
      <c r="F2055">
        <v>6.037643607919696E-3</v>
      </c>
      <c r="G2055">
        <f t="shared" si="129"/>
        <v>0.52130168710373626</v>
      </c>
      <c r="H2055">
        <f t="shared" si="130"/>
        <v>0.67650465351211297</v>
      </c>
      <c r="I2055">
        <f t="shared" si="131"/>
        <v>0.75063985374773623</v>
      </c>
    </row>
    <row r="2056" spans="1:9" x14ac:dyDescent="0.45">
      <c r="A2056" s="3">
        <v>38131</v>
      </c>
      <c r="B2056" s="2">
        <v>4428.8999999999996</v>
      </c>
      <c r="C2056" s="2">
        <v>1095.4100000000001</v>
      </c>
      <c r="D2056" s="2">
        <v>0.55840964900000001</v>
      </c>
      <c r="E2056">
        <f t="shared" si="128"/>
        <v>-5.6415579726498688E-4</v>
      </c>
      <c r="F2056">
        <v>6.0414269275028687E-3</v>
      </c>
      <c r="G2056">
        <f t="shared" si="129"/>
        <v>0.5216422621628436</v>
      </c>
      <c r="H2056">
        <f t="shared" si="130"/>
        <v>0.67765726063347786</v>
      </c>
      <c r="I2056">
        <f t="shared" si="131"/>
        <v>0.75100548446071613</v>
      </c>
    </row>
    <row r="2057" spans="1:9" x14ac:dyDescent="0.45">
      <c r="A2057" s="3">
        <v>38132</v>
      </c>
      <c r="B2057" s="2">
        <v>4418</v>
      </c>
      <c r="C2057" s="2">
        <v>1113.05</v>
      </c>
      <c r="D2057" s="2">
        <v>0.55141990600000002</v>
      </c>
      <c r="E2057">
        <f t="shared" si="128"/>
        <v>-2.4611077242655544E-3</v>
      </c>
      <c r="F2057">
        <v>6.0486163221684652E-3</v>
      </c>
      <c r="G2057">
        <f t="shared" si="129"/>
        <v>0.52228945266825899</v>
      </c>
      <c r="H2057">
        <f t="shared" si="130"/>
        <v>0.67881076872873736</v>
      </c>
      <c r="I2057">
        <f t="shared" si="131"/>
        <v>0.75137111517369604</v>
      </c>
    </row>
    <row r="2058" spans="1:9" x14ac:dyDescent="0.45">
      <c r="A2058" s="3">
        <v>38133</v>
      </c>
      <c r="B2058" s="2">
        <v>4438.3</v>
      </c>
      <c r="C2058" s="2">
        <v>1114.94</v>
      </c>
      <c r="D2058" s="2">
        <v>0.55120714400000004</v>
      </c>
      <c r="E2058">
        <f t="shared" si="128"/>
        <v>4.5948392937982252E-3</v>
      </c>
      <c r="F2058">
        <v>6.0689042667356752E-3</v>
      </c>
      <c r="G2058">
        <f t="shared" si="129"/>
        <v>0.52411577681779054</v>
      </c>
      <c r="H2058">
        <f t="shared" si="130"/>
        <v>0.67996518074478751</v>
      </c>
      <c r="I2058">
        <f t="shared" si="131"/>
        <v>0.75173674588667594</v>
      </c>
    </row>
    <row r="2059" spans="1:9" x14ac:dyDescent="0.45">
      <c r="A2059" s="3">
        <v>38134</v>
      </c>
      <c r="B2059" s="2">
        <v>4453.6000000000004</v>
      </c>
      <c r="C2059" s="2">
        <v>1121.28</v>
      </c>
      <c r="D2059" s="2">
        <v>0.54439544900000003</v>
      </c>
      <c r="E2059">
        <f t="shared" si="128"/>
        <v>3.4472658450308558E-3</v>
      </c>
      <c r="F2059">
        <v>6.0807876067756617E-3</v>
      </c>
      <c r="G2059">
        <f t="shared" si="129"/>
        <v>0.52518551706773187</v>
      </c>
      <c r="H2059">
        <f t="shared" si="130"/>
        <v>0.68112049964027765</v>
      </c>
      <c r="I2059">
        <f t="shared" si="131"/>
        <v>0.75210237659965584</v>
      </c>
    </row>
    <row r="2060" spans="1:9" x14ac:dyDescent="0.45">
      <c r="A2060" s="3">
        <v>38135</v>
      </c>
      <c r="B2060" s="2">
        <v>4430.7</v>
      </c>
      <c r="C2060" s="2">
        <v>1120.68</v>
      </c>
      <c r="D2060" s="2">
        <v>0.54555373699999998</v>
      </c>
      <c r="E2060">
        <f t="shared" si="128"/>
        <v>-5.1419076701995081E-3</v>
      </c>
      <c r="F2060">
        <v>6.082451002477951E-3</v>
      </c>
      <c r="G2060">
        <f t="shared" si="129"/>
        <v>0.52533525622594246</v>
      </c>
      <c r="H2060">
        <f t="shared" si="130"/>
        <v>0.68227672838568088</v>
      </c>
      <c r="I2060">
        <f t="shared" si="131"/>
        <v>0.75246800731263574</v>
      </c>
    </row>
    <row r="2061" spans="1:9" x14ac:dyDescent="0.45">
      <c r="A2061" s="3">
        <v>38139</v>
      </c>
      <c r="B2061" s="2">
        <v>4422.7</v>
      </c>
      <c r="C2061" s="2">
        <v>1121.2</v>
      </c>
      <c r="D2061" s="2">
        <v>0.54469197700000005</v>
      </c>
      <c r="E2061">
        <f t="shared" si="128"/>
        <v>-1.8055837678019326E-3</v>
      </c>
      <c r="F2061">
        <v>6.0980346461587676E-3</v>
      </c>
      <c r="G2061">
        <f t="shared" si="129"/>
        <v>0.52673809842603247</v>
      </c>
      <c r="H2061">
        <f t="shared" si="130"/>
        <v>0.68343386996335864</v>
      </c>
      <c r="I2061">
        <f t="shared" si="131"/>
        <v>0.75283363802561565</v>
      </c>
    </row>
    <row r="2062" spans="1:9" x14ac:dyDescent="0.45">
      <c r="A2062" s="3">
        <v>38140</v>
      </c>
      <c r="B2062" s="2">
        <v>4422.8</v>
      </c>
      <c r="C2062" s="2">
        <v>1124.99</v>
      </c>
      <c r="D2062" s="2">
        <v>0.54404004100000003</v>
      </c>
      <c r="E2062">
        <f t="shared" si="128"/>
        <v>2.2610622470553565E-5</v>
      </c>
      <c r="F2062">
        <v>6.1623371234127422E-3</v>
      </c>
      <c r="G2062">
        <f t="shared" si="129"/>
        <v>0.53252661814002278</v>
      </c>
      <c r="H2062">
        <f t="shared" si="130"/>
        <v>0.68459192736763474</v>
      </c>
      <c r="I2062">
        <f t="shared" si="131"/>
        <v>0.75319926873859555</v>
      </c>
    </row>
    <row r="2063" spans="1:9" x14ac:dyDescent="0.45">
      <c r="A2063" s="3">
        <v>38141</v>
      </c>
      <c r="B2063" s="2">
        <v>4435.3999999999996</v>
      </c>
      <c r="C2063" s="2">
        <v>1116.6400000000001</v>
      </c>
      <c r="D2063" s="2">
        <v>0.54386251200000002</v>
      </c>
      <c r="E2063">
        <f t="shared" si="128"/>
        <v>2.8488740164600568E-3</v>
      </c>
      <c r="F2063">
        <v>6.1711787455860367E-3</v>
      </c>
      <c r="G2063">
        <f t="shared" si="129"/>
        <v>0.53332254244091137</v>
      </c>
      <c r="H2063">
        <f t="shared" si="130"/>
        <v>0.68575090360486191</v>
      </c>
      <c r="I2063">
        <f t="shared" si="131"/>
        <v>0.75356489945157545</v>
      </c>
    </row>
    <row r="2064" spans="1:9" x14ac:dyDescent="0.45">
      <c r="A2064" s="3">
        <v>38142</v>
      </c>
      <c r="B2064" s="2">
        <v>4454.3999999999996</v>
      </c>
      <c r="C2064" s="2">
        <v>1122.5</v>
      </c>
      <c r="D2064" s="2">
        <v>0.54445472900000003</v>
      </c>
      <c r="E2064">
        <f t="shared" si="128"/>
        <v>4.2837173648373472E-3</v>
      </c>
      <c r="F2064">
        <v>6.1738067629821813E-3</v>
      </c>
      <c r="G2064">
        <f t="shared" si="129"/>
        <v>0.53355911700469072</v>
      </c>
      <c r="H2064">
        <f t="shared" si="130"/>
        <v>0.68691080169349372</v>
      </c>
      <c r="I2064">
        <f t="shared" si="131"/>
        <v>0.75393053016455536</v>
      </c>
    </row>
    <row r="2065" spans="1:9" x14ac:dyDescent="0.45">
      <c r="A2065" s="3">
        <v>38145</v>
      </c>
      <c r="B2065" s="2">
        <v>4491.6000000000004</v>
      </c>
      <c r="C2065" s="2">
        <v>1140.42</v>
      </c>
      <c r="D2065" s="2">
        <v>0.54389209199999999</v>
      </c>
      <c r="E2065">
        <f t="shared" si="128"/>
        <v>8.3512931034483984E-3</v>
      </c>
      <c r="F2065">
        <v>6.1770619571752672E-3</v>
      </c>
      <c r="G2065">
        <f t="shared" si="129"/>
        <v>0.53385215012820664</v>
      </c>
      <c r="H2065">
        <f t="shared" si="130"/>
        <v>0.68807162466415472</v>
      </c>
      <c r="I2065">
        <f t="shared" si="131"/>
        <v>0.75429616087753526</v>
      </c>
    </row>
    <row r="2066" spans="1:9" x14ac:dyDescent="0.45">
      <c r="A2066" s="3">
        <v>38146</v>
      </c>
      <c r="B2066" s="2">
        <v>4504.8</v>
      </c>
      <c r="C2066" s="2">
        <v>1142.18</v>
      </c>
      <c r="D2066" s="2">
        <v>0.54463264499999997</v>
      </c>
      <c r="E2066">
        <f t="shared" si="128"/>
        <v>2.938819129040926E-3</v>
      </c>
      <c r="F2066">
        <v>6.1816452686636048E-3</v>
      </c>
      <c r="G2066">
        <f t="shared" si="129"/>
        <v>0.53426474059188056</v>
      </c>
      <c r="H2066">
        <f t="shared" si="130"/>
        <v>0.68923337555971298</v>
      </c>
      <c r="I2066">
        <f t="shared" si="131"/>
        <v>0.75466179159051516</v>
      </c>
    </row>
    <row r="2067" spans="1:9" x14ac:dyDescent="0.45">
      <c r="A2067" s="3">
        <v>38147</v>
      </c>
      <c r="B2067" s="2">
        <v>4489.5</v>
      </c>
      <c r="C2067" s="2">
        <v>1131.33</v>
      </c>
      <c r="D2067" s="2">
        <v>0.54668707599999999</v>
      </c>
      <c r="E2067">
        <f t="shared" si="128"/>
        <v>-3.3963771976558421E-3</v>
      </c>
      <c r="F2067">
        <v>6.1864569345866371E-3</v>
      </c>
      <c r="G2067">
        <f t="shared" si="129"/>
        <v>0.5346978875598053</v>
      </c>
      <c r="H2067">
        <f t="shared" si="130"/>
        <v>0.69039605743535004</v>
      </c>
      <c r="I2067">
        <f t="shared" si="131"/>
        <v>0.75502742230349507</v>
      </c>
    </row>
    <row r="2068" spans="1:9" x14ac:dyDescent="0.45">
      <c r="A2068" s="3">
        <v>38148</v>
      </c>
      <c r="B2068" s="2">
        <v>4486.1000000000004</v>
      </c>
      <c r="C2068" s="2">
        <v>1136.47</v>
      </c>
      <c r="D2068" s="2">
        <v>0.54406964099999999</v>
      </c>
      <c r="E2068">
        <f t="shared" si="128"/>
        <v>-7.5732264171946007E-4</v>
      </c>
      <c r="F2068">
        <v>6.1910377358489477E-3</v>
      </c>
      <c r="G2068">
        <f t="shared" si="129"/>
        <v>0.53511025205251417</v>
      </c>
      <c r="H2068">
        <f t="shared" si="130"/>
        <v>0.69155967335863444</v>
      </c>
      <c r="I2068">
        <f t="shared" si="131"/>
        <v>0.75539305301647497</v>
      </c>
    </row>
    <row r="2069" spans="1:9" x14ac:dyDescent="0.45">
      <c r="A2069" s="3">
        <v>38152</v>
      </c>
      <c r="B2069" s="2">
        <v>4433.2</v>
      </c>
      <c r="C2069" s="2">
        <v>1125.29</v>
      </c>
      <c r="D2069" s="2">
        <v>0.55102490599999998</v>
      </c>
      <c r="E2069">
        <f t="shared" si="128"/>
        <v>-1.1791979670538022E-2</v>
      </c>
      <c r="F2069">
        <v>6.1999999999999833E-3</v>
      </c>
      <c r="G2069">
        <f t="shared" si="129"/>
        <v>0.53591703656433565</v>
      </c>
      <c r="H2069">
        <f t="shared" si="130"/>
        <v>0.69272422640959552</v>
      </c>
      <c r="I2069">
        <f t="shared" si="131"/>
        <v>0.75575868372945487</v>
      </c>
    </row>
    <row r="2070" spans="1:9" x14ac:dyDescent="0.45">
      <c r="A2070" s="3">
        <v>38153</v>
      </c>
      <c r="B2070" s="2">
        <v>4458.6000000000004</v>
      </c>
      <c r="C2070" s="2">
        <v>1132.01</v>
      </c>
      <c r="D2070" s="2">
        <v>0.54710581000000003</v>
      </c>
      <c r="E2070">
        <f t="shared" si="128"/>
        <v>5.7294956239286599E-3</v>
      </c>
      <c r="F2070">
        <v>6.2115127175368379E-3</v>
      </c>
      <c r="G2070">
        <f t="shared" si="129"/>
        <v>0.53695341331480617</v>
      </c>
      <c r="H2070">
        <f t="shared" si="130"/>
        <v>0.69388971968079549</v>
      </c>
      <c r="I2070">
        <f t="shared" si="131"/>
        <v>0.75612431444243478</v>
      </c>
    </row>
    <row r="2071" spans="1:9" x14ac:dyDescent="0.45">
      <c r="A2071" s="3">
        <v>38154</v>
      </c>
      <c r="B2071" s="2">
        <v>4491.1000000000004</v>
      </c>
      <c r="C2071" s="2">
        <v>1133.56</v>
      </c>
      <c r="D2071" s="2">
        <v>0.54758514899999999</v>
      </c>
      <c r="E2071">
        <f t="shared" si="128"/>
        <v>7.2892836316331699E-3</v>
      </c>
      <c r="F2071">
        <v>6.2252503069393228E-3</v>
      </c>
      <c r="G2071">
        <f t="shared" si="129"/>
        <v>0.53819007340124281</v>
      </c>
      <c r="H2071">
        <f t="shared" si="130"/>
        <v>0.69505615627740291</v>
      </c>
      <c r="I2071">
        <f t="shared" si="131"/>
        <v>0.75648994515541468</v>
      </c>
    </row>
    <row r="2072" spans="1:9" x14ac:dyDescent="0.45">
      <c r="A2072" s="3">
        <v>38155</v>
      </c>
      <c r="B2072" s="2">
        <v>4493.3</v>
      </c>
      <c r="C2072" s="2">
        <v>1132.05</v>
      </c>
      <c r="D2072" s="2">
        <v>0.54522654199999998</v>
      </c>
      <c r="E2072">
        <f t="shared" si="128"/>
        <v>4.8985771859899607E-4</v>
      </c>
      <c r="F2072">
        <v>6.2503720459550216E-3</v>
      </c>
      <c r="G2072">
        <f t="shared" si="129"/>
        <v>0.54045153653224687</v>
      </c>
      <c r="H2072">
        <f t="shared" si="130"/>
        <v>0.6962235393172701</v>
      </c>
      <c r="I2072">
        <f t="shared" si="131"/>
        <v>0.75685557586839458</v>
      </c>
    </row>
    <row r="2073" spans="1:9" x14ac:dyDescent="0.45">
      <c r="A2073" s="3">
        <v>38156</v>
      </c>
      <c r="B2073" s="2">
        <v>4505.8</v>
      </c>
      <c r="C2073" s="2">
        <v>1135.02</v>
      </c>
      <c r="D2073" s="2">
        <v>0.54442508700000003</v>
      </c>
      <c r="E2073">
        <f t="shared" si="128"/>
        <v>2.781919747179229E-3</v>
      </c>
      <c r="F2073">
        <v>6.2735974981886766E-3</v>
      </c>
      <c r="G2073">
        <f t="shared" si="129"/>
        <v>0.54254229561124556</v>
      </c>
      <c r="H2073">
        <f t="shared" si="130"/>
        <v>0.69739187193100449</v>
      </c>
      <c r="I2073">
        <f t="shared" si="131"/>
        <v>0.75722120658137448</v>
      </c>
    </row>
    <row r="2074" spans="1:9" x14ac:dyDescent="0.45">
      <c r="A2074" s="3">
        <v>38159</v>
      </c>
      <c r="B2074" s="2">
        <v>4502.2</v>
      </c>
      <c r="C2074" s="2">
        <v>1130.3</v>
      </c>
      <c r="D2074" s="2">
        <v>0.54614964499999996</v>
      </c>
      <c r="E2074">
        <f t="shared" si="128"/>
        <v>-7.9897021616592845E-4</v>
      </c>
      <c r="F2074">
        <v>6.2918126791970952E-3</v>
      </c>
      <c r="G2074">
        <f t="shared" si="129"/>
        <v>0.5441820292399312</v>
      </c>
      <c r="H2074">
        <f t="shared" si="130"/>
        <v>0.6985611572620477</v>
      </c>
      <c r="I2074">
        <f t="shared" si="131"/>
        <v>0.75758683729435439</v>
      </c>
    </row>
    <row r="2075" spans="1:9" x14ac:dyDescent="0.45">
      <c r="A2075" s="3">
        <v>38160</v>
      </c>
      <c r="B2075" s="2">
        <v>4468.5</v>
      </c>
      <c r="C2075" s="2">
        <v>1134.4100000000001</v>
      </c>
      <c r="D2075" s="2">
        <v>0.548937805</v>
      </c>
      <c r="E2075">
        <f t="shared" si="128"/>
        <v>-7.4852294433831457E-3</v>
      </c>
      <c r="F2075">
        <v>6.2970786337730456E-3</v>
      </c>
      <c r="G2075">
        <f t="shared" si="129"/>
        <v>0.54465607134806759</v>
      </c>
      <c r="H2075">
        <f t="shared" si="130"/>
        <v>0.69973139846674848</v>
      </c>
      <c r="I2075">
        <f t="shared" si="131"/>
        <v>0.75795246800733429</v>
      </c>
    </row>
    <row r="2076" spans="1:9" x14ac:dyDescent="0.45">
      <c r="A2076" s="3">
        <v>38161</v>
      </c>
      <c r="B2076" s="2">
        <v>4486.7</v>
      </c>
      <c r="C2076" s="2">
        <v>1144.06</v>
      </c>
      <c r="D2076" s="2">
        <v>0.54993400800000003</v>
      </c>
      <c r="E2076">
        <f t="shared" si="128"/>
        <v>4.0729551303568812E-3</v>
      </c>
      <c r="F2076">
        <v>6.2995326153221232E-3</v>
      </c>
      <c r="G2076">
        <f t="shared" si="129"/>
        <v>0.54487697917590283</v>
      </c>
      <c r="H2076">
        <f t="shared" si="130"/>
        <v>0.70090259871444183</v>
      </c>
      <c r="I2076">
        <f t="shared" si="131"/>
        <v>0.75831809872031419</v>
      </c>
    </row>
    <row r="2077" spans="1:9" x14ac:dyDescent="0.45">
      <c r="A2077" s="3">
        <v>38162</v>
      </c>
      <c r="B2077" s="2">
        <v>4503.2</v>
      </c>
      <c r="C2077" s="2">
        <v>1140.6500000000001</v>
      </c>
      <c r="D2077" s="2">
        <v>0.54896794000000004</v>
      </c>
      <c r="E2077">
        <f t="shared" si="128"/>
        <v>3.6775358281142534E-3</v>
      </c>
      <c r="F2077">
        <v>6.3094498350937389E-3</v>
      </c>
      <c r="G2077">
        <f t="shared" si="129"/>
        <v>0.54576972895176667</v>
      </c>
      <c r="H2077">
        <f t="shared" si="130"/>
        <v>0.70207476118752565</v>
      </c>
      <c r="I2077">
        <f t="shared" si="131"/>
        <v>0.7586837294332941</v>
      </c>
    </row>
    <row r="2078" spans="1:9" x14ac:dyDescent="0.45">
      <c r="A2078" s="3">
        <v>38163</v>
      </c>
      <c r="B2078" s="2">
        <v>4494.1000000000004</v>
      </c>
      <c r="C2078" s="2">
        <v>1134.43</v>
      </c>
      <c r="D2078" s="2">
        <v>0.54890767399999996</v>
      </c>
      <c r="E2078">
        <f t="shared" si="128"/>
        <v>-2.0207852193994125E-3</v>
      </c>
      <c r="F2078">
        <v>6.3107326127305186E-3</v>
      </c>
      <c r="G2078">
        <f t="shared" si="129"/>
        <v>0.54588520480831626</v>
      </c>
      <c r="H2078">
        <f t="shared" si="130"/>
        <v>0.70324788908153779</v>
      </c>
      <c r="I2078">
        <f t="shared" si="131"/>
        <v>0.759049360146274</v>
      </c>
    </row>
    <row r="2079" spans="1:9" x14ac:dyDescent="0.45">
      <c r="A2079" s="3">
        <v>38166</v>
      </c>
      <c r="B2079" s="2">
        <v>4518.7</v>
      </c>
      <c r="C2079" s="2">
        <v>1133.3499999999999</v>
      </c>
      <c r="D2079" s="2">
        <v>0.54662730999999998</v>
      </c>
      <c r="E2079">
        <f t="shared" si="128"/>
        <v>5.4738434836785199E-3</v>
      </c>
      <c r="F2079">
        <v>6.3138905592303729E-3</v>
      </c>
      <c r="G2079">
        <f t="shared" si="129"/>
        <v>0.54616948367828788</v>
      </c>
      <c r="H2079">
        <f t="shared" si="130"/>
        <v>0.70442198560523628</v>
      </c>
      <c r="I2079">
        <f t="shared" si="131"/>
        <v>0.7594149908592539</v>
      </c>
    </row>
    <row r="2080" spans="1:9" x14ac:dyDescent="0.45">
      <c r="A2080" s="3">
        <v>38167</v>
      </c>
      <c r="B2080" s="2">
        <v>4512.3999999999996</v>
      </c>
      <c r="C2080" s="2">
        <v>1136.2</v>
      </c>
      <c r="D2080" s="2">
        <v>0.552791598</v>
      </c>
      <c r="E2080">
        <f t="shared" si="128"/>
        <v>-1.3942062982716941E-3</v>
      </c>
      <c r="F2080">
        <v>6.3229885799083174E-3</v>
      </c>
      <c r="G2080">
        <f t="shared" si="129"/>
        <v>0.54698848901527608</v>
      </c>
      <c r="H2080">
        <f t="shared" si="130"/>
        <v>0.7055970539806764</v>
      </c>
      <c r="I2080">
        <f t="shared" si="131"/>
        <v>0.75978062157223381</v>
      </c>
    </row>
    <row r="2081" spans="1:9" x14ac:dyDescent="0.45">
      <c r="A2081" s="3">
        <v>38168</v>
      </c>
      <c r="B2081" s="2">
        <v>4464.1000000000004</v>
      </c>
      <c r="C2081" s="2">
        <v>1140.8399999999999</v>
      </c>
      <c r="D2081" s="2">
        <v>0.55169369999999995</v>
      </c>
      <c r="E2081">
        <f t="shared" si="128"/>
        <v>-1.0703838312206226E-2</v>
      </c>
      <c r="F2081">
        <v>6.3457005818265966E-3</v>
      </c>
      <c r="G2081">
        <f t="shared" si="129"/>
        <v>0.5490330272113535</v>
      </c>
      <c r="H2081">
        <f t="shared" si="130"/>
        <v>0.70677309744329075</v>
      </c>
      <c r="I2081">
        <f t="shared" si="131"/>
        <v>0.76014625228521371</v>
      </c>
    </row>
    <row r="2082" spans="1:9" x14ac:dyDescent="0.45">
      <c r="A2082" s="3">
        <v>38169</v>
      </c>
      <c r="B2082" s="2">
        <v>4424.7</v>
      </c>
      <c r="C2082" s="2">
        <v>1128.94</v>
      </c>
      <c r="D2082" s="2">
        <v>0.55066079300000004</v>
      </c>
      <c r="E2082">
        <f t="shared" si="128"/>
        <v>-8.8259671602339829E-3</v>
      </c>
      <c r="F2082">
        <v>6.3688929858376486E-3</v>
      </c>
      <c r="G2082">
        <f t="shared" si="129"/>
        <v>0.55112081128384816</v>
      </c>
      <c r="H2082">
        <f t="shared" si="130"/>
        <v>0.70795011924197127</v>
      </c>
      <c r="I2082">
        <f t="shared" si="131"/>
        <v>0.76051188299819361</v>
      </c>
    </row>
    <row r="2083" spans="1:9" x14ac:dyDescent="0.45">
      <c r="A2083" s="3">
        <v>38170</v>
      </c>
      <c r="B2083" s="2">
        <v>4407.3999999999996</v>
      </c>
      <c r="C2083" s="2">
        <v>1125.3800000000001</v>
      </c>
      <c r="D2083" s="2">
        <v>0.54644808700000003</v>
      </c>
      <c r="E2083">
        <f t="shared" si="128"/>
        <v>-3.9098695956788498E-3</v>
      </c>
      <c r="F2083">
        <v>6.3767168083714854E-3</v>
      </c>
      <c r="G2083">
        <f t="shared" si="129"/>
        <v>0.55182511309164639</v>
      </c>
      <c r="H2083">
        <f t="shared" si="130"/>
        <v>0.70912812263914682</v>
      </c>
      <c r="I2083">
        <f t="shared" si="131"/>
        <v>0.76087751371117351</v>
      </c>
    </row>
    <row r="2084" spans="1:9" x14ac:dyDescent="0.45">
      <c r="A2084" s="3">
        <v>38174</v>
      </c>
      <c r="B2084" s="2">
        <v>4370.7</v>
      </c>
      <c r="C2084" s="2">
        <v>1116.21</v>
      </c>
      <c r="D2084" s="2">
        <v>0.54279976100000005</v>
      </c>
      <c r="E2084">
        <f t="shared" si="128"/>
        <v>-8.3269047511004279E-3</v>
      </c>
      <c r="F2084">
        <v>6.3792207792208178E-3</v>
      </c>
      <c r="G2084">
        <f t="shared" si="129"/>
        <v>0.55205052096461782</v>
      </c>
      <c r="H2084">
        <f t="shared" si="130"/>
        <v>0.71030711091086662</v>
      </c>
      <c r="I2084">
        <f t="shared" si="131"/>
        <v>0.76124314442415342</v>
      </c>
    </row>
    <row r="2085" spans="1:9" x14ac:dyDescent="0.45">
      <c r="A2085" s="3">
        <v>38175</v>
      </c>
      <c r="B2085" s="2">
        <v>4358.3999999999996</v>
      </c>
      <c r="C2085" s="2">
        <v>1118.33</v>
      </c>
      <c r="D2085" s="2">
        <v>0.538473965</v>
      </c>
      <c r="E2085">
        <f t="shared" si="128"/>
        <v>-2.8141945226165532E-3</v>
      </c>
      <c r="F2085">
        <v>6.4166335057700419E-3</v>
      </c>
      <c r="G2085">
        <f t="shared" si="129"/>
        <v>0.55541842084083803</v>
      </c>
      <c r="H2085">
        <f t="shared" si="130"/>
        <v>0.71148708734688393</v>
      </c>
      <c r="I2085">
        <f t="shared" si="131"/>
        <v>0.76160877513713332</v>
      </c>
    </row>
    <row r="2086" spans="1:9" x14ac:dyDescent="0.45">
      <c r="A2086" s="3">
        <v>38176</v>
      </c>
      <c r="B2086" s="2">
        <v>4381.1000000000004</v>
      </c>
      <c r="C2086" s="2">
        <v>1109.1099999999999</v>
      </c>
      <c r="D2086" s="2">
        <v>0.53861898100000005</v>
      </c>
      <c r="E2086">
        <f t="shared" si="128"/>
        <v>5.2083333333334814E-3</v>
      </c>
      <c r="F2086">
        <v>6.4251867319893297E-3</v>
      </c>
      <c r="G2086">
        <f t="shared" si="129"/>
        <v>0.55618838368990553</v>
      </c>
      <c r="H2086">
        <f t="shared" si="130"/>
        <v>0.71266805525073385</v>
      </c>
      <c r="I2086">
        <f t="shared" si="131"/>
        <v>0.76197440585011322</v>
      </c>
    </row>
    <row r="2087" spans="1:9" x14ac:dyDescent="0.45">
      <c r="A2087" s="3">
        <v>38177</v>
      </c>
      <c r="B2087" s="2">
        <v>4393.2</v>
      </c>
      <c r="C2087" s="2">
        <v>1112.81</v>
      </c>
      <c r="D2087" s="2">
        <v>0.53893829199999999</v>
      </c>
      <c r="E2087">
        <f t="shared" si="128"/>
        <v>2.7618634589485769E-3</v>
      </c>
      <c r="F2087">
        <v>6.4376168471551587E-3</v>
      </c>
      <c r="G2087">
        <f t="shared" si="129"/>
        <v>0.55730734472775767</v>
      </c>
      <c r="H2087">
        <f t="shared" si="130"/>
        <v>0.71385001793982095</v>
      </c>
      <c r="I2087">
        <f t="shared" si="131"/>
        <v>0.76234003656309313</v>
      </c>
    </row>
    <row r="2088" spans="1:9" x14ac:dyDescent="0.45">
      <c r="A2088" s="3">
        <v>38180</v>
      </c>
      <c r="B2088" s="2">
        <v>4360</v>
      </c>
      <c r="C2088" s="2">
        <v>1114.3499999999999</v>
      </c>
      <c r="D2088" s="2">
        <v>0.53648068699999996</v>
      </c>
      <c r="E2088">
        <f t="shared" si="128"/>
        <v>-7.5571337521623816E-3</v>
      </c>
      <c r="F2088">
        <v>6.4405756264465097E-3</v>
      </c>
      <c r="G2088">
        <f t="shared" si="129"/>
        <v>0.55757369453244221</v>
      </c>
      <c r="H2088">
        <f t="shared" si="130"/>
        <v>0.71503297874550087</v>
      </c>
      <c r="I2088">
        <f t="shared" si="131"/>
        <v>0.76270566727607303</v>
      </c>
    </row>
    <row r="2089" spans="1:9" x14ac:dyDescent="0.45">
      <c r="A2089" s="3">
        <v>38181</v>
      </c>
      <c r="B2089" s="2">
        <v>4357.7</v>
      </c>
      <c r="C2089" s="2">
        <v>1115.1400000000001</v>
      </c>
      <c r="D2089" s="2">
        <v>0.53937432600000002</v>
      </c>
      <c r="E2089">
        <f t="shared" si="128"/>
        <v>-5.2752293577984499E-4</v>
      </c>
      <c r="F2089">
        <v>6.4441887226696082E-3</v>
      </c>
      <c r="G2089">
        <f t="shared" si="129"/>
        <v>0.55789894605631973</v>
      </c>
      <c r="H2089">
        <f t="shared" si="130"/>
        <v>0.71621694101316513</v>
      </c>
      <c r="I2089">
        <f t="shared" si="131"/>
        <v>0.76307129798905293</v>
      </c>
    </row>
    <row r="2090" spans="1:9" x14ac:dyDescent="0.45">
      <c r="A2090" s="3">
        <v>38182</v>
      </c>
      <c r="B2090" s="2">
        <v>4372.6000000000004</v>
      </c>
      <c r="C2090" s="2">
        <v>1111.47</v>
      </c>
      <c r="D2090" s="2">
        <v>0.53867700900000004</v>
      </c>
      <c r="E2090">
        <f t="shared" si="128"/>
        <v>3.4192349175024006E-3</v>
      </c>
      <c r="F2090">
        <v>6.4576786995571567E-3</v>
      </c>
      <c r="G2090">
        <f t="shared" si="129"/>
        <v>0.55911331602291414</v>
      </c>
      <c r="H2090">
        <f t="shared" si="130"/>
        <v>0.71740190810232807</v>
      </c>
      <c r="I2090">
        <f t="shared" si="131"/>
        <v>0.76343692870203284</v>
      </c>
    </row>
    <row r="2091" spans="1:9" x14ac:dyDescent="0.45">
      <c r="A2091" s="3">
        <v>38183</v>
      </c>
      <c r="B2091" s="2">
        <v>4340.7</v>
      </c>
      <c r="C2091" s="2">
        <v>1106.69</v>
      </c>
      <c r="D2091" s="2">
        <v>0.53922890300000004</v>
      </c>
      <c r="E2091">
        <f t="shared" si="128"/>
        <v>-7.2954306362348342E-3</v>
      </c>
      <c r="F2091">
        <v>6.4577397910730028E-3</v>
      </c>
      <c r="G2091">
        <f t="shared" si="129"/>
        <v>0.55911881549134734</v>
      </c>
      <c r="H2091">
        <f t="shared" si="130"/>
        <v>0.71858788338670898</v>
      </c>
      <c r="I2091">
        <f t="shared" si="131"/>
        <v>0.76380255941501274</v>
      </c>
    </row>
    <row r="2092" spans="1:9" x14ac:dyDescent="0.45">
      <c r="A2092" s="3">
        <v>38184</v>
      </c>
      <c r="B2092" s="2">
        <v>4339.2</v>
      </c>
      <c r="C2092" s="2">
        <v>1101.3900000000001</v>
      </c>
      <c r="D2092" s="2">
        <v>0.53453068199999998</v>
      </c>
      <c r="E2092">
        <f t="shared" si="128"/>
        <v>-3.4556638330218714E-4</v>
      </c>
      <c r="F2092">
        <v>6.4618434093162147E-3</v>
      </c>
      <c r="G2092">
        <f t="shared" si="129"/>
        <v>0.55948822388918706</v>
      </c>
      <c r="H2092">
        <f t="shared" si="130"/>
        <v>0.71977487025432108</v>
      </c>
      <c r="I2092">
        <f t="shared" si="131"/>
        <v>0.76416819012799264</v>
      </c>
    </row>
    <row r="2093" spans="1:9" x14ac:dyDescent="0.45">
      <c r="A2093" s="3">
        <v>38187</v>
      </c>
      <c r="B2093" s="2">
        <v>4321.1000000000004</v>
      </c>
      <c r="C2093" s="2">
        <v>1100.9000000000001</v>
      </c>
      <c r="D2093" s="2">
        <v>0.53378883300000002</v>
      </c>
      <c r="E2093">
        <f t="shared" si="128"/>
        <v>-4.1712758112093518E-3</v>
      </c>
      <c r="F2093">
        <v>6.4733395696914275E-3</v>
      </c>
      <c r="G2093">
        <f t="shared" si="129"/>
        <v>0.56052311016120859</v>
      </c>
      <c r="H2093">
        <f t="shared" si="130"/>
        <v>0.72096287210755905</v>
      </c>
      <c r="I2093">
        <f t="shared" si="131"/>
        <v>0.76453382084097254</v>
      </c>
    </row>
    <row r="2094" spans="1:9" x14ac:dyDescent="0.45">
      <c r="A2094" s="3">
        <v>38188</v>
      </c>
      <c r="B2094" s="2">
        <v>4339.3999999999996</v>
      </c>
      <c r="C2094" s="2">
        <v>1108.67</v>
      </c>
      <c r="D2094" s="2">
        <v>0.53890924799999995</v>
      </c>
      <c r="E2094">
        <f t="shared" si="128"/>
        <v>4.2350327462912229E-3</v>
      </c>
      <c r="F2094">
        <v>6.4917433910103295E-3</v>
      </c>
      <c r="G2094">
        <f t="shared" si="129"/>
        <v>0.56217982522206789</v>
      </c>
      <c r="H2094">
        <f t="shared" si="130"/>
        <v>0.72215189236328436</v>
      </c>
      <c r="I2094">
        <f t="shared" si="131"/>
        <v>0.76489945155395245</v>
      </c>
    </row>
    <row r="2095" spans="1:9" x14ac:dyDescent="0.45">
      <c r="A2095" s="3">
        <v>38189</v>
      </c>
      <c r="B2095" s="2">
        <v>4377.3</v>
      </c>
      <c r="C2095" s="2">
        <v>1093.8800000000001</v>
      </c>
      <c r="D2095" s="2">
        <v>0.54484036199999997</v>
      </c>
      <c r="E2095">
        <f t="shared" si="128"/>
        <v>8.7339263492649533E-3</v>
      </c>
      <c r="F2095">
        <v>6.4975247524752255E-3</v>
      </c>
      <c r="G2095">
        <f t="shared" si="129"/>
        <v>0.56270026434420428</v>
      </c>
      <c r="H2095">
        <f t="shared" si="130"/>
        <v>0.7233419344529155</v>
      </c>
      <c r="I2095">
        <f t="shared" si="131"/>
        <v>0.76526508226693235</v>
      </c>
    </row>
    <row r="2096" spans="1:9" x14ac:dyDescent="0.45">
      <c r="A2096" s="3">
        <v>38190</v>
      </c>
      <c r="B2096" s="2">
        <v>4306.3</v>
      </c>
      <c r="C2096" s="2">
        <v>1096.8399999999999</v>
      </c>
      <c r="D2096" s="2">
        <v>0.54141851699999999</v>
      </c>
      <c r="E2096">
        <f t="shared" si="128"/>
        <v>-1.6220044319557703E-2</v>
      </c>
      <c r="F2096">
        <v>6.5115710311516306E-3</v>
      </c>
      <c r="G2096">
        <f t="shared" si="129"/>
        <v>0.56396471269050097</v>
      </c>
      <c r="H2096">
        <f t="shared" si="130"/>
        <v>0.72453300182251634</v>
      </c>
      <c r="I2096">
        <f t="shared" si="131"/>
        <v>0.76563071297991225</v>
      </c>
    </row>
    <row r="2097" spans="1:9" x14ac:dyDescent="0.45">
      <c r="A2097" s="3">
        <v>38191</v>
      </c>
      <c r="B2097" s="2">
        <v>4326.3</v>
      </c>
      <c r="C2097" s="2">
        <v>1086.2</v>
      </c>
      <c r="D2097" s="2">
        <v>0.54582173499999997</v>
      </c>
      <c r="E2097">
        <f t="shared" si="128"/>
        <v>4.6443582657966775E-3</v>
      </c>
      <c r="F2097">
        <v>6.5378900445764998E-3</v>
      </c>
      <c r="G2097">
        <f t="shared" si="129"/>
        <v>0.56633395466326208</v>
      </c>
      <c r="H2097">
        <f t="shared" si="130"/>
        <v>0.7257250979328852</v>
      </c>
      <c r="I2097">
        <f t="shared" si="131"/>
        <v>0.76599634369289216</v>
      </c>
    </row>
    <row r="2098" spans="1:9" x14ac:dyDescent="0.45">
      <c r="A2098" s="3">
        <v>38194</v>
      </c>
      <c r="B2098" s="2">
        <v>4287</v>
      </c>
      <c r="C2098" s="2">
        <v>1084.07</v>
      </c>
      <c r="D2098" s="2">
        <v>0.54368509799999998</v>
      </c>
      <c r="E2098">
        <f t="shared" si="128"/>
        <v>-9.0839747590319986E-3</v>
      </c>
      <c r="F2098">
        <v>6.5519910877815946E-3</v>
      </c>
      <c r="G2098">
        <f t="shared" si="129"/>
        <v>0.56760333292155418</v>
      </c>
      <c r="H2098">
        <f t="shared" si="130"/>
        <v>0.72691822625964597</v>
      </c>
      <c r="I2098">
        <f t="shared" si="131"/>
        <v>0.76636197440587206</v>
      </c>
    </row>
    <row r="2099" spans="1:9" x14ac:dyDescent="0.45">
      <c r="A2099" s="3">
        <v>38195</v>
      </c>
      <c r="B2099" s="2">
        <v>4324.8999999999996</v>
      </c>
      <c r="C2099" s="2">
        <v>1094.83</v>
      </c>
      <c r="D2099" s="2">
        <v>0.54887754499999997</v>
      </c>
      <c r="E2099">
        <f t="shared" si="128"/>
        <v>8.8406811289944986E-3</v>
      </c>
      <c r="F2099">
        <v>6.5615268040035701E-3</v>
      </c>
      <c r="G2099">
        <f t="shared" si="129"/>
        <v>0.56846173968432812</v>
      </c>
      <c r="H2099">
        <f t="shared" si="130"/>
        <v>0.72811239029334063</v>
      </c>
      <c r="I2099">
        <f t="shared" si="131"/>
        <v>0.76672760511885196</v>
      </c>
    </row>
    <row r="2100" spans="1:9" x14ac:dyDescent="0.45">
      <c r="A2100" s="3">
        <v>38196</v>
      </c>
      <c r="B2100" s="2">
        <v>4356.2</v>
      </c>
      <c r="C2100" s="2">
        <v>1095.42</v>
      </c>
      <c r="D2100" s="2">
        <v>0.54878718000000004</v>
      </c>
      <c r="E2100">
        <f t="shared" si="128"/>
        <v>7.2371615528683542E-3</v>
      </c>
      <c r="F2100">
        <v>6.5716347185116319E-3</v>
      </c>
      <c r="G2100">
        <f t="shared" si="129"/>
        <v>0.56937165583213289</v>
      </c>
      <c r="H2100">
        <f t="shared" si="130"/>
        <v>0.72930759353951846</v>
      </c>
      <c r="I2100">
        <f t="shared" si="131"/>
        <v>0.76709323583183187</v>
      </c>
    </row>
    <row r="2101" spans="1:9" x14ac:dyDescent="0.45">
      <c r="A2101" s="3">
        <v>38197</v>
      </c>
      <c r="B2101" s="2">
        <v>4418.7</v>
      </c>
      <c r="C2101" s="2">
        <v>1100.43</v>
      </c>
      <c r="D2101" s="2">
        <v>0.55023660200000002</v>
      </c>
      <c r="E2101">
        <f t="shared" si="128"/>
        <v>1.4347366971213527E-2</v>
      </c>
      <c r="F2101">
        <v>6.5847092023743059E-3</v>
      </c>
      <c r="G2101">
        <f t="shared" si="129"/>
        <v>0.57054862304741483</v>
      </c>
      <c r="H2101">
        <f t="shared" si="130"/>
        <v>0.73050383951882802</v>
      </c>
      <c r="I2101">
        <f t="shared" si="131"/>
        <v>0.76745886654481177</v>
      </c>
    </row>
    <row r="2102" spans="1:9" x14ac:dyDescent="0.45">
      <c r="A2102" s="3">
        <v>38198</v>
      </c>
      <c r="B2102" s="2">
        <v>4413.1000000000004</v>
      </c>
      <c r="C2102" s="2">
        <v>1101.72</v>
      </c>
      <c r="D2102" s="2">
        <v>0.54996425199999999</v>
      </c>
      <c r="E2102">
        <f t="shared" si="128"/>
        <v>-1.2673410731661727E-3</v>
      </c>
      <c r="F2102">
        <v>6.5937799190833868E-3</v>
      </c>
      <c r="G2102">
        <f t="shared" si="129"/>
        <v>0.57136517047657764</v>
      </c>
      <c r="H2102">
        <f t="shared" si="130"/>
        <v>0.73170113176711438</v>
      </c>
      <c r="I2102">
        <f t="shared" si="131"/>
        <v>0.76782449725779167</v>
      </c>
    </row>
    <row r="2103" spans="1:9" x14ac:dyDescent="0.45">
      <c r="A2103" s="3">
        <v>38201</v>
      </c>
      <c r="B2103" s="2">
        <v>4415.7</v>
      </c>
      <c r="C2103" s="2">
        <v>1106.6199999999999</v>
      </c>
      <c r="D2103" s="2">
        <v>0.54725551400000005</v>
      </c>
      <c r="E2103">
        <f t="shared" si="128"/>
        <v>5.8915501574841045E-4</v>
      </c>
      <c r="F2103">
        <v>6.6027009235800627E-3</v>
      </c>
      <c r="G2103">
        <f t="shared" si="129"/>
        <v>0.57216824078744055</v>
      </c>
      <c r="H2103">
        <f t="shared" si="130"/>
        <v>0.73289947383550835</v>
      </c>
      <c r="I2103">
        <f t="shared" si="131"/>
        <v>0.76819012797077157</v>
      </c>
    </row>
    <row r="2104" spans="1:9" x14ac:dyDescent="0.45">
      <c r="A2104" s="3">
        <v>38202</v>
      </c>
      <c r="B2104" s="2">
        <v>4429.7</v>
      </c>
      <c r="C2104" s="2">
        <v>1099.69</v>
      </c>
      <c r="D2104" s="2">
        <v>0.54815545700000001</v>
      </c>
      <c r="E2104">
        <f t="shared" si="128"/>
        <v>3.1705052426569402E-3</v>
      </c>
      <c r="F2104">
        <v>6.605644823758583E-3</v>
      </c>
      <c r="G2104">
        <f t="shared" si="129"/>
        <v>0.57243325117190957</v>
      </c>
      <c r="H2104">
        <f t="shared" si="130"/>
        <v>0.73409886929052348</v>
      </c>
      <c r="I2104">
        <f t="shared" si="131"/>
        <v>0.76855575868375148</v>
      </c>
    </row>
    <row r="2105" spans="1:9" x14ac:dyDescent="0.45">
      <c r="A2105" s="3">
        <v>38203</v>
      </c>
      <c r="B2105" s="2">
        <v>4408.1000000000004</v>
      </c>
      <c r="C2105" s="2">
        <v>1098.6300000000001</v>
      </c>
      <c r="D2105" s="2">
        <v>0.54800526100000002</v>
      </c>
      <c r="E2105">
        <f t="shared" si="128"/>
        <v>-4.8761767162560643E-3</v>
      </c>
      <c r="F2105">
        <v>6.6487688241956278E-3</v>
      </c>
      <c r="G2105">
        <f t="shared" si="129"/>
        <v>0.57631528087490247</v>
      </c>
      <c r="H2105">
        <f t="shared" si="130"/>
        <v>0.73529932171415235</v>
      </c>
      <c r="I2105">
        <f t="shared" si="131"/>
        <v>0.76892138939673138</v>
      </c>
    </row>
    <row r="2106" spans="1:9" x14ac:dyDescent="0.45">
      <c r="A2106" s="3">
        <v>38204</v>
      </c>
      <c r="B2106" s="2">
        <v>4413.3999999999996</v>
      </c>
      <c r="C2106" s="2">
        <v>1080.7</v>
      </c>
      <c r="D2106" s="2">
        <v>0.54851626399999998</v>
      </c>
      <c r="E2106">
        <f t="shared" si="128"/>
        <v>1.2023320705063512E-3</v>
      </c>
      <c r="F2106">
        <v>6.6575686043082172E-3</v>
      </c>
      <c r="G2106">
        <f t="shared" si="129"/>
        <v>0.57710743854651625</v>
      </c>
      <c r="H2106">
        <f t="shared" si="130"/>
        <v>0.73650083470396022</v>
      </c>
      <c r="I2106">
        <f t="shared" si="131"/>
        <v>0.76928702010971128</v>
      </c>
    </row>
    <row r="2107" spans="1:9" x14ac:dyDescent="0.45">
      <c r="A2107" s="3">
        <v>38205</v>
      </c>
      <c r="B2107" s="2">
        <v>4337.8999999999996</v>
      </c>
      <c r="C2107" s="2">
        <v>1063.97</v>
      </c>
      <c r="D2107" s="2">
        <v>0.54174115599999995</v>
      </c>
      <c r="E2107">
        <f t="shared" si="128"/>
        <v>-1.7106992341505367E-2</v>
      </c>
      <c r="F2107">
        <v>6.6669228404550029E-3</v>
      </c>
      <c r="G2107">
        <f t="shared" si="129"/>
        <v>0.57794950844269033</v>
      </c>
      <c r="H2107">
        <f t="shared" si="130"/>
        <v>0.73770341187318145</v>
      </c>
      <c r="I2107">
        <f t="shared" si="131"/>
        <v>0.76965265082269119</v>
      </c>
    </row>
    <row r="2108" spans="1:9" x14ac:dyDescent="0.45">
      <c r="A2108" s="3">
        <v>38208</v>
      </c>
      <c r="B2108" s="2">
        <v>4314.3999999999996</v>
      </c>
      <c r="C2108" s="2">
        <v>1065.22</v>
      </c>
      <c r="D2108" s="2">
        <v>0.54338966499999997</v>
      </c>
      <c r="E2108">
        <f t="shared" si="128"/>
        <v>-5.4173678508033785E-3</v>
      </c>
      <c r="F2108">
        <v>6.6738354925155452E-3</v>
      </c>
      <c r="G2108">
        <f t="shared" si="129"/>
        <v>0.57857178653269858</v>
      </c>
      <c r="H2108">
        <f t="shared" si="130"/>
        <v>0.7389070568508217</v>
      </c>
      <c r="I2108">
        <f t="shared" si="131"/>
        <v>0.77001828153567109</v>
      </c>
    </row>
    <row r="2109" spans="1:9" x14ac:dyDescent="0.45">
      <c r="A2109" s="3">
        <v>38209</v>
      </c>
      <c r="B2109" s="2">
        <v>4350.8999999999996</v>
      </c>
      <c r="C2109" s="2">
        <v>1079.04</v>
      </c>
      <c r="D2109" s="2">
        <v>0.54386251200000002</v>
      </c>
      <c r="E2109">
        <f t="shared" si="128"/>
        <v>8.4600407936212818E-3</v>
      </c>
      <c r="F2109">
        <v>6.6974299814137606E-3</v>
      </c>
      <c r="G2109">
        <f t="shared" si="129"/>
        <v>0.58069576635371556</v>
      </c>
      <c r="H2109">
        <f t="shared" si="130"/>
        <v>0.74011177328174971</v>
      </c>
      <c r="I2109">
        <f t="shared" si="131"/>
        <v>0.77038391224865099</v>
      </c>
    </row>
    <row r="2110" spans="1:9" x14ac:dyDescent="0.45">
      <c r="A2110" s="3">
        <v>38210</v>
      </c>
      <c r="B2110" s="2">
        <v>4312.2</v>
      </c>
      <c r="C2110" s="2">
        <v>1075.79</v>
      </c>
      <c r="D2110" s="2">
        <v>0.54704595199999995</v>
      </c>
      <c r="E2110">
        <f t="shared" si="128"/>
        <v>-8.8947114390125481E-3</v>
      </c>
      <c r="F2110">
        <v>6.71627757031934E-3</v>
      </c>
      <c r="G2110">
        <f t="shared" si="129"/>
        <v>0.58239242944665093</v>
      </c>
      <c r="H2110">
        <f t="shared" si="130"/>
        <v>0.74131756482680167</v>
      </c>
      <c r="I2110">
        <f t="shared" si="131"/>
        <v>0.7707495429616309</v>
      </c>
    </row>
    <row r="2111" spans="1:9" x14ac:dyDescent="0.45">
      <c r="A2111" s="3">
        <v>38211</v>
      </c>
      <c r="B2111" s="2">
        <v>4328.1000000000004</v>
      </c>
      <c r="C2111" s="2">
        <v>1063.23</v>
      </c>
      <c r="D2111" s="2">
        <v>0.54914881900000001</v>
      </c>
      <c r="E2111">
        <f t="shared" si="128"/>
        <v>3.6872130235148237E-3</v>
      </c>
      <c r="F2111">
        <v>6.7335551024787499E-3</v>
      </c>
      <c r="G2111">
        <f t="shared" si="129"/>
        <v>0.583947755769754</v>
      </c>
      <c r="H2111">
        <f t="shared" si="130"/>
        <v>0.74252443516287825</v>
      </c>
      <c r="I2111">
        <f t="shared" si="131"/>
        <v>0.7711151736746108</v>
      </c>
    </row>
    <row r="2112" spans="1:9" x14ac:dyDescent="0.45">
      <c r="A2112" s="3">
        <v>38212</v>
      </c>
      <c r="B2112" s="2">
        <v>4301.5</v>
      </c>
      <c r="C2112" s="2">
        <v>1064.8</v>
      </c>
      <c r="D2112" s="2">
        <v>0.54253472199999997</v>
      </c>
      <c r="E2112">
        <f t="shared" si="128"/>
        <v>-6.145883875141589E-3</v>
      </c>
      <c r="F2112">
        <v>6.7509443841868855E-3</v>
      </c>
      <c r="G2112">
        <f t="shared" si="129"/>
        <v>0.58551314180584879</v>
      </c>
      <c r="H2112">
        <f t="shared" si="130"/>
        <v>0.74373238798304575</v>
      </c>
      <c r="I2112">
        <f t="shared" si="131"/>
        <v>0.7714808043875907</v>
      </c>
    </row>
    <row r="2113" spans="1:9" x14ac:dyDescent="0.45">
      <c r="A2113" s="3">
        <v>38215</v>
      </c>
      <c r="B2113" s="2">
        <v>4350.2</v>
      </c>
      <c r="C2113" s="2">
        <v>1079.3399999999999</v>
      </c>
      <c r="D2113" s="2">
        <v>0.54371465900000004</v>
      </c>
      <c r="E2113">
        <f t="shared" si="128"/>
        <v>1.1321631988840952E-2</v>
      </c>
      <c r="F2113">
        <v>6.7640527270134143E-3</v>
      </c>
      <c r="G2113">
        <f t="shared" si="129"/>
        <v>0.58669315701069713</v>
      </c>
      <c r="H2113">
        <f t="shared" si="130"/>
        <v>0.74494142699663712</v>
      </c>
      <c r="I2113">
        <f t="shared" si="131"/>
        <v>0.7718464351005706</v>
      </c>
    </row>
    <row r="2114" spans="1:9" x14ac:dyDescent="0.45">
      <c r="A2114" s="3">
        <v>38216</v>
      </c>
      <c r="B2114" s="2">
        <v>4358.7</v>
      </c>
      <c r="C2114" s="2">
        <v>1081.71</v>
      </c>
      <c r="D2114" s="2">
        <v>0.54680664899999998</v>
      </c>
      <c r="E2114">
        <f t="shared" si="128"/>
        <v>1.9539331524986991E-3</v>
      </c>
      <c r="F2114">
        <v>6.7648555900365892E-3</v>
      </c>
      <c r="G2114">
        <f t="shared" si="129"/>
        <v>0.5867654308737853</v>
      </c>
      <c r="H2114">
        <f t="shared" si="130"/>
        <v>0.74615155592935722</v>
      </c>
      <c r="I2114">
        <f t="shared" si="131"/>
        <v>0.77221206581355051</v>
      </c>
    </row>
    <row r="2115" spans="1:9" x14ac:dyDescent="0.45">
      <c r="A2115" s="3">
        <v>38217</v>
      </c>
      <c r="B2115" s="2">
        <v>4355.2</v>
      </c>
      <c r="C2115" s="2">
        <v>1095.17</v>
      </c>
      <c r="D2115" s="2">
        <v>0.54869684500000004</v>
      </c>
      <c r="E2115">
        <f t="shared" si="128"/>
        <v>-8.0299171771403E-4</v>
      </c>
      <c r="F2115">
        <v>6.7713851398036873E-3</v>
      </c>
      <c r="G2115">
        <f t="shared" si="129"/>
        <v>0.58735322203152007</v>
      </c>
      <c r="H2115">
        <f t="shared" si="130"/>
        <v>0.74736277852337973</v>
      </c>
      <c r="I2115">
        <f t="shared" si="131"/>
        <v>0.77257769652653041</v>
      </c>
    </row>
    <row r="2116" spans="1:9" x14ac:dyDescent="0.45">
      <c r="A2116" s="3">
        <v>38218</v>
      </c>
      <c r="B2116" s="2">
        <v>4362.6000000000004</v>
      </c>
      <c r="C2116" s="2">
        <v>1091.23</v>
      </c>
      <c r="D2116" s="2">
        <v>0.54606017600000001</v>
      </c>
      <c r="E2116">
        <f t="shared" ref="E2116:E2179" si="132">+B2116/B2115-1</f>
        <v>1.6991182953711714E-3</v>
      </c>
      <c r="F2116">
        <v>6.778560998035088E-3</v>
      </c>
      <c r="G2116">
        <f t="shared" ref="G2116:G2179" si="133">+(F2116-$L$31)/$L$35</f>
        <v>0.58799919398487421</v>
      </c>
      <c r="H2116">
        <f t="shared" ref="H2116:H2179" si="134">+_xlfn.NORM.S.INV(I2116)</f>
        <v>0.74857509853745607</v>
      </c>
      <c r="I2116">
        <f t="shared" si="131"/>
        <v>0.77294332723951031</v>
      </c>
    </row>
    <row r="2117" spans="1:9" x14ac:dyDescent="0.45">
      <c r="A2117" s="3">
        <v>38219</v>
      </c>
      <c r="B2117" s="2">
        <v>4369.2</v>
      </c>
      <c r="C2117" s="2">
        <v>1098.3499999999999</v>
      </c>
      <c r="D2117" s="2">
        <v>0.54905836500000005</v>
      </c>
      <c r="E2117">
        <f t="shared" si="132"/>
        <v>1.5128593040845129E-3</v>
      </c>
      <c r="F2117">
        <v>6.7871425963723642E-3</v>
      </c>
      <c r="G2117">
        <f t="shared" si="133"/>
        <v>0.58877171089672931</v>
      </c>
      <c r="H2117">
        <f t="shared" si="134"/>
        <v>0.74978851974701755</v>
      </c>
      <c r="I2117">
        <f t="shared" ref="I2117:I2180" si="135">+$I$3+I2116</f>
        <v>0.77330895795249022</v>
      </c>
    </row>
    <row r="2118" spans="1:9" x14ac:dyDescent="0.45">
      <c r="A2118" s="3">
        <v>38222</v>
      </c>
      <c r="B2118" s="2">
        <v>4405.3</v>
      </c>
      <c r="C2118" s="2">
        <v>1095.68</v>
      </c>
      <c r="D2118" s="2">
        <v>0.55117676199999999</v>
      </c>
      <c r="E2118">
        <f t="shared" si="132"/>
        <v>8.2623821294516286E-3</v>
      </c>
      <c r="F2118">
        <v>6.7922647113807244E-3</v>
      </c>
      <c r="G2118">
        <f t="shared" si="133"/>
        <v>0.58923280454303018</v>
      </c>
      <c r="H2118">
        <f t="shared" si="134"/>
        <v>0.75100304594428391</v>
      </c>
      <c r="I2118">
        <f t="shared" si="135"/>
        <v>0.77367458866547012</v>
      </c>
    </row>
    <row r="2119" spans="1:9" x14ac:dyDescent="0.45">
      <c r="A2119" s="3">
        <v>38223</v>
      </c>
      <c r="B2119" s="2">
        <v>4407.5</v>
      </c>
      <c r="C2119" s="2">
        <v>1096.19</v>
      </c>
      <c r="D2119" s="2">
        <v>0.55756899900000001</v>
      </c>
      <c r="E2119">
        <f t="shared" si="132"/>
        <v>4.9939845186486309E-4</v>
      </c>
      <c r="F2119">
        <v>6.8042142230024805E-3</v>
      </c>
      <c r="G2119">
        <f t="shared" si="133"/>
        <v>0.59030850156978543</v>
      </c>
      <c r="H2119">
        <f t="shared" si="134"/>
        <v>0.75221868093836364</v>
      </c>
      <c r="I2119">
        <f t="shared" si="135"/>
        <v>0.77404021937845002</v>
      </c>
    </row>
    <row r="2120" spans="1:9" x14ac:dyDescent="0.45">
      <c r="A2120" s="3">
        <v>38224</v>
      </c>
      <c r="B2120" s="2">
        <v>4411.6000000000004</v>
      </c>
      <c r="C2120" s="2">
        <v>1104.96</v>
      </c>
      <c r="D2120" s="2">
        <v>0.55663790700000004</v>
      </c>
      <c r="E2120">
        <f t="shared" si="132"/>
        <v>9.3023255813950989E-4</v>
      </c>
      <c r="F2120">
        <v>6.8060373113341122E-3</v>
      </c>
      <c r="G2120">
        <f t="shared" si="133"/>
        <v>0.59047261628509118</v>
      </c>
      <c r="H2120">
        <f t="shared" si="134"/>
        <v>0.75343542855536616</v>
      </c>
      <c r="I2120">
        <f t="shared" si="135"/>
        <v>0.77440585009142993</v>
      </c>
    </row>
    <row r="2121" spans="1:9" x14ac:dyDescent="0.45">
      <c r="A2121" s="3">
        <v>38225</v>
      </c>
      <c r="B2121" s="2">
        <v>4453.8999999999996</v>
      </c>
      <c r="C2121" s="2">
        <v>1105.0899999999999</v>
      </c>
      <c r="D2121" s="2">
        <v>0.55744467399999997</v>
      </c>
      <c r="E2121">
        <f t="shared" si="132"/>
        <v>9.5883579653639472E-3</v>
      </c>
      <c r="F2121">
        <v>6.8075474247875079E-3</v>
      </c>
      <c r="G2121">
        <f t="shared" si="133"/>
        <v>0.59060855694972247</v>
      </c>
      <c r="H2121">
        <f t="shared" si="134"/>
        <v>0.75465329263850922</v>
      </c>
      <c r="I2121">
        <f t="shared" si="135"/>
        <v>0.77477148080440983</v>
      </c>
    </row>
    <row r="2122" spans="1:9" x14ac:dyDescent="0.45">
      <c r="A2122" s="3">
        <v>38226</v>
      </c>
      <c r="B2122" s="2">
        <v>4490.1000000000004</v>
      </c>
      <c r="C2122" s="2">
        <v>1107.77</v>
      </c>
      <c r="D2122" s="2">
        <v>0.55800457599999997</v>
      </c>
      <c r="E2122">
        <f t="shared" si="132"/>
        <v>8.1277083005906192E-3</v>
      </c>
      <c r="F2122">
        <v>6.8371877638855327E-3</v>
      </c>
      <c r="G2122">
        <f t="shared" si="133"/>
        <v>0.59327678521285165</v>
      </c>
      <c r="H2122">
        <f t="shared" si="134"/>
        <v>0.75587227704822468</v>
      </c>
      <c r="I2122">
        <f t="shared" si="135"/>
        <v>0.77513711151738973</v>
      </c>
    </row>
    <row r="2123" spans="1:9" x14ac:dyDescent="0.45">
      <c r="A2123" s="3">
        <v>38230</v>
      </c>
      <c r="B2123" s="2">
        <v>4459.3</v>
      </c>
      <c r="C2123" s="2">
        <v>1104.24</v>
      </c>
      <c r="D2123" s="2">
        <v>0.55460041000000004</v>
      </c>
      <c r="E2123">
        <f t="shared" si="132"/>
        <v>-6.8595354223737193E-3</v>
      </c>
      <c r="F2123">
        <v>6.8428117735650495E-3</v>
      </c>
      <c r="G2123">
        <f t="shared" si="133"/>
        <v>0.59378305950105637</v>
      </c>
      <c r="H2123">
        <f t="shared" si="134"/>
        <v>0.75709238566226955</v>
      </c>
      <c r="I2123">
        <f t="shared" si="135"/>
        <v>0.77550274223036963</v>
      </c>
    </row>
    <row r="2124" spans="1:9" x14ac:dyDescent="0.45">
      <c r="A2124" s="3">
        <v>38231</v>
      </c>
      <c r="B2124" s="2">
        <v>4502</v>
      </c>
      <c r="C2124" s="2">
        <v>1105.9100000000001</v>
      </c>
      <c r="D2124" s="2">
        <v>0.55741360100000004</v>
      </c>
      <c r="E2124">
        <f t="shared" si="132"/>
        <v>9.5754939116003968E-3</v>
      </c>
      <c r="F2124">
        <v>6.8589128991813908E-3</v>
      </c>
      <c r="G2124">
        <f t="shared" si="133"/>
        <v>0.59523248551118513</v>
      </c>
      <c r="H2124">
        <f t="shared" si="134"/>
        <v>0.75831362237583944</v>
      </c>
      <c r="I2124">
        <f t="shared" si="135"/>
        <v>0.77586837294334954</v>
      </c>
    </row>
    <row r="2125" spans="1:9" x14ac:dyDescent="0.45">
      <c r="A2125" s="3">
        <v>38232</v>
      </c>
      <c r="B2125" s="2">
        <v>4518.6000000000004</v>
      </c>
      <c r="C2125" s="2">
        <v>1118.31</v>
      </c>
      <c r="D2125" s="2">
        <v>0.55816030400000005</v>
      </c>
      <c r="E2125">
        <f t="shared" si="132"/>
        <v>3.6872501110618572E-3</v>
      </c>
      <c r="F2125">
        <v>6.8594317186130294E-3</v>
      </c>
      <c r="G2125">
        <f t="shared" si="133"/>
        <v>0.59527918972284688</v>
      </c>
      <c r="H2125">
        <f t="shared" si="134"/>
        <v>0.75953599110167547</v>
      </c>
      <c r="I2125">
        <f t="shared" si="135"/>
        <v>0.77623400365632944</v>
      </c>
    </row>
    <row r="2126" spans="1:9" x14ac:dyDescent="0.45">
      <c r="A2126" s="3">
        <v>38233</v>
      </c>
      <c r="B2126" s="2">
        <v>4550.8</v>
      </c>
      <c r="C2126" s="2">
        <v>1113.6300000000001</v>
      </c>
      <c r="D2126" s="2">
        <v>0.56309476899999999</v>
      </c>
      <c r="E2126">
        <f t="shared" si="132"/>
        <v>7.1261010047358742E-3</v>
      </c>
      <c r="F2126">
        <v>6.8599320602882319E-3</v>
      </c>
      <c r="G2126">
        <f t="shared" si="133"/>
        <v>0.59532423056379613</v>
      </c>
      <c r="H2126">
        <f t="shared" si="134"/>
        <v>0.76075949577017887</v>
      </c>
      <c r="I2126">
        <f t="shared" si="135"/>
        <v>0.77659963436930934</v>
      </c>
    </row>
    <row r="2127" spans="1:9" x14ac:dyDescent="0.45">
      <c r="A2127" s="3">
        <v>38237</v>
      </c>
      <c r="B2127" s="2">
        <v>4565.6000000000004</v>
      </c>
      <c r="C2127" s="2">
        <v>1121.3</v>
      </c>
      <c r="D2127" s="2">
        <v>0.56392037399999995</v>
      </c>
      <c r="E2127">
        <f t="shared" si="132"/>
        <v>3.2521754416805493E-3</v>
      </c>
      <c r="F2127">
        <v>6.899762952929045E-3</v>
      </c>
      <c r="G2127">
        <f t="shared" si="133"/>
        <v>0.59890981415440225</v>
      </c>
      <c r="H2127">
        <f t="shared" si="134"/>
        <v>0.76198414032952344</v>
      </c>
      <c r="I2127">
        <f t="shared" si="135"/>
        <v>0.77696526508228925</v>
      </c>
    </row>
    <row r="2128" spans="1:9" x14ac:dyDescent="0.45">
      <c r="A2128" s="3">
        <v>38238</v>
      </c>
      <c r="B2128" s="2">
        <v>4558.3999999999996</v>
      </c>
      <c r="C2128" s="2">
        <v>1116.27</v>
      </c>
      <c r="D2128" s="2">
        <v>0.559221564</v>
      </c>
      <c r="E2128">
        <f t="shared" si="132"/>
        <v>-1.5770106886281443E-3</v>
      </c>
      <c r="F2128">
        <v>6.9101888076203988E-3</v>
      </c>
      <c r="G2128">
        <f t="shared" si="133"/>
        <v>0.59984835133046999</v>
      </c>
      <c r="H2128">
        <f t="shared" si="134"/>
        <v>0.76320992874576987</v>
      </c>
      <c r="I2128">
        <f t="shared" si="135"/>
        <v>0.77733089579526915</v>
      </c>
    </row>
    <row r="2129" spans="1:9" x14ac:dyDescent="0.45">
      <c r="A2129" s="3">
        <v>38239</v>
      </c>
      <c r="B2129" s="2">
        <v>4538</v>
      </c>
      <c r="C2129" s="2">
        <v>1118.3800000000001</v>
      </c>
      <c r="D2129" s="2">
        <v>0.56012994999999999</v>
      </c>
      <c r="E2129">
        <f t="shared" si="132"/>
        <v>-4.475254475254431E-3</v>
      </c>
      <c r="F2129">
        <v>6.9131503482180445E-3</v>
      </c>
      <c r="G2129">
        <f t="shared" si="133"/>
        <v>0.60011494970840717</v>
      </c>
      <c r="H2129">
        <f t="shared" si="134"/>
        <v>0.76443686500298147</v>
      </c>
      <c r="I2129">
        <f t="shared" si="135"/>
        <v>0.77769652650824905</v>
      </c>
    </row>
    <row r="2130" spans="1:9" x14ac:dyDescent="0.45">
      <c r="A2130" s="3">
        <v>38240</v>
      </c>
      <c r="B2130" s="2">
        <v>4545</v>
      </c>
      <c r="C2130" s="2">
        <v>1123.92</v>
      </c>
      <c r="D2130" s="2">
        <v>0.55620446099999998</v>
      </c>
      <c r="E2130">
        <f t="shared" si="132"/>
        <v>1.5425297487881018E-3</v>
      </c>
      <c r="F2130">
        <v>6.9146675937730162E-3</v>
      </c>
      <c r="G2130">
        <f t="shared" si="133"/>
        <v>0.60025153240601037</v>
      </c>
      <c r="H2130">
        <f t="shared" si="134"/>
        <v>0.76566495310333804</v>
      </c>
      <c r="I2130">
        <f t="shared" si="135"/>
        <v>0.77806215722122896</v>
      </c>
    </row>
    <row r="2131" spans="1:9" x14ac:dyDescent="0.45">
      <c r="A2131" s="3">
        <v>38243</v>
      </c>
      <c r="B2131" s="2">
        <v>4558.5</v>
      </c>
      <c r="C2131" s="2">
        <v>1125.82</v>
      </c>
      <c r="D2131" s="2">
        <v>0.55691690800000004</v>
      </c>
      <c r="E2131">
        <f t="shared" si="132"/>
        <v>2.9702970297029729E-3</v>
      </c>
      <c r="F2131">
        <v>6.9224252692727806E-3</v>
      </c>
      <c r="G2131">
        <f t="shared" si="133"/>
        <v>0.60094987964678248</v>
      </c>
      <c r="H2131">
        <f t="shared" si="134"/>
        <v>0.76689419706725304</v>
      </c>
      <c r="I2131">
        <f t="shared" si="135"/>
        <v>0.77842778793420886</v>
      </c>
    </row>
    <row r="2132" spans="1:9" x14ac:dyDescent="0.45">
      <c r="A2132" s="3">
        <v>38244</v>
      </c>
      <c r="B2132" s="2">
        <v>4545.6000000000004</v>
      </c>
      <c r="C2132" s="2">
        <v>1128.33</v>
      </c>
      <c r="D2132" s="2">
        <v>0.55552469299999996</v>
      </c>
      <c r="E2132">
        <f t="shared" si="132"/>
        <v>-2.8298782494240449E-3</v>
      </c>
      <c r="F2132">
        <v>6.9365691388825201E-3</v>
      </c>
      <c r="G2132">
        <f t="shared" si="133"/>
        <v>0.60222311314515486</v>
      </c>
      <c r="H2132">
        <f t="shared" si="134"/>
        <v>0.76812460093349522</v>
      </c>
      <c r="I2132">
        <f t="shared" si="135"/>
        <v>0.77879341864718876</v>
      </c>
    </row>
    <row r="2133" spans="1:9" x14ac:dyDescent="0.45">
      <c r="A2133" s="3">
        <v>38245</v>
      </c>
      <c r="B2133" s="2">
        <v>4548.3999999999996</v>
      </c>
      <c r="C2133" s="2">
        <v>1120.3699999999999</v>
      </c>
      <c r="D2133" s="2">
        <v>0.562682872</v>
      </c>
      <c r="E2133">
        <f t="shared" si="132"/>
        <v>6.1598028863052434E-4</v>
      </c>
      <c r="F2133">
        <v>6.9421171063341891E-3</v>
      </c>
      <c r="G2133">
        <f t="shared" si="133"/>
        <v>0.60272254209934151</v>
      </c>
      <c r="H2133">
        <f t="shared" si="134"/>
        <v>0.76935616875930146</v>
      </c>
      <c r="I2133">
        <f t="shared" si="135"/>
        <v>0.77915904936016867</v>
      </c>
    </row>
    <row r="2134" spans="1:9" x14ac:dyDescent="0.45">
      <c r="A2134" s="3">
        <v>38246</v>
      </c>
      <c r="B2134" s="2">
        <v>4556.5</v>
      </c>
      <c r="C2134" s="2">
        <v>1123.5</v>
      </c>
      <c r="D2134" s="2">
        <v>0.55837846899999999</v>
      </c>
      <c r="E2134">
        <f t="shared" si="132"/>
        <v>1.7808460117845204E-3</v>
      </c>
      <c r="F2134">
        <v>6.9476062798266014E-3</v>
      </c>
      <c r="G2134">
        <f t="shared" si="133"/>
        <v>0.60321667841152182</v>
      </c>
      <c r="H2134">
        <f t="shared" si="134"/>
        <v>0.77058890462050023</v>
      </c>
      <c r="I2134">
        <f t="shared" si="135"/>
        <v>0.77952468007314857</v>
      </c>
    </row>
    <row r="2135" spans="1:9" x14ac:dyDescent="0.45">
      <c r="A2135" s="3">
        <v>38247</v>
      </c>
      <c r="B2135" s="2">
        <v>4591</v>
      </c>
      <c r="C2135" s="2">
        <v>1128.55</v>
      </c>
      <c r="D2135" s="2">
        <v>0.55800457599999997</v>
      </c>
      <c r="E2135">
        <f t="shared" si="132"/>
        <v>7.5716010095467912E-3</v>
      </c>
      <c r="F2135">
        <v>6.9629604469880757E-3</v>
      </c>
      <c r="G2135">
        <f t="shared" si="133"/>
        <v>0.6045988630971143</v>
      </c>
      <c r="H2135">
        <f t="shared" si="134"/>
        <v>0.77182281261163066</v>
      </c>
      <c r="I2135">
        <f t="shared" si="135"/>
        <v>0.77989031078612847</v>
      </c>
    </row>
    <row r="2136" spans="1:9" x14ac:dyDescent="0.45">
      <c r="A2136" s="3">
        <v>38250</v>
      </c>
      <c r="B2136" s="2">
        <v>4579.5</v>
      </c>
      <c r="C2136" s="2">
        <v>1122.2</v>
      </c>
      <c r="D2136" s="2">
        <v>0.55928411600000005</v>
      </c>
      <c r="E2136">
        <f t="shared" si="132"/>
        <v>-2.5049008930516647E-3</v>
      </c>
      <c r="F2136">
        <v>6.9675490621532443E-3</v>
      </c>
      <c r="G2136">
        <f t="shared" si="133"/>
        <v>0.60501193099866002</v>
      </c>
      <c r="H2136">
        <f t="shared" si="134"/>
        <v>0.77305789684606441</v>
      </c>
      <c r="I2136">
        <f t="shared" si="135"/>
        <v>0.78025594149910837</v>
      </c>
    </row>
    <row r="2137" spans="1:9" x14ac:dyDescent="0.45">
      <c r="A2137" s="3">
        <v>38251</v>
      </c>
      <c r="B2137" s="2">
        <v>4608.3999999999996</v>
      </c>
      <c r="C2137" s="2">
        <v>1129.3</v>
      </c>
      <c r="D2137" s="2">
        <v>0.55722723699999999</v>
      </c>
      <c r="E2137">
        <f t="shared" si="132"/>
        <v>6.3107326127305186E-3</v>
      </c>
      <c r="F2137">
        <v>6.977409207892471E-3</v>
      </c>
      <c r="G2137">
        <f t="shared" si="133"/>
        <v>0.60589954296062065</v>
      </c>
      <c r="H2137">
        <f t="shared" si="134"/>
        <v>0.77429416145612995</v>
      </c>
      <c r="I2137">
        <f t="shared" si="135"/>
        <v>0.78062157221208828</v>
      </c>
    </row>
    <row r="2138" spans="1:9" x14ac:dyDescent="0.45">
      <c r="A2138" s="3">
        <v>38252</v>
      </c>
      <c r="B2138" s="2">
        <v>4592.3</v>
      </c>
      <c r="C2138" s="2">
        <v>1113.56</v>
      </c>
      <c r="D2138" s="2">
        <v>0.55713410200000002</v>
      </c>
      <c r="E2138">
        <f t="shared" si="132"/>
        <v>-3.4936203454559722E-3</v>
      </c>
      <c r="F2138">
        <v>6.9789424991451021E-3</v>
      </c>
      <c r="G2138">
        <f t="shared" si="133"/>
        <v>0.60603757009460013</v>
      </c>
      <c r="H2138">
        <f t="shared" si="134"/>
        <v>0.77553161059323183</v>
      </c>
      <c r="I2138">
        <f t="shared" si="135"/>
        <v>0.78098720292506818</v>
      </c>
    </row>
    <row r="2139" spans="1:9" x14ac:dyDescent="0.45">
      <c r="A2139" s="3">
        <v>38253</v>
      </c>
      <c r="B2139" s="2">
        <v>4568.3</v>
      </c>
      <c r="C2139" s="2">
        <v>1108.3599999999999</v>
      </c>
      <c r="D2139" s="2">
        <v>0.555462978</v>
      </c>
      <c r="E2139">
        <f t="shared" si="132"/>
        <v>-5.2261394072686818E-3</v>
      </c>
      <c r="F2139">
        <v>6.9828338667441425E-3</v>
      </c>
      <c r="G2139">
        <f t="shared" si="133"/>
        <v>0.60638787165409469</v>
      </c>
      <c r="H2139">
        <f t="shared" si="134"/>
        <v>0.77677024842798037</v>
      </c>
      <c r="I2139">
        <f t="shared" si="135"/>
        <v>0.78135283363804808</v>
      </c>
    </row>
    <row r="2140" spans="1:9" x14ac:dyDescent="0.45">
      <c r="A2140" s="3">
        <v>38254</v>
      </c>
      <c r="B2140" s="2">
        <v>4578.1000000000004</v>
      </c>
      <c r="C2140" s="2">
        <v>1110.1099999999999</v>
      </c>
      <c r="D2140" s="2">
        <v>0.55460041000000004</v>
      </c>
      <c r="E2140">
        <f t="shared" si="132"/>
        <v>2.1452181336603093E-3</v>
      </c>
      <c r="F2140">
        <v>6.9933831836030969E-3</v>
      </c>
      <c r="G2140">
        <f t="shared" si="133"/>
        <v>0.60733752291505616</v>
      </c>
      <c r="H2140">
        <f t="shared" si="134"/>
        <v>0.77801007915031362</v>
      </c>
      <c r="I2140">
        <f t="shared" si="135"/>
        <v>0.78171846435102799</v>
      </c>
    </row>
    <row r="2141" spans="1:9" x14ac:dyDescent="0.45">
      <c r="A2141" s="3">
        <v>38257</v>
      </c>
      <c r="B2141" s="2">
        <v>4541.2</v>
      </c>
      <c r="C2141" s="2">
        <v>1103.52</v>
      </c>
      <c r="D2141" s="2">
        <v>0.55321973899999999</v>
      </c>
      <c r="E2141">
        <f t="shared" si="132"/>
        <v>-8.0601122736507769E-3</v>
      </c>
      <c r="F2141">
        <v>7.0005096156424695E-3</v>
      </c>
      <c r="G2141">
        <f t="shared" si="133"/>
        <v>0.60797904551437054</v>
      </c>
      <c r="H2141">
        <f t="shared" si="134"/>
        <v>0.77925110696962618</v>
      </c>
      <c r="I2141">
        <f t="shared" si="135"/>
        <v>0.78208409506400789</v>
      </c>
    </row>
    <row r="2142" spans="1:9" x14ac:dyDescent="0.45">
      <c r="A2142" s="3">
        <v>38258</v>
      </c>
      <c r="B2142" s="2">
        <v>4567.3</v>
      </c>
      <c r="C2142" s="2">
        <v>1110.06</v>
      </c>
      <c r="D2142" s="2">
        <v>0.55233361000000003</v>
      </c>
      <c r="E2142">
        <f t="shared" si="132"/>
        <v>5.7473795472562372E-3</v>
      </c>
      <c r="F2142">
        <v>7.0012870012869932E-3</v>
      </c>
      <c r="G2142">
        <f t="shared" si="133"/>
        <v>0.60804902589958842</v>
      </c>
      <c r="H2142">
        <f t="shared" si="134"/>
        <v>0.78049333611489347</v>
      </c>
      <c r="I2142">
        <f t="shared" si="135"/>
        <v>0.78244972577698779</v>
      </c>
    </row>
    <row r="2143" spans="1:9" x14ac:dyDescent="0.45">
      <c r="A2143" s="3">
        <v>38259</v>
      </c>
      <c r="B2143" s="2">
        <v>4588.1000000000004</v>
      </c>
      <c r="C2143" s="2">
        <v>1114.8</v>
      </c>
      <c r="D2143" s="2">
        <v>0.55648302699999996</v>
      </c>
      <c r="E2143">
        <f t="shared" si="132"/>
        <v>4.5541129332429264E-3</v>
      </c>
      <c r="F2143">
        <v>7.0120512930480494E-3</v>
      </c>
      <c r="G2143">
        <f t="shared" si="133"/>
        <v>0.60901802923704795</v>
      </c>
      <c r="H2143">
        <f t="shared" si="134"/>
        <v>0.7817367708348063</v>
      </c>
      <c r="I2143">
        <f t="shared" si="135"/>
        <v>0.7828153564899677</v>
      </c>
    </row>
    <row r="2144" spans="1:9" x14ac:dyDescent="0.45">
      <c r="A2144" s="3">
        <v>38260</v>
      </c>
      <c r="B2144" s="2">
        <v>4570.8</v>
      </c>
      <c r="C2144" s="2">
        <v>1114.58</v>
      </c>
      <c r="D2144" s="2">
        <v>0.552791598</v>
      </c>
      <c r="E2144">
        <f t="shared" si="132"/>
        <v>-3.7706240055797036E-3</v>
      </c>
      <c r="F2144">
        <v>7.0265864886893681E-3</v>
      </c>
      <c r="G2144">
        <f t="shared" si="133"/>
        <v>0.61032648996997063</v>
      </c>
      <c r="H2144">
        <f t="shared" si="134"/>
        <v>0.78298141539789479</v>
      </c>
      <c r="I2144">
        <f t="shared" si="135"/>
        <v>0.7831809872029476</v>
      </c>
    </row>
    <row r="2145" spans="1:9" x14ac:dyDescent="0.45">
      <c r="A2145" s="3">
        <v>38261</v>
      </c>
      <c r="B2145" s="2">
        <v>4659.6000000000004</v>
      </c>
      <c r="C2145" s="2">
        <v>1131.5</v>
      </c>
      <c r="D2145" s="2">
        <v>0.55629728499999997</v>
      </c>
      <c r="E2145">
        <f t="shared" si="132"/>
        <v>1.9427671304804495E-2</v>
      </c>
      <c r="F2145">
        <v>7.0341782334115699E-3</v>
      </c>
      <c r="G2145">
        <f t="shared" si="133"/>
        <v>0.61100990009450562</v>
      </c>
      <c r="H2145">
        <f t="shared" si="134"/>
        <v>0.78422727409266046</v>
      </c>
      <c r="I2145">
        <f t="shared" si="135"/>
        <v>0.7835466179159275</v>
      </c>
    </row>
    <row r="2146" spans="1:9" x14ac:dyDescent="0.45">
      <c r="A2146" s="3">
        <v>38264</v>
      </c>
      <c r="B2146" s="2">
        <v>4681.8</v>
      </c>
      <c r="C2146" s="2">
        <v>1135.17</v>
      </c>
      <c r="D2146" s="2">
        <v>0.56094687799999998</v>
      </c>
      <c r="E2146">
        <f t="shared" si="132"/>
        <v>4.7643574555755741E-3</v>
      </c>
      <c r="F2146">
        <v>7.0580401731217268E-3</v>
      </c>
      <c r="G2146">
        <f t="shared" si="133"/>
        <v>0.61315795588216582</v>
      </c>
      <c r="H2146">
        <f t="shared" si="134"/>
        <v>0.78547435122771125</v>
      </c>
      <c r="I2146">
        <f t="shared" si="135"/>
        <v>0.7839122486289074</v>
      </c>
    </row>
    <row r="2147" spans="1:9" x14ac:dyDescent="0.45">
      <c r="A2147" s="3">
        <v>38265</v>
      </c>
      <c r="B2147" s="2">
        <v>4707.1000000000004</v>
      </c>
      <c r="C2147" s="2">
        <v>1134.48</v>
      </c>
      <c r="D2147" s="2">
        <v>0.560915414</v>
      </c>
      <c r="E2147">
        <f t="shared" si="132"/>
        <v>5.4039044811824422E-3</v>
      </c>
      <c r="F2147">
        <v>7.1198110996952835E-3</v>
      </c>
      <c r="G2147">
        <f t="shared" si="133"/>
        <v>0.61871858498219601</v>
      </c>
      <c r="H2147">
        <f t="shared" si="134"/>
        <v>0.78672265113189233</v>
      </c>
      <c r="I2147">
        <f t="shared" si="135"/>
        <v>0.78427787934188731</v>
      </c>
    </row>
    <row r="2148" spans="1:9" x14ac:dyDescent="0.45">
      <c r="A2148" s="3">
        <v>38266</v>
      </c>
      <c r="B2148" s="2">
        <v>4706.3</v>
      </c>
      <c r="C2148" s="2">
        <v>1142.05</v>
      </c>
      <c r="D2148" s="2">
        <v>0.56211354700000005</v>
      </c>
      <c r="E2148">
        <f t="shared" si="132"/>
        <v>-1.6995602387881448E-4</v>
      </c>
      <c r="F2148">
        <v>7.1245421245420548E-3</v>
      </c>
      <c r="G2148">
        <f t="shared" si="133"/>
        <v>0.61914447262700245</v>
      </c>
      <c r="H2148">
        <f t="shared" si="134"/>
        <v>0.78797217815441711</v>
      </c>
      <c r="I2148">
        <f t="shared" si="135"/>
        <v>0.78464351005486721</v>
      </c>
    </row>
    <row r="2149" spans="1:9" x14ac:dyDescent="0.45">
      <c r="A2149" s="3">
        <v>38267</v>
      </c>
      <c r="B2149" s="2">
        <v>4698.7</v>
      </c>
      <c r="C2149" s="2">
        <v>1122.1400000000001</v>
      </c>
      <c r="D2149" s="2">
        <v>0.561104253</v>
      </c>
      <c r="E2149">
        <f t="shared" si="132"/>
        <v>-1.6148566814695453E-3</v>
      </c>
      <c r="F2149">
        <v>7.1261010047358742E-3</v>
      </c>
      <c r="G2149">
        <f t="shared" si="133"/>
        <v>0.6192848032817303</v>
      </c>
      <c r="H2149">
        <f t="shared" si="134"/>
        <v>0.78922293666500942</v>
      </c>
      <c r="I2149">
        <f t="shared" si="135"/>
        <v>0.78500914076784711</v>
      </c>
    </row>
    <row r="2150" spans="1:9" x14ac:dyDescent="0.45">
      <c r="A2150" s="3">
        <v>38268</v>
      </c>
      <c r="B2150" s="2">
        <v>4698.8999999999996</v>
      </c>
      <c r="C2150" s="2">
        <v>1124.3900000000001</v>
      </c>
      <c r="D2150" s="2">
        <v>0.55756899900000001</v>
      </c>
      <c r="E2150">
        <f t="shared" si="132"/>
        <v>4.2564964777502823E-5</v>
      </c>
      <c r="F2150">
        <v>7.1304682983233114E-3</v>
      </c>
      <c r="G2150">
        <f t="shared" si="133"/>
        <v>0.61967794777798069</v>
      </c>
      <c r="H2150">
        <f t="shared" si="134"/>
        <v>0.79047493105403088</v>
      </c>
      <c r="I2150">
        <f t="shared" si="135"/>
        <v>0.78537477148082702</v>
      </c>
    </row>
    <row r="2151" spans="1:9" x14ac:dyDescent="0.45">
      <c r="A2151" s="3">
        <v>38272</v>
      </c>
      <c r="B2151" s="2">
        <v>4647.8999999999996</v>
      </c>
      <c r="C2151" s="2">
        <v>1121.8399999999999</v>
      </c>
      <c r="D2151" s="2">
        <v>0.55931539799999996</v>
      </c>
      <c r="E2151">
        <f t="shared" si="132"/>
        <v>-1.0853604034986919E-2</v>
      </c>
      <c r="F2151">
        <v>7.1338206353670497E-3</v>
      </c>
      <c r="G2151">
        <f t="shared" si="133"/>
        <v>0.61997972571709448</v>
      </c>
      <c r="H2151">
        <f t="shared" si="134"/>
        <v>0.79172816573262972</v>
      </c>
      <c r="I2151">
        <f t="shared" si="135"/>
        <v>0.78574040219380692</v>
      </c>
    </row>
    <row r="2152" spans="1:9" x14ac:dyDescent="0.45">
      <c r="A2152" s="3">
        <v>38273</v>
      </c>
      <c r="B2152" s="2">
        <v>4634.8</v>
      </c>
      <c r="C2152" s="2">
        <v>1113.6500000000001</v>
      </c>
      <c r="D2152" s="2">
        <v>0.55897149199999996</v>
      </c>
      <c r="E2152">
        <f t="shared" si="132"/>
        <v>-2.8184771617287829E-3</v>
      </c>
      <c r="F2152">
        <v>7.136285092345096E-3</v>
      </c>
      <c r="G2152">
        <f t="shared" si="133"/>
        <v>0.62020157654479058</v>
      </c>
      <c r="H2152">
        <f t="shared" si="134"/>
        <v>0.79298264513286743</v>
      </c>
      <c r="I2152">
        <f t="shared" si="135"/>
        <v>0.78610603290678682</v>
      </c>
    </row>
    <row r="2153" spans="1:9" x14ac:dyDescent="0.45">
      <c r="A2153" s="3">
        <v>38274</v>
      </c>
      <c r="B2153" s="2">
        <v>4629.3999999999996</v>
      </c>
      <c r="C2153" s="2">
        <v>1103.29</v>
      </c>
      <c r="D2153" s="2">
        <v>0.55642109900000003</v>
      </c>
      <c r="E2153">
        <f t="shared" si="132"/>
        <v>-1.1650988176405974E-3</v>
      </c>
      <c r="F2153">
        <v>7.1412910702539634E-3</v>
      </c>
      <c r="G2153">
        <f t="shared" si="133"/>
        <v>0.6206522155100489</v>
      </c>
      <c r="H2153">
        <f t="shared" si="134"/>
        <v>0.79423837370786454</v>
      </c>
      <c r="I2153">
        <f t="shared" si="135"/>
        <v>0.78647166361976673</v>
      </c>
    </row>
    <row r="2154" spans="1:9" x14ac:dyDescent="0.45">
      <c r="A2154" s="3">
        <v>38275</v>
      </c>
      <c r="B2154" s="2">
        <v>4622.7</v>
      </c>
      <c r="C2154" s="2">
        <v>1108.2</v>
      </c>
      <c r="D2154" s="2">
        <v>0.55407801400000001</v>
      </c>
      <c r="E2154">
        <f t="shared" si="132"/>
        <v>-1.447271784680515E-3</v>
      </c>
      <c r="F2154">
        <v>7.1634515352376749E-3</v>
      </c>
      <c r="G2154">
        <f t="shared" si="133"/>
        <v>0.62264710425940073</v>
      </c>
      <c r="H2154">
        <f t="shared" si="134"/>
        <v>0.79549535593194409</v>
      </c>
      <c r="I2154">
        <f t="shared" si="135"/>
        <v>0.78683729433274663</v>
      </c>
    </row>
    <row r="2155" spans="1:9" x14ac:dyDescent="0.45">
      <c r="A2155" s="3">
        <v>38278</v>
      </c>
      <c r="B2155" s="2">
        <v>4626.6000000000004</v>
      </c>
      <c r="C2155" s="2">
        <v>1114.02</v>
      </c>
      <c r="D2155" s="2">
        <v>0.55524708499999997</v>
      </c>
      <c r="E2155">
        <f t="shared" si="132"/>
        <v>8.4366279447078973E-4</v>
      </c>
      <c r="F2155">
        <v>7.1697654636042607E-3</v>
      </c>
      <c r="G2155">
        <f t="shared" si="133"/>
        <v>0.62321548514274294</v>
      </c>
      <c r="H2155">
        <f t="shared" si="134"/>
        <v>0.79675359630076681</v>
      </c>
      <c r="I2155">
        <f t="shared" si="135"/>
        <v>0.78720292504572653</v>
      </c>
    </row>
    <row r="2156" spans="1:9" x14ac:dyDescent="0.45">
      <c r="A2156" s="3">
        <v>38279</v>
      </c>
      <c r="B2156" s="2">
        <v>4655.2</v>
      </c>
      <c r="C2156" s="2">
        <v>1103.23</v>
      </c>
      <c r="D2156" s="2">
        <v>0.55435445400000005</v>
      </c>
      <c r="E2156">
        <f t="shared" si="132"/>
        <v>6.1816452686636048E-3</v>
      </c>
      <c r="F2156">
        <v>7.2001271946759982E-3</v>
      </c>
      <c r="G2156">
        <f t="shared" si="133"/>
        <v>0.62594865323151605</v>
      </c>
      <c r="H2156">
        <f t="shared" si="134"/>
        <v>0.79801309933147857</v>
      </c>
      <c r="I2156">
        <f t="shared" si="135"/>
        <v>0.78756855575870643</v>
      </c>
    </row>
    <row r="2157" spans="1:9" x14ac:dyDescent="0.45">
      <c r="A2157" s="3">
        <v>38280</v>
      </c>
      <c r="B2157" s="2">
        <v>4616.3999999999996</v>
      </c>
      <c r="C2157" s="2">
        <v>1103.6600000000001</v>
      </c>
      <c r="D2157" s="2">
        <v>0.54984329499999995</v>
      </c>
      <c r="E2157">
        <f t="shared" si="132"/>
        <v>-8.3347654236123336E-3</v>
      </c>
      <c r="F2157">
        <v>7.2119324700870013E-3</v>
      </c>
      <c r="G2157">
        <f t="shared" si="133"/>
        <v>0.62701136609055219</v>
      </c>
      <c r="H2157">
        <f t="shared" si="134"/>
        <v>0.79927386956285551</v>
      </c>
      <c r="I2157">
        <f t="shared" si="135"/>
        <v>0.78793418647168634</v>
      </c>
    </row>
    <row r="2158" spans="1:9" x14ac:dyDescent="0.45">
      <c r="A2158" s="3">
        <v>38281</v>
      </c>
      <c r="B2158" s="2">
        <v>4617.3999999999996</v>
      </c>
      <c r="C2158" s="2">
        <v>1106.49</v>
      </c>
      <c r="D2158" s="2">
        <v>0.54653768400000002</v>
      </c>
      <c r="E2158">
        <f t="shared" si="132"/>
        <v>2.1661901048442012E-4</v>
      </c>
      <c r="F2158">
        <v>7.2141171422439587E-3</v>
      </c>
      <c r="G2158">
        <f t="shared" si="133"/>
        <v>0.62720803064204689</v>
      </c>
      <c r="H2158">
        <f t="shared" si="134"/>
        <v>0.80053591155544757</v>
      </c>
      <c r="I2158">
        <f t="shared" si="135"/>
        <v>0.78829981718466624</v>
      </c>
    </row>
    <row r="2159" spans="1:9" x14ac:dyDescent="0.45">
      <c r="A2159" s="3">
        <v>38282</v>
      </c>
      <c r="B2159" s="2">
        <v>4615.3999999999996</v>
      </c>
      <c r="C2159" s="2">
        <v>1095.74</v>
      </c>
      <c r="D2159" s="2">
        <v>0.54713574399999998</v>
      </c>
      <c r="E2159">
        <f t="shared" si="132"/>
        <v>-4.3314419370210633E-4</v>
      </c>
      <c r="F2159">
        <v>7.2148053401550616E-3</v>
      </c>
      <c r="G2159">
        <f t="shared" si="133"/>
        <v>0.6272699823326453</v>
      </c>
      <c r="H2159">
        <f t="shared" si="134"/>
        <v>0.80179922989172492</v>
      </c>
      <c r="I2159">
        <f t="shared" si="135"/>
        <v>0.78866544789764614</v>
      </c>
    </row>
    <row r="2160" spans="1:9" x14ac:dyDescent="0.45">
      <c r="A2160" s="3">
        <v>38285</v>
      </c>
      <c r="B2160" s="2">
        <v>4564.5</v>
      </c>
      <c r="C2160" s="2">
        <v>1094.8</v>
      </c>
      <c r="D2160" s="2">
        <v>0.54336013900000002</v>
      </c>
      <c r="E2160">
        <f t="shared" si="132"/>
        <v>-1.102829657234472E-2</v>
      </c>
      <c r="F2160">
        <v>7.2347405680739385E-3</v>
      </c>
      <c r="G2160">
        <f t="shared" si="133"/>
        <v>0.62906455487073787</v>
      </c>
      <c r="H2160">
        <f t="shared" si="134"/>
        <v>0.80306382917622909</v>
      </c>
      <c r="I2160">
        <f t="shared" si="135"/>
        <v>0.78903107861062605</v>
      </c>
    </row>
    <row r="2161" spans="1:9" x14ac:dyDescent="0.45">
      <c r="A2161" s="3">
        <v>38286</v>
      </c>
      <c r="B2161" s="2">
        <v>4583.3999999999996</v>
      </c>
      <c r="C2161" s="2">
        <v>1111.0899999999999</v>
      </c>
      <c r="D2161" s="2">
        <v>0.54439544900000003</v>
      </c>
      <c r="E2161">
        <f t="shared" si="132"/>
        <v>4.1406506736771931E-3</v>
      </c>
      <c r="F2161">
        <v>7.2371615528683542E-3</v>
      </c>
      <c r="G2161">
        <f t="shared" si="133"/>
        <v>0.62928249232522193</v>
      </c>
      <c r="H2161">
        <f t="shared" si="134"/>
        <v>0.80432971403572107</v>
      </c>
      <c r="I2161">
        <f t="shared" si="135"/>
        <v>0.78939670932360595</v>
      </c>
    </row>
    <row r="2162" spans="1:9" x14ac:dyDescent="0.45">
      <c r="A2162" s="3">
        <v>38287</v>
      </c>
      <c r="B2162" s="2">
        <v>4630.1000000000004</v>
      </c>
      <c r="C2162" s="2">
        <v>1125.4000000000001</v>
      </c>
      <c r="D2162" s="2">
        <v>0.54576215699999997</v>
      </c>
      <c r="E2162">
        <f t="shared" si="132"/>
        <v>1.0188942706288007E-2</v>
      </c>
      <c r="F2162">
        <v>7.2699687075259423E-3</v>
      </c>
      <c r="G2162">
        <f t="shared" si="133"/>
        <v>0.63223579785255501</v>
      </c>
      <c r="H2162">
        <f t="shared" si="134"/>
        <v>0.80559688911932736</v>
      </c>
      <c r="I2162">
        <f t="shared" si="135"/>
        <v>0.78976234003658585</v>
      </c>
    </row>
    <row r="2163" spans="1:9" x14ac:dyDescent="0.45">
      <c r="A2163" s="3">
        <v>38288</v>
      </c>
      <c r="B2163" s="2">
        <v>4642.8</v>
      </c>
      <c r="C2163" s="2">
        <v>1127.44</v>
      </c>
      <c r="D2163" s="2">
        <v>0.54585152800000003</v>
      </c>
      <c r="E2163">
        <f t="shared" si="132"/>
        <v>2.7429213191938473E-3</v>
      </c>
      <c r="F2163">
        <v>7.2726370135027807E-3</v>
      </c>
      <c r="G2163">
        <f t="shared" si="133"/>
        <v>0.63247599920107977</v>
      </c>
      <c r="H2163">
        <f t="shared" si="134"/>
        <v>0.80686535909870194</v>
      </c>
      <c r="I2163">
        <f t="shared" si="135"/>
        <v>0.79012797074956576</v>
      </c>
    </row>
    <row r="2164" spans="1:9" x14ac:dyDescent="0.45">
      <c r="A2164" s="3">
        <v>38289</v>
      </c>
      <c r="B2164" s="2">
        <v>4624.2</v>
      </c>
      <c r="C2164" s="2">
        <v>1130.2</v>
      </c>
      <c r="D2164" s="2">
        <v>0.54510765900000002</v>
      </c>
      <c r="E2164">
        <f t="shared" si="132"/>
        <v>-4.0062031532696052E-3</v>
      </c>
      <c r="F2164">
        <v>7.2806081847580639E-3</v>
      </c>
      <c r="G2164">
        <f t="shared" si="133"/>
        <v>0.63319356536532811</v>
      </c>
      <c r="H2164">
        <f t="shared" si="134"/>
        <v>0.80813512866816528</v>
      </c>
      <c r="I2164">
        <f t="shared" si="135"/>
        <v>0.79049360146254566</v>
      </c>
    </row>
    <row r="2165" spans="1:9" x14ac:dyDescent="0.45">
      <c r="A2165" s="3">
        <v>38292</v>
      </c>
      <c r="B2165" s="2">
        <v>4673.8</v>
      </c>
      <c r="C2165" s="2">
        <v>1130.51</v>
      </c>
      <c r="D2165" s="2">
        <v>0.54576215699999997</v>
      </c>
      <c r="E2165">
        <f t="shared" si="132"/>
        <v>1.0726179663509416E-2</v>
      </c>
      <c r="F2165">
        <v>7.2876024819097385E-3</v>
      </c>
      <c r="G2165">
        <f t="shared" si="133"/>
        <v>0.63382319316004065</v>
      </c>
      <c r="H2165">
        <f t="shared" si="134"/>
        <v>0.80940620254487505</v>
      </c>
      <c r="I2165">
        <f t="shared" si="135"/>
        <v>0.79085923217552556</v>
      </c>
    </row>
    <row r="2166" spans="1:9" x14ac:dyDescent="0.45">
      <c r="A2166" s="3">
        <v>38293</v>
      </c>
      <c r="B2166" s="2">
        <v>4693.2</v>
      </c>
      <c r="C2166" s="2">
        <v>1130.56</v>
      </c>
      <c r="D2166" s="2">
        <v>0.54392167499999999</v>
      </c>
      <c r="E2166">
        <f t="shared" si="132"/>
        <v>4.1507980658135324E-3</v>
      </c>
      <c r="F2166">
        <v>7.2892836316331699E-3</v>
      </c>
      <c r="G2166">
        <f t="shared" si="133"/>
        <v>0.63397453053819208</v>
      </c>
      <c r="H2166">
        <f t="shared" si="134"/>
        <v>0.81067858546896965</v>
      </c>
      <c r="I2166">
        <f t="shared" si="135"/>
        <v>0.79122486288850546</v>
      </c>
    </row>
    <row r="2167" spans="1:9" x14ac:dyDescent="0.45">
      <c r="A2167" s="3">
        <v>38294</v>
      </c>
      <c r="B2167" s="2">
        <v>4718.5</v>
      </c>
      <c r="C2167" s="2">
        <v>1143.2</v>
      </c>
      <c r="D2167" s="2">
        <v>0.54215234499999998</v>
      </c>
      <c r="E2167">
        <f t="shared" si="132"/>
        <v>5.3907781471065341E-3</v>
      </c>
      <c r="F2167">
        <v>7.2964385990836877E-3</v>
      </c>
      <c r="G2167">
        <f t="shared" si="133"/>
        <v>0.63461862189997109</v>
      </c>
      <c r="H2167">
        <f t="shared" si="134"/>
        <v>0.81195228220372961</v>
      </c>
      <c r="I2167">
        <f t="shared" si="135"/>
        <v>0.79159049360148537</v>
      </c>
    </row>
    <row r="2168" spans="1:9" x14ac:dyDescent="0.45">
      <c r="A2168" s="3">
        <v>38295</v>
      </c>
      <c r="B2168" s="2">
        <v>4728.3</v>
      </c>
      <c r="C2168" s="2">
        <v>1161.67</v>
      </c>
      <c r="D2168" s="2">
        <v>0.54229934899999999</v>
      </c>
      <c r="E2168">
        <f t="shared" si="132"/>
        <v>2.0769312281445629E-3</v>
      </c>
      <c r="F2168">
        <v>7.302844489865512E-3</v>
      </c>
      <c r="G2168">
        <f t="shared" si="133"/>
        <v>0.63519528125525226</v>
      </c>
      <c r="H2168">
        <f t="shared" si="134"/>
        <v>0.81322729753573519</v>
      </c>
      <c r="I2168">
        <f t="shared" si="135"/>
        <v>0.79195612431446527</v>
      </c>
    </row>
    <row r="2169" spans="1:9" x14ac:dyDescent="0.45">
      <c r="A2169" s="3">
        <v>38296</v>
      </c>
      <c r="B2169" s="2">
        <v>4739.8</v>
      </c>
      <c r="C2169" s="2">
        <v>1166.17</v>
      </c>
      <c r="D2169" s="2">
        <v>0.53931614699999997</v>
      </c>
      <c r="E2169">
        <f t="shared" si="132"/>
        <v>2.4321637797939388E-3</v>
      </c>
      <c r="F2169">
        <v>7.3279851897563031E-3</v>
      </c>
      <c r="G2169">
        <f t="shared" si="133"/>
        <v>0.63745845124739076</v>
      </c>
      <c r="H2169">
        <f t="shared" si="134"/>
        <v>0.81450363627502953</v>
      </c>
      <c r="I2169">
        <f t="shared" si="135"/>
        <v>0.79232175502744517</v>
      </c>
    </row>
    <row r="2170" spans="1:9" x14ac:dyDescent="0.45">
      <c r="A2170" s="3">
        <v>38299</v>
      </c>
      <c r="B2170" s="2">
        <v>4716.6000000000004</v>
      </c>
      <c r="C2170" s="2">
        <v>1164.8900000000001</v>
      </c>
      <c r="D2170" s="2">
        <v>0.53867700900000004</v>
      </c>
      <c r="E2170">
        <f t="shared" si="132"/>
        <v>-4.8947212962572317E-3</v>
      </c>
      <c r="F2170">
        <v>7.3451425495876244E-3</v>
      </c>
      <c r="G2170">
        <f t="shared" si="133"/>
        <v>0.63900295963750087</v>
      </c>
      <c r="H2170">
        <f t="shared" si="134"/>
        <v>0.81578130325527443</v>
      </c>
      <c r="I2170">
        <f t="shared" si="135"/>
        <v>0.79268738574042508</v>
      </c>
    </row>
    <row r="2171" spans="1:9" x14ac:dyDescent="0.45">
      <c r="A2171" s="3">
        <v>38300</v>
      </c>
      <c r="B2171" s="2">
        <v>4717.7</v>
      </c>
      <c r="C2171" s="2">
        <v>1162.9100000000001</v>
      </c>
      <c r="D2171" s="2">
        <v>0.537952553</v>
      </c>
      <c r="E2171">
        <f t="shared" si="132"/>
        <v>2.3321884408256111E-4</v>
      </c>
      <c r="F2171">
        <v>7.3615298943308094E-3</v>
      </c>
      <c r="G2171">
        <f t="shared" si="133"/>
        <v>0.64047815114110684</v>
      </c>
      <c r="H2171">
        <f t="shared" si="134"/>
        <v>0.81706030333391799</v>
      </c>
      <c r="I2171">
        <f t="shared" si="135"/>
        <v>0.79305301645340498</v>
      </c>
    </row>
    <row r="2172" spans="1:9" x14ac:dyDescent="0.45">
      <c r="A2172" s="3">
        <v>38301</v>
      </c>
      <c r="B2172" s="2">
        <v>4734.5</v>
      </c>
      <c r="C2172" s="2">
        <v>1173.48</v>
      </c>
      <c r="D2172" s="2">
        <v>0.54124269300000005</v>
      </c>
      <c r="E2172">
        <f t="shared" si="132"/>
        <v>3.5610572948683306E-3</v>
      </c>
      <c r="F2172">
        <v>7.3625083304242889E-3</v>
      </c>
      <c r="G2172">
        <f t="shared" si="133"/>
        <v>0.64056623012123093</v>
      </c>
      <c r="H2172">
        <f t="shared" si="134"/>
        <v>0.81834064139235596</v>
      </c>
      <c r="I2172">
        <f t="shared" si="135"/>
        <v>0.79341864716638488</v>
      </c>
    </row>
    <row r="2173" spans="1:9" x14ac:dyDescent="0.45">
      <c r="A2173" s="3">
        <v>38303</v>
      </c>
      <c r="B2173" s="2">
        <v>4793.8999999999996</v>
      </c>
      <c r="C2173" s="2">
        <v>1184.17</v>
      </c>
      <c r="D2173" s="2">
        <v>0.53902544200000002</v>
      </c>
      <c r="E2173">
        <f t="shared" si="132"/>
        <v>1.2546203400570111E-2</v>
      </c>
      <c r="F2173">
        <v>7.374809098947166E-3</v>
      </c>
      <c r="G2173">
        <f t="shared" si="133"/>
        <v>0.64167354735273785</v>
      </c>
      <c r="H2173">
        <f t="shared" si="134"/>
        <v>0.81962232233609666</v>
      </c>
      <c r="I2173">
        <f t="shared" si="135"/>
        <v>0.79378427787936479</v>
      </c>
    </row>
    <row r="2174" spans="1:9" x14ac:dyDescent="0.45">
      <c r="A2174" s="3">
        <v>38306</v>
      </c>
      <c r="B2174" s="2">
        <v>4803.1000000000004</v>
      </c>
      <c r="C2174" s="2">
        <v>1183.81</v>
      </c>
      <c r="D2174" s="2">
        <v>0.54112554099999999</v>
      </c>
      <c r="E2174">
        <f t="shared" si="132"/>
        <v>1.9191055299445647E-3</v>
      </c>
      <c r="F2174">
        <v>7.3789685781189274E-3</v>
      </c>
      <c r="G2174">
        <f t="shared" si="133"/>
        <v>0.64204798436067112</v>
      </c>
      <c r="H2174">
        <f t="shared" si="134"/>
        <v>0.82090535109492668</v>
      </c>
      <c r="I2174">
        <f t="shared" si="135"/>
        <v>0.79414990859234469</v>
      </c>
    </row>
    <row r="2175" spans="1:9" x14ac:dyDescent="0.45">
      <c r="A2175" s="3">
        <v>38307</v>
      </c>
      <c r="B2175" s="2">
        <v>4770.3999999999996</v>
      </c>
      <c r="C2175" s="2">
        <v>1175.43</v>
      </c>
      <c r="D2175" s="2">
        <v>0.539257981</v>
      </c>
      <c r="E2175">
        <f t="shared" si="132"/>
        <v>-6.8081031000813974E-3</v>
      </c>
      <c r="F2175">
        <v>7.3970775480507456E-3</v>
      </c>
      <c r="G2175">
        <f t="shared" si="133"/>
        <v>0.6436781568505483</v>
      </c>
      <c r="H2175">
        <f t="shared" si="134"/>
        <v>0.82218973262308592</v>
      </c>
      <c r="I2175">
        <f t="shared" si="135"/>
        <v>0.79451553930532459</v>
      </c>
    </row>
    <row r="2176" spans="1:9" x14ac:dyDescent="0.45">
      <c r="A2176" s="3">
        <v>38308</v>
      </c>
      <c r="B2176" s="2">
        <v>4795.8999999999996</v>
      </c>
      <c r="C2176" s="2">
        <v>1181.94</v>
      </c>
      <c r="D2176" s="2">
        <v>0.53821313199999998</v>
      </c>
      <c r="E2176">
        <f t="shared" si="132"/>
        <v>5.3454636927721122E-3</v>
      </c>
      <c r="F2176">
        <v>7.3973403980800434E-3</v>
      </c>
      <c r="G2176">
        <f t="shared" si="133"/>
        <v>0.64370181865397158</v>
      </c>
      <c r="H2176">
        <f t="shared" si="134"/>
        <v>0.82347547189942782</v>
      </c>
      <c r="I2176">
        <f t="shared" si="135"/>
        <v>0.79488117001830449</v>
      </c>
    </row>
    <row r="2177" spans="1:9" x14ac:dyDescent="0.45">
      <c r="A2177" s="3">
        <v>38309</v>
      </c>
      <c r="B2177" s="2">
        <v>4805.3</v>
      </c>
      <c r="C2177" s="2">
        <v>1183.55</v>
      </c>
      <c r="D2177" s="2">
        <v>0.54013179200000005</v>
      </c>
      <c r="E2177">
        <f t="shared" si="132"/>
        <v>1.9600075064118982E-3</v>
      </c>
      <c r="F2177">
        <v>7.4350029203302803E-3</v>
      </c>
      <c r="G2177">
        <f t="shared" si="133"/>
        <v>0.64709220518080823</v>
      </c>
      <c r="H2177">
        <f t="shared" si="134"/>
        <v>0.82476257392759955</v>
      </c>
      <c r="I2177">
        <f t="shared" si="135"/>
        <v>0.7952468007312844</v>
      </c>
    </row>
    <row r="2178" spans="1:9" x14ac:dyDescent="0.45">
      <c r="A2178" s="3">
        <v>38310</v>
      </c>
      <c r="B2178" s="2">
        <v>4760.8</v>
      </c>
      <c r="C2178" s="2">
        <v>1170.3399999999999</v>
      </c>
      <c r="D2178" s="2">
        <v>0.53763440900000004</v>
      </c>
      <c r="E2178">
        <f t="shared" si="132"/>
        <v>-9.2606080785798683E-3</v>
      </c>
      <c r="F2178">
        <v>7.4381826710447907E-3</v>
      </c>
      <c r="G2178">
        <f t="shared" si="133"/>
        <v>0.64737844686981538</v>
      </c>
      <c r="H2178">
        <f t="shared" si="134"/>
        <v>0.82605104373620641</v>
      </c>
      <c r="I2178">
        <f t="shared" si="135"/>
        <v>0.7956124314442643</v>
      </c>
    </row>
    <row r="2179" spans="1:9" x14ac:dyDescent="0.45">
      <c r="A2179" s="3">
        <v>38313</v>
      </c>
      <c r="B2179" s="2">
        <v>4733.1000000000004</v>
      </c>
      <c r="C2179" s="2">
        <v>1177.24</v>
      </c>
      <c r="D2179" s="2">
        <v>0.53792361499999997</v>
      </c>
      <c r="E2179">
        <f t="shared" si="132"/>
        <v>-5.8183498571667824E-3</v>
      </c>
      <c r="F2179">
        <v>7.4435805044565928E-3</v>
      </c>
      <c r="G2179">
        <f t="shared" si="133"/>
        <v>0.64786436073272369</v>
      </c>
      <c r="H2179">
        <f t="shared" si="134"/>
        <v>0.8273408863789925</v>
      </c>
      <c r="I2179">
        <f t="shared" si="135"/>
        <v>0.7959780621572442</v>
      </c>
    </row>
    <row r="2180" spans="1:9" x14ac:dyDescent="0.45">
      <c r="A2180" s="3">
        <v>38314</v>
      </c>
      <c r="B2180" s="2">
        <v>4742.3999999999996</v>
      </c>
      <c r="C2180" s="2">
        <v>1176.94</v>
      </c>
      <c r="D2180" s="2">
        <v>0.53438785899999997</v>
      </c>
      <c r="E2180">
        <f t="shared" ref="E2180:E2243" si="136">+B2180/B2179-1</f>
        <v>1.9648855929517151E-3</v>
      </c>
      <c r="F2180">
        <v>7.4877916440585501E-3</v>
      </c>
      <c r="G2180">
        <f t="shared" ref="G2180:G2243" si="137">+(F2180-$L$31)/$L$35</f>
        <v>0.65184425488443909</v>
      </c>
      <c r="H2180">
        <f t="shared" ref="H2180:H2243" si="138">+_xlfn.NORM.S.INV(I2180)</f>
        <v>0.82863210693501455</v>
      </c>
      <c r="I2180">
        <f t="shared" si="135"/>
        <v>0.79634369287022411</v>
      </c>
    </row>
    <row r="2181" spans="1:9" x14ac:dyDescent="0.45">
      <c r="A2181" s="3">
        <v>38315</v>
      </c>
      <c r="B2181" s="2">
        <v>4719.3999999999996</v>
      </c>
      <c r="C2181" s="2">
        <v>1181.76</v>
      </c>
      <c r="D2181" s="2">
        <v>0.53154733399999998</v>
      </c>
      <c r="E2181">
        <f t="shared" si="136"/>
        <v>-4.8498650472335036E-3</v>
      </c>
      <c r="F2181">
        <v>7.5059766558851493E-3</v>
      </c>
      <c r="G2181">
        <f t="shared" si="137"/>
        <v>0.65348127267835165</v>
      </c>
      <c r="H2181">
        <f t="shared" si="138"/>
        <v>0.82992471050881478</v>
      </c>
      <c r="I2181">
        <f t="shared" ref="I2181:I2244" si="139">+$I$3+I2180</f>
        <v>0.79670932358320401</v>
      </c>
    </row>
    <row r="2182" spans="1:9" x14ac:dyDescent="0.45">
      <c r="A2182" s="3">
        <v>38317</v>
      </c>
      <c r="B2182" s="2">
        <v>4741.5</v>
      </c>
      <c r="C2182" s="2">
        <v>1182.6500000000001</v>
      </c>
      <c r="D2182" s="2">
        <v>0.527287108</v>
      </c>
      <c r="E2182">
        <f t="shared" si="136"/>
        <v>4.6827986608468652E-3</v>
      </c>
      <c r="F2182">
        <v>7.5087733056247163E-3</v>
      </c>
      <c r="G2182">
        <f t="shared" si="137"/>
        <v>0.65373302755377694</v>
      </c>
      <c r="H2182">
        <f t="shared" si="138"/>
        <v>0.83121870223060779</v>
      </c>
      <c r="I2182">
        <f t="shared" si="139"/>
        <v>0.79707495429618391</v>
      </c>
    </row>
    <row r="2183" spans="1:9" x14ac:dyDescent="0.45">
      <c r="A2183" s="3">
        <v>38320</v>
      </c>
      <c r="B2183" s="2">
        <v>4749.8</v>
      </c>
      <c r="C2183" s="2">
        <v>1178.57</v>
      </c>
      <c r="D2183" s="2">
        <v>0.52776018599999996</v>
      </c>
      <c r="E2183">
        <f t="shared" si="136"/>
        <v>1.7505008963407676E-3</v>
      </c>
      <c r="F2183">
        <v>7.5110496488515199E-3</v>
      </c>
      <c r="G2183">
        <f t="shared" si="137"/>
        <v>0.65393794435024988</v>
      </c>
      <c r="H2183">
        <f t="shared" si="138"/>
        <v>0.83251408725645348</v>
      </c>
      <c r="I2183">
        <f t="shared" si="139"/>
        <v>0.79744058500916382</v>
      </c>
    </row>
    <row r="2184" spans="1:9" x14ac:dyDescent="0.45">
      <c r="A2184" s="3">
        <v>38321</v>
      </c>
      <c r="B2184" s="2">
        <v>4703.2</v>
      </c>
      <c r="C2184" s="2">
        <v>1173.82</v>
      </c>
      <c r="D2184" s="2">
        <v>0.52430136800000005</v>
      </c>
      <c r="E2184">
        <f t="shared" si="136"/>
        <v>-9.8109394079751722E-3</v>
      </c>
      <c r="F2184">
        <v>7.5136461072684568E-3</v>
      </c>
      <c r="G2184">
        <f t="shared" si="137"/>
        <v>0.65417167796946385</v>
      </c>
      <c r="H2184">
        <f t="shared" si="138"/>
        <v>0.8338108707684444</v>
      </c>
      <c r="I2184">
        <f t="shared" si="139"/>
        <v>0.79780621572214372</v>
      </c>
    </row>
    <row r="2185" spans="1:9" x14ac:dyDescent="0.45">
      <c r="A2185" s="3">
        <v>38322</v>
      </c>
      <c r="B2185" s="2">
        <v>4735.7</v>
      </c>
      <c r="C2185" s="2">
        <v>1191.3699999999999</v>
      </c>
      <c r="D2185" s="2">
        <v>0.51821526699999998</v>
      </c>
      <c r="E2185">
        <f t="shared" si="136"/>
        <v>6.9101888076203988E-3</v>
      </c>
      <c r="F2185">
        <v>7.5395004261455956E-3</v>
      </c>
      <c r="G2185">
        <f t="shared" si="137"/>
        <v>0.65649908806162882</v>
      </c>
      <c r="H2185">
        <f t="shared" si="138"/>
        <v>0.83510905797488655</v>
      </c>
      <c r="I2185">
        <f t="shared" si="139"/>
        <v>0.79817184643512362</v>
      </c>
    </row>
    <row r="2186" spans="1:9" x14ac:dyDescent="0.45">
      <c r="A2186" s="3">
        <v>38323</v>
      </c>
      <c r="B2186" s="2">
        <v>4751.2</v>
      </c>
      <c r="C2186" s="2">
        <v>1190.33</v>
      </c>
      <c r="D2186" s="2">
        <v>0.52015604699999995</v>
      </c>
      <c r="E2186">
        <f t="shared" si="136"/>
        <v>3.2730113816330508E-3</v>
      </c>
      <c r="F2186">
        <v>7.5609158809843979E-3</v>
      </c>
      <c r="G2186">
        <f t="shared" si="137"/>
        <v>0.65842691087363125</v>
      </c>
      <c r="H2186">
        <f t="shared" si="138"/>
        <v>0.8364086541104826</v>
      </c>
      <c r="I2186">
        <f t="shared" si="139"/>
        <v>0.79853747714810352</v>
      </c>
    </row>
    <row r="2187" spans="1:9" x14ac:dyDescent="0.45">
      <c r="A2187" s="3">
        <v>38324</v>
      </c>
      <c r="B2187" s="2">
        <v>4747.8999999999996</v>
      </c>
      <c r="C2187" s="2">
        <v>1191.17</v>
      </c>
      <c r="D2187" s="2">
        <v>0.51612903200000004</v>
      </c>
      <c r="E2187">
        <f t="shared" si="136"/>
        <v>-6.945613739687273E-4</v>
      </c>
      <c r="F2187">
        <v>7.5610926357936314E-3</v>
      </c>
      <c r="G2187">
        <f t="shared" si="137"/>
        <v>0.65844282237100249</v>
      </c>
      <c r="H2187">
        <f t="shared" si="138"/>
        <v>0.83770966443652595</v>
      </c>
      <c r="I2187">
        <f t="shared" si="139"/>
        <v>0.79890310786108343</v>
      </c>
    </row>
    <row r="2188" spans="1:9" x14ac:dyDescent="0.45">
      <c r="A2188" s="3">
        <v>38327</v>
      </c>
      <c r="B2188" s="2">
        <v>4722.8</v>
      </c>
      <c r="C2188" s="2">
        <v>1190.25</v>
      </c>
      <c r="D2188" s="2">
        <v>0.51485352399999995</v>
      </c>
      <c r="E2188">
        <f t="shared" si="136"/>
        <v>-5.2865477368940761E-3</v>
      </c>
      <c r="F2188">
        <v>7.5716010095467912E-3</v>
      </c>
      <c r="G2188">
        <f t="shared" si="137"/>
        <v>0.65938878792676003</v>
      </c>
      <c r="H2188">
        <f t="shared" si="138"/>
        <v>0.83901209424107936</v>
      </c>
      <c r="I2188">
        <f t="shared" si="139"/>
        <v>0.79926873857406333</v>
      </c>
    </row>
    <row r="2189" spans="1:9" x14ac:dyDescent="0.45">
      <c r="A2189" s="3">
        <v>38328</v>
      </c>
      <c r="B2189" s="2">
        <v>4728.7</v>
      </c>
      <c r="C2189" s="2">
        <v>1177.07</v>
      </c>
      <c r="D2189" s="2">
        <v>0.51390102299999996</v>
      </c>
      <c r="E2189">
        <f t="shared" si="136"/>
        <v>1.249258914203466E-3</v>
      </c>
      <c r="F2189">
        <v>7.5943295672564748E-3</v>
      </c>
      <c r="G2189">
        <f t="shared" si="137"/>
        <v>0.66143481647793745</v>
      </c>
      <c r="H2189">
        <f t="shared" si="138"/>
        <v>0.84031594883917393</v>
      </c>
      <c r="I2189">
        <f t="shared" si="139"/>
        <v>0.79963436928704323</v>
      </c>
    </row>
    <row r="2190" spans="1:9" x14ac:dyDescent="0.45">
      <c r="A2190" s="3">
        <v>38329</v>
      </c>
      <c r="B2190" s="2">
        <v>4703.8999999999996</v>
      </c>
      <c r="C2190" s="2">
        <v>1182.81</v>
      </c>
      <c r="D2190" s="2">
        <v>0.51859150499999995</v>
      </c>
      <c r="E2190">
        <f t="shared" si="136"/>
        <v>-5.2445703893247986E-3</v>
      </c>
      <c r="F2190">
        <v>7.5999932294048556E-3</v>
      </c>
      <c r="G2190">
        <f t="shared" si="137"/>
        <v>0.6619446602879947</v>
      </c>
      <c r="H2190">
        <f t="shared" si="138"/>
        <v>0.84162123357299634</v>
      </c>
      <c r="I2190">
        <f t="shared" si="139"/>
        <v>0.80000000000002314</v>
      </c>
    </row>
    <row r="2191" spans="1:9" x14ac:dyDescent="0.45">
      <c r="A2191" s="3">
        <v>38330</v>
      </c>
      <c r="B2191" s="2">
        <v>4688.3999999999996</v>
      </c>
      <c r="C2191" s="2">
        <v>1189.24</v>
      </c>
      <c r="D2191" s="2">
        <v>0.52124055300000005</v>
      </c>
      <c r="E2191">
        <f t="shared" si="136"/>
        <v>-3.2951380769149496E-3</v>
      </c>
      <c r="F2191">
        <v>7.6106433402054474E-3</v>
      </c>
      <c r="G2191">
        <f t="shared" si="137"/>
        <v>0.66290338503637281</v>
      </c>
      <c r="H2191">
        <f t="shared" si="138"/>
        <v>0.84292795381208296</v>
      </c>
      <c r="I2191">
        <f t="shared" si="139"/>
        <v>0.80036563071300304</v>
      </c>
    </row>
    <row r="2192" spans="1:9" x14ac:dyDescent="0.45">
      <c r="A2192" s="3">
        <v>38331</v>
      </c>
      <c r="B2192" s="2">
        <v>4694</v>
      </c>
      <c r="C2192" s="2">
        <v>1188</v>
      </c>
      <c r="D2192" s="2">
        <v>0.52262987400000005</v>
      </c>
      <c r="E2192">
        <f t="shared" si="136"/>
        <v>1.1944373346983728E-3</v>
      </c>
      <c r="F2192">
        <v>7.6399808573186512E-3</v>
      </c>
      <c r="G2192">
        <f t="shared" si="137"/>
        <v>0.66554435321398386</v>
      </c>
      <c r="H2192">
        <f t="shared" si="138"/>
        <v>0.84423611495351281</v>
      </c>
      <c r="I2192">
        <f t="shared" si="139"/>
        <v>0.80073126142598294</v>
      </c>
    </row>
    <row r="2193" spans="1:9" x14ac:dyDescent="0.45">
      <c r="A2193" s="3">
        <v>38334</v>
      </c>
      <c r="B2193" s="2">
        <v>4736.8</v>
      </c>
      <c r="C2193" s="2">
        <v>1198.68</v>
      </c>
      <c r="D2193" s="2">
        <v>0.51988562500000002</v>
      </c>
      <c r="E2193">
        <f t="shared" si="136"/>
        <v>9.1180230080953883E-3</v>
      </c>
      <c r="F2193">
        <v>7.6557117077704628E-3</v>
      </c>
      <c r="G2193">
        <f t="shared" si="137"/>
        <v>0.66696044699212076</v>
      </c>
      <c r="H2193">
        <f t="shared" si="138"/>
        <v>0.84554572242211257</v>
      </c>
      <c r="I2193">
        <f t="shared" si="139"/>
        <v>0.80109689213896285</v>
      </c>
    </row>
    <row r="2194" spans="1:9" x14ac:dyDescent="0.45">
      <c r="A2194" s="3">
        <v>38335</v>
      </c>
      <c r="B2194" s="2">
        <v>4722.8</v>
      </c>
      <c r="C2194" s="2">
        <v>1203.3800000000001</v>
      </c>
      <c r="D2194" s="2">
        <v>0.51977753500000001</v>
      </c>
      <c r="E2194">
        <f t="shared" si="136"/>
        <v>-2.9555818273939716E-3</v>
      </c>
      <c r="F2194">
        <v>7.656632093768323E-3</v>
      </c>
      <c r="G2194">
        <f t="shared" si="137"/>
        <v>0.66704330029296721</v>
      </c>
      <c r="H2194">
        <f t="shared" si="138"/>
        <v>0.84685678167064404</v>
      </c>
      <c r="I2194">
        <f t="shared" si="139"/>
        <v>0.80146252285194275</v>
      </c>
    </row>
    <row r="2195" spans="1:9" x14ac:dyDescent="0.45">
      <c r="A2195" s="3">
        <v>38336</v>
      </c>
      <c r="B2195" s="2">
        <v>4728.2</v>
      </c>
      <c r="C2195" s="2">
        <v>1205.72</v>
      </c>
      <c r="D2195" s="2">
        <v>0.51424457499999998</v>
      </c>
      <c r="E2195">
        <f t="shared" si="136"/>
        <v>1.1433895146946149E-3</v>
      </c>
      <c r="F2195">
        <v>7.6647298800840424E-3</v>
      </c>
      <c r="G2195">
        <f t="shared" si="137"/>
        <v>0.66777226436604775</v>
      </c>
      <c r="H2195">
        <f t="shared" si="138"/>
        <v>0.84816929818001774</v>
      </c>
      <c r="I2195">
        <f t="shared" si="139"/>
        <v>0.80182815356492265</v>
      </c>
    </row>
    <row r="2196" spans="1:9" x14ac:dyDescent="0.45">
      <c r="A2196" s="3">
        <v>38337</v>
      </c>
      <c r="B2196" s="2">
        <v>4735.2</v>
      </c>
      <c r="C2196" s="2">
        <v>1203.21</v>
      </c>
      <c r="D2196" s="2">
        <v>0.51612903200000004</v>
      </c>
      <c r="E2196">
        <f t="shared" si="136"/>
        <v>1.4804788291526982E-3</v>
      </c>
      <c r="F2196">
        <v>7.6668612570538475E-3</v>
      </c>
      <c r="G2196">
        <f t="shared" si="137"/>
        <v>0.66796413127591703</v>
      </c>
      <c r="H2196">
        <f t="shared" si="138"/>
        <v>0.84948327745948149</v>
      </c>
      <c r="I2196">
        <f t="shared" si="139"/>
        <v>0.80219378427790256</v>
      </c>
    </row>
    <row r="2197" spans="1:9" x14ac:dyDescent="0.45">
      <c r="A2197" s="3">
        <v>38338</v>
      </c>
      <c r="B2197" s="2">
        <v>4696.8</v>
      </c>
      <c r="C2197" s="2">
        <v>1194.2</v>
      </c>
      <c r="D2197" s="2">
        <v>0.51572975799999998</v>
      </c>
      <c r="E2197">
        <f t="shared" si="136"/>
        <v>-8.1094779523567251E-3</v>
      </c>
      <c r="F2197">
        <v>7.6878187400095666E-3</v>
      </c>
      <c r="G2197">
        <f t="shared" si="137"/>
        <v>0.66985072738271467</v>
      </c>
      <c r="H2197">
        <f t="shared" si="138"/>
        <v>0.85079872504683385</v>
      </c>
      <c r="I2197">
        <f t="shared" si="139"/>
        <v>0.80255941499088246</v>
      </c>
    </row>
    <row r="2198" spans="1:9" x14ac:dyDescent="0.45">
      <c r="A2198" s="3">
        <v>38341</v>
      </c>
      <c r="B2198" s="2">
        <v>4731.1000000000004</v>
      </c>
      <c r="C2198" s="2">
        <v>1194.6500000000001</v>
      </c>
      <c r="D2198" s="2">
        <v>0.513294323</v>
      </c>
      <c r="E2198">
        <f t="shared" si="136"/>
        <v>7.302844489865512E-3</v>
      </c>
      <c r="F2198">
        <v>7.712725997896408E-3</v>
      </c>
      <c r="G2198">
        <f t="shared" si="137"/>
        <v>0.67209288288677049</v>
      </c>
      <c r="H2198">
        <f t="shared" si="138"/>
        <v>0.85211564650862837</v>
      </c>
      <c r="I2198">
        <f t="shared" si="139"/>
        <v>0.80292504570386236</v>
      </c>
    </row>
    <row r="2199" spans="1:9" x14ac:dyDescent="0.45">
      <c r="A2199" s="3">
        <v>38342</v>
      </c>
      <c r="B2199" s="2">
        <v>4733</v>
      </c>
      <c r="C2199" s="2">
        <v>1205.45</v>
      </c>
      <c r="D2199" s="2">
        <v>0.51912993799999996</v>
      </c>
      <c r="E2199">
        <f t="shared" si="136"/>
        <v>4.0159793705463187E-4</v>
      </c>
      <c r="F2199">
        <v>7.7369737776817882E-3</v>
      </c>
      <c r="G2199">
        <f t="shared" si="137"/>
        <v>0.67427567206227612</v>
      </c>
      <c r="H2199">
        <f t="shared" si="138"/>
        <v>0.85343404744038076</v>
      </c>
      <c r="I2199">
        <f t="shared" si="139"/>
        <v>0.80329067641684226</v>
      </c>
    </row>
    <row r="2200" spans="1:9" x14ac:dyDescent="0.45">
      <c r="A2200" s="3">
        <v>38343</v>
      </c>
      <c r="B2200" s="2">
        <v>4777.3999999999996</v>
      </c>
      <c r="C2200" s="2">
        <v>1209.57</v>
      </c>
      <c r="D2200" s="2">
        <v>0.52287581699999996</v>
      </c>
      <c r="E2200">
        <f t="shared" si="136"/>
        <v>9.3809423198816244E-3</v>
      </c>
      <c r="F2200">
        <v>7.7506829909945729E-3</v>
      </c>
      <c r="G2200">
        <f t="shared" si="137"/>
        <v>0.67550977772839094</v>
      </c>
      <c r="H2200">
        <f t="shared" si="138"/>
        <v>0.85475393346677786</v>
      </c>
      <c r="I2200">
        <f t="shared" si="139"/>
        <v>0.80365630712982217</v>
      </c>
    </row>
    <row r="2201" spans="1:9" x14ac:dyDescent="0.45">
      <c r="A2201" s="3">
        <v>38344</v>
      </c>
      <c r="B2201" s="2">
        <v>4787.7</v>
      </c>
      <c r="C2201" s="2">
        <v>1210.1300000000001</v>
      </c>
      <c r="D2201" s="2">
        <v>0.52102329000000003</v>
      </c>
      <c r="E2201">
        <f t="shared" si="136"/>
        <v>2.1559844266756389E-3</v>
      </c>
      <c r="F2201">
        <v>7.7643480348994487E-3</v>
      </c>
      <c r="G2201">
        <f t="shared" si="137"/>
        <v>0.67673990725704802</v>
      </c>
      <c r="H2201">
        <f t="shared" si="138"/>
        <v>0.85607531024189054</v>
      </c>
      <c r="I2201">
        <f t="shared" si="139"/>
        <v>0.80402193784280207</v>
      </c>
    </row>
    <row r="2202" spans="1:9" x14ac:dyDescent="0.45">
      <c r="A2202" s="3">
        <v>38345</v>
      </c>
      <c r="B2202" s="2">
        <v>4798.1000000000004</v>
      </c>
      <c r="C2202" s="2">
        <v>1204.92</v>
      </c>
      <c r="D2202" s="2">
        <v>0.51985859800000001</v>
      </c>
      <c r="E2202">
        <f t="shared" si="136"/>
        <v>2.1722330137645685E-3</v>
      </c>
      <c r="F2202">
        <v>7.8199322653067505E-3</v>
      </c>
      <c r="G2202">
        <f t="shared" si="137"/>
        <v>0.68174360893760433</v>
      </c>
      <c r="H2202">
        <f t="shared" si="138"/>
        <v>0.85739818344938623</v>
      </c>
      <c r="I2202">
        <f t="shared" si="139"/>
        <v>0.80438756855578197</v>
      </c>
    </row>
    <row r="2203" spans="1:9" x14ac:dyDescent="0.45">
      <c r="A2203" s="3">
        <v>38350</v>
      </c>
      <c r="B2203" s="2">
        <v>4819.8</v>
      </c>
      <c r="C2203" s="2">
        <v>1213.45</v>
      </c>
      <c r="D2203" s="2">
        <v>0.52200240099999995</v>
      </c>
      <c r="E2203">
        <f t="shared" si="136"/>
        <v>4.522623538483872E-3</v>
      </c>
      <c r="F2203">
        <v>7.8266858681359519E-3</v>
      </c>
      <c r="G2203">
        <f t="shared" si="137"/>
        <v>0.68235156938931274</v>
      </c>
      <c r="H2203">
        <f t="shared" si="138"/>
        <v>0.85872255880274673</v>
      </c>
      <c r="I2203">
        <f t="shared" si="139"/>
        <v>0.80475319926876188</v>
      </c>
    </row>
    <row r="2204" spans="1:9" x14ac:dyDescent="0.45">
      <c r="A2204" s="3">
        <v>38351</v>
      </c>
      <c r="B2204" s="2">
        <v>4820.1000000000004</v>
      </c>
      <c r="C2204" s="2">
        <v>1213.55</v>
      </c>
      <c r="D2204" s="2">
        <v>0.52029136300000001</v>
      </c>
      <c r="E2204">
        <f t="shared" si="136"/>
        <v>6.2243246607751601E-5</v>
      </c>
      <c r="F2204">
        <v>7.8279403216430232E-3</v>
      </c>
      <c r="G2204">
        <f t="shared" si="137"/>
        <v>0.68246449550298771</v>
      </c>
      <c r="H2204">
        <f t="shared" si="138"/>
        <v>0.86004844204548236</v>
      </c>
      <c r="I2204">
        <f t="shared" si="139"/>
        <v>0.80511882998174178</v>
      </c>
    </row>
    <row r="2205" spans="1:9" x14ac:dyDescent="0.45">
      <c r="A2205" s="3">
        <v>38352</v>
      </c>
      <c r="B2205" s="2">
        <v>4814.3</v>
      </c>
      <c r="C2205" s="2">
        <v>1211.92</v>
      </c>
      <c r="D2205" s="2">
        <v>0.52192066800000003</v>
      </c>
      <c r="E2205">
        <f t="shared" si="136"/>
        <v>-1.2032945374578219E-3</v>
      </c>
      <c r="F2205">
        <v>7.835007134972205E-3</v>
      </c>
      <c r="G2205">
        <f t="shared" si="137"/>
        <v>0.68310065121607932</v>
      </c>
      <c r="H2205">
        <f t="shared" si="138"/>
        <v>0.86137583895135617</v>
      </c>
      <c r="I2205">
        <f t="shared" si="139"/>
        <v>0.80548446069472168</v>
      </c>
    </row>
    <row r="2206" spans="1:9" x14ac:dyDescent="0.45">
      <c r="A2206" s="3">
        <v>38356</v>
      </c>
      <c r="B2206" s="2">
        <v>4847</v>
      </c>
      <c r="C2206" s="2">
        <v>1188.05</v>
      </c>
      <c r="D2206" s="2">
        <v>0.53095465600000002</v>
      </c>
      <c r="E2206">
        <f t="shared" si="136"/>
        <v>6.7922647113807244E-3</v>
      </c>
      <c r="F2206">
        <v>7.8351645841423512E-3</v>
      </c>
      <c r="G2206">
        <f t="shared" si="137"/>
        <v>0.68311482481660402</v>
      </c>
      <c r="H2206">
        <f t="shared" si="138"/>
        <v>0.86270475532459867</v>
      </c>
      <c r="I2206">
        <f t="shared" si="139"/>
        <v>0.80585009140770159</v>
      </c>
    </row>
    <row r="2207" spans="1:9" x14ac:dyDescent="0.45">
      <c r="A2207" s="3">
        <v>38357</v>
      </c>
      <c r="B2207" s="2">
        <v>4806</v>
      </c>
      <c r="C2207" s="2">
        <v>1183.74</v>
      </c>
      <c r="D2207" s="2">
        <v>0.52980132499999999</v>
      </c>
      <c r="E2207">
        <f t="shared" si="136"/>
        <v>-8.4588405199091943E-3</v>
      </c>
      <c r="F2207">
        <v>7.8702560302956748E-3</v>
      </c>
      <c r="G2207">
        <f t="shared" si="137"/>
        <v>0.68627376264490336</v>
      </c>
      <c r="H2207">
        <f t="shared" si="138"/>
        <v>0.86403519700013909</v>
      </c>
      <c r="I2207">
        <f t="shared" si="139"/>
        <v>0.80621572212068149</v>
      </c>
    </row>
    <row r="2208" spans="1:9" x14ac:dyDescent="0.45">
      <c r="A2208" s="3">
        <v>38358</v>
      </c>
      <c r="B2208" s="2">
        <v>4824.3</v>
      </c>
      <c r="C2208" s="2">
        <v>1187.8900000000001</v>
      </c>
      <c r="D2208" s="2">
        <v>0.53330489000000003</v>
      </c>
      <c r="E2208">
        <f t="shared" si="136"/>
        <v>3.8077403245941888E-3</v>
      </c>
      <c r="F2208">
        <v>7.8836930455636889E-3</v>
      </c>
      <c r="G2208">
        <f t="shared" si="137"/>
        <v>0.68748336499768492</v>
      </c>
      <c r="H2208">
        <f t="shared" si="138"/>
        <v>0.86536716984382478</v>
      </c>
      <c r="I2208">
        <f t="shared" si="139"/>
        <v>0.80658135283366139</v>
      </c>
    </row>
    <row r="2209" spans="1:9" x14ac:dyDescent="0.45">
      <c r="A2209" s="3">
        <v>38359</v>
      </c>
      <c r="B2209" s="2">
        <v>4854.1000000000004</v>
      </c>
      <c r="C2209" s="2">
        <v>1186.19</v>
      </c>
      <c r="D2209" s="2">
        <v>0.53470217099999995</v>
      </c>
      <c r="E2209">
        <f t="shared" si="136"/>
        <v>6.1770619571752672E-3</v>
      </c>
      <c r="F2209">
        <v>7.8998441899242877E-3</v>
      </c>
      <c r="G2209">
        <f t="shared" si="137"/>
        <v>0.68893729370350398</v>
      </c>
      <c r="H2209">
        <f t="shared" si="138"/>
        <v>0.86670067975265097</v>
      </c>
      <c r="I2209">
        <f t="shared" si="139"/>
        <v>0.80694698354664129</v>
      </c>
    </row>
    <row r="2210" spans="1:9" x14ac:dyDescent="0.45">
      <c r="A2210" s="3">
        <v>38362</v>
      </c>
      <c r="B2210" s="2">
        <v>4840.7</v>
      </c>
      <c r="C2210" s="2">
        <v>1190.25</v>
      </c>
      <c r="D2210" s="2">
        <v>0.53330489000000003</v>
      </c>
      <c r="E2210">
        <f t="shared" si="136"/>
        <v>-2.7605529346327318E-3</v>
      </c>
      <c r="F2210">
        <v>7.9114703997633651E-3</v>
      </c>
      <c r="G2210">
        <f t="shared" si="137"/>
        <v>0.6899838870499263</v>
      </c>
      <c r="H2210">
        <f t="shared" si="138"/>
        <v>0.86803573265499501</v>
      </c>
      <c r="I2210">
        <f t="shared" si="139"/>
        <v>0.8073126142596212</v>
      </c>
    </row>
    <row r="2211" spans="1:9" x14ac:dyDescent="0.45">
      <c r="A2211" s="3">
        <v>38363</v>
      </c>
      <c r="B2211" s="2">
        <v>4818.7</v>
      </c>
      <c r="C2211" s="2">
        <v>1182.99</v>
      </c>
      <c r="D2211" s="2">
        <v>0.53202809100000004</v>
      </c>
      <c r="E2211">
        <f t="shared" si="136"/>
        <v>-4.544797240068621E-3</v>
      </c>
      <c r="F2211">
        <v>7.9301872405321827E-3</v>
      </c>
      <c r="G2211">
        <f t="shared" si="137"/>
        <v>0.69166878017381017</v>
      </c>
      <c r="H2211">
        <f t="shared" si="138"/>
        <v>0.86937233451083928</v>
      </c>
      <c r="I2211">
        <f t="shared" si="139"/>
        <v>0.8076782449726011</v>
      </c>
    </row>
    <row r="2212" spans="1:9" x14ac:dyDescent="0.45">
      <c r="A2212" s="3">
        <v>38364</v>
      </c>
      <c r="B2212" s="2">
        <v>4783.6000000000004</v>
      </c>
      <c r="C2212" s="2">
        <v>1187.7</v>
      </c>
      <c r="D2212" s="2">
        <v>0.52820621199999995</v>
      </c>
      <c r="E2212">
        <f t="shared" si="136"/>
        <v>-7.2841222736421685E-3</v>
      </c>
      <c r="F2212">
        <v>7.9383793130551883E-3</v>
      </c>
      <c r="G2212">
        <f t="shared" si="137"/>
        <v>0.69240623190697692</v>
      </c>
      <c r="H2212">
        <f t="shared" si="138"/>
        <v>0.8707104913120155</v>
      </c>
      <c r="I2212">
        <f t="shared" si="139"/>
        <v>0.808043875685581</v>
      </c>
    </row>
    <row r="2213" spans="1:9" x14ac:dyDescent="0.45">
      <c r="A2213" s="3">
        <v>38365</v>
      </c>
      <c r="B2213" s="2">
        <v>4800.3</v>
      </c>
      <c r="C2213" s="2">
        <v>1177.45</v>
      </c>
      <c r="D2213" s="2">
        <v>0.53101104499999996</v>
      </c>
      <c r="E2213">
        <f t="shared" si="136"/>
        <v>3.4910945731247978E-3</v>
      </c>
      <c r="F2213">
        <v>7.9603895393369761E-3</v>
      </c>
      <c r="G2213">
        <f t="shared" si="137"/>
        <v>0.69438759614335455</v>
      </c>
      <c r="H2213">
        <f t="shared" si="138"/>
        <v>0.87205020908243058</v>
      </c>
      <c r="I2213">
        <f t="shared" si="139"/>
        <v>0.80840950639856091</v>
      </c>
    </row>
    <row r="2214" spans="1:9" x14ac:dyDescent="0.45">
      <c r="A2214" s="3">
        <v>38366</v>
      </c>
      <c r="B2214" s="2">
        <v>4820.8</v>
      </c>
      <c r="C2214" s="2">
        <v>1184.52</v>
      </c>
      <c r="D2214" s="2">
        <v>0.53490238000000001</v>
      </c>
      <c r="E2214">
        <f t="shared" si="136"/>
        <v>4.2705664229318874E-3</v>
      </c>
      <c r="F2214">
        <v>7.9971680048915861E-3</v>
      </c>
      <c r="G2214">
        <f t="shared" si="137"/>
        <v>0.69769839973918357</v>
      </c>
      <c r="H2214">
        <f t="shared" si="138"/>
        <v>0.87339149387831294</v>
      </c>
      <c r="I2214">
        <f t="shared" si="139"/>
        <v>0.80877513711154081</v>
      </c>
    </row>
    <row r="2215" spans="1:9" x14ac:dyDescent="0.45">
      <c r="A2215" s="3">
        <v>38370</v>
      </c>
      <c r="B2215" s="2">
        <v>4823.8999999999996</v>
      </c>
      <c r="C2215" s="2">
        <v>1195.98</v>
      </c>
      <c r="D2215" s="2">
        <v>0.534959611</v>
      </c>
      <c r="E2215">
        <f t="shared" si="136"/>
        <v>6.430467972120546E-4</v>
      </c>
      <c r="F2215">
        <v>7.9976448653156229E-3</v>
      </c>
      <c r="G2215">
        <f t="shared" si="137"/>
        <v>0.69774132679399148</v>
      </c>
      <c r="H2215">
        <f t="shared" si="138"/>
        <v>0.8747343517884526</v>
      </c>
      <c r="I2215">
        <f t="shared" si="139"/>
        <v>0.80914076782452071</v>
      </c>
    </row>
    <row r="2216" spans="1:9" x14ac:dyDescent="0.45">
      <c r="A2216" s="3">
        <v>38371</v>
      </c>
      <c r="B2216" s="2">
        <v>4818.3</v>
      </c>
      <c r="C2216" s="2">
        <v>1184.6300000000001</v>
      </c>
      <c r="D2216" s="2">
        <v>0.53356098600000001</v>
      </c>
      <c r="E2216">
        <f t="shared" si="136"/>
        <v>-1.160886419701801E-3</v>
      </c>
      <c r="F2216">
        <v>8.0062758127408262E-3</v>
      </c>
      <c r="G2216">
        <f t="shared" si="137"/>
        <v>0.69851828611896227</v>
      </c>
      <c r="H2216">
        <f t="shared" si="138"/>
        <v>0.87607878893443514</v>
      </c>
      <c r="I2216">
        <f t="shared" si="139"/>
        <v>0.80950639853750062</v>
      </c>
    </row>
    <row r="2217" spans="1:9" x14ac:dyDescent="0.45">
      <c r="A2217" s="3">
        <v>38372</v>
      </c>
      <c r="B2217" s="2">
        <v>4800.8</v>
      </c>
      <c r="C2217" s="2">
        <v>1175.4100000000001</v>
      </c>
      <c r="D2217" s="2">
        <v>0.53418803400000003</v>
      </c>
      <c r="E2217">
        <f t="shared" si="136"/>
        <v>-3.6319863852396495E-3</v>
      </c>
      <c r="F2217">
        <v>8.0403770220354165E-3</v>
      </c>
      <c r="G2217">
        <f t="shared" si="137"/>
        <v>0.70158808266028361</v>
      </c>
      <c r="H2217">
        <f t="shared" si="138"/>
        <v>0.87742481147090268</v>
      </c>
      <c r="I2217">
        <f t="shared" si="139"/>
        <v>0.80987202925048052</v>
      </c>
    </row>
    <row r="2218" spans="1:9" x14ac:dyDescent="0.45">
      <c r="A2218" s="3">
        <v>38373</v>
      </c>
      <c r="B2218" s="2">
        <v>4803.3</v>
      </c>
      <c r="C2218" s="2">
        <v>1167.8699999999999</v>
      </c>
      <c r="D2218" s="2">
        <v>0.53361793000000002</v>
      </c>
      <c r="E2218">
        <f t="shared" si="136"/>
        <v>5.2074654224298911E-4</v>
      </c>
      <c r="F2218">
        <v>8.0694416168494154E-3</v>
      </c>
      <c r="G2218">
        <f t="shared" si="137"/>
        <v>0.70420448232705646</v>
      </c>
      <c r="H2218">
        <f t="shared" si="138"/>
        <v>0.87877242558578528</v>
      </c>
      <c r="I2218">
        <f t="shared" si="139"/>
        <v>0.81023765996346042</v>
      </c>
    </row>
    <row r="2219" spans="1:9" x14ac:dyDescent="0.45">
      <c r="A2219" s="3">
        <v>38376</v>
      </c>
      <c r="B2219" s="2">
        <v>4812.5</v>
      </c>
      <c r="C2219" s="2">
        <v>1163.75</v>
      </c>
      <c r="D2219" s="2">
        <v>0.53253807600000003</v>
      </c>
      <c r="E2219">
        <f t="shared" si="136"/>
        <v>1.915349863635285E-3</v>
      </c>
      <c r="F2219">
        <v>8.0728449462956764E-3</v>
      </c>
      <c r="G2219">
        <f t="shared" si="137"/>
        <v>0.70451085061073981</v>
      </c>
      <c r="H2219">
        <f t="shared" si="138"/>
        <v>0.88012163750056316</v>
      </c>
      <c r="I2219">
        <f t="shared" si="139"/>
        <v>0.81060329067644032</v>
      </c>
    </row>
    <row r="2220" spans="1:9" x14ac:dyDescent="0.45">
      <c r="A2220" s="3">
        <v>38377</v>
      </c>
      <c r="B2220" s="2">
        <v>4843.2</v>
      </c>
      <c r="C2220" s="2">
        <v>1168.4100000000001</v>
      </c>
      <c r="D2220" s="2">
        <v>0.53627929399999996</v>
      </c>
      <c r="E2220">
        <f t="shared" si="136"/>
        <v>6.3792207792208178E-3</v>
      </c>
      <c r="F2220">
        <v>8.1060768735237154E-3</v>
      </c>
      <c r="G2220">
        <f t="shared" si="137"/>
        <v>0.70750239423562411</v>
      </c>
      <c r="H2220">
        <f t="shared" si="138"/>
        <v>0.88147245347051117</v>
      </c>
      <c r="I2220">
        <f t="shared" si="139"/>
        <v>0.81096892138942023</v>
      </c>
    </row>
    <row r="2221" spans="1:9" x14ac:dyDescent="0.45">
      <c r="A2221" s="3">
        <v>38378</v>
      </c>
      <c r="B2221" s="2">
        <v>4847.1000000000004</v>
      </c>
      <c r="C2221" s="2">
        <v>1174.07</v>
      </c>
      <c r="D2221" s="2">
        <v>0.53098284900000003</v>
      </c>
      <c r="E2221">
        <f t="shared" si="136"/>
        <v>8.0525272547093962E-4</v>
      </c>
      <c r="F2221">
        <v>8.1277083005906192E-3</v>
      </c>
      <c r="G2221">
        <f t="shared" si="137"/>
        <v>0.70944965890357714</v>
      </c>
      <c r="H2221">
        <f t="shared" si="138"/>
        <v>0.88282487978495494</v>
      </c>
      <c r="I2221">
        <f t="shared" si="139"/>
        <v>0.81133455210240013</v>
      </c>
    </row>
    <row r="2222" spans="1:9" x14ac:dyDescent="0.45">
      <c r="A2222" s="3">
        <v>38379</v>
      </c>
      <c r="B2222" s="2">
        <v>4853.3999999999996</v>
      </c>
      <c r="C2222" s="2">
        <v>1174.55</v>
      </c>
      <c r="D2222" s="2">
        <v>0.53005406600000005</v>
      </c>
      <c r="E2222">
        <f t="shared" si="136"/>
        <v>1.2997462400197168E-3</v>
      </c>
      <c r="F2222">
        <v>8.1618922842676689E-3</v>
      </c>
      <c r="G2222">
        <f t="shared" si="137"/>
        <v>0.71252690680859609</v>
      </c>
      <c r="H2222">
        <f t="shared" si="138"/>
        <v>0.88417892276753129</v>
      </c>
      <c r="I2222">
        <f t="shared" si="139"/>
        <v>0.81170018281538003</v>
      </c>
    </row>
    <row r="2223" spans="1:9" x14ac:dyDescent="0.45">
      <c r="A2223" s="3">
        <v>38380</v>
      </c>
      <c r="B2223" s="2">
        <v>4832.8</v>
      </c>
      <c r="C2223" s="2">
        <v>1171.3599999999999</v>
      </c>
      <c r="D2223" s="2">
        <v>0.53050397900000001</v>
      </c>
      <c r="E2223">
        <f t="shared" si="136"/>
        <v>-4.2444471916593951E-3</v>
      </c>
      <c r="F2223">
        <v>8.1760525712539778E-3</v>
      </c>
      <c r="G2223">
        <f t="shared" si="137"/>
        <v>0.71380161820194199</v>
      </c>
      <c r="H2223">
        <f t="shared" si="138"/>
        <v>0.88553458877644442</v>
      </c>
      <c r="I2223">
        <f t="shared" si="139"/>
        <v>0.81206581352835994</v>
      </c>
    </row>
    <row r="2224" spans="1:9" x14ac:dyDescent="0.45">
      <c r="A2224" s="3">
        <v>38383</v>
      </c>
      <c r="B2224" s="2">
        <v>4852.3</v>
      </c>
      <c r="C2224" s="2">
        <v>1181.27</v>
      </c>
      <c r="D2224" s="2">
        <v>0.53050397900000001</v>
      </c>
      <c r="E2224">
        <f t="shared" si="136"/>
        <v>4.0349279920544046E-3</v>
      </c>
      <c r="F2224">
        <v>8.1803976837524495E-3</v>
      </c>
      <c r="G2224">
        <f t="shared" si="137"/>
        <v>0.71419276595286874</v>
      </c>
      <c r="H2224">
        <f t="shared" si="138"/>
        <v>0.88689188420472487</v>
      </c>
      <c r="I2224">
        <f t="shared" si="139"/>
        <v>0.81243144424133984</v>
      </c>
    </row>
    <row r="2225" spans="1:9" x14ac:dyDescent="0.45">
      <c r="A2225" s="3">
        <v>38384</v>
      </c>
      <c r="B2225" s="2">
        <v>4906.2</v>
      </c>
      <c r="C2225" s="2">
        <v>1189.4100000000001</v>
      </c>
      <c r="D2225" s="2">
        <v>0.53214133699999999</v>
      </c>
      <c r="E2225">
        <f t="shared" si="136"/>
        <v>1.1108134286832883E-2</v>
      </c>
      <c r="F2225">
        <v>8.1876996590695139E-3</v>
      </c>
      <c r="G2225">
        <f t="shared" si="137"/>
        <v>0.71485009098728314</v>
      </c>
      <c r="H2225">
        <f t="shared" si="138"/>
        <v>0.88825081548050244</v>
      </c>
      <c r="I2225">
        <f t="shared" si="139"/>
        <v>0.81279707495431974</v>
      </c>
    </row>
    <row r="2226" spans="1:9" x14ac:dyDescent="0.45">
      <c r="A2226" s="3">
        <v>38385</v>
      </c>
      <c r="B2226" s="2">
        <v>4916.2</v>
      </c>
      <c r="C2226" s="2">
        <v>1193.19</v>
      </c>
      <c r="D2226" s="2">
        <v>0.53118028299999998</v>
      </c>
      <c r="E2226">
        <f t="shared" si="136"/>
        <v>2.0382373323550862E-3</v>
      </c>
      <c r="F2226">
        <v>8.1978765385701813E-3</v>
      </c>
      <c r="G2226">
        <f t="shared" si="137"/>
        <v>0.71576621537521057</v>
      </c>
      <c r="H2226">
        <f t="shared" si="138"/>
        <v>0.88961138906726644</v>
      </c>
      <c r="I2226">
        <f t="shared" si="139"/>
        <v>0.81316270566729965</v>
      </c>
    </row>
    <row r="2227" spans="1:9" x14ac:dyDescent="0.45">
      <c r="A2227" s="3">
        <v>38386</v>
      </c>
      <c r="B2227" s="2">
        <v>4908.3</v>
      </c>
      <c r="C2227" s="2">
        <v>1189.8900000000001</v>
      </c>
      <c r="D2227" s="2">
        <v>0.531773465</v>
      </c>
      <c r="E2227">
        <f t="shared" si="136"/>
        <v>-1.6069321833935835E-3</v>
      </c>
      <c r="F2227">
        <v>8.2174102822007988E-3</v>
      </c>
      <c r="G2227">
        <f t="shared" si="137"/>
        <v>0.71752464623079437</v>
      </c>
      <c r="H2227">
        <f t="shared" si="138"/>
        <v>0.89097361146413623</v>
      </c>
      <c r="I2227">
        <f t="shared" si="139"/>
        <v>0.81352833638027955</v>
      </c>
    </row>
    <row r="2228" spans="1:9" x14ac:dyDescent="0.45">
      <c r="A2228" s="3">
        <v>38387</v>
      </c>
      <c r="B2228" s="2">
        <v>4941.5</v>
      </c>
      <c r="C2228" s="2">
        <v>1203.03</v>
      </c>
      <c r="D2228" s="2">
        <v>0.53050397900000001</v>
      </c>
      <c r="E2228">
        <f t="shared" si="136"/>
        <v>6.7640527270134143E-3</v>
      </c>
      <c r="F2228">
        <v>8.2375192872430336E-3</v>
      </c>
      <c r="G2228">
        <f t="shared" si="137"/>
        <v>0.71933486221447962</v>
      </c>
      <c r="H2228">
        <f t="shared" si="138"/>
        <v>0.89233748920613531</v>
      </c>
      <c r="I2228">
        <f t="shared" si="139"/>
        <v>0.81389396709325945</v>
      </c>
    </row>
    <row r="2229" spans="1:9" x14ac:dyDescent="0.45">
      <c r="A2229" s="3">
        <v>38390</v>
      </c>
      <c r="B2229" s="2">
        <v>4979.8</v>
      </c>
      <c r="C2229" s="2">
        <v>1201.72</v>
      </c>
      <c r="D2229" s="2">
        <v>0.53743214900000003</v>
      </c>
      <c r="E2229">
        <f t="shared" si="136"/>
        <v>7.7506829909945729E-3</v>
      </c>
      <c r="F2229">
        <v>8.2502135065019022E-3</v>
      </c>
      <c r="G2229">
        <f t="shared" si="137"/>
        <v>0.72047759794678201</v>
      </c>
      <c r="H2229">
        <f t="shared" si="138"/>
        <v>0.89370302886445918</v>
      </c>
      <c r="I2229">
        <f t="shared" si="139"/>
        <v>0.81425959780623935</v>
      </c>
    </row>
    <row r="2230" spans="1:9" x14ac:dyDescent="0.45">
      <c r="A2230" s="3">
        <v>38391</v>
      </c>
      <c r="B2230" s="2">
        <v>4995.5</v>
      </c>
      <c r="C2230" s="2">
        <v>1202.3</v>
      </c>
      <c r="D2230" s="2">
        <v>0.53850296200000003</v>
      </c>
      <c r="E2230">
        <f t="shared" si="136"/>
        <v>3.1527370577131286E-3</v>
      </c>
      <c r="F2230">
        <v>8.2518695641979889E-3</v>
      </c>
      <c r="G2230">
        <f t="shared" si="137"/>
        <v>0.72062667653645196</v>
      </c>
      <c r="H2230">
        <f t="shared" si="138"/>
        <v>0.89507023704676403</v>
      </c>
      <c r="I2230">
        <f t="shared" si="139"/>
        <v>0.81462522851921926</v>
      </c>
    </row>
    <row r="2231" spans="1:9" x14ac:dyDescent="0.45">
      <c r="A2231" s="3">
        <v>38392</v>
      </c>
      <c r="B2231" s="2">
        <v>4990.3999999999996</v>
      </c>
      <c r="C2231" s="2">
        <v>1191.99</v>
      </c>
      <c r="D2231" s="2">
        <v>0.53815520400000005</v>
      </c>
      <c r="E2231">
        <f t="shared" si="136"/>
        <v>-1.0209188269443281E-3</v>
      </c>
      <c r="F2231">
        <v>8.2555213208834743E-3</v>
      </c>
      <c r="G2231">
        <f t="shared" si="137"/>
        <v>0.72095540828159355</v>
      </c>
      <c r="H2231">
        <f t="shared" si="138"/>
        <v>0.896439120397439</v>
      </c>
      <c r="I2231">
        <f t="shared" si="139"/>
        <v>0.81499085923219916</v>
      </c>
    </row>
    <row r="2232" spans="1:9" x14ac:dyDescent="0.45">
      <c r="A2232" s="3">
        <v>38393</v>
      </c>
      <c r="B2232" s="2">
        <v>5000</v>
      </c>
      <c r="C2232" s="2">
        <v>1197.01</v>
      </c>
      <c r="D2232" s="2">
        <v>0.53453068199999998</v>
      </c>
      <c r="E2232">
        <f t="shared" si="136"/>
        <v>1.9236934915036752E-3</v>
      </c>
      <c r="F2232">
        <v>8.2623821294516286E-3</v>
      </c>
      <c r="G2232">
        <f t="shared" si="137"/>
        <v>0.72157301941178087</v>
      </c>
      <c r="H2232">
        <f t="shared" si="138"/>
        <v>0.89780968559788465</v>
      </c>
      <c r="I2232">
        <f t="shared" si="139"/>
        <v>0.81535648994517906</v>
      </c>
    </row>
    <row r="2233" spans="1:9" x14ac:dyDescent="0.45">
      <c r="A2233" s="3">
        <v>38394</v>
      </c>
      <c r="B2233" s="2">
        <v>5044.2</v>
      </c>
      <c r="C2233" s="2">
        <v>1205.3</v>
      </c>
      <c r="D2233" s="2">
        <v>0.53590568100000002</v>
      </c>
      <c r="E2233">
        <f t="shared" si="136"/>
        <v>8.839999999999959E-3</v>
      </c>
      <c r="F2233">
        <v>8.266879319510867E-3</v>
      </c>
      <c r="G2233">
        <f t="shared" si="137"/>
        <v>0.72197785721006114</v>
      </c>
      <c r="H2233">
        <f t="shared" si="138"/>
        <v>0.89918193936681101</v>
      </c>
      <c r="I2233">
        <f t="shared" si="139"/>
        <v>0.81572212065815897</v>
      </c>
    </row>
    <row r="2234" spans="1:9" x14ac:dyDescent="0.45">
      <c r="A2234" s="3">
        <v>38397</v>
      </c>
      <c r="B2234" s="2">
        <v>5041.8</v>
      </c>
      <c r="C2234" s="2">
        <v>1206.1400000000001</v>
      </c>
      <c r="D2234" s="2">
        <v>0.52862504600000004</v>
      </c>
      <c r="E2234">
        <f t="shared" si="136"/>
        <v>-4.7579398120611849E-4</v>
      </c>
      <c r="F2234">
        <v>8.2849454751450224E-3</v>
      </c>
      <c r="G2234">
        <f t="shared" si="137"/>
        <v>0.72360417554973067</v>
      </c>
      <c r="H2234">
        <f t="shared" si="138"/>
        <v>0.90055588846051571</v>
      </c>
      <c r="I2234">
        <f t="shared" si="139"/>
        <v>0.81608775137113887</v>
      </c>
    </row>
    <row r="2235" spans="1:9" x14ac:dyDescent="0.45">
      <c r="A2235" s="3">
        <v>38398</v>
      </c>
      <c r="B2235" s="2">
        <v>5058.8999999999996</v>
      </c>
      <c r="C2235" s="2">
        <v>1210.1199999999999</v>
      </c>
      <c r="D2235" s="2">
        <v>0.52926855100000003</v>
      </c>
      <c r="E2235">
        <f t="shared" si="136"/>
        <v>3.3916458407710071E-3</v>
      </c>
      <c r="F2235">
        <v>8.3069097635091182E-3</v>
      </c>
      <c r="G2235">
        <f t="shared" si="137"/>
        <v>0.72558140444710539</v>
      </c>
      <c r="H2235">
        <f t="shared" si="138"/>
        <v>0.90193153967317463</v>
      </c>
      <c r="I2235">
        <f t="shared" si="139"/>
        <v>0.81645338208411877</v>
      </c>
    </row>
    <row r="2236" spans="1:9" x14ac:dyDescent="0.45">
      <c r="A2236" s="3">
        <v>38399</v>
      </c>
      <c r="B2236" s="2">
        <v>5053.2</v>
      </c>
      <c r="C2236" s="2">
        <v>1210.3399999999999</v>
      </c>
      <c r="D2236" s="2">
        <v>0.53248136300000004</v>
      </c>
      <c r="E2236">
        <f t="shared" si="136"/>
        <v>-1.1267271541244295E-3</v>
      </c>
      <c r="F2236">
        <v>8.3240327380951218E-3</v>
      </c>
      <c r="G2236">
        <f t="shared" si="137"/>
        <v>0.72712281747170404</v>
      </c>
      <c r="H2236">
        <f t="shared" si="138"/>
        <v>0.90330889983714457</v>
      </c>
      <c r="I2236">
        <f t="shared" si="139"/>
        <v>0.81681901279709868</v>
      </c>
    </row>
    <row r="2237" spans="1:9" x14ac:dyDescent="0.45">
      <c r="A2237" s="3">
        <v>38400</v>
      </c>
      <c r="B2237" s="2">
        <v>5057.3999999999996</v>
      </c>
      <c r="C2237" s="2">
        <v>1200.75</v>
      </c>
      <c r="D2237" s="2">
        <v>0.527704485</v>
      </c>
      <c r="E2237">
        <f t="shared" si="136"/>
        <v>8.3115649489418075E-4</v>
      </c>
      <c r="F2237">
        <v>8.3512931034483984E-3</v>
      </c>
      <c r="G2237">
        <f t="shared" si="137"/>
        <v>0.72957680010187198</v>
      </c>
      <c r="H2237">
        <f t="shared" si="138"/>
        <v>0.90468797582324623</v>
      </c>
      <c r="I2237">
        <f t="shared" si="139"/>
        <v>0.81718464351007858</v>
      </c>
    </row>
    <row r="2238" spans="1:9" x14ac:dyDescent="0.45">
      <c r="A2238" s="3">
        <v>38401</v>
      </c>
      <c r="B2238" s="2">
        <v>5057.2</v>
      </c>
      <c r="C2238" s="2">
        <v>1201.5899999999999</v>
      </c>
      <c r="D2238" s="2">
        <v>0.52773233399999997</v>
      </c>
      <c r="E2238">
        <f t="shared" si="136"/>
        <v>-3.9546011784685753E-5</v>
      </c>
      <c r="F2238">
        <v>8.351999999999915E-3</v>
      </c>
      <c r="G2238">
        <f t="shared" si="137"/>
        <v>0.72964043504719522</v>
      </c>
      <c r="H2238">
        <f t="shared" si="138"/>
        <v>0.90606877454107759</v>
      </c>
      <c r="I2238">
        <f t="shared" si="139"/>
        <v>0.81755027422305848</v>
      </c>
    </row>
    <row r="2239" spans="1:9" x14ac:dyDescent="0.45">
      <c r="A2239" s="3">
        <v>38405</v>
      </c>
      <c r="B2239" s="2">
        <v>5032.8999999999996</v>
      </c>
      <c r="C2239" s="2">
        <v>1184.1600000000001</v>
      </c>
      <c r="D2239" s="2">
        <v>0.52377959399999996</v>
      </c>
      <c r="E2239">
        <f t="shared" si="136"/>
        <v>-4.8050304516333853E-3</v>
      </c>
      <c r="F2239">
        <v>8.3569068647564304E-3</v>
      </c>
      <c r="G2239">
        <f t="shared" si="137"/>
        <v>0.73008215182996838</v>
      </c>
      <c r="H2239">
        <f t="shared" si="138"/>
        <v>0.90745130293930643</v>
      </c>
      <c r="I2239">
        <f t="shared" si="139"/>
        <v>0.81791590493603838</v>
      </c>
    </row>
    <row r="2240" spans="1:9" x14ac:dyDescent="0.45">
      <c r="A2240" s="3">
        <v>38406</v>
      </c>
      <c r="B2240" s="2">
        <v>4988.5</v>
      </c>
      <c r="C2240" s="2">
        <v>1190.8</v>
      </c>
      <c r="D2240" s="2">
        <v>0.524493863</v>
      </c>
      <c r="E2240">
        <f t="shared" si="136"/>
        <v>-8.821951558743435E-3</v>
      </c>
      <c r="F2240">
        <v>8.3610784289183115E-3</v>
      </c>
      <c r="G2240">
        <f t="shared" si="137"/>
        <v>0.73045767673072537</v>
      </c>
      <c r="H2240">
        <f t="shared" si="138"/>
        <v>0.90883556800598231</v>
      </c>
      <c r="I2240">
        <f t="shared" si="139"/>
        <v>0.81828153564901829</v>
      </c>
    </row>
    <row r="2241" spans="1:9" x14ac:dyDescent="0.45">
      <c r="A2241" s="3">
        <v>38407</v>
      </c>
      <c r="B2241" s="2">
        <v>4972.1000000000004</v>
      </c>
      <c r="C2241" s="2">
        <v>1200.2</v>
      </c>
      <c r="D2241" s="2">
        <v>0.52345058600000005</v>
      </c>
      <c r="E2241">
        <f t="shared" si="136"/>
        <v>-3.2875613911996782E-3</v>
      </c>
      <c r="F2241">
        <v>8.4031026840678535E-3</v>
      </c>
      <c r="G2241">
        <f t="shared" si="137"/>
        <v>0.73424070717974044</v>
      </c>
      <c r="H2241">
        <f t="shared" si="138"/>
        <v>0.91022157676883519</v>
      </c>
      <c r="I2241">
        <f t="shared" si="139"/>
        <v>0.81864716636199819</v>
      </c>
    </row>
    <row r="2242" spans="1:9" x14ac:dyDescent="0.45">
      <c r="A2242" s="3">
        <v>38408</v>
      </c>
      <c r="B2242" s="2">
        <v>5006.8</v>
      </c>
      <c r="C2242" s="2">
        <v>1211.3699999999999</v>
      </c>
      <c r="D2242" s="2">
        <v>0.52222048099999996</v>
      </c>
      <c r="E2242">
        <f t="shared" si="136"/>
        <v>6.9789424991451021E-3</v>
      </c>
      <c r="F2242">
        <v>8.409560342283795E-3</v>
      </c>
      <c r="G2242">
        <f t="shared" si="137"/>
        <v>0.73482202664806429</v>
      </c>
      <c r="H2242">
        <f t="shared" si="138"/>
        <v>0.91160933629560137</v>
      </c>
      <c r="I2242">
        <f t="shared" si="139"/>
        <v>0.81901279707497809</v>
      </c>
    </row>
    <row r="2243" spans="1:9" x14ac:dyDescent="0.45">
      <c r="A2243" s="3">
        <v>38411</v>
      </c>
      <c r="B2243" s="2">
        <v>4968.5</v>
      </c>
      <c r="C2243" s="2">
        <v>1203.5999999999999</v>
      </c>
      <c r="D2243" s="2">
        <v>0.51950750700000004</v>
      </c>
      <c r="E2243">
        <f t="shared" si="136"/>
        <v>-7.6495965486937934E-3</v>
      </c>
      <c r="F2243">
        <v>8.4133363876799372E-3</v>
      </c>
      <c r="G2243">
        <f t="shared" si="137"/>
        <v>0.73516194688364334</v>
      </c>
      <c r="H2243">
        <f t="shared" si="138"/>
        <v>0.91299885369432621</v>
      </c>
      <c r="I2243">
        <f t="shared" si="139"/>
        <v>0.819378427787958</v>
      </c>
    </row>
    <row r="2244" spans="1:9" x14ac:dyDescent="0.45">
      <c r="A2244" s="3">
        <v>38412</v>
      </c>
      <c r="B2244" s="2">
        <v>5000.5</v>
      </c>
      <c r="C2244" s="2">
        <v>1210.4100000000001</v>
      </c>
      <c r="D2244" s="2">
        <v>0.52067062399999997</v>
      </c>
      <c r="E2244">
        <f t="shared" ref="E2244:E2307" si="140">+B2244/B2243-1</f>
        <v>6.4405756264465097E-3</v>
      </c>
      <c r="F2244">
        <v>8.4251458198316698E-3</v>
      </c>
      <c r="G2244">
        <f t="shared" ref="G2244:G2307" si="141">+(F2244-$L$31)/$L$35</f>
        <v>0.7362250339331724</v>
      </c>
      <c r="H2244">
        <f t="shared" ref="H2244:H2307" si="142">+_xlfn.NORM.S.INV(I2244)</f>
        <v>0.91439013611368536</v>
      </c>
      <c r="I2244">
        <f t="shared" si="139"/>
        <v>0.8197440585009379</v>
      </c>
    </row>
    <row r="2245" spans="1:9" x14ac:dyDescent="0.45">
      <c r="A2245" s="3">
        <v>38413</v>
      </c>
      <c r="B2245" s="2">
        <v>4992.8</v>
      </c>
      <c r="C2245" s="2">
        <v>1210.08</v>
      </c>
      <c r="D2245" s="2">
        <v>0.52290315799999998</v>
      </c>
      <c r="E2245">
        <f t="shared" si="140"/>
        <v>-1.5398460153984717E-3</v>
      </c>
      <c r="F2245">
        <v>8.4301281283678531E-3</v>
      </c>
      <c r="G2245">
        <f t="shared" si="141"/>
        <v>0.73667354217755887</v>
      </c>
      <c r="H2245">
        <f t="shared" si="142"/>
        <v>0.9157831907433045</v>
      </c>
      <c r="I2245">
        <f t="shared" ref="I2245:I2308" si="143">+$I$3+I2244</f>
        <v>0.8201096892139178</v>
      </c>
    </row>
    <row r="2246" spans="1:9" x14ac:dyDescent="0.45">
      <c r="A2246" s="3">
        <v>38414</v>
      </c>
      <c r="B2246" s="2">
        <v>5014.8</v>
      </c>
      <c r="C2246" s="2">
        <v>1210.47</v>
      </c>
      <c r="D2246" s="2">
        <v>0.52361503799999998</v>
      </c>
      <c r="E2246">
        <f t="shared" si="140"/>
        <v>4.4063451369973361E-3</v>
      </c>
      <c r="F2246">
        <v>8.4355576018679823E-3</v>
      </c>
      <c r="G2246">
        <f t="shared" si="141"/>
        <v>0.73716230428648899</v>
      </c>
      <c r="H2246">
        <f t="shared" si="142"/>
        <v>0.91717802481408828</v>
      </c>
      <c r="I2246">
        <f t="shared" si="143"/>
        <v>0.82047531992689771</v>
      </c>
    </row>
    <row r="2247" spans="1:9" x14ac:dyDescent="0.45">
      <c r="A2247" s="3">
        <v>38415</v>
      </c>
      <c r="B2247" s="2">
        <v>5036.3</v>
      </c>
      <c r="C2247" s="2">
        <v>1222.1199999999999</v>
      </c>
      <c r="D2247" s="2">
        <v>0.51966948999999996</v>
      </c>
      <c r="E2247">
        <f t="shared" si="140"/>
        <v>4.2873095636914993E-3</v>
      </c>
      <c r="F2247">
        <v>8.4600407936212818E-3</v>
      </c>
      <c r="G2247">
        <f t="shared" si="141"/>
        <v>0.7393662852865619</v>
      </c>
      <c r="H2247">
        <f t="shared" si="142"/>
        <v>0.91857464559853885</v>
      </c>
      <c r="I2247">
        <f t="shared" si="143"/>
        <v>0.82084095063987761</v>
      </c>
    </row>
    <row r="2248" spans="1:9" x14ac:dyDescent="0.45">
      <c r="A2248" s="3">
        <v>38418</v>
      </c>
      <c r="B2248" s="2">
        <v>5027.2</v>
      </c>
      <c r="C2248" s="2">
        <v>1225.31</v>
      </c>
      <c r="D2248" s="2">
        <v>0.52194790999999996</v>
      </c>
      <c r="E2248">
        <f t="shared" si="140"/>
        <v>-1.8068820364156579E-3</v>
      </c>
      <c r="F2248">
        <v>8.4997100488775068E-3</v>
      </c>
      <c r="G2248">
        <f t="shared" si="141"/>
        <v>0.74293731825288167</v>
      </c>
      <c r="H2248">
        <f t="shared" si="142"/>
        <v>0.91997306041109284</v>
      </c>
      <c r="I2248">
        <f t="shared" si="143"/>
        <v>0.82120658135285751</v>
      </c>
    </row>
    <row r="2249" spans="1:9" x14ac:dyDescent="0.45">
      <c r="A2249" s="3">
        <v>38419</v>
      </c>
      <c r="B2249" s="2">
        <v>5010.8999999999996</v>
      </c>
      <c r="C2249" s="2">
        <v>1219.43</v>
      </c>
      <c r="D2249" s="2">
        <v>0.51834957500000001</v>
      </c>
      <c r="E2249">
        <f t="shared" si="140"/>
        <v>-3.2423615531509409E-3</v>
      </c>
      <c r="F2249">
        <v>8.5315354682979905E-3</v>
      </c>
      <c r="G2249">
        <f t="shared" si="141"/>
        <v>0.74580224781063198</v>
      </c>
      <c r="H2249">
        <f t="shared" si="142"/>
        <v>0.9213732766084517</v>
      </c>
      <c r="I2249">
        <f t="shared" si="143"/>
        <v>0.82157221206583742</v>
      </c>
    </row>
    <row r="2250" spans="1:9" x14ac:dyDescent="0.45">
      <c r="A2250" s="3">
        <v>38420</v>
      </c>
      <c r="B2250" s="2">
        <v>4996.1000000000004</v>
      </c>
      <c r="C2250" s="2">
        <v>1207.01</v>
      </c>
      <c r="D2250" s="2">
        <v>0.51977753500000001</v>
      </c>
      <c r="E2250">
        <f t="shared" si="140"/>
        <v>-2.9535612365042541E-3</v>
      </c>
      <c r="F2250">
        <v>8.5737992071539537E-3</v>
      </c>
      <c r="G2250">
        <f t="shared" si="141"/>
        <v>0.74960683662279259</v>
      </c>
      <c r="H2250">
        <f t="shared" si="142"/>
        <v>0.9227753015899246</v>
      </c>
      <c r="I2250">
        <f t="shared" si="143"/>
        <v>0.82193784277881732</v>
      </c>
    </row>
    <row r="2251" spans="1:9" x14ac:dyDescent="0.45">
      <c r="A2251" s="3">
        <v>38421</v>
      </c>
      <c r="B2251" s="2">
        <v>4962.1000000000004</v>
      </c>
      <c r="C2251" s="2">
        <v>1209.25</v>
      </c>
      <c r="D2251" s="2">
        <v>0.51993968700000004</v>
      </c>
      <c r="E2251">
        <f t="shared" si="140"/>
        <v>-6.8053081403495197E-3</v>
      </c>
      <c r="F2251">
        <v>8.6083213773313627E-3</v>
      </c>
      <c r="G2251">
        <f t="shared" si="141"/>
        <v>0.75271452813290951</v>
      </c>
      <c r="H2251">
        <f t="shared" si="142"/>
        <v>0.92417914279775593</v>
      </c>
      <c r="I2251">
        <f t="shared" si="143"/>
        <v>0.82230347349179722</v>
      </c>
    </row>
    <row r="2252" spans="1:9" x14ac:dyDescent="0.45">
      <c r="A2252" s="3">
        <v>38422</v>
      </c>
      <c r="B2252" s="2">
        <v>4982</v>
      </c>
      <c r="C2252" s="2">
        <v>1200.08</v>
      </c>
      <c r="D2252" s="2">
        <v>0.51918384299999998</v>
      </c>
      <c r="E2252">
        <f t="shared" si="140"/>
        <v>4.0103988230788534E-3</v>
      </c>
      <c r="F2252">
        <v>8.6130501702399442E-3</v>
      </c>
      <c r="G2252">
        <f t="shared" si="141"/>
        <v>0.75314021485826821</v>
      </c>
      <c r="H2252">
        <f t="shared" si="142"/>
        <v>0.92558480771748519</v>
      </c>
      <c r="I2252">
        <f t="shared" si="143"/>
        <v>0.82266910420477712</v>
      </c>
    </row>
    <row r="2253" spans="1:9" x14ac:dyDescent="0.45">
      <c r="A2253" s="3">
        <v>38425</v>
      </c>
      <c r="B2253" s="2">
        <v>4975</v>
      </c>
      <c r="C2253" s="2">
        <v>1206.83</v>
      </c>
      <c r="D2253" s="2">
        <v>0.52312199199999998</v>
      </c>
      <c r="E2253">
        <f t="shared" si="140"/>
        <v>-1.4050582095543884E-3</v>
      </c>
      <c r="F2253">
        <v>8.6142737248815493E-3</v>
      </c>
      <c r="G2253">
        <f t="shared" si="141"/>
        <v>0.75325035945092678</v>
      </c>
      <c r="H2253">
        <f t="shared" si="142"/>
        <v>0.92699230387828158</v>
      </c>
      <c r="I2253">
        <f t="shared" si="143"/>
        <v>0.82303473491775703</v>
      </c>
    </row>
    <row r="2254" spans="1:9" x14ac:dyDescent="0.45">
      <c r="A2254" s="3">
        <v>38426</v>
      </c>
      <c r="B2254" s="2">
        <v>5000.2</v>
      </c>
      <c r="C2254" s="2">
        <v>1197.75</v>
      </c>
      <c r="D2254" s="2">
        <v>0.52262987400000005</v>
      </c>
      <c r="E2254">
        <f t="shared" si="140"/>
        <v>5.0653266331657232E-3</v>
      </c>
      <c r="F2254">
        <v>8.6260139169103134E-3</v>
      </c>
      <c r="G2254">
        <f t="shared" si="141"/>
        <v>0.75430721349305208</v>
      </c>
      <c r="H2254">
        <f t="shared" si="142"/>
        <v>0.92840163885330029</v>
      </c>
      <c r="I2254">
        <f t="shared" si="143"/>
        <v>0.82340036563073693</v>
      </c>
    </row>
    <row r="2255" spans="1:9" x14ac:dyDescent="0.45">
      <c r="A2255" s="3">
        <v>38427</v>
      </c>
      <c r="B2255" s="2">
        <v>4937.6000000000004</v>
      </c>
      <c r="C2255" s="2">
        <v>1188.07</v>
      </c>
      <c r="D2255" s="2">
        <v>0.51910299000000004</v>
      </c>
      <c r="E2255">
        <f t="shared" si="140"/>
        <v>-1.2519499220031038E-2</v>
      </c>
      <c r="F2255">
        <v>8.6527056718972428E-3</v>
      </c>
      <c r="G2255">
        <f t="shared" si="141"/>
        <v>0.75671000972332159</v>
      </c>
      <c r="H2255">
        <f t="shared" si="142"/>
        <v>0.9298128202600392</v>
      </c>
      <c r="I2255">
        <f t="shared" si="143"/>
        <v>0.82376599634371683</v>
      </c>
    </row>
    <row r="2256" spans="1:9" x14ac:dyDescent="0.45">
      <c r="A2256" s="3">
        <v>38428</v>
      </c>
      <c r="B2256" s="2">
        <v>4922.1000000000004</v>
      </c>
      <c r="C2256" s="2">
        <v>1190.21</v>
      </c>
      <c r="D2256" s="2">
        <v>0.51975051999999999</v>
      </c>
      <c r="E2256">
        <f t="shared" si="140"/>
        <v>-3.1391769280622039E-3</v>
      </c>
      <c r="F2256">
        <v>8.6579294186557298E-3</v>
      </c>
      <c r="G2256">
        <f t="shared" si="141"/>
        <v>0.75718025227669883</v>
      </c>
      <c r="H2256">
        <f t="shared" si="142"/>
        <v>0.93122585576068562</v>
      </c>
      <c r="I2256">
        <f t="shared" si="143"/>
        <v>0.82413162705669674</v>
      </c>
    </row>
    <row r="2257" spans="1:9" x14ac:dyDescent="0.45">
      <c r="A2257" s="3">
        <v>38429</v>
      </c>
      <c r="B2257" s="2">
        <v>4923.3</v>
      </c>
      <c r="C2257" s="2">
        <v>1189.6500000000001</v>
      </c>
      <c r="D2257" s="2">
        <v>0.52105043799999995</v>
      </c>
      <c r="E2257">
        <f t="shared" si="140"/>
        <v>2.4379837874066723E-4</v>
      </c>
      <c r="F2257">
        <v>8.6605710369320743E-3</v>
      </c>
      <c r="G2257">
        <f t="shared" si="141"/>
        <v>0.75741805119397954</v>
      </c>
      <c r="H2257">
        <f t="shared" si="142"/>
        <v>0.93264075306249583</v>
      </c>
      <c r="I2257">
        <f t="shared" si="143"/>
        <v>0.82449725776967664</v>
      </c>
    </row>
    <row r="2258" spans="1:9" x14ac:dyDescent="0.45">
      <c r="A2258" s="3">
        <v>38432</v>
      </c>
      <c r="B2258" s="2">
        <v>4933.5</v>
      </c>
      <c r="C2258" s="2">
        <v>1183.78</v>
      </c>
      <c r="D2258" s="2">
        <v>0.52703699800000003</v>
      </c>
      <c r="E2258">
        <f t="shared" si="140"/>
        <v>2.0717811224177929E-3</v>
      </c>
      <c r="F2258">
        <v>8.6927135159491353E-3</v>
      </c>
      <c r="G2258">
        <f t="shared" si="141"/>
        <v>0.7603115225094299</v>
      </c>
      <c r="H2258">
        <f t="shared" si="142"/>
        <v>0.93405751991814467</v>
      </c>
      <c r="I2258">
        <f t="shared" si="143"/>
        <v>0.82486288848265654</v>
      </c>
    </row>
    <row r="2259" spans="1:9" x14ac:dyDescent="0.45">
      <c r="A2259" s="3">
        <v>38433</v>
      </c>
      <c r="B2259" s="2">
        <v>4937.3</v>
      </c>
      <c r="C2259" s="2">
        <v>1171.71</v>
      </c>
      <c r="D2259" s="2">
        <v>0.52639890499999997</v>
      </c>
      <c r="E2259">
        <f t="shared" si="140"/>
        <v>7.702442485051364E-4</v>
      </c>
      <c r="F2259">
        <v>8.7073513627911048E-3</v>
      </c>
      <c r="G2259">
        <f t="shared" si="141"/>
        <v>0.76162922392053489</v>
      </c>
      <c r="H2259">
        <f t="shared" si="142"/>
        <v>0.93547616412610002</v>
      </c>
      <c r="I2259">
        <f t="shared" si="143"/>
        <v>0.82522851919563645</v>
      </c>
    </row>
    <row r="2260" spans="1:9" x14ac:dyDescent="0.45">
      <c r="A2260" s="3">
        <v>38434</v>
      </c>
      <c r="B2260" s="2">
        <v>4910.3999999999996</v>
      </c>
      <c r="C2260" s="2">
        <v>1172.53</v>
      </c>
      <c r="D2260" s="2">
        <v>0.53441641699999998</v>
      </c>
      <c r="E2260">
        <f t="shared" si="140"/>
        <v>-5.4483219573452368E-3</v>
      </c>
      <c r="F2260">
        <v>8.7199162888036419E-3</v>
      </c>
      <c r="G2260">
        <f t="shared" si="141"/>
        <v>0.76276032065326471</v>
      </c>
      <c r="H2260">
        <f t="shared" si="142"/>
        <v>0.93689669353099214</v>
      </c>
      <c r="I2260">
        <f t="shared" si="143"/>
        <v>0.82559414990861635</v>
      </c>
    </row>
    <row r="2261" spans="1:9" x14ac:dyDescent="0.45">
      <c r="A2261" s="3">
        <v>38435</v>
      </c>
      <c r="B2261" s="2">
        <v>4922.5</v>
      </c>
      <c r="C2261" s="2">
        <v>1171.42</v>
      </c>
      <c r="D2261" s="2">
        <v>0.534502111</v>
      </c>
      <c r="E2261">
        <f t="shared" si="140"/>
        <v>2.4641577060933173E-3</v>
      </c>
      <c r="F2261">
        <v>8.720930232558155E-3</v>
      </c>
      <c r="G2261">
        <f t="shared" si="141"/>
        <v>0.76285159603895003</v>
      </c>
      <c r="H2261">
        <f t="shared" si="142"/>
        <v>0.9383191160240012</v>
      </c>
      <c r="I2261">
        <f t="shared" si="143"/>
        <v>0.82595978062159625</v>
      </c>
    </row>
    <row r="2262" spans="1:9" x14ac:dyDescent="0.45">
      <c r="A2262" s="3">
        <v>38440</v>
      </c>
      <c r="B2262" s="2">
        <v>4919</v>
      </c>
      <c r="C2262" s="2">
        <v>1165.3599999999999</v>
      </c>
      <c r="D2262" s="2">
        <v>0.53327645099999998</v>
      </c>
      <c r="E2262">
        <f t="shared" si="140"/>
        <v>-7.1102082275265044E-4</v>
      </c>
      <c r="F2262">
        <v>8.723302951979317E-3</v>
      </c>
      <c r="G2262">
        <f t="shared" si="141"/>
        <v>0.76306518863649353</v>
      </c>
      <c r="H2262">
        <f t="shared" si="142"/>
        <v>0.93974343954322537</v>
      </c>
      <c r="I2262">
        <f t="shared" si="143"/>
        <v>0.82632541133457615</v>
      </c>
    </row>
    <row r="2263" spans="1:9" x14ac:dyDescent="0.45">
      <c r="A2263" s="3">
        <v>38441</v>
      </c>
      <c r="B2263" s="2">
        <v>4900.7</v>
      </c>
      <c r="C2263" s="2">
        <v>1181.4100000000001</v>
      </c>
      <c r="D2263" s="2">
        <v>0.53146258499999999</v>
      </c>
      <c r="E2263">
        <f t="shared" si="140"/>
        <v>-3.7202683472250531E-3</v>
      </c>
      <c r="F2263">
        <v>8.7243387189730459E-3</v>
      </c>
      <c r="G2263">
        <f t="shared" si="141"/>
        <v>0.76315842855380844</v>
      </c>
      <c r="H2263">
        <f t="shared" si="142"/>
        <v>0.94116967207406887</v>
      </c>
      <c r="I2263">
        <f t="shared" si="143"/>
        <v>0.82669104204755606</v>
      </c>
    </row>
    <row r="2264" spans="1:9" x14ac:dyDescent="0.45">
      <c r="A2264" s="3">
        <v>38442</v>
      </c>
      <c r="B2264" s="2">
        <v>4894.3999999999996</v>
      </c>
      <c r="C2264" s="2">
        <v>1180.5899999999999</v>
      </c>
      <c r="D2264" s="2">
        <v>0.52943667900000002</v>
      </c>
      <c r="E2264">
        <f t="shared" si="140"/>
        <v>-1.2855306384802478E-3</v>
      </c>
      <c r="F2264">
        <v>8.7251949656397265E-3</v>
      </c>
      <c r="G2264">
        <f t="shared" si="141"/>
        <v>0.76323550802137763</v>
      </c>
      <c r="H2264">
        <f t="shared" si="142"/>
        <v>0.94259782164962858</v>
      </c>
      <c r="I2264">
        <f t="shared" si="143"/>
        <v>0.82705667276053596</v>
      </c>
    </row>
    <row r="2265" spans="1:9" x14ac:dyDescent="0.45">
      <c r="A2265" s="3">
        <v>38443</v>
      </c>
      <c r="B2265" s="2">
        <v>4914</v>
      </c>
      <c r="C2265" s="2">
        <v>1172.92</v>
      </c>
      <c r="D2265" s="2">
        <v>0.53222630299999996</v>
      </c>
      <c r="E2265">
        <f t="shared" si="140"/>
        <v>4.004576659039083E-3</v>
      </c>
      <c r="F2265">
        <v>8.7283723647357814E-3</v>
      </c>
      <c r="G2265">
        <f t="shared" si="141"/>
        <v>0.76352153801729961</v>
      </c>
      <c r="H2265">
        <f t="shared" si="142"/>
        <v>0.94402789635109641</v>
      </c>
      <c r="I2265">
        <f t="shared" si="143"/>
        <v>0.82742230347351586</v>
      </c>
    </row>
    <row r="2266" spans="1:9" x14ac:dyDescent="0.45">
      <c r="A2266" s="3">
        <v>38446</v>
      </c>
      <c r="B2266" s="2">
        <v>4896.7</v>
      </c>
      <c r="C2266" s="2">
        <v>1176.1199999999999</v>
      </c>
      <c r="D2266" s="2">
        <v>0.53381732800000004</v>
      </c>
      <c r="E2266">
        <f t="shared" si="140"/>
        <v>-3.5205535205535821E-3</v>
      </c>
      <c r="F2266">
        <v>8.7339263492649533E-3</v>
      </c>
      <c r="G2266">
        <f t="shared" si="141"/>
        <v>0.76402150862980545</v>
      </c>
      <c r="H2266">
        <f t="shared" si="142"/>
        <v>0.94545990430813909</v>
      </c>
      <c r="I2266">
        <f t="shared" si="143"/>
        <v>0.82778793418649577</v>
      </c>
    </row>
    <row r="2267" spans="1:9" x14ac:dyDescent="0.45">
      <c r="A2267" s="3">
        <v>38447</v>
      </c>
      <c r="B2267" s="2">
        <v>4942.8999999999996</v>
      </c>
      <c r="C2267" s="2">
        <v>1181.3900000000001</v>
      </c>
      <c r="D2267" s="2">
        <v>0.53267991299999995</v>
      </c>
      <c r="E2267">
        <f t="shared" si="140"/>
        <v>9.4349255621131167E-3</v>
      </c>
      <c r="F2267">
        <v>8.7352699369689368E-3</v>
      </c>
      <c r="G2267">
        <f t="shared" si="141"/>
        <v>0.76414245861873453</v>
      </c>
      <c r="H2267">
        <f t="shared" si="142"/>
        <v>0.94689385369931112</v>
      </c>
      <c r="I2267">
        <f t="shared" si="143"/>
        <v>0.82815356489947567</v>
      </c>
    </row>
    <row r="2268" spans="1:9" x14ac:dyDescent="0.45">
      <c r="A2268" s="3">
        <v>38448</v>
      </c>
      <c r="B2268" s="2">
        <v>4947.3999999999996</v>
      </c>
      <c r="C2268" s="2">
        <v>1184.07</v>
      </c>
      <c r="D2268" s="2">
        <v>0.53228296200000003</v>
      </c>
      <c r="E2268">
        <f t="shared" si="140"/>
        <v>9.1039673066428684E-4</v>
      </c>
      <c r="F2268">
        <v>8.7427572256317809E-3</v>
      </c>
      <c r="G2268">
        <f t="shared" si="141"/>
        <v>0.7648164655914057</v>
      </c>
      <c r="H2268">
        <f t="shared" si="142"/>
        <v>0.94832975275245857</v>
      </c>
      <c r="I2268">
        <f t="shared" si="143"/>
        <v>0.82851919561245557</v>
      </c>
    </row>
    <row r="2269" spans="1:9" x14ac:dyDescent="0.45">
      <c r="A2269" s="3">
        <v>38449</v>
      </c>
      <c r="B2269" s="2">
        <v>4977</v>
      </c>
      <c r="C2269" s="2">
        <v>1191.1400000000001</v>
      </c>
      <c r="D2269" s="2">
        <v>0.532821824</v>
      </c>
      <c r="E2269">
        <f t="shared" si="140"/>
        <v>5.9829405344222764E-3</v>
      </c>
      <c r="F2269">
        <v>8.7528541915842251E-3</v>
      </c>
      <c r="G2269">
        <f t="shared" si="141"/>
        <v>0.76572539614841006</v>
      </c>
      <c r="H2269">
        <f t="shared" si="142"/>
        <v>0.94976760974511665</v>
      </c>
      <c r="I2269">
        <f t="shared" si="143"/>
        <v>0.82888482632543548</v>
      </c>
    </row>
    <row r="2270" spans="1:9" x14ac:dyDescent="0.45">
      <c r="A2270" s="3">
        <v>38450</v>
      </c>
      <c r="B2270" s="2">
        <v>4983.6000000000004</v>
      </c>
      <c r="C2270" s="2">
        <v>1181.2</v>
      </c>
      <c r="D2270" s="2">
        <v>0.53123671900000002</v>
      </c>
      <c r="E2270">
        <f t="shared" si="140"/>
        <v>1.3261000602773354E-3</v>
      </c>
      <c r="F2270">
        <v>8.753059862028012E-3</v>
      </c>
      <c r="G2270">
        <f t="shared" si="141"/>
        <v>0.76574391063602054</v>
      </c>
      <c r="H2270">
        <f t="shared" si="142"/>
        <v>0.95120743300493427</v>
      </c>
      <c r="I2270">
        <f t="shared" si="143"/>
        <v>0.82925045703841538</v>
      </c>
    </row>
    <row r="2271" spans="1:9" x14ac:dyDescent="0.45">
      <c r="A2271" s="3">
        <v>38453</v>
      </c>
      <c r="B2271" s="2">
        <v>4973.2</v>
      </c>
      <c r="C2271" s="2">
        <v>1181.21</v>
      </c>
      <c r="D2271" s="2">
        <v>0.52887666600000005</v>
      </c>
      <c r="E2271">
        <f t="shared" si="140"/>
        <v>-2.0868448511117688E-3</v>
      </c>
      <c r="F2271">
        <v>8.7793264223003931E-3</v>
      </c>
      <c r="G2271">
        <f t="shared" si="141"/>
        <v>0.76810843076725699</v>
      </c>
      <c r="H2271">
        <f t="shared" si="142"/>
        <v>0.95264923091008813</v>
      </c>
      <c r="I2271">
        <f t="shared" si="143"/>
        <v>0.82961608775139528</v>
      </c>
    </row>
    <row r="2272" spans="1:9" x14ac:dyDescent="0.45">
      <c r="A2272" s="3">
        <v>38454</v>
      </c>
      <c r="B2272" s="2">
        <v>4946.2</v>
      </c>
      <c r="C2272" s="2">
        <v>1187.76</v>
      </c>
      <c r="D2272" s="2">
        <v>0.53072922199999994</v>
      </c>
      <c r="E2272">
        <f t="shared" si="140"/>
        <v>-5.4290999758707104E-3</v>
      </c>
      <c r="F2272">
        <v>8.7863728894743698E-3</v>
      </c>
      <c r="G2272">
        <f t="shared" si="141"/>
        <v>0.76874275491606769</v>
      </c>
      <c r="H2272">
        <f t="shared" si="142"/>
        <v>0.95409301188970419</v>
      </c>
      <c r="I2272">
        <f t="shared" si="143"/>
        <v>0.82998171846437518</v>
      </c>
    </row>
    <row r="2273" spans="1:9" x14ac:dyDescent="0.45">
      <c r="A2273" s="3">
        <v>38455</v>
      </c>
      <c r="B2273" s="2">
        <v>4960.8</v>
      </c>
      <c r="C2273" s="2">
        <v>1173.79</v>
      </c>
      <c r="D2273" s="2">
        <v>0.52826201800000006</v>
      </c>
      <c r="E2273">
        <f t="shared" si="140"/>
        <v>2.9517609477984763E-3</v>
      </c>
      <c r="F2273">
        <v>8.7882875734011101E-3</v>
      </c>
      <c r="G2273">
        <f t="shared" si="141"/>
        <v>0.76891511508210331</v>
      </c>
      <c r="H2273">
        <f t="shared" si="142"/>
        <v>0.95553878442428697</v>
      </c>
      <c r="I2273">
        <f t="shared" si="143"/>
        <v>0.83034734917735509</v>
      </c>
    </row>
    <row r="2274" spans="1:9" x14ac:dyDescent="0.45">
      <c r="A2274" s="3">
        <v>38456</v>
      </c>
      <c r="B2274" s="2">
        <v>4945.3999999999996</v>
      </c>
      <c r="C2274" s="2">
        <v>1162.05</v>
      </c>
      <c r="D2274" s="2">
        <v>0.53174518800000004</v>
      </c>
      <c r="E2274">
        <f t="shared" si="140"/>
        <v>-3.1043380099985418E-3</v>
      </c>
      <c r="F2274">
        <v>8.7919346974725254E-3</v>
      </c>
      <c r="G2274">
        <f t="shared" si="141"/>
        <v>0.76924342979855465</v>
      </c>
      <c r="H2274">
        <f t="shared" si="142"/>
        <v>0.95698655704613511</v>
      </c>
      <c r="I2274">
        <f t="shared" si="143"/>
        <v>0.83071297989033499</v>
      </c>
    </row>
    <row r="2275" spans="1:9" x14ac:dyDescent="0.45">
      <c r="A2275" s="3">
        <v>38457</v>
      </c>
      <c r="B2275" s="2">
        <v>4891.6000000000004</v>
      </c>
      <c r="C2275" s="2">
        <v>1142.6199999999999</v>
      </c>
      <c r="D2275" s="2">
        <v>0.52826201800000006</v>
      </c>
      <c r="E2275">
        <f t="shared" si="140"/>
        <v>-1.0878796457313711E-2</v>
      </c>
      <c r="F2275">
        <v>8.8188186256537016E-3</v>
      </c>
      <c r="G2275">
        <f t="shared" si="141"/>
        <v>0.77166352549178274</v>
      </c>
      <c r="H2275">
        <f t="shared" si="142"/>
        <v>0.95843633833980191</v>
      </c>
      <c r="I2275">
        <f t="shared" si="143"/>
        <v>0.83107861060331489</v>
      </c>
    </row>
    <row r="2276" spans="1:9" x14ac:dyDescent="0.45">
      <c r="A2276" s="3">
        <v>38460</v>
      </c>
      <c r="B2276" s="2">
        <v>4827.1000000000004</v>
      </c>
      <c r="C2276" s="2">
        <v>1145.98</v>
      </c>
      <c r="D2276" s="2">
        <v>0.524879278</v>
      </c>
      <c r="E2276">
        <f t="shared" si="140"/>
        <v>-1.3185869654100957E-2</v>
      </c>
      <c r="F2276">
        <v>8.839999999999959E-3</v>
      </c>
      <c r="G2276">
        <f t="shared" si="141"/>
        <v>0.77357027633885278</v>
      </c>
      <c r="H2276">
        <f t="shared" si="142"/>
        <v>0.95988813694251518</v>
      </c>
      <c r="I2276">
        <f t="shared" si="143"/>
        <v>0.8314442413162948</v>
      </c>
    </row>
    <row r="2277" spans="1:9" x14ac:dyDescent="0.45">
      <c r="A2277" s="3">
        <v>38461</v>
      </c>
      <c r="B2277" s="2">
        <v>4855.6000000000004</v>
      </c>
      <c r="C2277" s="2">
        <v>1152.78</v>
      </c>
      <c r="D2277" s="2">
        <v>0.52178450300000001</v>
      </c>
      <c r="E2277">
        <f t="shared" si="140"/>
        <v>5.9041660624390424E-3</v>
      </c>
      <c r="F2277">
        <v>8.8406811289944986E-3</v>
      </c>
      <c r="G2277">
        <f t="shared" si="141"/>
        <v>0.77363159168440454</v>
      </c>
      <c r="H2277">
        <f t="shared" si="142"/>
        <v>0.96134196154462292</v>
      </c>
      <c r="I2277">
        <f t="shared" si="143"/>
        <v>0.8318098720292747</v>
      </c>
    </row>
    <row r="2278" spans="1:9" x14ac:dyDescent="0.45">
      <c r="A2278" s="3">
        <v>38462</v>
      </c>
      <c r="B2278" s="2">
        <v>4822</v>
      </c>
      <c r="C2278" s="2">
        <v>1137.5</v>
      </c>
      <c r="D2278" s="2">
        <v>0.52091472599999999</v>
      </c>
      <c r="E2278">
        <f t="shared" si="140"/>
        <v>-6.9198451272758366E-3</v>
      </c>
      <c r="F2278">
        <v>8.8565445745083515E-3</v>
      </c>
      <c r="G2278">
        <f t="shared" si="141"/>
        <v>0.77505962169211429</v>
      </c>
      <c r="H2278">
        <f t="shared" si="142"/>
        <v>0.96279782089005461</v>
      </c>
      <c r="I2278">
        <f t="shared" si="143"/>
        <v>0.8321755027422546</v>
      </c>
    </row>
    <row r="2279" spans="1:9" x14ac:dyDescent="0.45">
      <c r="A2279" s="3">
        <v>38463</v>
      </c>
      <c r="B2279" s="2">
        <v>4819.6000000000004</v>
      </c>
      <c r="C2279" s="2">
        <v>1159.95</v>
      </c>
      <c r="D2279" s="2">
        <v>0.52345058600000005</v>
      </c>
      <c r="E2279">
        <f t="shared" si="140"/>
        <v>-4.9771878888416055E-4</v>
      </c>
      <c r="F2279">
        <v>8.8799330589661718E-3</v>
      </c>
      <c r="G2279">
        <f t="shared" si="141"/>
        <v>0.77716505695909044</v>
      </c>
      <c r="H2279">
        <f t="shared" si="142"/>
        <v>0.96425572377676749</v>
      </c>
      <c r="I2279">
        <f t="shared" si="143"/>
        <v>0.83254113345523451</v>
      </c>
    </row>
    <row r="2280" spans="1:9" x14ac:dyDescent="0.45">
      <c r="A2280" s="3">
        <v>38464</v>
      </c>
      <c r="B2280" s="2">
        <v>4849.3</v>
      </c>
      <c r="C2280" s="2">
        <v>1152.1199999999999</v>
      </c>
      <c r="D2280" s="2">
        <v>0.52216594400000005</v>
      </c>
      <c r="E2280">
        <f t="shared" si="140"/>
        <v>6.1623371234127422E-3</v>
      </c>
      <c r="F2280">
        <v>8.8830088830089693E-3</v>
      </c>
      <c r="G2280">
        <f t="shared" si="141"/>
        <v>0.77744194315179771</v>
      </c>
      <c r="H2280">
        <f t="shared" si="142"/>
        <v>0.96571567905720312</v>
      </c>
      <c r="I2280">
        <f t="shared" si="143"/>
        <v>0.83290676416821441</v>
      </c>
    </row>
    <row r="2281" spans="1:9" x14ac:dyDescent="0.45">
      <c r="A2281" s="3">
        <v>38467</v>
      </c>
      <c r="B2281" s="2">
        <v>4864.8999999999996</v>
      </c>
      <c r="C2281" s="2">
        <v>1162.0999999999999</v>
      </c>
      <c r="D2281" s="2">
        <v>0.52309462799999995</v>
      </c>
      <c r="E2281">
        <f t="shared" si="140"/>
        <v>3.2169591487429816E-3</v>
      </c>
      <c r="F2281">
        <v>8.8977664790266253E-3</v>
      </c>
      <c r="G2281">
        <f t="shared" si="141"/>
        <v>0.77877042440364597</v>
      </c>
      <c r="H2281">
        <f t="shared" si="142"/>
        <v>0.96717769563874856</v>
      </c>
      <c r="I2281">
        <f t="shared" si="143"/>
        <v>0.83327239488119431</v>
      </c>
    </row>
    <row r="2282" spans="1:9" x14ac:dyDescent="0.45">
      <c r="A2282" s="3">
        <v>38468</v>
      </c>
      <c r="B2282" s="2">
        <v>4845.5</v>
      </c>
      <c r="C2282" s="2">
        <v>1151.83</v>
      </c>
      <c r="D2282" s="2">
        <v>0.52521008400000002</v>
      </c>
      <c r="E2282">
        <f t="shared" si="140"/>
        <v>-3.9877489773684216E-3</v>
      </c>
      <c r="F2282">
        <v>8.9071487263763238E-3</v>
      </c>
      <c r="G2282">
        <f t="shared" si="141"/>
        <v>0.77961501587297244</v>
      </c>
      <c r="H2282">
        <f t="shared" si="142"/>
        <v>0.96864178248421662</v>
      </c>
      <c r="I2282">
        <f t="shared" si="143"/>
        <v>0.83363802559417421</v>
      </c>
    </row>
    <row r="2283" spans="1:9" x14ac:dyDescent="0.45">
      <c r="A2283" s="3">
        <v>38469</v>
      </c>
      <c r="B2283" s="2">
        <v>4789.3999999999996</v>
      </c>
      <c r="C2283" s="2">
        <v>1156.3800000000001</v>
      </c>
      <c r="D2283" s="2">
        <v>0.52501706299999995</v>
      </c>
      <c r="E2283">
        <f t="shared" si="140"/>
        <v>-1.1577752553916132E-2</v>
      </c>
      <c r="F2283">
        <v>8.9159619540248869E-3</v>
      </c>
      <c r="G2283">
        <f t="shared" si="141"/>
        <v>0.78040838409401458</v>
      </c>
      <c r="H2283">
        <f t="shared" si="142"/>
        <v>0.97010794861231509</v>
      </c>
      <c r="I2283">
        <f t="shared" si="143"/>
        <v>0.83400365630715412</v>
      </c>
    </row>
    <row r="2284" spans="1:9" x14ac:dyDescent="0.45">
      <c r="A2284" s="3">
        <v>38470</v>
      </c>
      <c r="B2284" s="2">
        <v>4790.2</v>
      </c>
      <c r="C2284" s="2">
        <v>1143.22</v>
      </c>
      <c r="D2284" s="2">
        <v>0.52364245700000001</v>
      </c>
      <c r="E2284">
        <f t="shared" si="140"/>
        <v>1.670355368104115E-4</v>
      </c>
      <c r="F2284">
        <v>8.9176090468496838E-3</v>
      </c>
      <c r="G2284">
        <f t="shared" si="141"/>
        <v>0.78055665566447763</v>
      </c>
      <c r="H2284">
        <f t="shared" si="142"/>
        <v>0.97157620309811621</v>
      </c>
      <c r="I2284">
        <f t="shared" si="143"/>
        <v>0.83436928702013402</v>
      </c>
    </row>
    <row r="2285" spans="1:9" x14ac:dyDescent="0.45">
      <c r="A2285" s="3">
        <v>38471</v>
      </c>
      <c r="B2285" s="2">
        <v>4801.7</v>
      </c>
      <c r="C2285" s="2">
        <v>1156.8499999999999</v>
      </c>
      <c r="D2285" s="2">
        <v>0.52295784999999995</v>
      </c>
      <c r="E2285">
        <f t="shared" si="140"/>
        <v>2.4007348336185785E-3</v>
      </c>
      <c r="F2285">
        <v>8.9205129819700524E-3</v>
      </c>
      <c r="G2285">
        <f t="shared" si="141"/>
        <v>0.78081806838775436</v>
      </c>
      <c r="H2285">
        <f t="shared" si="142"/>
        <v>0.97304655507355087</v>
      </c>
      <c r="I2285">
        <f t="shared" si="143"/>
        <v>0.83473491773311392</v>
      </c>
    </row>
    <row r="2286" spans="1:9" x14ac:dyDescent="0.45">
      <c r="A2286" s="3">
        <v>38475</v>
      </c>
      <c r="B2286" s="2">
        <v>4861.2</v>
      </c>
      <c r="C2286" s="2">
        <v>1161.17</v>
      </c>
      <c r="D2286" s="2">
        <v>0.52882072999999996</v>
      </c>
      <c r="E2286">
        <f t="shared" si="140"/>
        <v>1.2391444696669973E-2</v>
      </c>
      <c r="F2286">
        <v>8.9332371164805302E-3</v>
      </c>
      <c r="G2286">
        <f t="shared" si="141"/>
        <v>0.78196349709598989</v>
      </c>
      <c r="H2286">
        <f t="shared" si="142"/>
        <v>0.97451901372789096</v>
      </c>
      <c r="I2286">
        <f t="shared" si="143"/>
        <v>0.83510054844609383</v>
      </c>
    </row>
    <row r="2287" spans="1:9" x14ac:dyDescent="0.45">
      <c r="A2287" s="3">
        <v>38476</v>
      </c>
      <c r="B2287" s="2">
        <v>4882.5</v>
      </c>
      <c r="C2287" s="2">
        <v>1175.6500000000001</v>
      </c>
      <c r="D2287" s="2">
        <v>0.52631578899999998</v>
      </c>
      <c r="E2287">
        <f t="shared" si="140"/>
        <v>4.381634164403847E-3</v>
      </c>
      <c r="F2287">
        <v>8.9341109318774592E-3</v>
      </c>
      <c r="G2287">
        <f t="shared" si="141"/>
        <v>0.78204215810358269</v>
      </c>
      <c r="H2287">
        <f t="shared" si="142"/>
        <v>0.97599358830824978</v>
      </c>
      <c r="I2287">
        <f t="shared" si="143"/>
        <v>0.83546617915907373</v>
      </c>
    </row>
    <row r="2288" spans="1:9" x14ac:dyDescent="0.45">
      <c r="A2288" s="3">
        <v>38477</v>
      </c>
      <c r="B2288" s="2">
        <v>4902.3</v>
      </c>
      <c r="C2288" s="2">
        <v>1172.6300000000001</v>
      </c>
      <c r="D2288" s="2">
        <v>0.5249895</v>
      </c>
      <c r="E2288">
        <f t="shared" si="140"/>
        <v>4.0552995391704982E-3</v>
      </c>
      <c r="F2288">
        <v>8.9417728648877315E-3</v>
      </c>
      <c r="G2288">
        <f t="shared" si="141"/>
        <v>0.78273188658950188</v>
      </c>
      <c r="H2288">
        <f t="shared" si="142"/>
        <v>0.97747028812008407</v>
      </c>
      <c r="I2288">
        <f t="shared" si="143"/>
        <v>0.83583180987205363</v>
      </c>
    </row>
    <row r="2289" spans="1:9" x14ac:dyDescent="0.45">
      <c r="A2289" s="3">
        <v>38478</v>
      </c>
      <c r="B2289" s="2">
        <v>4918.8999999999996</v>
      </c>
      <c r="C2289" s="2">
        <v>1171.3499999999999</v>
      </c>
      <c r="D2289" s="2">
        <v>0.52854122599999998</v>
      </c>
      <c r="E2289">
        <f t="shared" si="140"/>
        <v>3.3861656773350735E-3</v>
      </c>
      <c r="F2289">
        <v>8.9595089595089217E-3</v>
      </c>
      <c r="G2289">
        <f t="shared" si="141"/>
        <v>0.78432849278180228</v>
      </c>
      <c r="H2289">
        <f t="shared" si="142"/>
        <v>0.97894912252768429</v>
      </c>
      <c r="I2289">
        <f t="shared" si="143"/>
        <v>0.83619744058503354</v>
      </c>
    </row>
    <row r="2290" spans="1:9" x14ac:dyDescent="0.45">
      <c r="A2290" s="3">
        <v>38481</v>
      </c>
      <c r="B2290" s="2">
        <v>4910.3</v>
      </c>
      <c r="C2290" s="2">
        <v>1178.8399999999999</v>
      </c>
      <c r="D2290" s="2">
        <v>0.53089827999999994</v>
      </c>
      <c r="E2290">
        <f t="shared" si="140"/>
        <v>-1.7483583728068464E-3</v>
      </c>
      <c r="F2290">
        <v>8.9762498092864629E-3</v>
      </c>
      <c r="G2290">
        <f t="shared" si="141"/>
        <v>0.78583550686748838</v>
      </c>
      <c r="H2290">
        <f t="shared" si="142"/>
        <v>0.98043010095470229</v>
      </c>
      <c r="I2290">
        <f t="shared" si="143"/>
        <v>0.83656307129801344</v>
      </c>
    </row>
    <row r="2291" spans="1:9" x14ac:dyDescent="0.45">
      <c r="A2291" s="3">
        <v>38482</v>
      </c>
      <c r="B2291" s="2">
        <v>4892.3999999999996</v>
      </c>
      <c r="C2291" s="2">
        <v>1166.22</v>
      </c>
      <c r="D2291" s="2">
        <v>0.53112385799999995</v>
      </c>
      <c r="E2291">
        <f t="shared" si="140"/>
        <v>-3.645398448160142E-3</v>
      </c>
      <c r="F2291">
        <v>8.9773950484390852E-3</v>
      </c>
      <c r="G2291">
        <f t="shared" si="141"/>
        <v>0.78593860148678285</v>
      </c>
      <c r="H2291">
        <f t="shared" si="142"/>
        <v>0.98191323288465593</v>
      </c>
      <c r="I2291">
        <f t="shared" si="143"/>
        <v>0.83692870201099334</v>
      </c>
    </row>
    <row r="2292" spans="1:9" x14ac:dyDescent="0.45">
      <c r="A2292" s="3">
        <v>38483</v>
      </c>
      <c r="B2292" s="2">
        <v>4875.3999999999996</v>
      </c>
      <c r="C2292" s="2">
        <v>1171.1099999999999</v>
      </c>
      <c r="D2292" s="2">
        <v>0.533760342</v>
      </c>
      <c r="E2292">
        <f t="shared" si="140"/>
        <v>-3.4747772054615211E-3</v>
      </c>
      <c r="F2292">
        <v>8.9906194812046092E-3</v>
      </c>
      <c r="G2292">
        <f t="shared" si="141"/>
        <v>0.78712906712727793</v>
      </c>
      <c r="H2292">
        <f t="shared" si="142"/>
        <v>0.98339852786145954</v>
      </c>
      <c r="I2292">
        <f t="shared" si="143"/>
        <v>0.83729433272397324</v>
      </c>
    </row>
    <row r="2293" spans="1:9" x14ac:dyDescent="0.45">
      <c r="A2293" s="3">
        <v>38484</v>
      </c>
      <c r="B2293" s="2">
        <v>4893.2</v>
      </c>
      <c r="C2293" s="2">
        <v>1159.3599999999999</v>
      </c>
      <c r="D2293" s="2">
        <v>0.53619302899999999</v>
      </c>
      <c r="E2293">
        <f t="shared" si="140"/>
        <v>3.6509824834884963E-3</v>
      </c>
      <c r="F2293">
        <v>8.9943429245857853E-3</v>
      </c>
      <c r="G2293">
        <f t="shared" si="141"/>
        <v>0.78746425212070725</v>
      </c>
      <c r="H2293">
        <f t="shared" si="142"/>
        <v>0.98488599548994837</v>
      </c>
      <c r="I2293">
        <f t="shared" si="143"/>
        <v>0.83765996343695315</v>
      </c>
    </row>
    <row r="2294" spans="1:9" x14ac:dyDescent="0.45">
      <c r="A2294" s="3">
        <v>38485</v>
      </c>
      <c r="B2294" s="2">
        <v>4886.5</v>
      </c>
      <c r="C2294" s="2">
        <v>1154.05</v>
      </c>
      <c r="D2294" s="2">
        <v>0.53966540699999999</v>
      </c>
      <c r="E2294">
        <f t="shared" si="140"/>
        <v>-1.3692471184501009E-3</v>
      </c>
      <c r="F2294">
        <v>8.9952614247852392E-3</v>
      </c>
      <c r="G2294">
        <f t="shared" si="141"/>
        <v>0.787546935661667</v>
      </c>
      <c r="H2294">
        <f t="shared" si="142"/>
        <v>0.98637564543640632</v>
      </c>
      <c r="I2294">
        <f t="shared" si="143"/>
        <v>0.83802559414993305</v>
      </c>
    </row>
    <row r="2295" spans="1:9" x14ac:dyDescent="0.45">
      <c r="A2295" s="3">
        <v>38488</v>
      </c>
      <c r="B2295" s="2">
        <v>4884.2</v>
      </c>
      <c r="C2295" s="2">
        <v>1165.69</v>
      </c>
      <c r="D2295" s="2">
        <v>0.54442508700000003</v>
      </c>
      <c r="E2295">
        <f t="shared" si="140"/>
        <v>-4.7068453903620355E-4</v>
      </c>
      <c r="F2295">
        <v>9.0201799173352804E-3</v>
      </c>
      <c r="G2295">
        <f t="shared" si="141"/>
        <v>0.78979010251197557</v>
      </c>
      <c r="H2295">
        <f t="shared" si="142"/>
        <v>0.98786748742911423</v>
      </c>
      <c r="I2295">
        <f t="shared" si="143"/>
        <v>0.83839122486291295</v>
      </c>
    </row>
    <row r="2296" spans="1:9" x14ac:dyDescent="0.45">
      <c r="A2296" s="3">
        <v>38489</v>
      </c>
      <c r="B2296" s="2">
        <v>4898.5</v>
      </c>
      <c r="C2296" s="2">
        <v>1173.8</v>
      </c>
      <c r="D2296" s="2">
        <v>0.54344872600000005</v>
      </c>
      <c r="E2296">
        <f t="shared" si="140"/>
        <v>2.9278080340691126E-3</v>
      </c>
      <c r="F2296">
        <v>9.0252988948293922E-3</v>
      </c>
      <c r="G2296">
        <f t="shared" si="141"/>
        <v>0.79025091371872125</v>
      </c>
      <c r="H2296">
        <f t="shared" si="142"/>
        <v>0.98936153125888582</v>
      </c>
      <c r="I2296">
        <f t="shared" si="143"/>
        <v>0.83875685557589286</v>
      </c>
    </row>
    <row r="2297" spans="1:9" x14ac:dyDescent="0.45">
      <c r="A2297" s="3">
        <v>38490</v>
      </c>
      <c r="B2297" s="2">
        <v>4949.3999999999996</v>
      </c>
      <c r="C2297" s="2">
        <v>1185.56</v>
      </c>
      <c r="D2297" s="2">
        <v>0.54401044499999995</v>
      </c>
      <c r="E2297">
        <f t="shared" si="140"/>
        <v>1.0390936000816531E-2</v>
      </c>
      <c r="F2297">
        <v>9.0291637159596316E-3</v>
      </c>
      <c r="G2297">
        <f t="shared" si="141"/>
        <v>0.79059882556067218</v>
      </c>
      <c r="H2297">
        <f t="shared" si="142"/>
        <v>0.99085778677964031</v>
      </c>
      <c r="I2297">
        <f t="shared" si="143"/>
        <v>0.83912248628887276</v>
      </c>
    </row>
    <row r="2298" spans="1:9" x14ac:dyDescent="0.45">
      <c r="A2298" s="3">
        <v>38491</v>
      </c>
      <c r="B2298" s="2">
        <v>4962.7</v>
      </c>
      <c r="C2298" s="2">
        <v>1191.08</v>
      </c>
      <c r="D2298" s="2">
        <v>0.54445472900000003</v>
      </c>
      <c r="E2298">
        <f t="shared" si="140"/>
        <v>2.6871944074029486E-3</v>
      </c>
      <c r="F2298">
        <v>9.0298345734305396E-3</v>
      </c>
      <c r="G2298">
        <f t="shared" si="141"/>
        <v>0.79065921626195557</v>
      </c>
      <c r="H2298">
        <f t="shared" si="142"/>
        <v>0.99235626390892162</v>
      </c>
      <c r="I2298">
        <f t="shared" si="143"/>
        <v>0.83948811700185266</v>
      </c>
    </row>
    <row r="2299" spans="1:9" x14ac:dyDescent="0.45">
      <c r="A2299" s="3">
        <v>38492</v>
      </c>
      <c r="B2299" s="2">
        <v>4971.8</v>
      </c>
      <c r="C2299" s="2">
        <v>1189.28</v>
      </c>
      <c r="D2299" s="2">
        <v>0.54806532900000005</v>
      </c>
      <c r="E2299">
        <f t="shared" si="140"/>
        <v>1.833679247184028E-3</v>
      </c>
      <c r="F2299">
        <v>9.0502094064410787E-3</v>
      </c>
      <c r="G2299">
        <f t="shared" si="141"/>
        <v>0.79249336212362964</v>
      </c>
      <c r="H2299">
        <f t="shared" si="142"/>
        <v>0.9938569726285007</v>
      </c>
      <c r="I2299">
        <f t="shared" si="143"/>
        <v>0.83985374771483257</v>
      </c>
    </row>
    <row r="2300" spans="1:9" x14ac:dyDescent="0.45">
      <c r="A2300" s="3">
        <v>38495</v>
      </c>
      <c r="B2300" s="2">
        <v>4989.8</v>
      </c>
      <c r="C2300" s="2">
        <v>1193.8599999999999</v>
      </c>
      <c r="D2300" s="2">
        <v>0.54680664899999998</v>
      </c>
      <c r="E2300">
        <f t="shared" si="140"/>
        <v>3.6204191640853978E-3</v>
      </c>
      <c r="F2300">
        <v>9.0568862275448581E-3</v>
      </c>
      <c r="G2300">
        <f t="shared" si="141"/>
        <v>0.79309441067162501</v>
      </c>
      <c r="H2300">
        <f t="shared" si="142"/>
        <v>0.99535992298492382</v>
      </c>
      <c r="I2300">
        <f t="shared" si="143"/>
        <v>0.84021937842781247</v>
      </c>
    </row>
    <row r="2301" spans="1:9" x14ac:dyDescent="0.45">
      <c r="A2301" s="3">
        <v>38496</v>
      </c>
      <c r="B2301" s="2">
        <v>4982.5</v>
      </c>
      <c r="C2301" s="2">
        <v>1194.07</v>
      </c>
      <c r="D2301" s="2">
        <v>0.54680664899999998</v>
      </c>
      <c r="E2301">
        <f t="shared" si="140"/>
        <v>-1.4629844883562448E-3</v>
      </c>
      <c r="F2301">
        <v>9.0775066673292049E-3</v>
      </c>
      <c r="G2301">
        <f t="shared" si="141"/>
        <v>0.79495066609599074</v>
      </c>
      <c r="H2301">
        <f t="shared" si="142"/>
        <v>0.99686512509009695</v>
      </c>
      <c r="I2301">
        <f t="shared" si="143"/>
        <v>0.84058500914079237</v>
      </c>
    </row>
    <row r="2302" spans="1:9" x14ac:dyDescent="0.45">
      <c r="A2302" s="3">
        <v>38497</v>
      </c>
      <c r="B2302" s="2">
        <v>4971.5</v>
      </c>
      <c r="C2302" s="2">
        <v>1190.01</v>
      </c>
      <c r="D2302" s="2">
        <v>0.54608999599999997</v>
      </c>
      <c r="E2302">
        <f t="shared" si="140"/>
        <v>-2.2077270446563269E-3</v>
      </c>
      <c r="F2302">
        <v>9.0817610062892129E-3</v>
      </c>
      <c r="G2302">
        <f t="shared" si="141"/>
        <v>0.79533364239786375</v>
      </c>
      <c r="H2302">
        <f t="shared" si="142"/>
        <v>0.99837258912186033</v>
      </c>
      <c r="I2302">
        <f t="shared" si="143"/>
        <v>0.84095063985377227</v>
      </c>
    </row>
    <row r="2303" spans="1:9" x14ac:dyDescent="0.45">
      <c r="A2303" s="3">
        <v>38498</v>
      </c>
      <c r="B2303" s="2">
        <v>4994.8999999999996</v>
      </c>
      <c r="C2303" s="2">
        <v>1197.6199999999999</v>
      </c>
      <c r="D2303" s="2">
        <v>0.549299643</v>
      </c>
      <c r="E2303">
        <f t="shared" si="140"/>
        <v>4.706828924871731E-3</v>
      </c>
      <c r="F2303">
        <v>9.0822757489423811E-3</v>
      </c>
      <c r="G2303">
        <f t="shared" si="141"/>
        <v>0.79537997961724849</v>
      </c>
      <c r="H2303">
        <f t="shared" si="142"/>
        <v>0.99988232532458821</v>
      </c>
      <c r="I2303">
        <f t="shared" si="143"/>
        <v>0.84131627056675218</v>
      </c>
    </row>
    <row r="2304" spans="1:9" x14ac:dyDescent="0.45">
      <c r="A2304" s="3">
        <v>38499</v>
      </c>
      <c r="B2304" s="2">
        <v>4986.3</v>
      </c>
      <c r="C2304" s="2">
        <v>1198.78</v>
      </c>
      <c r="D2304" s="2">
        <v>0.54863663799999995</v>
      </c>
      <c r="E2304">
        <f t="shared" si="140"/>
        <v>-1.7217561913149826E-3</v>
      </c>
      <c r="F2304">
        <v>9.1028149202090347E-3</v>
      </c>
      <c r="G2304">
        <f t="shared" si="141"/>
        <v>0.79722891923611361</v>
      </c>
      <c r="H2304">
        <f t="shared" si="142"/>
        <v>1.0013943440097803</v>
      </c>
      <c r="I2304">
        <f t="shared" si="143"/>
        <v>0.84168190127973208</v>
      </c>
    </row>
    <row r="2305" spans="1:9" x14ac:dyDescent="0.45">
      <c r="A2305" s="3">
        <v>38503</v>
      </c>
      <c r="B2305" s="2">
        <v>4964</v>
      </c>
      <c r="C2305" s="2">
        <v>1191.5</v>
      </c>
      <c r="D2305" s="2">
        <v>0.54851626399999998</v>
      </c>
      <c r="E2305">
        <f t="shared" si="140"/>
        <v>-4.4722539758940139E-3</v>
      </c>
      <c r="F2305">
        <v>9.1180230080953883E-3</v>
      </c>
      <c r="G2305">
        <f t="shared" si="141"/>
        <v>0.79859795384102561</v>
      </c>
      <c r="H2305">
        <f t="shared" si="142"/>
        <v>1.0029086555566593</v>
      </c>
      <c r="I2305">
        <f t="shared" si="143"/>
        <v>0.84204753199271198</v>
      </c>
    </row>
    <row r="2306" spans="1:9" x14ac:dyDescent="0.45">
      <c r="A2306" s="3">
        <v>38504</v>
      </c>
      <c r="B2306" s="2">
        <v>5011</v>
      </c>
      <c r="C2306" s="2">
        <v>1202.22</v>
      </c>
      <c r="D2306" s="2">
        <v>0.55187638000000006</v>
      </c>
      <c r="E2306">
        <f t="shared" si="140"/>
        <v>9.4681708299757528E-3</v>
      </c>
      <c r="F2306">
        <v>9.1311743749398211E-3</v>
      </c>
      <c r="G2306">
        <f t="shared" si="141"/>
        <v>0.79978184207513259</v>
      </c>
      <c r="H2306">
        <f t="shared" si="142"/>
        <v>1.0044252704127958</v>
      </c>
      <c r="I2306">
        <f t="shared" si="143"/>
        <v>0.84241316270569189</v>
      </c>
    </row>
    <row r="2307" spans="1:9" x14ac:dyDescent="0.45">
      <c r="A2307" s="3">
        <v>38505</v>
      </c>
      <c r="B2307" s="2">
        <v>5005</v>
      </c>
      <c r="C2307" s="2">
        <v>1204.29</v>
      </c>
      <c r="D2307" s="2">
        <v>0.55078211099999996</v>
      </c>
      <c r="E2307">
        <f t="shared" si="140"/>
        <v>-1.1973657952504269E-3</v>
      </c>
      <c r="F2307">
        <v>9.1808468539771315E-3</v>
      </c>
      <c r="G2307">
        <f t="shared" si="141"/>
        <v>0.80425336691257532</v>
      </c>
      <c r="H2307">
        <f t="shared" si="142"/>
        <v>1.0059441990946949</v>
      </c>
      <c r="I2307">
        <f t="shared" si="143"/>
        <v>0.84277879341867179</v>
      </c>
    </row>
    <row r="2308" spans="1:9" x14ac:dyDescent="0.45">
      <c r="A2308" s="3">
        <v>38506</v>
      </c>
      <c r="B2308" s="2">
        <v>4999.3999999999996</v>
      </c>
      <c r="C2308" s="2">
        <v>1196.02</v>
      </c>
      <c r="D2308" s="2">
        <v>0.55190683799999996</v>
      </c>
      <c r="E2308">
        <f t="shared" ref="E2308:E2371" si="144">+B2308/B2307-1</f>
        <v>-1.1188811188811432E-3</v>
      </c>
      <c r="F2308">
        <v>9.197227278007869E-3</v>
      </c>
      <c r="G2308">
        <f t="shared" ref="G2308:G2371" si="145">+(F2308-$L$31)/$L$35</f>
        <v>0.80572793541249399</v>
      </c>
      <c r="H2308">
        <f t="shared" ref="H2308:H2371" si="146">+_xlfn.NORM.S.INV(I2308)</f>
        <v>1.0074654521884661</v>
      </c>
      <c r="I2308">
        <f t="shared" si="143"/>
        <v>0.84314442413165169</v>
      </c>
    </row>
    <row r="2309" spans="1:9" x14ac:dyDescent="0.45">
      <c r="A2309" s="3">
        <v>38509</v>
      </c>
      <c r="B2309" s="2">
        <v>4980.3999999999996</v>
      </c>
      <c r="C2309" s="2">
        <v>1197.51</v>
      </c>
      <c r="D2309" s="2">
        <v>0.54917897699999996</v>
      </c>
      <c r="E2309">
        <f t="shared" si="144"/>
        <v>-3.8004560547265642E-3</v>
      </c>
      <c r="F2309">
        <v>9.2299281223369167E-3</v>
      </c>
      <c r="G2309">
        <f t="shared" si="145"/>
        <v>0.80867167086634262</v>
      </c>
      <c r="H2309">
        <f t="shared" si="146"/>
        <v>1.0089890403504</v>
      </c>
      <c r="I2309">
        <f t="shared" ref="I2309:I2372" si="147">+$I$3+I2308</f>
        <v>0.8435100548446316</v>
      </c>
    </row>
    <row r="2310" spans="1:9" x14ac:dyDescent="0.45">
      <c r="A2310" s="3">
        <v>38510</v>
      </c>
      <c r="B2310" s="2">
        <v>5025.2</v>
      </c>
      <c r="C2310" s="2">
        <v>1197.26</v>
      </c>
      <c r="D2310" s="2">
        <v>0.54585152800000003</v>
      </c>
      <c r="E2310">
        <f t="shared" si="144"/>
        <v>8.9952614247852392E-3</v>
      </c>
      <c r="F2310">
        <v>9.2417595755380777E-3</v>
      </c>
      <c r="G2310">
        <f t="shared" si="145"/>
        <v>0.80973674025440945</v>
      </c>
      <c r="H2310">
        <f t="shared" si="146"/>
        <v>1.0105149743076478</v>
      </c>
      <c r="I2310">
        <f t="shared" si="147"/>
        <v>0.8438756855576115</v>
      </c>
    </row>
    <row r="2311" spans="1:9" x14ac:dyDescent="0.45">
      <c r="A2311" s="3">
        <v>38511</v>
      </c>
      <c r="B2311" s="2">
        <v>5003.7</v>
      </c>
      <c r="C2311" s="2">
        <v>1194.67</v>
      </c>
      <c r="D2311" s="2">
        <v>0.54442508700000003</v>
      </c>
      <c r="E2311">
        <f t="shared" si="144"/>
        <v>-4.2784366791371875E-3</v>
      </c>
      <c r="F2311">
        <v>9.2437604616883995E-3</v>
      </c>
      <c r="G2311">
        <f t="shared" si="145"/>
        <v>0.80991686035897159</v>
      </c>
      <c r="H2311">
        <f t="shared" si="146"/>
        <v>1.0120432648588435</v>
      </c>
      <c r="I2311">
        <f t="shared" si="147"/>
        <v>0.8442413162705914</v>
      </c>
    </row>
    <row r="2312" spans="1:9" x14ac:dyDescent="0.45">
      <c r="A2312" s="3">
        <v>38512</v>
      </c>
      <c r="B2312" s="2">
        <v>5009.2</v>
      </c>
      <c r="C2312" s="2">
        <v>1200.93</v>
      </c>
      <c r="D2312" s="2">
        <v>0.54917897699999996</v>
      </c>
      <c r="E2312">
        <f t="shared" si="144"/>
        <v>1.099186601914548E-3</v>
      </c>
      <c r="F2312">
        <v>9.251055402095254E-3</v>
      </c>
      <c r="G2312">
        <f t="shared" si="145"/>
        <v>0.81057355210959692</v>
      </c>
      <c r="H2312">
        <f t="shared" si="146"/>
        <v>1.0135739228747729</v>
      </c>
      <c r="I2312">
        <f t="shared" si="147"/>
        <v>0.84460694698357131</v>
      </c>
    </row>
    <row r="2313" spans="1:9" x14ac:dyDescent="0.45">
      <c r="A2313" s="3">
        <v>38513</v>
      </c>
      <c r="B2313" s="2">
        <v>5030.3999999999996</v>
      </c>
      <c r="C2313" s="2">
        <v>1198.1099999999999</v>
      </c>
      <c r="D2313" s="2">
        <v>0.55163283299999999</v>
      </c>
      <c r="E2313">
        <f t="shared" si="144"/>
        <v>4.232212728579432E-3</v>
      </c>
      <c r="F2313">
        <v>9.2682816288609526E-3</v>
      </c>
      <c r="G2313">
        <f t="shared" si="145"/>
        <v>0.81212425991261161</v>
      </c>
      <c r="H2313">
        <f t="shared" si="146"/>
        <v>1.0151069592990192</v>
      </c>
      <c r="I2313">
        <f t="shared" si="147"/>
        <v>0.84497257769655121</v>
      </c>
    </row>
    <row r="2314" spans="1:9" x14ac:dyDescent="0.45">
      <c r="A2314" s="3">
        <v>38516</v>
      </c>
      <c r="B2314" s="2">
        <v>5050.3999999999996</v>
      </c>
      <c r="C2314" s="2">
        <v>1200.82</v>
      </c>
      <c r="D2314" s="2">
        <v>0.55521625699999999</v>
      </c>
      <c r="E2314">
        <f t="shared" si="144"/>
        <v>3.9758269720102657E-3</v>
      </c>
      <c r="F2314">
        <v>9.2692551092579123E-3</v>
      </c>
      <c r="G2314">
        <f t="shared" si="145"/>
        <v>0.81221189278010952</v>
      </c>
      <c r="H2314">
        <f t="shared" si="146"/>
        <v>1.0166423851486261</v>
      </c>
      <c r="I2314">
        <f t="shared" si="147"/>
        <v>0.84533820840953111</v>
      </c>
    </row>
    <row r="2315" spans="1:9" x14ac:dyDescent="0.45">
      <c r="A2315" s="3">
        <v>38517</v>
      </c>
      <c r="B2315" s="2">
        <v>5046.8</v>
      </c>
      <c r="C2315" s="2">
        <v>1203.9100000000001</v>
      </c>
      <c r="D2315" s="2">
        <v>0.55364854399999996</v>
      </c>
      <c r="E2315">
        <f t="shared" si="144"/>
        <v>-7.1281482654828032E-4</v>
      </c>
      <c r="F2315">
        <v>9.2757651750914327E-3</v>
      </c>
      <c r="G2315">
        <f t="shared" si="145"/>
        <v>0.81279792999089795</v>
      </c>
      <c r="H2315">
        <f t="shared" si="146"/>
        <v>1.0181802115148035</v>
      </c>
      <c r="I2315">
        <f t="shared" si="147"/>
        <v>0.84570383912251101</v>
      </c>
    </row>
    <row r="2316" spans="1:9" x14ac:dyDescent="0.45">
      <c r="A2316" s="3">
        <v>38518</v>
      </c>
      <c r="B2316" s="2">
        <v>5019.5</v>
      </c>
      <c r="C2316" s="2">
        <v>1206.58</v>
      </c>
      <c r="D2316" s="2">
        <v>0.54887754499999997</v>
      </c>
      <c r="E2316">
        <f t="shared" si="144"/>
        <v>-5.4093683125941983E-3</v>
      </c>
      <c r="F2316">
        <v>9.2813003438410036E-3</v>
      </c>
      <c r="G2316">
        <f t="shared" si="145"/>
        <v>0.81329620680378978</v>
      </c>
      <c r="H2316">
        <f t="shared" si="146"/>
        <v>1.0197204495635723</v>
      </c>
      <c r="I2316">
        <f t="shared" si="147"/>
        <v>0.84606946983549092</v>
      </c>
    </row>
    <row r="2317" spans="1:9" x14ac:dyDescent="0.45">
      <c r="A2317" s="3">
        <v>38519</v>
      </c>
      <c r="B2317" s="2">
        <v>5045</v>
      </c>
      <c r="C2317" s="2">
        <v>1210.96</v>
      </c>
      <c r="D2317" s="2">
        <v>0.54926947199999998</v>
      </c>
      <c r="E2317">
        <f t="shared" si="144"/>
        <v>5.0801872696484285E-3</v>
      </c>
      <c r="F2317">
        <v>9.2923898531376281E-3</v>
      </c>
      <c r="G2317">
        <f t="shared" si="145"/>
        <v>0.81429448627797629</v>
      </c>
      <c r="H2317">
        <f t="shared" si="146"/>
        <v>1.0212631105364791</v>
      </c>
      <c r="I2317">
        <f t="shared" si="147"/>
        <v>0.84643510054847082</v>
      </c>
    </row>
    <row r="2318" spans="1:9" x14ac:dyDescent="0.45">
      <c r="A2318" s="3">
        <v>38520</v>
      </c>
      <c r="B2318" s="2">
        <v>5077.6000000000004</v>
      </c>
      <c r="C2318" s="2">
        <v>1216.96</v>
      </c>
      <c r="D2318" s="2">
        <v>0.54746523599999997</v>
      </c>
      <c r="E2318">
        <f t="shared" si="144"/>
        <v>6.4618434093162147E-3</v>
      </c>
      <c r="F2318">
        <v>9.2990978487161868E-3</v>
      </c>
      <c r="G2318">
        <f t="shared" si="145"/>
        <v>0.81489834115738446</v>
      </c>
      <c r="H2318">
        <f t="shared" si="146"/>
        <v>1.0228082057512848</v>
      </c>
      <c r="I2318">
        <f t="shared" si="147"/>
        <v>0.84680073126145072</v>
      </c>
    </row>
    <row r="2319" spans="1:9" x14ac:dyDescent="0.45">
      <c r="A2319" s="3">
        <v>38523</v>
      </c>
      <c r="B2319" s="2">
        <v>5072</v>
      </c>
      <c r="C2319" s="2">
        <v>1216.0999999999999</v>
      </c>
      <c r="D2319" s="2">
        <v>0.54851626399999998</v>
      </c>
      <c r="E2319">
        <f t="shared" si="144"/>
        <v>-1.1028832519300868E-3</v>
      </c>
      <c r="F2319">
        <v>9.3024858309358471E-3</v>
      </c>
      <c r="G2319">
        <f t="shared" si="145"/>
        <v>0.81520332788117267</v>
      </c>
      <c r="H2319">
        <f t="shared" si="146"/>
        <v>1.0243557466026807</v>
      </c>
      <c r="I2319">
        <f t="shared" si="147"/>
        <v>0.84716636197443063</v>
      </c>
    </row>
    <row r="2320" spans="1:9" x14ac:dyDescent="0.45">
      <c r="A2320" s="3">
        <v>38524</v>
      </c>
      <c r="B2320" s="2">
        <v>5082.1000000000004</v>
      </c>
      <c r="C2320" s="2">
        <v>1213.6099999999999</v>
      </c>
      <c r="D2320" s="2">
        <v>0.54824561400000005</v>
      </c>
      <c r="E2320">
        <f t="shared" si="144"/>
        <v>1.9913249211356288E-3</v>
      </c>
      <c r="F2320">
        <v>9.3255664814022587E-3</v>
      </c>
      <c r="G2320">
        <f t="shared" si="145"/>
        <v>0.81728105188096278</v>
      </c>
      <c r="H2320">
        <f t="shared" si="146"/>
        <v>1.025905744563002</v>
      </c>
      <c r="I2320">
        <f t="shared" si="147"/>
        <v>0.84753199268741053</v>
      </c>
    </row>
    <row r="2321" spans="1:9" x14ac:dyDescent="0.45">
      <c r="A2321" s="3">
        <v>38525</v>
      </c>
      <c r="B2321" s="2">
        <v>5099.3</v>
      </c>
      <c r="C2321" s="2">
        <v>1213.8800000000001</v>
      </c>
      <c r="D2321" s="2">
        <v>0.54890767399999996</v>
      </c>
      <c r="E2321">
        <f t="shared" si="144"/>
        <v>3.3844276972117004E-3</v>
      </c>
      <c r="F2321">
        <v>9.3483532817022486E-3</v>
      </c>
      <c r="G2321">
        <f t="shared" si="145"/>
        <v>0.81933232343982176</v>
      </c>
      <c r="H2321">
        <f t="shared" si="146"/>
        <v>1.0274582111829287</v>
      </c>
      <c r="I2321">
        <f t="shared" si="147"/>
        <v>0.84789762340039043</v>
      </c>
    </row>
    <row r="2322" spans="1:9" x14ac:dyDescent="0.45">
      <c r="A2322" s="3">
        <v>38526</v>
      </c>
      <c r="B2322" s="2">
        <v>5114.3999999999996</v>
      </c>
      <c r="C2322" s="2">
        <v>1200.73</v>
      </c>
      <c r="D2322" s="2">
        <v>0.55005500600000001</v>
      </c>
      <c r="E2322">
        <f t="shared" si="144"/>
        <v>2.9611907516717828E-3</v>
      </c>
      <c r="F2322">
        <v>9.3809423198816244E-3</v>
      </c>
      <c r="G2322">
        <f t="shared" si="145"/>
        <v>0.82226599408545209</v>
      </c>
      <c r="H2322">
        <f t="shared" si="146"/>
        <v>1.0290131580922668</v>
      </c>
      <c r="I2322">
        <f t="shared" si="147"/>
        <v>0.84826325411337034</v>
      </c>
    </row>
    <row r="2323" spans="1:9" x14ac:dyDescent="0.45">
      <c r="A2323" s="3">
        <v>38527</v>
      </c>
      <c r="B2323" s="2">
        <v>5079</v>
      </c>
      <c r="C2323" s="2">
        <v>1191.57</v>
      </c>
      <c r="D2323" s="2">
        <v>0.54881729899999998</v>
      </c>
      <c r="E2323">
        <f t="shared" si="144"/>
        <v>-6.9216330361332457E-3</v>
      </c>
      <c r="F2323">
        <v>9.39575571035145E-3</v>
      </c>
      <c r="G2323">
        <f t="shared" si="145"/>
        <v>0.82359949796317899</v>
      </c>
      <c r="H2323">
        <f t="shared" si="146"/>
        <v>1.0305705970006356</v>
      </c>
      <c r="I2323">
        <f t="shared" si="147"/>
        <v>0.84862888482635024</v>
      </c>
    </row>
    <row r="2324" spans="1:9" x14ac:dyDescent="0.45">
      <c r="A2324" s="3">
        <v>38530</v>
      </c>
      <c r="B2324" s="2">
        <v>5043.5</v>
      </c>
      <c r="C2324" s="2">
        <v>1190.69</v>
      </c>
      <c r="D2324" s="2">
        <v>0.54788516300000001</v>
      </c>
      <c r="E2324">
        <f t="shared" si="144"/>
        <v>-6.9895648749753736E-3</v>
      </c>
      <c r="F2324">
        <v>9.3972345281245762E-3</v>
      </c>
      <c r="G2324">
        <f t="shared" si="145"/>
        <v>0.82373262138545911</v>
      </c>
      <c r="H2324">
        <f t="shared" si="146"/>
        <v>1.0321305396982527</v>
      </c>
      <c r="I2324">
        <f t="shared" si="147"/>
        <v>0.84899451553933014</v>
      </c>
    </row>
    <row r="2325" spans="1:9" x14ac:dyDescent="0.45">
      <c r="A2325" s="3">
        <v>38531</v>
      </c>
      <c r="B2325" s="2">
        <v>5090.3999999999996</v>
      </c>
      <c r="C2325" s="2">
        <v>1201.57</v>
      </c>
      <c r="D2325" s="2">
        <v>0.55075177600000003</v>
      </c>
      <c r="E2325">
        <f t="shared" si="144"/>
        <v>9.2990978487161868E-3</v>
      </c>
      <c r="F2325">
        <v>9.4349255621131167E-3</v>
      </c>
      <c r="G2325">
        <f t="shared" si="145"/>
        <v>0.82712557454372737</v>
      </c>
      <c r="H2325">
        <f t="shared" si="146"/>
        <v>1.0336929980566829</v>
      </c>
      <c r="I2325">
        <f t="shared" si="147"/>
        <v>0.84936014625231004</v>
      </c>
    </row>
    <row r="2326" spans="1:9" x14ac:dyDescent="0.45">
      <c r="A2326" s="3">
        <v>38532</v>
      </c>
      <c r="B2326" s="2">
        <v>5109.1000000000004</v>
      </c>
      <c r="C2326" s="2">
        <v>1199.8499999999999</v>
      </c>
      <c r="D2326" s="2">
        <v>0.55309734499999996</v>
      </c>
      <c r="E2326">
        <f t="shared" si="144"/>
        <v>3.673581643878876E-3</v>
      </c>
      <c r="F2326">
        <v>9.4353979607366689E-3</v>
      </c>
      <c r="G2326">
        <f t="shared" si="145"/>
        <v>0.8271680999465123</v>
      </c>
      <c r="H2326">
        <f t="shared" si="146"/>
        <v>1.0352579840295957</v>
      </c>
      <c r="I2326">
        <f t="shared" si="147"/>
        <v>0.84972577696528995</v>
      </c>
    </row>
    <row r="2327" spans="1:9" x14ac:dyDescent="0.45">
      <c r="A2327" s="3">
        <v>38533</v>
      </c>
      <c r="B2327" s="2">
        <v>5113.2</v>
      </c>
      <c r="C2327" s="2">
        <v>1191.33</v>
      </c>
      <c r="D2327" s="2">
        <v>0.55772448399999996</v>
      </c>
      <c r="E2327">
        <f t="shared" si="144"/>
        <v>8.0248967528517845E-4</v>
      </c>
      <c r="F2327">
        <v>9.4359896067361948E-3</v>
      </c>
      <c r="G2327">
        <f t="shared" si="145"/>
        <v>0.82722136001794677</v>
      </c>
      <c r="H2327">
        <f t="shared" si="146"/>
        <v>1.0368255096535619</v>
      </c>
      <c r="I2327">
        <f t="shared" si="147"/>
        <v>0.85009140767826985</v>
      </c>
    </row>
    <row r="2328" spans="1:9" x14ac:dyDescent="0.45">
      <c r="A2328" s="3">
        <v>38534</v>
      </c>
      <c r="B2328" s="2">
        <v>5161</v>
      </c>
      <c r="C2328" s="2">
        <v>1194.44</v>
      </c>
      <c r="D2328" s="2">
        <v>0.56471651199999995</v>
      </c>
      <c r="E2328">
        <f t="shared" si="144"/>
        <v>9.3483532817022486E-3</v>
      </c>
      <c r="F2328">
        <v>9.4487796365088084E-3</v>
      </c>
      <c r="G2328">
        <f t="shared" si="145"/>
        <v>0.82837272062865663</v>
      </c>
      <c r="H2328">
        <f t="shared" si="146"/>
        <v>1.0383955870488124</v>
      </c>
      <c r="I2328">
        <f t="shared" si="147"/>
        <v>0.85045703839124975</v>
      </c>
    </row>
    <row r="2329" spans="1:9" x14ac:dyDescent="0.45">
      <c r="A2329" s="3">
        <v>38538</v>
      </c>
      <c r="B2329" s="2">
        <v>5190.1000000000004</v>
      </c>
      <c r="C2329" s="2">
        <v>1204.99</v>
      </c>
      <c r="D2329" s="2">
        <v>0.56915196400000001</v>
      </c>
      <c r="E2329">
        <f t="shared" si="144"/>
        <v>5.6384421623716374E-3</v>
      </c>
      <c r="F2329">
        <v>9.4545454545453822E-3</v>
      </c>
      <c r="G2329">
        <f t="shared" si="145"/>
        <v>0.82889176052878633</v>
      </c>
      <c r="H2329">
        <f t="shared" si="146"/>
        <v>1.0399682284200624</v>
      </c>
      <c r="I2329">
        <f t="shared" si="147"/>
        <v>0.85082266910422966</v>
      </c>
    </row>
    <row r="2330" spans="1:9" x14ac:dyDescent="0.45">
      <c r="A2330" s="3">
        <v>38539</v>
      </c>
      <c r="B2330" s="2">
        <v>5229.6000000000004</v>
      </c>
      <c r="C2330" s="2">
        <v>1194.94</v>
      </c>
      <c r="D2330" s="2">
        <v>0.56873116099999999</v>
      </c>
      <c r="E2330">
        <f t="shared" si="144"/>
        <v>7.6106433402054474E-3</v>
      </c>
      <c r="F2330">
        <v>9.4589069101811418E-3</v>
      </c>
      <c r="G2330">
        <f t="shared" si="145"/>
        <v>0.82928437949165412</v>
      </c>
      <c r="H2330">
        <f t="shared" si="146"/>
        <v>1.041543446057301</v>
      </c>
      <c r="I2330">
        <f t="shared" si="147"/>
        <v>0.85118829981720956</v>
      </c>
    </row>
    <row r="2331" spans="1:9" x14ac:dyDescent="0.45">
      <c r="A2331" s="3">
        <v>38540</v>
      </c>
      <c r="B2331" s="2">
        <v>5158.3</v>
      </c>
      <c r="C2331" s="2">
        <v>1197.8699999999999</v>
      </c>
      <c r="D2331" s="2">
        <v>0.57411872799999997</v>
      </c>
      <c r="E2331">
        <f t="shared" si="144"/>
        <v>-1.3633929937280187E-2</v>
      </c>
      <c r="F2331">
        <v>9.4681708299757528E-3</v>
      </c>
      <c r="G2331">
        <f t="shared" si="145"/>
        <v>0.83011831909476042</v>
      </c>
      <c r="H2331">
        <f t="shared" si="146"/>
        <v>1.0431212523366029</v>
      </c>
      <c r="I2331">
        <f t="shared" si="147"/>
        <v>0.85155393053018946</v>
      </c>
    </row>
    <row r="2332" spans="1:9" x14ac:dyDescent="0.45">
      <c r="A2332" s="3">
        <v>38541</v>
      </c>
      <c r="B2332" s="2">
        <v>5232.2</v>
      </c>
      <c r="C2332" s="2">
        <v>1211.8599999999999</v>
      </c>
      <c r="D2332" s="2">
        <v>0.57603686600000004</v>
      </c>
      <c r="E2332">
        <f t="shared" si="144"/>
        <v>1.4326425372700236E-2</v>
      </c>
      <c r="F2332">
        <v>9.4820017559262837E-3</v>
      </c>
      <c r="G2332">
        <f t="shared" si="145"/>
        <v>0.83136338135280019</v>
      </c>
      <c r="H2332">
        <f t="shared" si="146"/>
        <v>1.0447016597209617</v>
      </c>
      <c r="I2332">
        <f t="shared" si="147"/>
        <v>0.85191956124316937</v>
      </c>
    </row>
    <row r="2333" spans="1:9" x14ac:dyDescent="0.45">
      <c r="A2333" s="3">
        <v>38544</v>
      </c>
      <c r="B2333" s="2">
        <v>5242.3999999999996</v>
      </c>
      <c r="C2333" s="2">
        <v>1219.44</v>
      </c>
      <c r="D2333" s="2">
        <v>0.56937880799999996</v>
      </c>
      <c r="E2333">
        <f t="shared" si="144"/>
        <v>1.9494667635029383E-3</v>
      </c>
      <c r="F2333">
        <v>9.4989020749549624E-3</v>
      </c>
      <c r="G2333">
        <f t="shared" si="145"/>
        <v>0.83288475088703828</v>
      </c>
      <c r="H2333">
        <f t="shared" si="146"/>
        <v>1.0462846807611108</v>
      </c>
      <c r="I2333">
        <f t="shared" si="147"/>
        <v>0.85228519195614927</v>
      </c>
    </row>
    <row r="2334" spans="1:9" x14ac:dyDescent="0.45">
      <c r="A2334" s="3">
        <v>38545</v>
      </c>
      <c r="B2334" s="2">
        <v>5217.2</v>
      </c>
      <c r="C2334" s="2">
        <v>1222.21</v>
      </c>
      <c r="D2334" s="2">
        <v>0.56328507900000002</v>
      </c>
      <c r="E2334">
        <f t="shared" si="144"/>
        <v>-4.8069586448954427E-3</v>
      </c>
      <c r="F2334">
        <v>9.507647455561985E-3</v>
      </c>
      <c r="G2334">
        <f t="shared" si="145"/>
        <v>0.83367201150609893</v>
      </c>
      <c r="H2334">
        <f t="shared" si="146"/>
        <v>1.0478703280963888</v>
      </c>
      <c r="I2334">
        <f t="shared" si="147"/>
        <v>0.85265082266912917</v>
      </c>
    </row>
    <row r="2335" spans="1:9" x14ac:dyDescent="0.45">
      <c r="A2335" s="3">
        <v>38546</v>
      </c>
      <c r="B2335" s="2">
        <v>5245.9</v>
      </c>
      <c r="C2335" s="2">
        <v>1223.29</v>
      </c>
      <c r="D2335" s="2">
        <v>0.56967073000000001</v>
      </c>
      <c r="E2335">
        <f t="shared" si="144"/>
        <v>5.5010350379514072E-3</v>
      </c>
      <c r="F2335">
        <v>9.5090549708853889E-3</v>
      </c>
      <c r="G2335">
        <f t="shared" si="145"/>
        <v>0.83379871626997748</v>
      </c>
      <c r="H2335">
        <f t="shared" si="146"/>
        <v>1.0494586144555735</v>
      </c>
      <c r="I2335">
        <f t="shared" si="147"/>
        <v>0.85301645338210907</v>
      </c>
    </row>
    <row r="2336" spans="1:9" x14ac:dyDescent="0.45">
      <c r="A2336" s="3">
        <v>38547</v>
      </c>
      <c r="B2336" s="2">
        <v>5259.7</v>
      </c>
      <c r="C2336" s="2">
        <v>1226.5</v>
      </c>
      <c r="D2336" s="2">
        <v>0.56866647699999995</v>
      </c>
      <c r="E2336">
        <f t="shared" si="144"/>
        <v>2.6306258220705203E-3</v>
      </c>
      <c r="F2336">
        <v>9.5270500170125949E-3</v>
      </c>
      <c r="G2336">
        <f t="shared" si="145"/>
        <v>0.83541863331998589</v>
      </c>
      <c r="H2336">
        <f t="shared" si="146"/>
        <v>1.0510495526577537</v>
      </c>
      <c r="I2336">
        <f t="shared" si="147"/>
        <v>0.85338208409508898</v>
      </c>
    </row>
    <row r="2337" spans="1:9" x14ac:dyDescent="0.45">
      <c r="A2337" s="3">
        <v>38548</v>
      </c>
      <c r="B2337" s="2">
        <v>5230.8</v>
      </c>
      <c r="C2337" s="2">
        <v>1227.92</v>
      </c>
      <c r="D2337" s="2">
        <v>0.57035304899999995</v>
      </c>
      <c r="E2337">
        <f t="shared" si="144"/>
        <v>-5.4946099587428465E-3</v>
      </c>
      <c r="F2337">
        <v>9.5567225268360367E-3</v>
      </c>
      <c r="G2337">
        <f t="shared" si="145"/>
        <v>0.83808975759717619</v>
      </c>
      <c r="H2337">
        <f t="shared" si="146"/>
        <v>1.0526431556132163</v>
      </c>
      <c r="I2337">
        <f t="shared" si="147"/>
        <v>0.85374771480806888</v>
      </c>
    </row>
    <row r="2338" spans="1:9" x14ac:dyDescent="0.45">
      <c r="A2338" s="3">
        <v>38551</v>
      </c>
      <c r="B2338" s="2">
        <v>5214.2</v>
      </c>
      <c r="C2338" s="2">
        <v>1221.1300000000001</v>
      </c>
      <c r="D2338" s="2">
        <v>0.57067853700000004</v>
      </c>
      <c r="E2338">
        <f t="shared" si="144"/>
        <v>-3.1735107440544752E-3</v>
      </c>
      <c r="F2338">
        <v>9.5701813297517369E-3</v>
      </c>
      <c r="G2338">
        <f t="shared" si="145"/>
        <v>0.8393013212776318</v>
      </c>
      <c r="H2338">
        <f t="shared" si="146"/>
        <v>1.0542394363243093</v>
      </c>
      <c r="I2338">
        <f t="shared" si="147"/>
        <v>0.85411334552104878</v>
      </c>
    </row>
    <row r="2339" spans="1:9" x14ac:dyDescent="0.45">
      <c r="A2339" s="3">
        <v>38552</v>
      </c>
      <c r="B2339" s="2">
        <v>5201.5</v>
      </c>
      <c r="C2339" s="2">
        <v>1229.3499999999999</v>
      </c>
      <c r="D2339" s="2">
        <v>0.57590417000000005</v>
      </c>
      <c r="E2339">
        <f t="shared" si="144"/>
        <v>-2.4356564765447564E-3</v>
      </c>
      <c r="F2339">
        <v>9.5718000046016716E-3</v>
      </c>
      <c r="G2339">
        <f t="shared" si="145"/>
        <v>0.83944703465726378</v>
      </c>
      <c r="H2339">
        <f t="shared" si="146"/>
        <v>1.0558384078863605</v>
      </c>
      <c r="I2339">
        <f t="shared" si="147"/>
        <v>0.85447897623402869</v>
      </c>
    </row>
    <row r="2340" spans="1:9" x14ac:dyDescent="0.45">
      <c r="A2340" s="3">
        <v>38553</v>
      </c>
      <c r="B2340" s="2">
        <v>5215.2</v>
      </c>
      <c r="C2340" s="2">
        <v>1235.2</v>
      </c>
      <c r="D2340" s="2">
        <v>0.57793446199999998</v>
      </c>
      <c r="E2340">
        <f t="shared" si="144"/>
        <v>2.6338556185714346E-3</v>
      </c>
      <c r="F2340">
        <v>9.5754939116003968E-3</v>
      </c>
      <c r="G2340">
        <f t="shared" si="145"/>
        <v>0.83977956078062477</v>
      </c>
      <c r="H2340">
        <f t="shared" si="146"/>
        <v>1.0574400834885724</v>
      </c>
      <c r="I2340">
        <f t="shared" si="147"/>
        <v>0.85484460694700859</v>
      </c>
    </row>
    <row r="2341" spans="1:9" x14ac:dyDescent="0.45">
      <c r="A2341" s="3">
        <v>38554</v>
      </c>
      <c r="B2341" s="2">
        <v>5221.6000000000004</v>
      </c>
      <c r="C2341" s="2">
        <v>1227.04</v>
      </c>
      <c r="D2341" s="2">
        <v>0.57237708200000004</v>
      </c>
      <c r="E2341">
        <f t="shared" si="144"/>
        <v>1.2271820831417646E-3</v>
      </c>
      <c r="F2341">
        <v>9.5883579653639472E-3</v>
      </c>
      <c r="G2341">
        <f t="shared" si="145"/>
        <v>0.84093758504332983</v>
      </c>
      <c r="H2341">
        <f t="shared" si="146"/>
        <v>1.0590444764149469</v>
      </c>
      <c r="I2341">
        <f t="shared" si="147"/>
        <v>0.85521023765998849</v>
      </c>
    </row>
    <row r="2342" spans="1:9" x14ac:dyDescent="0.45">
      <c r="A2342" s="3">
        <v>38555</v>
      </c>
      <c r="B2342" s="2">
        <v>5241.8</v>
      </c>
      <c r="C2342" s="2">
        <v>1233.68</v>
      </c>
      <c r="D2342" s="2">
        <v>0.57428358099999999</v>
      </c>
      <c r="E2342">
        <f t="shared" si="144"/>
        <v>3.8685460395280202E-3</v>
      </c>
      <c r="F2342">
        <v>9.5907928388747621E-3</v>
      </c>
      <c r="G2342">
        <f t="shared" si="145"/>
        <v>0.84115677276237766</v>
      </c>
      <c r="H2342">
        <f t="shared" si="146"/>
        <v>1.0606516000452137</v>
      </c>
      <c r="I2342">
        <f t="shared" si="147"/>
        <v>0.8555758683729684</v>
      </c>
    </row>
    <row r="2343" spans="1:9" x14ac:dyDescent="0.45">
      <c r="A2343" s="3">
        <v>38558</v>
      </c>
      <c r="B2343" s="2">
        <v>5270.7</v>
      </c>
      <c r="C2343" s="2">
        <v>1229.03</v>
      </c>
      <c r="D2343" s="2">
        <v>0.57290174699999996</v>
      </c>
      <c r="E2343">
        <f t="shared" si="144"/>
        <v>5.5133732687244752E-3</v>
      </c>
      <c r="F2343">
        <v>9.601054233405959E-3</v>
      </c>
      <c r="G2343">
        <f t="shared" si="145"/>
        <v>0.84208050520743194</v>
      </c>
      <c r="H2343">
        <f t="shared" si="146"/>
        <v>1.0622614678557734</v>
      </c>
      <c r="I2343">
        <f t="shared" si="147"/>
        <v>0.8559414990859483</v>
      </c>
    </row>
    <row r="2344" spans="1:9" x14ac:dyDescent="0.45">
      <c r="A2344" s="3">
        <v>38559</v>
      </c>
      <c r="B2344" s="2">
        <v>5256.2</v>
      </c>
      <c r="C2344" s="2">
        <v>1231.1600000000001</v>
      </c>
      <c r="D2344" s="2">
        <v>0.57421762799999998</v>
      </c>
      <c r="E2344">
        <f t="shared" si="144"/>
        <v>-2.7510577342667597E-3</v>
      </c>
      <c r="F2344">
        <v>9.6193135385453932E-3</v>
      </c>
      <c r="G2344">
        <f t="shared" si="145"/>
        <v>0.84372421089774186</v>
      </c>
      <c r="H2344">
        <f t="shared" si="146"/>
        <v>1.063874093420651</v>
      </c>
      <c r="I2344">
        <f t="shared" si="147"/>
        <v>0.8563071297989282</v>
      </c>
    </row>
    <row r="2345" spans="1:9" x14ac:dyDescent="0.45">
      <c r="A2345" s="3">
        <v>38560</v>
      </c>
      <c r="B2345" s="2">
        <v>5263.6</v>
      </c>
      <c r="C2345" s="2">
        <v>1236.79</v>
      </c>
      <c r="D2345" s="2">
        <v>0.57346025899999997</v>
      </c>
      <c r="E2345">
        <f t="shared" si="144"/>
        <v>1.4078611924965845E-3</v>
      </c>
      <c r="F2345">
        <v>9.6222185774426094E-3</v>
      </c>
      <c r="G2345">
        <f t="shared" si="145"/>
        <v>0.8439857229831943</v>
      </c>
      <c r="H2345">
        <f t="shared" si="146"/>
        <v>1.0654894904124617</v>
      </c>
      <c r="I2345">
        <f t="shared" si="147"/>
        <v>0.8566727605119081</v>
      </c>
    </row>
    <row r="2346" spans="1:9" x14ac:dyDescent="0.45">
      <c r="A2346" s="3">
        <v>38561</v>
      </c>
      <c r="B2346" s="2">
        <v>5270.3</v>
      </c>
      <c r="C2346" s="2">
        <v>1243.72</v>
      </c>
      <c r="D2346" s="2">
        <v>0.56989798800000002</v>
      </c>
      <c r="E2346">
        <f t="shared" si="144"/>
        <v>1.2728930769814184E-3</v>
      </c>
      <c r="F2346">
        <v>9.6268597342668016E-3</v>
      </c>
      <c r="G2346">
        <f t="shared" si="145"/>
        <v>0.84440352069363778</v>
      </c>
      <c r="H2346">
        <f t="shared" si="146"/>
        <v>1.0671076726033875</v>
      </c>
      <c r="I2346">
        <f t="shared" si="147"/>
        <v>0.85703839122488801</v>
      </c>
    </row>
    <row r="2347" spans="1:9" x14ac:dyDescent="0.45">
      <c r="A2347" s="3">
        <v>38562</v>
      </c>
      <c r="B2347" s="2">
        <v>5282.3</v>
      </c>
      <c r="C2347" s="2">
        <v>1234.18</v>
      </c>
      <c r="D2347" s="2">
        <v>0.56840789000000003</v>
      </c>
      <c r="E2347">
        <f t="shared" si="144"/>
        <v>2.2769102328141777E-3</v>
      </c>
      <c r="F2347">
        <v>9.679164746197344E-3</v>
      </c>
      <c r="G2347">
        <f t="shared" si="145"/>
        <v>0.84911202658065987</v>
      </c>
      <c r="H2347">
        <f t="shared" si="146"/>
        <v>1.0687286538661684</v>
      </c>
      <c r="I2347">
        <f t="shared" si="147"/>
        <v>0.85740402193786791</v>
      </c>
    </row>
    <row r="2348" spans="1:9" x14ac:dyDescent="0.45">
      <c r="A2348" s="3">
        <v>38565</v>
      </c>
      <c r="B2348" s="2">
        <v>5290.8</v>
      </c>
      <c r="C2348" s="2">
        <v>1235.3499999999999</v>
      </c>
      <c r="D2348" s="2">
        <v>0.56513139300000004</v>
      </c>
      <c r="E2348">
        <f t="shared" si="144"/>
        <v>1.6091475304318426E-3</v>
      </c>
      <c r="F2348">
        <v>9.6936589545844054E-3</v>
      </c>
      <c r="G2348">
        <f t="shared" si="145"/>
        <v>0.85041679763412659</v>
      </c>
      <c r="H2348">
        <f t="shared" si="146"/>
        <v>1.0703524481751041</v>
      </c>
      <c r="I2348">
        <f t="shared" si="147"/>
        <v>0.85776965265084781</v>
      </c>
    </row>
    <row r="2349" spans="1:9" x14ac:dyDescent="0.45">
      <c r="A2349" s="3">
        <v>38566</v>
      </c>
      <c r="B2349" s="2">
        <v>5327.5</v>
      </c>
      <c r="C2349" s="2">
        <v>1244.1199999999999</v>
      </c>
      <c r="D2349" s="2">
        <v>0.56407942200000005</v>
      </c>
      <c r="E2349">
        <f t="shared" si="144"/>
        <v>6.9365691388825201E-3</v>
      </c>
      <c r="F2349">
        <v>9.6994672831440809E-3</v>
      </c>
      <c r="G2349">
        <f t="shared" si="145"/>
        <v>0.85093966433862733</v>
      </c>
      <c r="H2349">
        <f t="shared" si="146"/>
        <v>1.0719790696070679</v>
      </c>
      <c r="I2349">
        <f t="shared" si="147"/>
        <v>0.85813528336382772</v>
      </c>
    </row>
    <row r="2350" spans="1:9" x14ac:dyDescent="0.45">
      <c r="A2350" s="3">
        <v>38567</v>
      </c>
      <c r="B2350" s="2">
        <v>5332.3</v>
      </c>
      <c r="C2350" s="2">
        <v>1245.04</v>
      </c>
      <c r="D2350" s="2">
        <v>0.56154537299999996</v>
      </c>
      <c r="E2350">
        <f t="shared" si="144"/>
        <v>9.0098545283900933E-4</v>
      </c>
      <c r="F2350">
        <v>9.7080933968369809E-3</v>
      </c>
      <c r="G2350">
        <f t="shared" si="145"/>
        <v>0.85171618853021103</v>
      </c>
      <c r="H2350">
        <f t="shared" si="146"/>
        <v>1.0736085323425359</v>
      </c>
      <c r="I2350">
        <f t="shared" si="147"/>
        <v>0.85850091407680762</v>
      </c>
    </row>
    <row r="2351" spans="1:9" x14ac:dyDescent="0.45">
      <c r="A2351" s="3">
        <v>38568</v>
      </c>
      <c r="B2351" s="2">
        <v>5315.5</v>
      </c>
      <c r="C2351" s="2">
        <v>1235.8599999999999</v>
      </c>
      <c r="D2351" s="2">
        <v>0.56189245399999999</v>
      </c>
      <c r="E2351">
        <f t="shared" si="144"/>
        <v>-3.1506104307710281E-3</v>
      </c>
      <c r="F2351">
        <v>9.7157772621809801E-3</v>
      </c>
      <c r="G2351">
        <f t="shared" si="145"/>
        <v>0.85240789136846573</v>
      </c>
      <c r="H2351">
        <f t="shared" si="146"/>
        <v>1.0752408506666267</v>
      </c>
      <c r="I2351">
        <f t="shared" si="147"/>
        <v>0.85886654478978752</v>
      </c>
    </row>
    <row r="2352" spans="1:9" x14ac:dyDescent="0.45">
      <c r="A2352" s="3">
        <v>38569</v>
      </c>
      <c r="B2352" s="2">
        <v>5314.7</v>
      </c>
      <c r="C2352" s="2">
        <v>1226.42</v>
      </c>
      <c r="D2352" s="2">
        <v>0.56344376799999996</v>
      </c>
      <c r="E2352">
        <f t="shared" si="144"/>
        <v>-1.5050324522625225E-4</v>
      </c>
      <c r="F2352">
        <v>9.7257534990495831E-3</v>
      </c>
      <c r="G2352">
        <f t="shared" si="145"/>
        <v>0.85330595387323149</v>
      </c>
      <c r="H2352">
        <f t="shared" si="146"/>
        <v>1.0768760389701548</v>
      </c>
      <c r="I2352">
        <f t="shared" si="147"/>
        <v>0.85923217550276743</v>
      </c>
    </row>
    <row r="2353" spans="1:9" x14ac:dyDescent="0.45">
      <c r="A2353" s="3">
        <v>38572</v>
      </c>
      <c r="B2353" s="2">
        <v>5344.3</v>
      </c>
      <c r="C2353" s="2">
        <v>1223.1300000000001</v>
      </c>
      <c r="D2353" s="2">
        <v>0.55981638</v>
      </c>
      <c r="E2353">
        <f t="shared" si="144"/>
        <v>5.5694582949179505E-3</v>
      </c>
      <c r="F2353">
        <v>9.7328786587098648E-3</v>
      </c>
      <c r="G2353">
        <f t="shared" si="145"/>
        <v>0.8539473619327681</v>
      </c>
      <c r="H2353">
        <f t="shared" si="146"/>
        <v>1.0785141117507</v>
      </c>
      <c r="I2353">
        <f t="shared" si="147"/>
        <v>0.85959780621574733</v>
      </c>
    </row>
    <row r="2354" spans="1:9" x14ac:dyDescent="0.45">
      <c r="A2354" s="3">
        <v>38573</v>
      </c>
      <c r="B2354" s="2">
        <v>5363.7</v>
      </c>
      <c r="C2354" s="2">
        <v>1231.3800000000001</v>
      </c>
      <c r="D2354" s="2">
        <v>0.560412464</v>
      </c>
      <c r="E2354">
        <f t="shared" si="144"/>
        <v>3.6300357390115501E-3</v>
      </c>
      <c r="F2354">
        <v>9.7377140400132234E-3</v>
      </c>
      <c r="G2354">
        <f t="shared" si="145"/>
        <v>0.8543826437631804</v>
      </c>
      <c r="H2354">
        <f t="shared" si="146"/>
        <v>1.080155083613684</v>
      </c>
      <c r="I2354">
        <f t="shared" si="147"/>
        <v>0.85996343692872723</v>
      </c>
    </row>
    <row r="2355" spans="1:9" x14ac:dyDescent="0.45">
      <c r="A2355" s="3">
        <v>38574</v>
      </c>
      <c r="B2355" s="2">
        <v>5377.5</v>
      </c>
      <c r="C2355" s="2">
        <v>1229.1300000000001</v>
      </c>
      <c r="D2355" s="2">
        <v>0.55797344000000004</v>
      </c>
      <c r="E2355">
        <f t="shared" si="144"/>
        <v>2.5728508305833397E-3</v>
      </c>
      <c r="F2355">
        <v>9.7584419926446397E-3</v>
      </c>
      <c r="G2355">
        <f t="shared" si="145"/>
        <v>0.85624857751194883</v>
      </c>
      <c r="H2355">
        <f t="shared" si="146"/>
        <v>1.0817989692734689</v>
      </c>
      <c r="I2355">
        <f t="shared" si="147"/>
        <v>0.86032906764170713</v>
      </c>
    </row>
    <row r="2356" spans="1:9" x14ac:dyDescent="0.45">
      <c r="A2356" s="3">
        <v>38575</v>
      </c>
      <c r="B2356" s="2">
        <v>5358.6</v>
      </c>
      <c r="C2356" s="2">
        <v>1237.81</v>
      </c>
      <c r="D2356" s="2">
        <v>0.55337280700000002</v>
      </c>
      <c r="E2356">
        <f t="shared" si="144"/>
        <v>-3.5146443514643133E-3</v>
      </c>
      <c r="F2356">
        <v>9.7927987102166547E-3</v>
      </c>
      <c r="G2356">
        <f t="shared" si="145"/>
        <v>0.85934137495096685</v>
      </c>
      <c r="H2356">
        <f t="shared" si="146"/>
        <v>1.0834457835544635</v>
      </c>
      <c r="I2356">
        <f t="shared" si="147"/>
        <v>0.86069469835468704</v>
      </c>
    </row>
    <row r="2357" spans="1:9" x14ac:dyDescent="0.45">
      <c r="A2357" s="3">
        <v>38576</v>
      </c>
      <c r="B2357" s="2">
        <v>5345.8</v>
      </c>
      <c r="C2357" s="2">
        <v>1230.3900000000001</v>
      </c>
      <c r="D2357" s="2">
        <v>0.55102490599999998</v>
      </c>
      <c r="E2357">
        <f t="shared" si="144"/>
        <v>-2.388683611391107E-3</v>
      </c>
      <c r="F2357">
        <v>9.7956201955804456E-3</v>
      </c>
      <c r="G2357">
        <f t="shared" si="145"/>
        <v>0.85959536553342186</v>
      </c>
      <c r="H2357">
        <f t="shared" si="146"/>
        <v>1.0850955413922481</v>
      </c>
      <c r="I2357">
        <f t="shared" si="147"/>
        <v>0.86106032906766694</v>
      </c>
    </row>
    <row r="2358" spans="1:9" x14ac:dyDescent="0.45">
      <c r="A2358" s="3">
        <v>38579</v>
      </c>
      <c r="B2358" s="2">
        <v>5344.2</v>
      </c>
      <c r="C2358" s="2">
        <v>1233.8699999999999</v>
      </c>
      <c r="D2358" s="2">
        <v>0.55285271999999996</v>
      </c>
      <c r="E2358">
        <f t="shared" si="144"/>
        <v>-2.9930038534931036E-4</v>
      </c>
      <c r="F2358">
        <v>9.7993232604107749E-3</v>
      </c>
      <c r="G2358">
        <f t="shared" si="145"/>
        <v>0.85992871604630938</v>
      </c>
      <c r="H2358">
        <f t="shared" si="146"/>
        <v>1.0867482578347083</v>
      </c>
      <c r="I2358">
        <f t="shared" si="147"/>
        <v>0.86142595978064684</v>
      </c>
    </row>
    <row r="2359" spans="1:9" x14ac:dyDescent="0.45">
      <c r="A2359" s="3">
        <v>38580</v>
      </c>
      <c r="B2359" s="2">
        <v>5322.3</v>
      </c>
      <c r="C2359" s="2">
        <v>1219.3399999999999</v>
      </c>
      <c r="D2359" s="2">
        <v>0.55260831099999996</v>
      </c>
      <c r="E2359">
        <f t="shared" si="144"/>
        <v>-4.0979005276747804E-3</v>
      </c>
      <c r="F2359">
        <v>9.822077404533669E-3</v>
      </c>
      <c r="G2359">
        <f t="shared" si="145"/>
        <v>0.8619770478906662</v>
      </c>
      <c r="H2359">
        <f t="shared" si="146"/>
        <v>1.0884039480431913</v>
      </c>
      <c r="I2359">
        <f t="shared" si="147"/>
        <v>0.86179159049362675</v>
      </c>
    </row>
    <row r="2360" spans="1:9" x14ac:dyDescent="0.45">
      <c r="A2360" s="3">
        <v>38581</v>
      </c>
      <c r="B2360" s="2">
        <v>5292.7</v>
      </c>
      <c r="C2360" s="2">
        <v>1220.24</v>
      </c>
      <c r="D2360" s="2">
        <v>0.55321973899999999</v>
      </c>
      <c r="E2360">
        <f t="shared" si="144"/>
        <v>-5.5615053642222856E-3</v>
      </c>
      <c r="F2360">
        <v>9.8796230300148835E-3</v>
      </c>
      <c r="G2360">
        <f t="shared" si="145"/>
        <v>0.86715731468250778</v>
      </c>
      <c r="H2360">
        <f t="shared" si="146"/>
        <v>1.0900626272936675</v>
      </c>
      <c r="I2360">
        <f t="shared" si="147"/>
        <v>0.86215722120660665</v>
      </c>
    </row>
    <row r="2361" spans="1:9" x14ac:dyDescent="0.45">
      <c r="A2361" s="3">
        <v>38582</v>
      </c>
      <c r="B2361" s="2">
        <v>5269.3</v>
      </c>
      <c r="C2361" s="2">
        <v>1219.02</v>
      </c>
      <c r="D2361" s="2">
        <v>0.55713410200000002</v>
      </c>
      <c r="E2361">
        <f t="shared" si="144"/>
        <v>-4.4211838947983972E-3</v>
      </c>
      <c r="F2361">
        <v>9.8856290402784541E-3</v>
      </c>
      <c r="G2361">
        <f t="shared" si="145"/>
        <v>0.86769797672692317</v>
      </c>
      <c r="H2361">
        <f t="shared" si="146"/>
        <v>1.0917243109779184</v>
      </c>
      <c r="I2361">
        <f t="shared" si="147"/>
        <v>0.86252285191958655</v>
      </c>
    </row>
    <row r="2362" spans="1:9" x14ac:dyDescent="0.45">
      <c r="A2362" s="3">
        <v>38583</v>
      </c>
      <c r="B2362" s="2">
        <v>5312.6</v>
      </c>
      <c r="C2362" s="2">
        <v>1219.71</v>
      </c>
      <c r="D2362" s="2">
        <v>0.55763118300000003</v>
      </c>
      <c r="E2362">
        <f t="shared" si="144"/>
        <v>8.2174102822007988E-3</v>
      </c>
      <c r="F2362">
        <v>9.8984888153967887E-3</v>
      </c>
      <c r="G2362">
        <f t="shared" si="145"/>
        <v>0.86885561582527315</v>
      </c>
      <c r="H2362">
        <f t="shared" si="146"/>
        <v>1.0933890146047278</v>
      </c>
      <c r="I2362">
        <f t="shared" si="147"/>
        <v>0.86288848263256646</v>
      </c>
    </row>
    <row r="2363" spans="1:9" x14ac:dyDescent="0.45">
      <c r="A2363" s="3">
        <v>38586</v>
      </c>
      <c r="B2363" s="2">
        <v>5318.4</v>
      </c>
      <c r="C2363" s="2">
        <v>1221.73</v>
      </c>
      <c r="D2363" s="2">
        <v>0.55487737199999998</v>
      </c>
      <c r="E2363">
        <f t="shared" si="144"/>
        <v>1.0917441554039176E-3</v>
      </c>
      <c r="F2363">
        <v>9.9095610178372429E-3</v>
      </c>
      <c r="G2363">
        <f t="shared" si="145"/>
        <v>0.86985233733338418</v>
      </c>
      <c r="H2363">
        <f t="shared" si="146"/>
        <v>1.0950567538010978</v>
      </c>
      <c r="I2363">
        <f t="shared" si="147"/>
        <v>0.86325411334554636</v>
      </c>
    </row>
    <row r="2364" spans="1:9" x14ac:dyDescent="0.45">
      <c r="A2364" s="3">
        <v>38587</v>
      </c>
      <c r="B2364" s="2">
        <v>5300.2</v>
      </c>
      <c r="C2364" s="2">
        <v>1217.5899999999999</v>
      </c>
      <c r="D2364" s="2">
        <v>0.55567904000000001</v>
      </c>
      <c r="E2364">
        <f t="shared" si="144"/>
        <v>-3.4220818291215149E-3</v>
      </c>
      <c r="F2364">
        <v>9.9728418147011499E-3</v>
      </c>
      <c r="G2364">
        <f t="shared" si="145"/>
        <v>0.87554888520846785</v>
      </c>
      <c r="H2364">
        <f t="shared" si="146"/>
        <v>1.0967275443134803</v>
      </c>
      <c r="I2364">
        <f t="shared" si="147"/>
        <v>0.86361974405852626</v>
      </c>
    </row>
    <row r="2365" spans="1:9" x14ac:dyDescent="0.45">
      <c r="A2365" s="3">
        <v>38588</v>
      </c>
      <c r="B2365" s="2">
        <v>5275.2</v>
      </c>
      <c r="C2365" s="2">
        <v>1209.5899999999999</v>
      </c>
      <c r="D2365" s="2">
        <v>0.55663790700000004</v>
      </c>
      <c r="E2365">
        <f t="shared" si="144"/>
        <v>-4.7168031395041776E-3</v>
      </c>
      <c r="F2365">
        <v>9.9732639133187639E-3</v>
      </c>
      <c r="G2365">
        <f t="shared" si="145"/>
        <v>0.87558688259633921</v>
      </c>
      <c r="H2365">
        <f t="shared" si="146"/>
        <v>1.0984014020090149</v>
      </c>
      <c r="I2365">
        <f t="shared" si="147"/>
        <v>0.86398537477150616</v>
      </c>
    </row>
    <row r="2366" spans="1:9" x14ac:dyDescent="0.45">
      <c r="A2366" s="3">
        <v>38589</v>
      </c>
      <c r="B2366" s="2">
        <v>5255.7</v>
      </c>
      <c r="C2366" s="2">
        <v>1212.3699999999999</v>
      </c>
      <c r="D2366" s="2">
        <v>0.55417013000000004</v>
      </c>
      <c r="E2366">
        <f t="shared" si="144"/>
        <v>-3.696542311191986E-3</v>
      </c>
      <c r="F2366">
        <v>1.0009053415149349E-2</v>
      </c>
      <c r="G2366">
        <f t="shared" si="145"/>
        <v>0.8788086595129887</v>
      </c>
      <c r="H2366">
        <f t="shared" si="146"/>
        <v>1.1000783428767962</v>
      </c>
      <c r="I2366">
        <f t="shared" si="147"/>
        <v>0.86435100548448607</v>
      </c>
    </row>
    <row r="2367" spans="1:9" x14ac:dyDescent="0.45">
      <c r="A2367" s="3">
        <v>38590</v>
      </c>
      <c r="B2367" s="2">
        <v>5228.1000000000004</v>
      </c>
      <c r="C2367" s="2">
        <v>1205.0999999999999</v>
      </c>
      <c r="D2367" s="2">
        <v>0.55352595999999998</v>
      </c>
      <c r="E2367">
        <f t="shared" si="144"/>
        <v>-5.2514412923111431E-3</v>
      </c>
      <c r="F2367">
        <v>1.0020164417558597E-2</v>
      </c>
      <c r="G2367">
        <f t="shared" si="145"/>
        <v>0.8798088738007539</v>
      </c>
      <c r="H2367">
        <f t="shared" si="146"/>
        <v>1.1017583830291482</v>
      </c>
      <c r="I2367">
        <f t="shared" si="147"/>
        <v>0.86471663619746597</v>
      </c>
    </row>
    <row r="2368" spans="1:9" x14ac:dyDescent="0.45">
      <c r="A2368" s="3">
        <v>38594</v>
      </c>
      <c r="B2368" s="2">
        <v>5255.8</v>
      </c>
      <c r="C2368" s="2">
        <v>1208.4100000000001</v>
      </c>
      <c r="D2368" s="2">
        <v>0.560538117</v>
      </c>
      <c r="E2368">
        <f t="shared" si="144"/>
        <v>5.298291922495757E-3</v>
      </c>
      <c r="F2368">
        <v>1.0069297589224702E-2</v>
      </c>
      <c r="G2368">
        <f t="shared" si="145"/>
        <v>0.88423185009880212</v>
      </c>
      <c r="H2368">
        <f t="shared" si="146"/>
        <v>1.1034415387029219</v>
      </c>
      <c r="I2368">
        <f t="shared" si="147"/>
        <v>0.86508226691044587</v>
      </c>
    </row>
    <row r="2369" spans="1:9" x14ac:dyDescent="0.45">
      <c r="A2369" s="3">
        <v>38595</v>
      </c>
      <c r="B2369" s="2">
        <v>5296.9</v>
      </c>
      <c r="C2369" s="2">
        <v>1220.33</v>
      </c>
      <c r="D2369" s="2">
        <v>0.55518543200000003</v>
      </c>
      <c r="E2369">
        <f t="shared" si="144"/>
        <v>7.8199322653067505E-3</v>
      </c>
      <c r="F2369">
        <v>1.0079798404031948E-2</v>
      </c>
      <c r="G2369">
        <f t="shared" si="145"/>
        <v>0.88517713519698937</v>
      </c>
      <c r="H2369">
        <f t="shared" si="146"/>
        <v>1.1051278262608035</v>
      </c>
      <c r="I2369">
        <f t="shared" si="147"/>
        <v>0.86544789762342578</v>
      </c>
    </row>
    <row r="2370" spans="1:9" x14ac:dyDescent="0.45">
      <c r="A2370" s="3">
        <v>38596</v>
      </c>
      <c r="B2370" s="2">
        <v>5328.5</v>
      </c>
      <c r="C2370" s="2">
        <v>1221.5899999999999</v>
      </c>
      <c r="D2370" s="2">
        <v>0.54707587899999999</v>
      </c>
      <c r="E2370">
        <f t="shared" si="144"/>
        <v>5.9657535539656692E-3</v>
      </c>
      <c r="F2370">
        <v>1.0106538237011131E-2</v>
      </c>
      <c r="G2370">
        <f t="shared" si="145"/>
        <v>0.88758425941613051</v>
      </c>
      <c r="H2370">
        <f t="shared" si="146"/>
        <v>1.1068172621926462</v>
      </c>
      <c r="I2370">
        <f t="shared" si="147"/>
        <v>0.86581352833640568</v>
      </c>
    </row>
    <row r="2371" spans="1:9" x14ac:dyDescent="0.45">
      <c r="A2371" s="3">
        <v>38597</v>
      </c>
      <c r="B2371" s="2">
        <v>5326.8</v>
      </c>
      <c r="C2371" s="2">
        <v>1218.02</v>
      </c>
      <c r="D2371" s="2">
        <v>0.54338966499999997</v>
      </c>
      <c r="E2371">
        <f t="shared" si="144"/>
        <v>-3.1903912921082966E-4</v>
      </c>
      <c r="F2371">
        <v>1.0133961317221996E-2</v>
      </c>
      <c r="G2371">
        <f t="shared" si="145"/>
        <v>0.89005288966488372</v>
      </c>
      <c r="H2371">
        <f t="shared" si="146"/>
        <v>1.1085098631168162</v>
      </c>
      <c r="I2371">
        <f t="shared" si="147"/>
        <v>0.86617915904938558</v>
      </c>
    </row>
    <row r="2372" spans="1:9" x14ac:dyDescent="0.45">
      <c r="A2372" s="3">
        <v>38601</v>
      </c>
      <c r="B2372" s="2">
        <v>5359.2</v>
      </c>
      <c r="C2372" s="2">
        <v>1233.3900000000001</v>
      </c>
      <c r="D2372" s="2">
        <v>0.54288816500000003</v>
      </c>
      <c r="E2372">
        <f t="shared" ref="E2372:E2435" si="148">+B2372/B2371-1</f>
        <v>6.082451002477951E-3</v>
      </c>
      <c r="F2372">
        <v>1.0186757215619568E-2</v>
      </c>
      <c r="G2372">
        <f t="shared" ref="G2372:G2435" si="149">+(F2372-$L$31)/$L$35</f>
        <v>0.89480558523344034</v>
      </c>
      <c r="H2372">
        <f t="shared" ref="H2372:H2435" si="150">+_xlfn.NORM.S.INV(I2372)</f>
        <v>1.1102056457815581</v>
      </c>
      <c r="I2372">
        <f t="shared" si="147"/>
        <v>0.86654478976236549</v>
      </c>
    </row>
    <row r="2373" spans="1:9" x14ac:dyDescent="0.45">
      <c r="A2373" s="3">
        <v>38602</v>
      </c>
      <c r="B2373" s="2">
        <v>5365.9</v>
      </c>
      <c r="C2373" s="2">
        <v>1236.3599999999999</v>
      </c>
      <c r="D2373" s="2">
        <v>0.54365554000000005</v>
      </c>
      <c r="E2373">
        <f t="shared" si="148"/>
        <v>1.25018659501408E-3</v>
      </c>
      <c r="F2373">
        <v>1.0188942706288007E-2</v>
      </c>
      <c r="G2373">
        <f t="shared" si="149"/>
        <v>0.89500232346747488</v>
      </c>
      <c r="H2373">
        <f t="shared" si="150"/>
        <v>1.1119046270663797</v>
      </c>
      <c r="I2373">
        <f t="shared" ref="I2373:I2436" si="151">+$I$3+I2372</f>
        <v>0.86691042047534539</v>
      </c>
    </row>
    <row r="2374" spans="1:9" x14ac:dyDescent="0.45">
      <c r="A2374" s="3">
        <v>38603</v>
      </c>
      <c r="B2374" s="2">
        <v>5340.8</v>
      </c>
      <c r="C2374" s="2">
        <v>1231.67</v>
      </c>
      <c r="D2374" s="2">
        <v>0.54383293499999996</v>
      </c>
      <c r="E2374">
        <f t="shared" si="148"/>
        <v>-4.6776868745223021E-3</v>
      </c>
      <c r="F2374">
        <v>1.0193187595322728E-2</v>
      </c>
      <c r="G2374">
        <f t="shared" si="149"/>
        <v>0.89538444908549952</v>
      </c>
      <c r="H2374">
        <f t="shared" si="150"/>
        <v>1.1136068239834498</v>
      </c>
      <c r="I2374">
        <f t="shared" si="151"/>
        <v>0.86727605118832529</v>
      </c>
    </row>
    <row r="2375" spans="1:9" x14ac:dyDescent="0.45">
      <c r="A2375" s="3">
        <v>38604</v>
      </c>
      <c r="B2375" s="2">
        <v>5359.3</v>
      </c>
      <c r="C2375" s="2">
        <v>1241.48</v>
      </c>
      <c r="D2375" s="2">
        <v>0.54347826099999996</v>
      </c>
      <c r="E2375">
        <f t="shared" si="148"/>
        <v>3.4639005392449462E-3</v>
      </c>
      <c r="F2375">
        <v>1.0203558426908677E-2</v>
      </c>
      <c r="G2375">
        <f t="shared" si="149"/>
        <v>0.89631803307245272</v>
      </c>
      <c r="H2375">
        <f t="shared" si="150"/>
        <v>1.1153122536790216</v>
      </c>
      <c r="I2375">
        <f t="shared" si="151"/>
        <v>0.8676416819013052</v>
      </c>
    </row>
    <row r="2376" spans="1:9" x14ac:dyDescent="0.45">
      <c r="A2376" s="3">
        <v>38607</v>
      </c>
      <c r="B2376" s="2">
        <v>5375.1</v>
      </c>
      <c r="C2376" s="2">
        <v>1240.56</v>
      </c>
      <c r="D2376" s="2">
        <v>0.54836587000000003</v>
      </c>
      <c r="E2376">
        <f t="shared" si="148"/>
        <v>2.9481462131248914E-3</v>
      </c>
      <c r="F2376">
        <v>1.0243569314819068E-2</v>
      </c>
      <c r="G2376">
        <f t="shared" si="149"/>
        <v>0.89991981986721015</v>
      </c>
      <c r="H2376">
        <f t="shared" si="150"/>
        <v>1.1170209334348744</v>
      </c>
      <c r="I2376">
        <f t="shared" si="151"/>
        <v>0.8680073126142851</v>
      </c>
    </row>
    <row r="2377" spans="1:9" x14ac:dyDescent="0.45">
      <c r="A2377" s="3">
        <v>38608</v>
      </c>
      <c r="B2377" s="2">
        <v>5338</v>
      </c>
      <c r="C2377" s="2">
        <v>1231.2</v>
      </c>
      <c r="D2377" s="2">
        <v>0.54902821999999996</v>
      </c>
      <c r="E2377">
        <f t="shared" si="148"/>
        <v>-6.902197168424884E-3</v>
      </c>
      <c r="F2377">
        <v>1.0257858083944971E-2</v>
      </c>
      <c r="G2377">
        <f t="shared" si="149"/>
        <v>0.90120609724416512</v>
      </c>
      <c r="H2377">
        <f t="shared" si="150"/>
        <v>1.1187328806697687</v>
      </c>
      <c r="I2377">
        <f t="shared" si="151"/>
        <v>0.868372943327265</v>
      </c>
    </row>
    <row r="2378" spans="1:9" x14ac:dyDescent="0.45">
      <c r="A2378" s="3">
        <v>38609</v>
      </c>
      <c r="B2378" s="2">
        <v>5347.4</v>
      </c>
      <c r="C2378" s="2">
        <v>1227.1600000000001</v>
      </c>
      <c r="D2378" s="2">
        <v>0.54812541100000001</v>
      </c>
      <c r="E2378">
        <f t="shared" si="148"/>
        <v>1.7609591607343766E-3</v>
      </c>
      <c r="F2378">
        <v>1.0264792415822122E-2</v>
      </c>
      <c r="G2378">
        <f t="shared" si="149"/>
        <v>0.90183032695487597</v>
      </c>
      <c r="H2378">
        <f t="shared" si="150"/>
        <v>1.1204481129409289</v>
      </c>
      <c r="I2378">
        <f t="shared" si="151"/>
        <v>0.8687385740402449</v>
      </c>
    </row>
    <row r="2379" spans="1:9" x14ac:dyDescent="0.45">
      <c r="A2379" s="3">
        <v>38610</v>
      </c>
      <c r="B2379" s="2">
        <v>5383.5</v>
      </c>
      <c r="C2379" s="2">
        <v>1227.73</v>
      </c>
      <c r="D2379" s="2">
        <v>0.55343405800000001</v>
      </c>
      <c r="E2379">
        <f t="shared" si="148"/>
        <v>6.7509443841868855E-3</v>
      </c>
      <c r="F2379">
        <v>1.0266940451745477E-2</v>
      </c>
      <c r="G2379">
        <f t="shared" si="149"/>
        <v>0.9020236935065189</v>
      </c>
      <c r="H2379">
        <f t="shared" si="150"/>
        <v>1.1221666479455406</v>
      </c>
      <c r="I2379">
        <f t="shared" si="151"/>
        <v>0.86910420475322481</v>
      </c>
    </row>
    <row r="2380" spans="1:9" x14ac:dyDescent="0.45">
      <c r="A2380" s="3">
        <v>38611</v>
      </c>
      <c r="B2380" s="2">
        <v>5407.9</v>
      </c>
      <c r="C2380" s="2">
        <v>1237.9100000000001</v>
      </c>
      <c r="D2380" s="2">
        <v>0.55447740499999998</v>
      </c>
      <c r="E2380">
        <f t="shared" si="148"/>
        <v>4.532367418965233E-3</v>
      </c>
      <c r="F2380">
        <v>1.0278729511991935E-2</v>
      </c>
      <c r="G2380">
        <f t="shared" si="149"/>
        <v>0.90308494667374162</v>
      </c>
      <c r="H2380">
        <f t="shared" si="150"/>
        <v>1.1238885035222725</v>
      </c>
      <c r="I2380">
        <f t="shared" si="151"/>
        <v>0.86946983546620471</v>
      </c>
    </row>
    <row r="2381" spans="1:9" x14ac:dyDescent="0.45">
      <c r="A2381" s="3">
        <v>38614</v>
      </c>
      <c r="B2381" s="2">
        <v>5429.7</v>
      </c>
      <c r="C2381" s="2">
        <v>1231.02</v>
      </c>
      <c r="D2381" s="2">
        <v>0.55429299899999995</v>
      </c>
      <c r="E2381">
        <f t="shared" si="148"/>
        <v>4.03113962906132E-3</v>
      </c>
      <c r="F2381">
        <v>1.0308228766321426E-2</v>
      </c>
      <c r="G2381">
        <f t="shared" si="149"/>
        <v>0.90574047446250516</v>
      </c>
      <c r="H2381">
        <f t="shared" si="150"/>
        <v>1.1256136976528144</v>
      </c>
      <c r="I2381">
        <f t="shared" si="151"/>
        <v>0.86983546617918461</v>
      </c>
    </row>
    <row r="2382" spans="1:9" x14ac:dyDescent="0.45">
      <c r="A2382" s="3">
        <v>38615</v>
      </c>
      <c r="B2382" s="2">
        <v>5416.4</v>
      </c>
      <c r="C2382" s="2">
        <v>1221.3399999999999</v>
      </c>
      <c r="D2382" s="2">
        <v>0.55413942100000002</v>
      </c>
      <c r="E2382">
        <f t="shared" si="148"/>
        <v>-2.4494907637623298E-3</v>
      </c>
      <c r="F2382">
        <v>1.0330825271706701E-2</v>
      </c>
      <c r="G2382">
        <f t="shared" si="149"/>
        <v>0.90777461564144191</v>
      </c>
      <c r="H2382">
        <f t="shared" si="150"/>
        <v>1.1273422484634414</v>
      </c>
      <c r="I2382">
        <f t="shared" si="151"/>
        <v>0.87020109689216452</v>
      </c>
    </row>
    <row r="2383" spans="1:9" x14ac:dyDescent="0.45">
      <c r="A2383" s="3">
        <v>38616</v>
      </c>
      <c r="B2383" s="2">
        <v>5369.7</v>
      </c>
      <c r="C2383" s="2">
        <v>1210.2</v>
      </c>
      <c r="D2383" s="2">
        <v>0.55257777500000005</v>
      </c>
      <c r="E2383">
        <f t="shared" si="148"/>
        <v>-8.6219629274055798E-3</v>
      </c>
      <c r="F2383">
        <v>1.0363315575806276E-2</v>
      </c>
      <c r="G2383">
        <f t="shared" si="149"/>
        <v>0.91069939822876134</v>
      </c>
      <c r="H2383">
        <f t="shared" si="150"/>
        <v>1.1290741742265966</v>
      </c>
      <c r="I2383">
        <f t="shared" si="151"/>
        <v>0.87056672760514442</v>
      </c>
    </row>
    <row r="2384" spans="1:9" x14ac:dyDescent="0.45">
      <c r="A2384" s="3">
        <v>38617</v>
      </c>
      <c r="B2384" s="2">
        <v>5385.7</v>
      </c>
      <c r="C2384" s="2">
        <v>1214.6199999999999</v>
      </c>
      <c r="D2384" s="2">
        <v>0.55812915100000005</v>
      </c>
      <c r="E2384">
        <f t="shared" si="148"/>
        <v>2.9796822913756849E-3</v>
      </c>
      <c r="F2384">
        <v>1.0390936000816531E-2</v>
      </c>
      <c r="G2384">
        <f t="shared" si="149"/>
        <v>0.91318579348922968</v>
      </c>
      <c r="H2384">
        <f t="shared" si="150"/>
        <v>1.1308094933624964</v>
      </c>
      <c r="I2384">
        <f t="shared" si="151"/>
        <v>0.87093235831812432</v>
      </c>
    </row>
    <row r="2385" spans="1:9" x14ac:dyDescent="0.45">
      <c r="A2385" s="3">
        <v>38618</v>
      </c>
      <c r="B2385" s="2">
        <v>5413.6</v>
      </c>
      <c r="C2385" s="2">
        <v>1215.29</v>
      </c>
      <c r="D2385" s="2">
        <v>0.56217674799999995</v>
      </c>
      <c r="E2385">
        <f t="shared" si="148"/>
        <v>5.1803850938598739E-3</v>
      </c>
      <c r="F2385">
        <v>1.0396587786572598E-2</v>
      </c>
      <c r="G2385">
        <f t="shared" si="149"/>
        <v>0.91369456818447237</v>
      </c>
      <c r="H2385">
        <f t="shared" si="150"/>
        <v>1.1325482244407563</v>
      </c>
      <c r="I2385">
        <f t="shared" si="151"/>
        <v>0.87129798903110423</v>
      </c>
    </row>
    <row r="2386" spans="1:9" x14ac:dyDescent="0.45">
      <c r="A2386" s="3">
        <v>38621</v>
      </c>
      <c r="B2386" s="2">
        <v>5453.1</v>
      </c>
      <c r="C2386" s="2">
        <v>1215.6300000000001</v>
      </c>
      <c r="D2386" s="2">
        <v>0.56350726900000003</v>
      </c>
      <c r="E2386">
        <f t="shared" si="148"/>
        <v>7.2964385990836877E-3</v>
      </c>
      <c r="F2386">
        <v>1.0405902285453239E-2</v>
      </c>
      <c r="G2386">
        <f t="shared" si="149"/>
        <v>0.9145330609253286</v>
      </c>
      <c r="H2386">
        <f t="shared" si="150"/>
        <v>1.1342903861820426</v>
      </c>
      <c r="I2386">
        <f t="shared" si="151"/>
        <v>0.87166361974408413</v>
      </c>
    </row>
    <row r="2387" spans="1:9" x14ac:dyDescent="0.45">
      <c r="A2387" s="3">
        <v>38622</v>
      </c>
      <c r="B2387" s="2">
        <v>5447.3</v>
      </c>
      <c r="C2387" s="2">
        <v>1215.6600000000001</v>
      </c>
      <c r="D2387" s="2">
        <v>0.56570685099999996</v>
      </c>
      <c r="E2387">
        <f t="shared" si="148"/>
        <v>-1.063615191359113E-3</v>
      </c>
      <c r="F2387">
        <v>1.0433443036202084E-2</v>
      </c>
      <c r="G2387">
        <f t="shared" si="149"/>
        <v>0.91701228389551248</v>
      </c>
      <c r="H2387">
        <f t="shared" si="150"/>
        <v>1.136035997459746</v>
      </c>
      <c r="I2387">
        <f t="shared" si="151"/>
        <v>0.87202925045706403</v>
      </c>
    </row>
    <row r="2388" spans="1:9" x14ac:dyDescent="0.45">
      <c r="A2388" s="3">
        <v>38623</v>
      </c>
      <c r="B2388" s="2">
        <v>5494.8</v>
      </c>
      <c r="C2388" s="2">
        <v>1216.8900000000001</v>
      </c>
      <c r="D2388" s="2">
        <v>0.56692556299999997</v>
      </c>
      <c r="E2388">
        <f t="shared" si="148"/>
        <v>8.7199162888036419E-3</v>
      </c>
      <c r="F2388">
        <v>1.0445257700518518E-2</v>
      </c>
      <c r="G2388">
        <f t="shared" si="149"/>
        <v>0.9180758419453795</v>
      </c>
      <c r="H2388">
        <f t="shared" si="150"/>
        <v>1.1377850773016771</v>
      </c>
      <c r="I2388">
        <f t="shared" si="151"/>
        <v>0.87239488117004393</v>
      </c>
    </row>
    <row r="2389" spans="1:9" x14ac:dyDescent="0.45">
      <c r="A2389" s="3">
        <v>38624</v>
      </c>
      <c r="B2389" s="2">
        <v>5478.2</v>
      </c>
      <c r="C2389" s="2">
        <v>1227.68</v>
      </c>
      <c r="D2389" s="2">
        <v>0.56753688999999996</v>
      </c>
      <c r="E2389">
        <f t="shared" si="148"/>
        <v>-3.0210380723594277E-3</v>
      </c>
      <c r="F2389">
        <v>1.0485237888761878E-2</v>
      </c>
      <c r="G2389">
        <f t="shared" si="149"/>
        <v>0.92167486515099684</v>
      </c>
      <c r="H2389">
        <f t="shared" si="150"/>
        <v>1.1395376448917875</v>
      </c>
      <c r="I2389">
        <f t="shared" si="151"/>
        <v>0.87276051188302384</v>
      </c>
    </row>
    <row r="2390" spans="1:9" x14ac:dyDescent="0.45">
      <c r="A2390" s="3">
        <v>38625</v>
      </c>
      <c r="B2390" s="2">
        <v>5477.7</v>
      </c>
      <c r="C2390" s="2">
        <v>1228.81</v>
      </c>
      <c r="D2390" s="2">
        <v>0.56509945800000005</v>
      </c>
      <c r="E2390">
        <f t="shared" si="148"/>
        <v>-9.1270855390401806E-5</v>
      </c>
      <c r="F2390">
        <v>1.0495382031906031E-2</v>
      </c>
      <c r="G2390">
        <f t="shared" si="149"/>
        <v>0.92258804260665761</v>
      </c>
      <c r="H2390">
        <f t="shared" si="150"/>
        <v>1.1412937195719115</v>
      </c>
      <c r="I2390">
        <f t="shared" si="151"/>
        <v>0.87312614259600374</v>
      </c>
    </row>
    <row r="2391" spans="1:9" x14ac:dyDescent="0.45">
      <c r="A2391" s="3">
        <v>38628</v>
      </c>
      <c r="B2391" s="2">
        <v>5501.5</v>
      </c>
      <c r="C2391" s="2">
        <v>1226.7</v>
      </c>
      <c r="D2391" s="2">
        <v>0.56954095000000005</v>
      </c>
      <c r="E2391">
        <f t="shared" si="148"/>
        <v>4.344889278346864E-3</v>
      </c>
      <c r="F2391">
        <v>1.0502820017139314E-2</v>
      </c>
      <c r="G2391">
        <f t="shared" si="149"/>
        <v>0.92325761127638672</v>
      </c>
      <c r="H2391">
        <f t="shared" si="150"/>
        <v>1.1430533208435385</v>
      </c>
      <c r="I2391">
        <f t="shared" si="151"/>
        <v>0.87349177330898364</v>
      </c>
    </row>
    <row r="2392" spans="1:9" x14ac:dyDescent="0.45">
      <c r="A2392" s="3">
        <v>38629</v>
      </c>
      <c r="B2392" s="2">
        <v>5494.4</v>
      </c>
      <c r="C2392" s="2">
        <v>1214.47</v>
      </c>
      <c r="D2392" s="2">
        <v>0.56860180800000004</v>
      </c>
      <c r="E2392">
        <f t="shared" si="148"/>
        <v>-1.2905571207852962E-3</v>
      </c>
      <c r="F2392">
        <v>1.0557903502018906E-2</v>
      </c>
      <c r="G2392">
        <f t="shared" si="149"/>
        <v>0.92821623576112378</v>
      </c>
      <c r="H2392">
        <f t="shared" si="150"/>
        <v>1.1448164683696056</v>
      </c>
      <c r="I2392">
        <f t="shared" si="151"/>
        <v>0.87385740402196355</v>
      </c>
    </row>
    <row r="2393" spans="1:9" x14ac:dyDescent="0.45">
      <c r="A2393" s="3">
        <v>38630</v>
      </c>
      <c r="B2393" s="2">
        <v>5427.8</v>
      </c>
      <c r="C2393" s="2">
        <v>1196.3900000000001</v>
      </c>
      <c r="D2393" s="2">
        <v>0.566411781</v>
      </c>
      <c r="E2393">
        <f t="shared" si="148"/>
        <v>-1.2121432731508341E-2</v>
      </c>
      <c r="F2393">
        <v>1.0562961705018248E-2</v>
      </c>
      <c r="G2393">
        <f t="shared" si="149"/>
        <v>0.92867157603772632</v>
      </c>
      <c r="H2393">
        <f t="shared" si="150"/>
        <v>1.1465831819763157</v>
      </c>
      <c r="I2393">
        <f t="shared" si="151"/>
        <v>0.87422303473494345</v>
      </c>
    </row>
    <row r="2394" spans="1:9" x14ac:dyDescent="0.45">
      <c r="A2394" s="3">
        <v>38631</v>
      </c>
      <c r="B2394" s="2">
        <v>5372.4</v>
      </c>
      <c r="C2394" s="2">
        <v>1195.9000000000001</v>
      </c>
      <c r="D2394" s="2">
        <v>0.56407942200000005</v>
      </c>
      <c r="E2394">
        <f t="shared" si="148"/>
        <v>-1.0206713585614868E-2</v>
      </c>
      <c r="F2394">
        <v>1.0612378765871622E-2</v>
      </c>
      <c r="G2394">
        <f t="shared" si="149"/>
        <v>0.93312010808770318</v>
      </c>
      <c r="H2394">
        <f t="shared" si="150"/>
        <v>1.1483534816549865</v>
      </c>
      <c r="I2394">
        <f t="shared" si="151"/>
        <v>0.87458866544792335</v>
      </c>
    </row>
    <row r="2395" spans="1:9" x14ac:dyDescent="0.45">
      <c r="A2395" s="3">
        <v>38632</v>
      </c>
      <c r="B2395" s="2">
        <v>5362.3</v>
      </c>
      <c r="C2395" s="2">
        <v>1187.33</v>
      </c>
      <c r="D2395" s="2">
        <v>0.56821410299999997</v>
      </c>
      <c r="E2395">
        <f t="shared" si="148"/>
        <v>-1.8799791527063237E-3</v>
      </c>
      <c r="F2395">
        <v>1.0632724732726695E-2</v>
      </c>
      <c r="G2395">
        <f t="shared" si="149"/>
        <v>0.93495165541325365</v>
      </c>
      <c r="H2395">
        <f t="shared" si="150"/>
        <v>1.1501273875639162</v>
      </c>
      <c r="I2395">
        <f t="shared" si="151"/>
        <v>0.87495429616090326</v>
      </c>
    </row>
    <row r="2396" spans="1:9" x14ac:dyDescent="0.45">
      <c r="A2396" s="3">
        <v>38636</v>
      </c>
      <c r="B2396" s="2">
        <v>5380.7</v>
      </c>
      <c r="C2396" s="2">
        <v>1184.8699999999999</v>
      </c>
      <c r="D2396" s="2">
        <v>0.57178798099999995</v>
      </c>
      <c r="E2396">
        <f t="shared" si="148"/>
        <v>3.4313634074929489E-3</v>
      </c>
      <c r="F2396">
        <v>1.0695090063916446E-2</v>
      </c>
      <c r="G2396">
        <f t="shared" si="149"/>
        <v>0.9405657929158503</v>
      </c>
      <c r="H2396">
        <f t="shared" si="150"/>
        <v>1.1519049200302878</v>
      </c>
      <c r="I2396">
        <f t="shared" si="151"/>
        <v>0.87531992687388316</v>
      </c>
    </row>
    <row r="2397" spans="1:9" x14ac:dyDescent="0.45">
      <c r="A2397" s="3">
        <v>38637</v>
      </c>
      <c r="B2397" s="2">
        <v>5342.2</v>
      </c>
      <c r="C2397" s="2">
        <v>1177.68</v>
      </c>
      <c r="D2397" s="2">
        <v>0.57038558100000003</v>
      </c>
      <c r="E2397">
        <f t="shared" si="148"/>
        <v>-7.1552028546472135E-3</v>
      </c>
      <c r="F2397">
        <v>1.0726179663509416E-2</v>
      </c>
      <c r="G2397">
        <f t="shared" si="149"/>
        <v>0.94336448385015403</v>
      </c>
      <c r="H2397">
        <f t="shared" si="150"/>
        <v>1.1536860995520914</v>
      </c>
      <c r="I2397">
        <f t="shared" si="151"/>
        <v>0.87568555758686306</v>
      </c>
    </row>
    <row r="2398" spans="1:9" x14ac:dyDescent="0.45">
      <c r="A2398" s="3">
        <v>38638</v>
      </c>
      <c r="B2398" s="2">
        <v>5265.2</v>
      </c>
      <c r="C2398" s="2">
        <v>1176.8399999999999</v>
      </c>
      <c r="D2398" s="2">
        <v>0.57195149899999997</v>
      </c>
      <c r="E2398">
        <f t="shared" si="148"/>
        <v>-1.4413537493916384E-2</v>
      </c>
      <c r="F2398">
        <v>1.0728450985066917E-2</v>
      </c>
      <c r="G2398">
        <f t="shared" si="149"/>
        <v>0.94356894859511986</v>
      </c>
      <c r="H2398">
        <f t="shared" si="150"/>
        <v>1.1554709468000786</v>
      </c>
      <c r="I2398">
        <f t="shared" si="151"/>
        <v>0.87605118829984296</v>
      </c>
    </row>
    <row r="2399" spans="1:9" x14ac:dyDescent="0.45">
      <c r="A2399" s="3">
        <v>38639</v>
      </c>
      <c r="B2399" s="2">
        <v>5275</v>
      </c>
      <c r="C2399" s="2">
        <v>1186.57</v>
      </c>
      <c r="D2399" s="2">
        <v>0.56570685099999996</v>
      </c>
      <c r="E2399">
        <f t="shared" si="148"/>
        <v>1.8612778242041994E-3</v>
      </c>
      <c r="F2399">
        <v>1.0769290153240574E-2</v>
      </c>
      <c r="G2399">
        <f t="shared" si="149"/>
        <v>0.94724529731715246</v>
      </c>
      <c r="H2399">
        <f t="shared" si="150"/>
        <v>1.1572594826197427</v>
      </c>
      <c r="I2399">
        <f t="shared" si="151"/>
        <v>0.87641681901282287</v>
      </c>
    </row>
    <row r="2400" spans="1:9" x14ac:dyDescent="0.45">
      <c r="A2400" s="3">
        <v>38642</v>
      </c>
      <c r="B2400" s="2">
        <v>5286.5</v>
      </c>
      <c r="C2400" s="2">
        <v>1190.0999999999999</v>
      </c>
      <c r="D2400" s="2">
        <v>0.56970318499999995</v>
      </c>
      <c r="E2400">
        <f t="shared" si="148"/>
        <v>2.1800947867298692E-3</v>
      </c>
      <c r="F2400">
        <v>1.0821219353438938E-2</v>
      </c>
      <c r="G2400">
        <f t="shared" si="149"/>
        <v>0.95191997256944061</v>
      </c>
      <c r="H2400">
        <f t="shared" si="150"/>
        <v>1.1590517280333306</v>
      </c>
      <c r="I2400">
        <f t="shared" si="151"/>
        <v>0.87678244972580277</v>
      </c>
    </row>
    <row r="2401" spans="1:9" x14ac:dyDescent="0.45">
      <c r="A2401" s="3">
        <v>38643</v>
      </c>
      <c r="B2401" s="2">
        <v>5263.9</v>
      </c>
      <c r="C2401" s="2">
        <v>1178.1400000000001</v>
      </c>
      <c r="D2401" s="2">
        <v>0.57185337700000005</v>
      </c>
      <c r="E2401">
        <f t="shared" si="148"/>
        <v>-4.2750401967275309E-3</v>
      </c>
      <c r="F2401">
        <v>1.0845303432157838E-2</v>
      </c>
      <c r="G2401">
        <f t="shared" si="149"/>
        <v>0.95408802534767212</v>
      </c>
      <c r="H2401">
        <f t="shared" si="150"/>
        <v>1.1608477042418801</v>
      </c>
      <c r="I2401">
        <f t="shared" si="151"/>
        <v>0.87714808043878267</v>
      </c>
    </row>
    <row r="2402" spans="1:9" x14ac:dyDescent="0.45">
      <c r="A2402" s="3">
        <v>38644</v>
      </c>
      <c r="B2402" s="2">
        <v>5167.8</v>
      </c>
      <c r="C2402" s="2">
        <v>1195.76</v>
      </c>
      <c r="D2402" s="2">
        <v>0.56731151099999999</v>
      </c>
      <c r="E2402">
        <f t="shared" si="148"/>
        <v>-1.8256425843955926E-2</v>
      </c>
      <c r="F2402">
        <v>1.0847902318423808E-2</v>
      </c>
      <c r="G2402">
        <f t="shared" si="149"/>
        <v>0.95432197752226045</v>
      </c>
      <c r="H2402">
        <f t="shared" si="150"/>
        <v>1.1626474326272933</v>
      </c>
      <c r="I2402">
        <f t="shared" si="151"/>
        <v>0.87751371115176258</v>
      </c>
    </row>
    <row r="2403" spans="1:9" x14ac:dyDescent="0.45">
      <c r="A2403" s="3">
        <v>38645</v>
      </c>
      <c r="B2403" s="2">
        <v>5164.1000000000004</v>
      </c>
      <c r="C2403" s="2">
        <v>1177.8</v>
      </c>
      <c r="D2403" s="2">
        <v>0.56458897900000005</v>
      </c>
      <c r="E2403">
        <f t="shared" si="148"/>
        <v>-7.1597198033979126E-4</v>
      </c>
      <c r="F2403">
        <v>1.0863782243808684E-2</v>
      </c>
      <c r="G2403">
        <f t="shared" si="149"/>
        <v>0.955751491050705</v>
      </c>
      <c r="H2403">
        <f t="shared" si="150"/>
        <v>1.164450934754429</v>
      </c>
      <c r="I2403">
        <f t="shared" si="151"/>
        <v>0.87787934186474248</v>
      </c>
    </row>
    <row r="2404" spans="1:9" x14ac:dyDescent="0.45">
      <c r="A2404" s="3">
        <v>38646</v>
      </c>
      <c r="B2404" s="2">
        <v>5142.1000000000004</v>
      </c>
      <c r="C2404" s="2">
        <v>1179.5899999999999</v>
      </c>
      <c r="D2404" s="2">
        <v>0.565227221</v>
      </c>
      <c r="E2404">
        <f t="shared" si="148"/>
        <v>-4.2601808640421179E-3</v>
      </c>
      <c r="F2404">
        <v>1.0949814946209724E-2</v>
      </c>
      <c r="G2404">
        <f t="shared" si="149"/>
        <v>0.96349616925228232</v>
      </c>
      <c r="H2404">
        <f t="shared" si="150"/>
        <v>1.1662582323732369</v>
      </c>
      <c r="I2404">
        <f t="shared" si="151"/>
        <v>0.87824497257772238</v>
      </c>
    </row>
    <row r="2405" spans="1:9" x14ac:dyDescent="0.45">
      <c r="A2405" s="3">
        <v>38649</v>
      </c>
      <c r="B2405" s="2">
        <v>5207.6000000000004</v>
      </c>
      <c r="C2405" s="2">
        <v>1199.3800000000001</v>
      </c>
      <c r="D2405" s="2">
        <v>0.56462085699999998</v>
      </c>
      <c r="E2405">
        <f t="shared" si="148"/>
        <v>1.273798642577928E-2</v>
      </c>
      <c r="F2405">
        <v>1.1025237970482937E-2</v>
      </c>
      <c r="G2405">
        <f t="shared" si="149"/>
        <v>0.97028576246141918</v>
      </c>
      <c r="H2405">
        <f t="shared" si="150"/>
        <v>1.1680693474209203</v>
      </c>
      <c r="I2405">
        <f t="shared" si="151"/>
        <v>0.87861060329070229</v>
      </c>
    </row>
    <row r="2406" spans="1:9" x14ac:dyDescent="0.45">
      <c r="A2406" s="3">
        <v>38650</v>
      </c>
      <c r="B2406" s="2">
        <v>5182.1000000000004</v>
      </c>
      <c r="C2406" s="2">
        <v>1196.54</v>
      </c>
      <c r="D2406" s="2">
        <v>0.56006720799999998</v>
      </c>
      <c r="E2406">
        <f t="shared" si="148"/>
        <v>-4.8966894538751138E-3</v>
      </c>
      <c r="F2406">
        <v>1.1032759082388655E-2</v>
      </c>
      <c r="G2406">
        <f t="shared" si="149"/>
        <v>0.9709628142080482</v>
      </c>
      <c r="H2406">
        <f t="shared" si="150"/>
        <v>1.1698843020241261</v>
      </c>
      <c r="I2406">
        <f t="shared" si="151"/>
        <v>0.87897623400368219</v>
      </c>
    </row>
    <row r="2407" spans="1:9" x14ac:dyDescent="0.45">
      <c r="A2407" s="3">
        <v>38651</v>
      </c>
      <c r="B2407" s="2">
        <v>5227.8</v>
      </c>
      <c r="C2407" s="2">
        <v>1191.3800000000001</v>
      </c>
      <c r="D2407" s="2">
        <v>0.56287290300000004</v>
      </c>
      <c r="E2407">
        <f t="shared" si="148"/>
        <v>8.8188186256537016E-3</v>
      </c>
      <c r="F2407">
        <v>1.1108134286832883E-2</v>
      </c>
      <c r="G2407">
        <f t="shared" si="149"/>
        <v>0.97774810266821388</v>
      </c>
      <c r="H2407">
        <f t="shared" si="150"/>
        <v>1.171703118501171</v>
      </c>
      <c r="I2407">
        <f t="shared" si="151"/>
        <v>0.87934186471666209</v>
      </c>
    </row>
    <row r="2408" spans="1:9" x14ac:dyDescent="0.45">
      <c r="A2408" s="3">
        <v>38652</v>
      </c>
      <c r="B2408" s="2">
        <v>5182.8</v>
      </c>
      <c r="C2408" s="2">
        <v>1178.9000000000001</v>
      </c>
      <c r="D2408" s="2">
        <v>0.56066382599999998</v>
      </c>
      <c r="E2408">
        <f t="shared" si="148"/>
        <v>-8.6078273843681608E-3</v>
      </c>
      <c r="F2408">
        <v>1.1158966327329711E-2</v>
      </c>
      <c r="G2408">
        <f t="shared" si="149"/>
        <v>0.98232401142140369</v>
      </c>
      <c r="H2408">
        <f t="shared" si="150"/>
        <v>1.173525819364299</v>
      </c>
      <c r="I2408">
        <f t="shared" si="151"/>
        <v>0.87970749542964199</v>
      </c>
    </row>
    <row r="2409" spans="1:9" x14ac:dyDescent="0.45">
      <c r="A2409" s="3">
        <v>38653</v>
      </c>
      <c r="B2409" s="2">
        <v>5213.3999999999996</v>
      </c>
      <c r="C2409" s="2">
        <v>1198.4100000000001</v>
      </c>
      <c r="D2409" s="2">
        <v>0.562398065</v>
      </c>
      <c r="E2409">
        <f t="shared" si="148"/>
        <v>5.904144477888229E-3</v>
      </c>
      <c r="F2409">
        <v>1.1162516301310488E-2</v>
      </c>
      <c r="G2409">
        <f t="shared" si="149"/>
        <v>0.98264358067051227</v>
      </c>
      <c r="H2409">
        <f t="shared" si="150"/>
        <v>1.1753524273219778</v>
      </c>
      <c r="I2409">
        <f t="shared" si="151"/>
        <v>0.8800731261426219</v>
      </c>
    </row>
    <row r="2410" spans="1:9" x14ac:dyDescent="0.45">
      <c r="A2410" s="3">
        <v>38656</v>
      </c>
      <c r="B2410" s="2">
        <v>5317.3</v>
      </c>
      <c r="C2410" s="2">
        <v>1207.01</v>
      </c>
      <c r="D2410" s="2">
        <v>0.56532308200000003</v>
      </c>
      <c r="E2410">
        <f t="shared" si="148"/>
        <v>1.992941266735726E-2</v>
      </c>
      <c r="F2410">
        <v>1.1209419334964776E-2</v>
      </c>
      <c r="G2410">
        <f t="shared" si="149"/>
        <v>0.98686579957323761</v>
      </c>
      <c r="H2410">
        <f t="shared" si="150"/>
        <v>1.1771829652812216</v>
      </c>
      <c r="I2410">
        <f t="shared" si="151"/>
        <v>0.8804387568556018</v>
      </c>
    </row>
    <row r="2411" spans="1:9" x14ac:dyDescent="0.45">
      <c r="A2411" s="3">
        <v>38657</v>
      </c>
      <c r="B2411" s="2">
        <v>5344.3</v>
      </c>
      <c r="C2411" s="2">
        <v>1202.76</v>
      </c>
      <c r="D2411" s="2">
        <v>0.56721497399999998</v>
      </c>
      <c r="E2411">
        <f t="shared" si="148"/>
        <v>5.0777650311248923E-3</v>
      </c>
      <c r="F2411">
        <v>1.1209913915429137E-2</v>
      </c>
      <c r="G2411">
        <f t="shared" si="149"/>
        <v>0.98691032178902727</v>
      </c>
      <c r="H2411">
        <f t="shared" si="150"/>
        <v>1.1790174563499507</v>
      </c>
      <c r="I2411">
        <f t="shared" si="151"/>
        <v>0.8808043875685817</v>
      </c>
    </row>
    <row r="2412" spans="1:9" x14ac:dyDescent="0.45">
      <c r="A2412" s="3">
        <v>38658</v>
      </c>
      <c r="B2412" s="2">
        <v>5358.6</v>
      </c>
      <c r="C2412" s="2">
        <v>1214.76</v>
      </c>
      <c r="D2412" s="2">
        <v>0.56322162799999997</v>
      </c>
      <c r="E2412">
        <f t="shared" si="148"/>
        <v>2.6757479931891481E-3</v>
      </c>
      <c r="F2412">
        <v>1.1218676825219376E-2</v>
      </c>
      <c r="G2412">
        <f t="shared" si="149"/>
        <v>0.98769916038808103</v>
      </c>
      <c r="H2412">
        <f t="shared" si="150"/>
        <v>1.1808559238393919</v>
      </c>
      <c r="I2412">
        <f t="shared" si="151"/>
        <v>0.88117001828156161</v>
      </c>
    </row>
    <row r="2413" spans="1:9" x14ac:dyDescent="0.45">
      <c r="A2413" s="3">
        <v>38659</v>
      </c>
      <c r="B2413" s="2">
        <v>5431.9</v>
      </c>
      <c r="C2413" s="2">
        <v>1219.94</v>
      </c>
      <c r="D2413" s="2">
        <v>0.56433408600000001</v>
      </c>
      <c r="E2413">
        <f t="shared" si="148"/>
        <v>1.3678945993356395E-2</v>
      </c>
      <c r="F2413">
        <v>1.1219401631912929E-2</v>
      </c>
      <c r="G2413">
        <f t="shared" si="149"/>
        <v>0.98776440760737383</v>
      </c>
      <c r="H2413">
        <f t="shared" si="150"/>
        <v>1.1826983912665086</v>
      </c>
      <c r="I2413">
        <f t="shared" si="151"/>
        <v>0.88153564899454151</v>
      </c>
    </row>
    <row r="2414" spans="1:9" x14ac:dyDescent="0.45">
      <c r="A2414" s="3">
        <v>38660</v>
      </c>
      <c r="B2414" s="2">
        <v>5423.6</v>
      </c>
      <c r="C2414" s="2">
        <v>1220.1400000000001</v>
      </c>
      <c r="D2414" s="2">
        <v>0.57110222700000002</v>
      </c>
      <c r="E2414">
        <f t="shared" si="148"/>
        <v>-1.5280104567461095E-3</v>
      </c>
      <c r="F2414">
        <v>1.1246971969085306E-2</v>
      </c>
      <c r="G2414">
        <f t="shared" si="149"/>
        <v>0.99024629395233277</v>
      </c>
      <c r="H2414">
        <f t="shared" si="150"/>
        <v>1.1845448823564708</v>
      </c>
      <c r="I2414">
        <f t="shared" si="151"/>
        <v>0.88190127970752141</v>
      </c>
    </row>
    <row r="2415" spans="1:9" x14ac:dyDescent="0.45">
      <c r="A2415" s="3">
        <v>38663</v>
      </c>
      <c r="B2415" s="2">
        <v>5460.8</v>
      </c>
      <c r="C2415" s="2">
        <v>1222.81</v>
      </c>
      <c r="D2415" s="2">
        <v>0.57339449499999995</v>
      </c>
      <c r="E2415">
        <f t="shared" si="148"/>
        <v>6.8589128991813908E-3</v>
      </c>
      <c r="F2415">
        <v>1.1255153386735328E-2</v>
      </c>
      <c r="G2415">
        <f t="shared" si="149"/>
        <v>0.99098278653205851</v>
      </c>
      <c r="H2415">
        <f t="shared" si="150"/>
        <v>1.1863954210451619</v>
      </c>
      <c r="I2415">
        <f t="shared" si="151"/>
        <v>0.88226691042050132</v>
      </c>
    </row>
    <row r="2416" spans="1:9" x14ac:dyDescent="0.45">
      <c r="A2416" s="3">
        <v>38664</v>
      </c>
      <c r="B2416" s="2">
        <v>5460.9</v>
      </c>
      <c r="C2416" s="2">
        <v>1218.5899999999999</v>
      </c>
      <c r="D2416" s="2">
        <v>0.57421762799999998</v>
      </c>
      <c r="E2416">
        <f t="shared" si="148"/>
        <v>1.8312335188896967E-5</v>
      </c>
      <c r="F2416">
        <v>1.126495365786373E-2</v>
      </c>
      <c r="G2416">
        <f t="shared" si="149"/>
        <v>0.99186500857157878</v>
      </c>
      <c r="H2416">
        <f t="shared" si="150"/>
        <v>1.1882500314817226</v>
      </c>
      <c r="I2416">
        <f t="shared" si="151"/>
        <v>0.88263254113348122</v>
      </c>
    </row>
    <row r="2417" spans="1:9" x14ac:dyDescent="0.45">
      <c r="A2417" s="3">
        <v>38665</v>
      </c>
      <c r="B2417" s="2">
        <v>5439.8</v>
      </c>
      <c r="C2417" s="2">
        <v>1230.96</v>
      </c>
      <c r="D2417" s="2">
        <v>0.57421762799999998</v>
      </c>
      <c r="E2417">
        <f t="shared" si="148"/>
        <v>-3.8638319690892375E-3</v>
      </c>
      <c r="F2417">
        <v>1.1269529582515148E-2</v>
      </c>
      <c r="G2417">
        <f t="shared" si="149"/>
        <v>0.99227693407096262</v>
      </c>
      <c r="H2417">
        <f t="shared" si="150"/>
        <v>1.1901087380311373</v>
      </c>
      <c r="I2417">
        <f t="shared" si="151"/>
        <v>0.88299817184646112</v>
      </c>
    </row>
    <row r="2418" spans="1:9" x14ac:dyDescent="0.45">
      <c r="A2418" s="3">
        <v>38666</v>
      </c>
      <c r="B2418" s="2">
        <v>5423.5</v>
      </c>
      <c r="C2418" s="2">
        <v>1234.72</v>
      </c>
      <c r="D2418" s="2">
        <v>0.57267208800000002</v>
      </c>
      <c r="E2418">
        <f t="shared" si="148"/>
        <v>-2.9964336924152013E-3</v>
      </c>
      <c r="F2418">
        <v>1.1282537849098606E-2</v>
      </c>
      <c r="G2418">
        <f t="shared" si="149"/>
        <v>0.99344794039573903</v>
      </c>
      <c r="H2418">
        <f t="shared" si="150"/>
        <v>1.191971565276853</v>
      </c>
      <c r="I2418">
        <f t="shared" si="151"/>
        <v>0.88336380255944102</v>
      </c>
    </row>
    <row r="2419" spans="1:9" x14ac:dyDescent="0.45">
      <c r="A2419" s="3">
        <v>38670</v>
      </c>
      <c r="B2419" s="2">
        <v>5470</v>
      </c>
      <c r="C2419" s="2">
        <v>1233.76</v>
      </c>
      <c r="D2419" s="2">
        <v>0.57640209799999997</v>
      </c>
      <c r="E2419">
        <f t="shared" si="148"/>
        <v>8.5737992071539537E-3</v>
      </c>
      <c r="F2419">
        <v>1.1287259692321028E-2</v>
      </c>
      <c r="G2419">
        <f t="shared" si="149"/>
        <v>0.993873001509192</v>
      </c>
      <c r="H2419">
        <f t="shared" si="150"/>
        <v>1.193838538023446</v>
      </c>
      <c r="I2419">
        <f t="shared" si="151"/>
        <v>0.88372943327242093</v>
      </c>
    </row>
    <row r="2420" spans="1:9" x14ac:dyDescent="0.45">
      <c r="A2420" s="3">
        <v>38671</v>
      </c>
      <c r="B2420" s="2">
        <v>5439.6</v>
      </c>
      <c r="C2420" s="2">
        <v>1229.01</v>
      </c>
      <c r="D2420" s="2">
        <v>0.57583784400000004</v>
      </c>
      <c r="E2420">
        <f t="shared" si="148"/>
        <v>-5.5575868372942372E-3</v>
      </c>
      <c r="F2420">
        <v>1.1290877796901855E-2</v>
      </c>
      <c r="G2420">
        <f t="shared" si="149"/>
        <v>0.99419870388626641</v>
      </c>
      <c r="H2420">
        <f t="shared" si="150"/>
        <v>1.1957096812993246</v>
      </c>
      <c r="I2420">
        <f t="shared" si="151"/>
        <v>0.88409506398540083</v>
      </c>
    </row>
    <row r="2421" spans="1:9" x14ac:dyDescent="0.45">
      <c r="A2421" s="3">
        <v>38672</v>
      </c>
      <c r="B2421" s="2">
        <v>5430</v>
      </c>
      <c r="C2421" s="2">
        <v>1231.21</v>
      </c>
      <c r="D2421" s="2">
        <v>0.58254689500000001</v>
      </c>
      <c r="E2421">
        <f t="shared" si="148"/>
        <v>-1.7648356496802187E-3</v>
      </c>
      <c r="F2421">
        <v>1.1293934378346693E-2</v>
      </c>
      <c r="G2421">
        <f t="shared" si="149"/>
        <v>0.99447385785709996</v>
      </c>
      <c r="H2421">
        <f t="shared" si="150"/>
        <v>1.1975850203594771</v>
      </c>
      <c r="I2421">
        <f t="shared" si="151"/>
        <v>0.88446069469838073</v>
      </c>
    </row>
    <row r="2422" spans="1:9" x14ac:dyDescent="0.45">
      <c r="A2422" s="3">
        <v>38673</v>
      </c>
      <c r="B2422" s="2">
        <v>5460</v>
      </c>
      <c r="C2422" s="2">
        <v>1242.8</v>
      </c>
      <c r="D2422" s="2">
        <v>0.58173356600000004</v>
      </c>
      <c r="E2422">
        <f t="shared" si="148"/>
        <v>5.5248618784531356E-3</v>
      </c>
      <c r="F2422">
        <v>1.1316164348480262E-2</v>
      </c>
      <c r="G2422">
        <f t="shared" si="149"/>
        <v>0.99647500347162021</v>
      </c>
      <c r="H2422">
        <f t="shared" si="150"/>
        <v>1.1994645806882562</v>
      </c>
      <c r="I2422">
        <f t="shared" si="151"/>
        <v>0.88482632541136064</v>
      </c>
    </row>
    <row r="2423" spans="1:9" x14ac:dyDescent="0.45">
      <c r="A2423" s="3">
        <v>38674</v>
      </c>
      <c r="B2423" s="2">
        <v>5498.9</v>
      </c>
      <c r="C2423" s="2">
        <v>1248.27</v>
      </c>
      <c r="D2423" s="2">
        <v>0.58319239499999997</v>
      </c>
      <c r="E2423">
        <f t="shared" si="148"/>
        <v>7.1245421245420548E-3</v>
      </c>
      <c r="F2423">
        <v>1.1321631988840952E-2</v>
      </c>
      <c r="G2423">
        <f t="shared" si="149"/>
        <v>0.99696720136769601</v>
      </c>
      <c r="H2423">
        <f t="shared" si="150"/>
        <v>1.2013483880022162</v>
      </c>
      <c r="I2423">
        <f t="shared" si="151"/>
        <v>0.88519195612434054</v>
      </c>
    </row>
    <row r="2424" spans="1:9" x14ac:dyDescent="0.45">
      <c r="A2424" s="3">
        <v>38677</v>
      </c>
      <c r="B2424" s="2">
        <v>5497.9</v>
      </c>
      <c r="C2424" s="2">
        <v>1254.8499999999999</v>
      </c>
      <c r="D2424" s="2">
        <v>0.58258083299999996</v>
      </c>
      <c r="E2424">
        <f t="shared" si="148"/>
        <v>-1.8185455272867745E-4</v>
      </c>
      <c r="F2424">
        <v>1.1329581170967051E-2</v>
      </c>
      <c r="G2424">
        <f t="shared" si="149"/>
        <v>0.99768278806687216</v>
      </c>
      <c r="H2424">
        <f t="shared" si="150"/>
        <v>1.2032364682529846</v>
      </c>
      <c r="I2424">
        <f t="shared" si="151"/>
        <v>0.88555758683732044</v>
      </c>
    </row>
    <row r="2425" spans="1:9" x14ac:dyDescent="0.45">
      <c r="A2425" s="3">
        <v>38678</v>
      </c>
      <c r="B2425" s="2">
        <v>5517.2</v>
      </c>
      <c r="C2425" s="2">
        <v>1261.23</v>
      </c>
      <c r="D2425" s="2">
        <v>0.583498658</v>
      </c>
      <c r="E2425">
        <f t="shared" si="148"/>
        <v>3.5104312555702677E-3</v>
      </c>
      <c r="F2425">
        <v>1.1337315616237964E-2</v>
      </c>
      <c r="G2425">
        <f t="shared" si="149"/>
        <v>0.99837904411857337</v>
      </c>
      <c r="H2425">
        <f t="shared" si="150"/>
        <v>1.2051288476301867</v>
      </c>
      <c r="I2425">
        <f t="shared" si="151"/>
        <v>0.88592321755030035</v>
      </c>
    </row>
    <row r="2426" spans="1:9" x14ac:dyDescent="0.45">
      <c r="A2426" s="3">
        <v>38679</v>
      </c>
      <c r="B2426" s="2">
        <v>5531.7</v>
      </c>
      <c r="C2426" s="2">
        <v>1265.6099999999999</v>
      </c>
      <c r="D2426" s="2">
        <v>0.58092250499999998</v>
      </c>
      <c r="E2426">
        <f t="shared" si="148"/>
        <v>2.6281447110854117E-3</v>
      </c>
      <c r="F2426">
        <v>1.1351737663503281E-2</v>
      </c>
      <c r="G2426">
        <f t="shared" si="149"/>
        <v>0.99967731921583991</v>
      </c>
      <c r="H2426">
        <f t="shared" si="150"/>
        <v>1.2070255525644094</v>
      </c>
      <c r="I2426">
        <f t="shared" si="151"/>
        <v>0.88628884826328025</v>
      </c>
    </row>
    <row r="2427" spans="1:9" x14ac:dyDescent="0.45">
      <c r="A2427" s="3">
        <v>38681</v>
      </c>
      <c r="B2427" s="2">
        <v>5523.8</v>
      </c>
      <c r="C2427" s="2">
        <v>1268.25</v>
      </c>
      <c r="D2427" s="2">
        <v>0.58292043100000002</v>
      </c>
      <c r="E2427">
        <f t="shared" si="148"/>
        <v>-1.4281324005277485E-3</v>
      </c>
      <c r="F2427">
        <v>1.1396108896151613E-2</v>
      </c>
      <c r="G2427">
        <f t="shared" si="149"/>
        <v>1.0036716249702586</v>
      </c>
      <c r="H2427">
        <f t="shared" si="150"/>
        <v>1.2089266097302156</v>
      </c>
      <c r="I2427">
        <f t="shared" si="151"/>
        <v>0.88665447897626015</v>
      </c>
    </row>
    <row r="2428" spans="1:9" x14ac:dyDescent="0.45">
      <c r="A2428" s="3">
        <v>38684</v>
      </c>
      <c r="B2428" s="2">
        <v>5477.4</v>
      </c>
      <c r="C2428" s="2">
        <v>1257.46</v>
      </c>
      <c r="D2428" s="2">
        <v>0.58068637099999998</v>
      </c>
      <c r="E2428">
        <f t="shared" si="148"/>
        <v>-8.4000144827837131E-3</v>
      </c>
      <c r="F2428">
        <v>1.1400159327527914E-2</v>
      </c>
      <c r="G2428">
        <f t="shared" si="149"/>
        <v>1.0040362454774792</v>
      </c>
      <c r="H2428">
        <f t="shared" si="150"/>
        <v>1.2108320460492075</v>
      </c>
      <c r="I2428">
        <f t="shared" si="151"/>
        <v>0.88702010968924005</v>
      </c>
    </row>
    <row r="2429" spans="1:9" x14ac:dyDescent="0.45">
      <c r="A2429" s="3">
        <v>38685</v>
      </c>
      <c r="B2429" s="2">
        <v>5491</v>
      </c>
      <c r="C2429" s="2">
        <v>1257.48</v>
      </c>
      <c r="D2429" s="2">
        <v>0.58129396</v>
      </c>
      <c r="E2429">
        <f t="shared" si="148"/>
        <v>2.4829298572315306E-3</v>
      </c>
      <c r="F2429">
        <v>1.1447909582564142E-2</v>
      </c>
      <c r="G2429">
        <f t="shared" si="149"/>
        <v>1.0083347313901379</v>
      </c>
      <c r="H2429">
        <f t="shared" si="150"/>
        <v>1.2127418886931318</v>
      </c>
      <c r="I2429">
        <f t="shared" si="151"/>
        <v>0.88738574040221996</v>
      </c>
    </row>
    <row r="2430" spans="1:9" x14ac:dyDescent="0.45">
      <c r="A2430" s="3">
        <v>38686</v>
      </c>
      <c r="B2430" s="2">
        <v>5423.2</v>
      </c>
      <c r="C2430" s="2">
        <v>1249.48</v>
      </c>
      <c r="D2430" s="2">
        <v>0.57733387199999997</v>
      </c>
      <c r="E2430">
        <f t="shared" si="148"/>
        <v>-1.2347477690766717E-2</v>
      </c>
      <c r="F2430">
        <v>1.1482060937127114E-2</v>
      </c>
      <c r="G2430">
        <f t="shared" si="149"/>
        <v>1.0114090420168722</v>
      </c>
      <c r="H2430">
        <f t="shared" si="150"/>
        <v>1.2146561650870429</v>
      </c>
      <c r="I2430">
        <f t="shared" si="151"/>
        <v>0.88775137111519986</v>
      </c>
    </row>
    <row r="2431" spans="1:9" x14ac:dyDescent="0.45">
      <c r="A2431" s="3">
        <v>38687</v>
      </c>
      <c r="B2431" s="2">
        <v>5486.1</v>
      </c>
      <c r="C2431" s="2">
        <v>1264.67</v>
      </c>
      <c r="D2431" s="2">
        <v>0.57836899900000005</v>
      </c>
      <c r="E2431">
        <f t="shared" si="148"/>
        <v>1.1598318336037972E-2</v>
      </c>
      <c r="F2431">
        <v>1.1496292790661E-2</v>
      </c>
      <c r="G2431">
        <f t="shared" si="149"/>
        <v>1.0126901958427525</v>
      </c>
      <c r="H2431">
        <f t="shared" si="150"/>
        <v>1.2165749029125115</v>
      </c>
      <c r="I2431">
        <f t="shared" si="151"/>
        <v>0.88811700182817976</v>
      </c>
    </row>
    <row r="2432" spans="1:9" x14ac:dyDescent="0.45">
      <c r="A2432" s="3">
        <v>38688</v>
      </c>
      <c r="B2432" s="2">
        <v>5528.1</v>
      </c>
      <c r="C2432" s="2">
        <v>1265.08</v>
      </c>
      <c r="D2432" s="2">
        <v>0.57790106299999999</v>
      </c>
      <c r="E2432">
        <f t="shared" si="148"/>
        <v>7.6557117077704628E-3</v>
      </c>
      <c r="F2432">
        <v>1.1499300608308172E-2</v>
      </c>
      <c r="G2432">
        <f t="shared" si="149"/>
        <v>1.0129609600883971</v>
      </c>
      <c r="H2432">
        <f t="shared" si="150"/>
        <v>1.2184981301108799</v>
      </c>
      <c r="I2432">
        <f t="shared" si="151"/>
        <v>0.88848263254115967</v>
      </c>
    </row>
    <row r="2433" spans="1:9" x14ac:dyDescent="0.45">
      <c r="A2433" s="3">
        <v>38691</v>
      </c>
      <c r="B2433" s="2">
        <v>5510.4</v>
      </c>
      <c r="C2433" s="2">
        <v>1262.0899999999999</v>
      </c>
      <c r="D2433" s="2">
        <v>0.57481174899999998</v>
      </c>
      <c r="E2433">
        <f t="shared" si="148"/>
        <v>-3.2018234112988209E-3</v>
      </c>
      <c r="F2433">
        <v>1.1533415575006423E-2</v>
      </c>
      <c r="G2433">
        <f t="shared" si="149"/>
        <v>1.0160319950734877</v>
      </c>
      <c r="H2433">
        <f t="shared" si="150"/>
        <v>1.2204258748865828</v>
      </c>
      <c r="I2433">
        <f t="shared" si="151"/>
        <v>0.88884826325413957</v>
      </c>
    </row>
    <row r="2434" spans="1:9" x14ac:dyDescent="0.45">
      <c r="A2434" s="3">
        <v>38692</v>
      </c>
      <c r="B2434" s="2">
        <v>5538.8</v>
      </c>
      <c r="C2434" s="2">
        <v>1263.7</v>
      </c>
      <c r="D2434" s="2">
        <v>0.57464659200000001</v>
      </c>
      <c r="E2434">
        <f t="shared" si="148"/>
        <v>5.1538908246226978E-3</v>
      </c>
      <c r="F2434">
        <v>1.1598318336037972E-2</v>
      </c>
      <c r="G2434">
        <f t="shared" si="149"/>
        <v>1.0218745524331312</v>
      </c>
      <c r="H2434">
        <f t="shared" si="150"/>
        <v>1.2223581657105098</v>
      </c>
      <c r="I2434">
        <f t="shared" si="151"/>
        <v>0.88921389396711947</v>
      </c>
    </row>
    <row r="2435" spans="1:9" x14ac:dyDescent="0.45">
      <c r="A2435" s="3">
        <v>38693</v>
      </c>
      <c r="B2435" s="2">
        <v>5528.8</v>
      </c>
      <c r="C2435" s="2">
        <v>1257.3699999999999</v>
      </c>
      <c r="D2435" s="2">
        <v>0.57636887599999997</v>
      </c>
      <c r="E2435">
        <f t="shared" si="148"/>
        <v>-1.8054452227919127E-3</v>
      </c>
      <c r="F2435">
        <v>1.1748043927468421E-2</v>
      </c>
      <c r="G2435">
        <f t="shared" si="149"/>
        <v>1.0353528751151777</v>
      </c>
      <c r="H2435">
        <f t="shared" si="150"/>
        <v>1.2242950313234253</v>
      </c>
      <c r="I2435">
        <f t="shared" si="151"/>
        <v>0.88957952468009938</v>
      </c>
    </row>
    <row r="2436" spans="1:9" x14ac:dyDescent="0.45">
      <c r="A2436" s="3">
        <v>38694</v>
      </c>
      <c r="B2436" s="2">
        <v>5531.1</v>
      </c>
      <c r="C2436" s="2">
        <v>1255.8399999999999</v>
      </c>
      <c r="D2436" s="2">
        <v>0.57097179399999998</v>
      </c>
      <c r="E2436">
        <f t="shared" ref="E2436:E2499" si="152">+B2436/B2435-1</f>
        <v>4.1600347272474636E-4</v>
      </c>
      <c r="F2436">
        <v>1.1761045426260219E-2</v>
      </c>
      <c r="G2436">
        <f t="shared" ref="G2436:G2499" si="153">+(F2436-$L$31)/$L$35</f>
        <v>1.0365232722022213</v>
      </c>
      <c r="H2436">
        <f t="shared" ref="H2436:H2499" si="154">+_xlfn.NORM.S.INV(I2436)</f>
        <v>1.2262365007394458</v>
      </c>
      <c r="I2436">
        <f t="shared" si="151"/>
        <v>0.88994515539307928</v>
      </c>
    </row>
    <row r="2437" spans="1:9" x14ac:dyDescent="0.45">
      <c r="A2437" s="3">
        <v>38695</v>
      </c>
      <c r="B2437" s="2">
        <v>5517.4</v>
      </c>
      <c r="C2437" s="2">
        <v>1259.3699999999999</v>
      </c>
      <c r="D2437" s="2">
        <v>0.56967073000000001</v>
      </c>
      <c r="E2437">
        <f t="shared" si="152"/>
        <v>-2.4769033284519626E-3</v>
      </c>
      <c r="F2437">
        <v>1.1773980702325826E-2</v>
      </c>
      <c r="G2437">
        <f t="shared" si="153"/>
        <v>1.0376877079084217</v>
      </c>
      <c r="H2437">
        <f t="shared" si="154"/>
        <v>1.2281826032495717</v>
      </c>
      <c r="I2437">
        <f t="shared" ref="I2437:I2500" si="155">+$I$3+I2436</f>
        <v>0.89031078610605918</v>
      </c>
    </row>
    <row r="2438" spans="1:9" x14ac:dyDescent="0.45">
      <c r="A2438" s="3">
        <v>38698</v>
      </c>
      <c r="B2438" s="2">
        <v>5501.5</v>
      </c>
      <c r="C2438" s="2">
        <v>1260.43</v>
      </c>
      <c r="D2438" s="2">
        <v>0.56369785800000005</v>
      </c>
      <c r="E2438">
        <f t="shared" si="152"/>
        <v>-2.8817921484756148E-3</v>
      </c>
      <c r="F2438">
        <v>1.1812790511299909E-2</v>
      </c>
      <c r="G2438">
        <f t="shared" si="153"/>
        <v>1.0411813733772555</v>
      </c>
      <c r="H2438">
        <f t="shared" si="154"/>
        <v>1.2301333684252804</v>
      </c>
      <c r="I2438">
        <f t="shared" si="155"/>
        <v>0.89067641681903909</v>
      </c>
    </row>
    <row r="2439" spans="1:9" x14ac:dyDescent="0.45">
      <c r="A2439" s="3">
        <v>38699</v>
      </c>
      <c r="B2439" s="2">
        <v>5507.2</v>
      </c>
      <c r="C2439" s="2">
        <v>1267.43</v>
      </c>
      <c r="D2439" s="2">
        <v>0.56580287399999996</v>
      </c>
      <c r="E2439">
        <f t="shared" si="152"/>
        <v>1.0360810687994881E-3</v>
      </c>
      <c r="F2439">
        <v>1.1847478097502195E-2</v>
      </c>
      <c r="G2439">
        <f t="shared" si="153"/>
        <v>1.0443039556654869</v>
      </c>
      <c r="H2439">
        <f t="shared" si="154"/>
        <v>1.232088826122169</v>
      </c>
      <c r="I2439">
        <f t="shared" si="155"/>
        <v>0.89104204753201899</v>
      </c>
    </row>
    <row r="2440" spans="1:9" x14ac:dyDescent="0.45">
      <c r="A2440" s="3">
        <v>38700</v>
      </c>
      <c r="B2440" s="2">
        <v>5521.1</v>
      </c>
      <c r="C2440" s="2">
        <v>1272.74</v>
      </c>
      <c r="D2440" s="2">
        <v>0.56372963499999995</v>
      </c>
      <c r="E2440">
        <f t="shared" si="152"/>
        <v>2.5239686228937241E-3</v>
      </c>
      <c r="F2440">
        <v>1.1867538374076059E-2</v>
      </c>
      <c r="G2440">
        <f t="shared" si="153"/>
        <v>1.0461097851043324</v>
      </c>
      <c r="H2440">
        <f t="shared" si="154"/>
        <v>1.2340490064836724</v>
      </c>
      <c r="I2440">
        <f t="shared" si="155"/>
        <v>0.89140767824499889</v>
      </c>
    </row>
    <row r="2441" spans="1:9" x14ac:dyDescent="0.45">
      <c r="A2441" s="3">
        <v>38701</v>
      </c>
      <c r="B2441" s="2">
        <v>5495.3</v>
      </c>
      <c r="C2441" s="2">
        <v>1270.94</v>
      </c>
      <c r="D2441" s="2">
        <v>0.56663644599999996</v>
      </c>
      <c r="E2441">
        <f t="shared" si="152"/>
        <v>-4.6729818333303141E-3</v>
      </c>
      <c r="F2441">
        <v>1.1914283809904669E-2</v>
      </c>
      <c r="G2441">
        <f t="shared" si="153"/>
        <v>1.0503178170245373</v>
      </c>
      <c r="H2441">
        <f t="shared" si="154"/>
        <v>1.2360139399448229</v>
      </c>
      <c r="I2441">
        <f t="shared" si="155"/>
        <v>0.89177330895797879</v>
      </c>
    </row>
    <row r="2442" spans="1:9" x14ac:dyDescent="0.45">
      <c r="A2442" s="3">
        <v>38702</v>
      </c>
      <c r="B2442" s="2">
        <v>5531.6</v>
      </c>
      <c r="C2442" s="2">
        <v>1267.32</v>
      </c>
      <c r="D2442" s="2">
        <v>0.56446150399999995</v>
      </c>
      <c r="E2442">
        <f t="shared" si="152"/>
        <v>6.605644823758583E-3</v>
      </c>
      <c r="F2442">
        <v>1.1923735316687223E-2</v>
      </c>
      <c r="G2442">
        <f t="shared" si="153"/>
        <v>1.0511686432395466</v>
      </c>
      <c r="H2442">
        <f t="shared" si="154"/>
        <v>1.2379836572360929</v>
      </c>
      <c r="I2442">
        <f t="shared" si="155"/>
        <v>0.8921389396709587</v>
      </c>
    </row>
    <row r="2443" spans="1:9" x14ac:dyDescent="0.45">
      <c r="A2443" s="3">
        <v>38705</v>
      </c>
      <c r="B2443" s="2">
        <v>5539.8</v>
      </c>
      <c r="C2443" s="2">
        <v>1259.92</v>
      </c>
      <c r="D2443" s="2">
        <v>0.56686128899999999</v>
      </c>
      <c r="E2443">
        <f t="shared" si="152"/>
        <v>1.4823920746258601E-3</v>
      </c>
      <c r="F2443">
        <v>1.1927990905543195E-2</v>
      </c>
      <c r="G2443">
        <f t="shared" si="153"/>
        <v>1.0515517320572627</v>
      </c>
      <c r="H2443">
        <f t="shared" si="154"/>
        <v>1.2399581893872842</v>
      </c>
      <c r="I2443">
        <f t="shared" si="155"/>
        <v>0.8925045703839386</v>
      </c>
    </row>
    <row r="2444" spans="1:9" x14ac:dyDescent="0.45">
      <c r="A2444" s="3">
        <v>38706</v>
      </c>
      <c r="B2444" s="2">
        <v>5547.9</v>
      </c>
      <c r="C2444" s="2">
        <v>1259.6199999999999</v>
      </c>
      <c r="D2444" s="2">
        <v>0.56999544000000002</v>
      </c>
      <c r="E2444">
        <f t="shared" si="152"/>
        <v>1.4621466478932366E-3</v>
      </c>
      <c r="F2444">
        <v>1.1932326880923716E-2</v>
      </c>
      <c r="G2444">
        <f t="shared" si="153"/>
        <v>1.0519420572833094</v>
      </c>
      <c r="H2444">
        <f t="shared" si="154"/>
        <v>1.241937567731491</v>
      </c>
      <c r="I2444">
        <f t="shared" si="155"/>
        <v>0.8928702010969185</v>
      </c>
    </row>
    <row r="2445" spans="1:9" x14ac:dyDescent="0.45">
      <c r="A2445" s="3">
        <v>38707</v>
      </c>
      <c r="B2445" s="2">
        <v>5587.4</v>
      </c>
      <c r="C2445" s="2">
        <v>1262.79</v>
      </c>
      <c r="D2445" s="2">
        <v>0.57464659200000001</v>
      </c>
      <c r="E2445">
        <f t="shared" si="152"/>
        <v>7.1198110996952835E-3</v>
      </c>
      <c r="F2445">
        <v>1.201339020571246E-2</v>
      </c>
      <c r="G2445">
        <f t="shared" si="153"/>
        <v>1.0592393912844227</v>
      </c>
      <c r="H2445">
        <f t="shared" si="154"/>
        <v>1.2439218239091245</v>
      </c>
      <c r="I2445">
        <f t="shared" si="155"/>
        <v>0.89323583180989841</v>
      </c>
    </row>
    <row r="2446" spans="1:9" x14ac:dyDescent="0.45">
      <c r="A2446" s="3">
        <v>38708</v>
      </c>
      <c r="B2446" s="2">
        <v>5597</v>
      </c>
      <c r="C2446" s="2">
        <v>1268.1199999999999</v>
      </c>
      <c r="D2446" s="2">
        <v>0.57487783800000003</v>
      </c>
      <c r="E2446">
        <f t="shared" si="152"/>
        <v>1.7181515552850968E-3</v>
      </c>
      <c r="F2446">
        <v>1.205682225140281E-2</v>
      </c>
      <c r="G2446">
        <f t="shared" si="153"/>
        <v>1.0631491512724327</v>
      </c>
      <c r="H2446">
        <f t="shared" si="154"/>
        <v>1.2459109898720138</v>
      </c>
      <c r="I2446">
        <f t="shared" si="155"/>
        <v>0.89360146252287831</v>
      </c>
    </row>
    <row r="2447" spans="1:9" x14ac:dyDescent="0.45">
      <c r="A2447" s="3">
        <v>38709</v>
      </c>
      <c r="B2447" s="2">
        <v>5595.4</v>
      </c>
      <c r="C2447" s="2">
        <v>1268.6600000000001</v>
      </c>
      <c r="D2447" s="2">
        <v>0.57716726299999999</v>
      </c>
      <c r="E2447">
        <f t="shared" si="152"/>
        <v>-2.8586742897984685E-4</v>
      </c>
      <c r="F2447">
        <v>1.2063756641316647E-2</v>
      </c>
      <c r="G2447">
        <f t="shared" si="153"/>
        <v>1.0637733862076157</v>
      </c>
      <c r="H2447">
        <f t="shared" si="154"/>
        <v>1.2479050978875621</v>
      </c>
      <c r="I2447">
        <f t="shared" si="155"/>
        <v>0.89396709323585821</v>
      </c>
    </row>
    <row r="2448" spans="1:9" x14ac:dyDescent="0.45">
      <c r="A2448" s="3">
        <v>38714</v>
      </c>
      <c r="B2448" s="2">
        <v>5622.8</v>
      </c>
      <c r="C2448" s="2">
        <v>1258.17</v>
      </c>
      <c r="D2448" s="2">
        <v>0.58051782200000002</v>
      </c>
      <c r="E2448">
        <f t="shared" si="152"/>
        <v>4.8968795796549003E-3</v>
      </c>
      <c r="F2448">
        <v>1.2082572816781934E-2</v>
      </c>
      <c r="G2448">
        <f t="shared" si="153"/>
        <v>1.065467221457423</v>
      </c>
      <c r="H2448">
        <f t="shared" si="154"/>
        <v>1.2499041805429854</v>
      </c>
      <c r="I2448">
        <f t="shared" si="155"/>
        <v>0.89433272394883812</v>
      </c>
    </row>
    <row r="2449" spans="1:9" x14ac:dyDescent="0.45">
      <c r="A2449" s="3">
        <v>38715</v>
      </c>
      <c r="B2449" s="2">
        <v>5638.3</v>
      </c>
      <c r="C2449" s="2">
        <v>1254.42</v>
      </c>
      <c r="D2449" s="2">
        <v>0.57934070999999998</v>
      </c>
      <c r="E2449">
        <f t="shared" si="152"/>
        <v>2.7566337056270651E-3</v>
      </c>
      <c r="F2449">
        <v>1.2134712443142792E-2</v>
      </c>
      <c r="G2449">
        <f t="shared" si="153"/>
        <v>1.0701608393079121</v>
      </c>
      <c r="H2449">
        <f t="shared" si="154"/>
        <v>1.2519082707496159</v>
      </c>
      <c r="I2449">
        <f t="shared" si="155"/>
        <v>0.89469835466181802</v>
      </c>
    </row>
    <row r="2450" spans="1:9" x14ac:dyDescent="0.45">
      <c r="A2450" s="3">
        <v>38716</v>
      </c>
      <c r="B2450" s="2">
        <v>5618.8</v>
      </c>
      <c r="C2450" s="2">
        <v>1248.29</v>
      </c>
      <c r="D2450" s="2">
        <v>0.58180125699999996</v>
      </c>
      <c r="E2450">
        <f t="shared" si="152"/>
        <v>-3.4584892609474949E-3</v>
      </c>
      <c r="F2450">
        <v>1.2187225382729761E-2</v>
      </c>
      <c r="G2450">
        <f t="shared" si="153"/>
        <v>1.0748880628772024</v>
      </c>
      <c r="H2450">
        <f t="shared" si="154"/>
        <v>1.2539174017472789</v>
      </c>
      <c r="I2450">
        <f t="shared" si="155"/>
        <v>0.89506398537479792</v>
      </c>
    </row>
    <row r="2451" spans="1:9" x14ac:dyDescent="0.45">
      <c r="A2451" s="3">
        <v>38720</v>
      </c>
      <c r="B2451" s="2">
        <v>5681.5</v>
      </c>
      <c r="C2451" s="2">
        <v>1268.8</v>
      </c>
      <c r="D2451" s="2">
        <v>0.57458055600000002</v>
      </c>
      <c r="E2451">
        <f t="shared" si="152"/>
        <v>1.1158966327329711E-2</v>
      </c>
      <c r="F2451">
        <v>1.2202723889759959E-2</v>
      </c>
      <c r="G2451">
        <f t="shared" si="153"/>
        <v>1.0762832410618217</v>
      </c>
      <c r="H2451">
        <f t="shared" si="154"/>
        <v>1.2559316071087532</v>
      </c>
      <c r="I2451">
        <f t="shared" si="155"/>
        <v>0.89542961608777782</v>
      </c>
    </row>
    <row r="2452" spans="1:9" x14ac:dyDescent="0.45">
      <c r="A2452" s="3">
        <v>38721</v>
      </c>
      <c r="B2452" s="2">
        <v>5714.6</v>
      </c>
      <c r="C2452" s="2">
        <v>1273.46</v>
      </c>
      <c r="D2452" s="2">
        <v>0.56856947899999999</v>
      </c>
      <c r="E2452">
        <f t="shared" si="152"/>
        <v>5.8259262518700616E-3</v>
      </c>
      <c r="F2452">
        <v>1.2219745640487778E-2</v>
      </c>
      <c r="G2452">
        <f t="shared" si="153"/>
        <v>1.0778155418978446</v>
      </c>
      <c r="H2452">
        <f t="shared" si="154"/>
        <v>1.2579509207442892</v>
      </c>
      <c r="I2452">
        <f t="shared" si="155"/>
        <v>0.89579524680075773</v>
      </c>
    </row>
    <row r="2453" spans="1:9" x14ac:dyDescent="0.45">
      <c r="A2453" s="3">
        <v>38722</v>
      </c>
      <c r="B2453" s="2">
        <v>5691.2</v>
      </c>
      <c r="C2453" s="2">
        <v>1273.48</v>
      </c>
      <c r="D2453" s="2">
        <v>0.56928156699999999</v>
      </c>
      <c r="E2453">
        <f t="shared" si="152"/>
        <v>-4.0947747873867346E-3</v>
      </c>
      <c r="F2453">
        <v>1.22552177273898E-2</v>
      </c>
      <c r="G2453">
        <f t="shared" si="153"/>
        <v>1.0810087450697494</v>
      </c>
      <c r="H2453">
        <f t="shared" si="154"/>
        <v>1.2599753769062283</v>
      </c>
      <c r="I2453">
        <f t="shared" si="155"/>
        <v>0.89616087751373763</v>
      </c>
    </row>
    <row r="2454" spans="1:9" x14ac:dyDescent="0.45">
      <c r="A2454" s="3">
        <v>38723</v>
      </c>
      <c r="B2454" s="2">
        <v>5731.8</v>
      </c>
      <c r="C2454" s="2">
        <v>1285.45</v>
      </c>
      <c r="D2454" s="2">
        <v>0.56506752599999999</v>
      </c>
      <c r="E2454">
        <f t="shared" si="152"/>
        <v>7.1338206353670497E-3</v>
      </c>
      <c r="F2454">
        <v>1.2263436790310278E-2</v>
      </c>
      <c r="G2454">
        <f t="shared" si="153"/>
        <v>1.0817486264829927</v>
      </c>
      <c r="H2454">
        <f t="shared" si="154"/>
        <v>1.2620050101936811</v>
      </c>
      <c r="I2454">
        <f t="shared" si="155"/>
        <v>0.89652650822671753</v>
      </c>
    </row>
    <row r="2455" spans="1:9" x14ac:dyDescent="0.45">
      <c r="A2455" s="3">
        <v>38726</v>
      </c>
      <c r="B2455" s="2">
        <v>5731.5</v>
      </c>
      <c r="C2455" s="2">
        <v>1290.1500000000001</v>
      </c>
      <c r="D2455" s="2">
        <v>0.56673278500000002</v>
      </c>
      <c r="E2455">
        <f t="shared" si="152"/>
        <v>-5.2339579189819574E-5</v>
      </c>
      <c r="F2455">
        <v>1.2377649325626239E-2</v>
      </c>
      <c r="G2455">
        <f t="shared" si="153"/>
        <v>1.0920300579378033</v>
      </c>
      <c r="H2455">
        <f t="shared" si="154"/>
        <v>1.2640398555572987</v>
      </c>
      <c r="I2455">
        <f t="shared" si="155"/>
        <v>0.89689213893969744</v>
      </c>
    </row>
    <row r="2456" spans="1:9" x14ac:dyDescent="0.45">
      <c r="A2456" s="3">
        <v>38727</v>
      </c>
      <c r="B2456" s="2">
        <v>5688.8</v>
      </c>
      <c r="C2456" s="2">
        <v>1289.69</v>
      </c>
      <c r="D2456" s="2">
        <v>0.56673278500000002</v>
      </c>
      <c r="E2456">
        <f t="shared" si="152"/>
        <v>-7.4500567041786425E-3</v>
      </c>
      <c r="F2456">
        <v>1.2391444696669973E-2</v>
      </c>
      <c r="G2456">
        <f t="shared" si="153"/>
        <v>1.0932719195372105</v>
      </c>
      <c r="H2456">
        <f t="shared" si="154"/>
        <v>1.2660799483041238</v>
      </c>
      <c r="I2456">
        <f t="shared" si="155"/>
        <v>0.89725776965267734</v>
      </c>
    </row>
    <row r="2457" spans="1:9" x14ac:dyDescent="0.45">
      <c r="A2457" s="3">
        <v>38728</v>
      </c>
      <c r="B2457" s="2">
        <v>5731.5</v>
      </c>
      <c r="C2457" s="2">
        <v>1294.18</v>
      </c>
      <c r="D2457" s="2">
        <v>0.56679703000000003</v>
      </c>
      <c r="E2457">
        <f t="shared" si="152"/>
        <v>7.5059766558851493E-3</v>
      </c>
      <c r="F2457">
        <v>1.2409107978015088E-2</v>
      </c>
      <c r="G2457">
        <f t="shared" si="153"/>
        <v>1.0948619710662693</v>
      </c>
      <c r="H2457">
        <f t="shared" si="154"/>
        <v>1.268125324102523</v>
      </c>
      <c r="I2457">
        <f t="shared" si="155"/>
        <v>0.89762340036565724</v>
      </c>
    </row>
    <row r="2458" spans="1:9" x14ac:dyDescent="0.45">
      <c r="A2458" s="3">
        <v>38729</v>
      </c>
      <c r="B2458" s="2">
        <v>5735.1</v>
      </c>
      <c r="C2458" s="2">
        <v>1286.06</v>
      </c>
      <c r="D2458" s="2">
        <v>0.56779468499999997</v>
      </c>
      <c r="E2458">
        <f t="shared" si="152"/>
        <v>6.281078251766381E-4</v>
      </c>
      <c r="F2458">
        <v>1.2422977539256586E-2</v>
      </c>
      <c r="G2458">
        <f t="shared" si="153"/>
        <v>1.0961105112796379</v>
      </c>
      <c r="H2458">
        <f t="shared" si="154"/>
        <v>1.2701760189872162</v>
      </c>
      <c r="I2458">
        <f t="shared" si="155"/>
        <v>0.89798903107863715</v>
      </c>
    </row>
    <row r="2459" spans="1:9" x14ac:dyDescent="0.45">
      <c r="A2459" s="3">
        <v>38730</v>
      </c>
      <c r="B2459" s="2">
        <v>5711</v>
      </c>
      <c r="C2459" s="2">
        <v>1287.6099999999999</v>
      </c>
      <c r="D2459" s="2">
        <v>0.56449336699999997</v>
      </c>
      <c r="E2459">
        <f t="shared" si="152"/>
        <v>-4.2021935101393959E-3</v>
      </c>
      <c r="F2459">
        <v>1.2426603340869535E-2</v>
      </c>
      <c r="G2459">
        <f t="shared" si="153"/>
        <v>1.0964369065448263</v>
      </c>
      <c r="H2459">
        <f t="shared" si="154"/>
        <v>1.2722320693643714</v>
      </c>
      <c r="I2459">
        <f t="shared" si="155"/>
        <v>0.89835466179161705</v>
      </c>
    </row>
    <row r="2460" spans="1:9" x14ac:dyDescent="0.45">
      <c r="A2460" s="3">
        <v>38734</v>
      </c>
      <c r="B2460" s="2">
        <v>5699</v>
      </c>
      <c r="C2460" s="2">
        <v>1283.03</v>
      </c>
      <c r="D2460" s="2">
        <v>0.56727932800000003</v>
      </c>
      <c r="E2460">
        <f t="shared" si="152"/>
        <v>-2.1012081947119343E-3</v>
      </c>
      <c r="F2460">
        <v>1.2447003876935758E-2</v>
      </c>
      <c r="G2460">
        <f t="shared" si="153"/>
        <v>1.0982733661998545</v>
      </c>
      <c r="H2460">
        <f t="shared" si="154"/>
        <v>1.2742935120168213</v>
      </c>
      <c r="I2460">
        <f t="shared" si="155"/>
        <v>0.89872029250459695</v>
      </c>
    </row>
    <row r="2461" spans="1:9" x14ac:dyDescent="0.45">
      <c r="A2461" s="3">
        <v>38735</v>
      </c>
      <c r="B2461" s="2">
        <v>5663.7</v>
      </c>
      <c r="C2461" s="2">
        <v>1277.93</v>
      </c>
      <c r="D2461" s="2">
        <v>0.567472478</v>
      </c>
      <c r="E2461">
        <f t="shared" si="152"/>
        <v>-6.1940691349360311E-3</v>
      </c>
      <c r="F2461">
        <v>1.2456288128238624E-2</v>
      </c>
      <c r="G2461">
        <f t="shared" si="153"/>
        <v>1.0991091360487208</v>
      </c>
      <c r="H2461">
        <f t="shared" si="154"/>
        <v>1.2763603841093418</v>
      </c>
      <c r="I2461">
        <f t="shared" si="155"/>
        <v>0.89908592321757685</v>
      </c>
    </row>
    <row r="2462" spans="1:9" x14ac:dyDescent="0.45">
      <c r="A2462" s="3">
        <v>38736</v>
      </c>
      <c r="B2462" s="2">
        <v>5693.2</v>
      </c>
      <c r="C2462" s="2">
        <v>1285.04</v>
      </c>
      <c r="D2462" s="2">
        <v>0.56760131700000005</v>
      </c>
      <c r="E2462">
        <f t="shared" si="152"/>
        <v>5.208609213058546E-3</v>
      </c>
      <c r="F2462">
        <v>1.2491944678530764E-2</v>
      </c>
      <c r="G2462">
        <f t="shared" si="153"/>
        <v>1.1023189446457322</v>
      </c>
      <c r="H2462">
        <f t="shared" si="154"/>
        <v>1.2784327231940473</v>
      </c>
      <c r="I2462">
        <f t="shared" si="155"/>
        <v>0.89945155393055676</v>
      </c>
    </row>
    <row r="2463" spans="1:9" x14ac:dyDescent="0.45">
      <c r="A2463" s="3">
        <v>38737</v>
      </c>
      <c r="B2463" s="2">
        <v>5672.4</v>
      </c>
      <c r="C2463" s="2">
        <v>1261.49</v>
      </c>
      <c r="D2463" s="2">
        <v>0.56615523999999995</v>
      </c>
      <c r="E2463">
        <f t="shared" si="152"/>
        <v>-3.6534813461673865E-3</v>
      </c>
      <c r="F2463">
        <v>1.2498151161070892E-2</v>
      </c>
      <c r="G2463">
        <f t="shared" si="153"/>
        <v>1.1028776532378781</v>
      </c>
      <c r="H2463">
        <f t="shared" si="154"/>
        <v>1.2805105672158603</v>
      </c>
      <c r="I2463">
        <f t="shared" si="155"/>
        <v>0.89981718464353666</v>
      </c>
    </row>
    <row r="2464" spans="1:9" x14ac:dyDescent="0.45">
      <c r="A2464" s="3">
        <v>38740</v>
      </c>
      <c r="B2464" s="2">
        <v>5660.9</v>
      </c>
      <c r="C2464" s="2">
        <v>1263.82</v>
      </c>
      <c r="D2464" s="2">
        <v>0.56047528300000005</v>
      </c>
      <c r="E2464">
        <f t="shared" si="152"/>
        <v>-2.0273605528523531E-3</v>
      </c>
      <c r="F2464">
        <v>1.2507502879483434E-2</v>
      </c>
      <c r="G2464">
        <f t="shared" si="153"/>
        <v>1.1037194964871961</v>
      </c>
      <c r="H2464">
        <f t="shared" si="154"/>
        <v>1.2825939545181018</v>
      </c>
      <c r="I2464">
        <f t="shared" si="155"/>
        <v>0.90018281535651656</v>
      </c>
    </row>
    <row r="2465" spans="1:9" x14ac:dyDescent="0.45">
      <c r="A2465" s="3">
        <v>38741</v>
      </c>
      <c r="B2465" s="2">
        <v>5633.8</v>
      </c>
      <c r="C2465" s="2">
        <v>1266.8599999999999</v>
      </c>
      <c r="D2465" s="2">
        <v>0.55912776099999995</v>
      </c>
      <c r="E2465">
        <f t="shared" si="152"/>
        <v>-4.7872246462575818E-3</v>
      </c>
      <c r="F2465">
        <v>1.2531506265752945E-2</v>
      </c>
      <c r="G2465">
        <f t="shared" si="153"/>
        <v>1.1058802853176919</v>
      </c>
      <c r="H2465">
        <f t="shared" si="154"/>
        <v>1.2846829238481665</v>
      </c>
      <c r="I2465">
        <f t="shared" si="155"/>
        <v>0.90054844606949647</v>
      </c>
    </row>
    <row r="2466" spans="1:9" x14ac:dyDescent="0.45">
      <c r="A2466" s="3">
        <v>38742</v>
      </c>
      <c r="B2466" s="2">
        <v>5704.4</v>
      </c>
      <c r="C2466" s="2">
        <v>1264.68</v>
      </c>
      <c r="D2466" s="2">
        <v>0.55947185899999996</v>
      </c>
      <c r="E2466">
        <f t="shared" si="152"/>
        <v>1.2531506265752945E-2</v>
      </c>
      <c r="F2466">
        <v>1.2546203400570111E-2</v>
      </c>
      <c r="G2466">
        <f t="shared" si="153"/>
        <v>1.1072033238422003</v>
      </c>
      <c r="H2466">
        <f t="shared" si="154"/>
        <v>1.2867775143633051</v>
      </c>
      <c r="I2466">
        <f t="shared" si="155"/>
        <v>0.90091407678247637</v>
      </c>
    </row>
    <row r="2467" spans="1:9" x14ac:dyDescent="0.45">
      <c r="A2467" s="3">
        <v>38743</v>
      </c>
      <c r="B2467" s="2">
        <v>5722.6</v>
      </c>
      <c r="C2467" s="2">
        <v>1273.83</v>
      </c>
      <c r="D2467" s="2">
        <v>0.56085249599999998</v>
      </c>
      <c r="E2467">
        <f t="shared" si="152"/>
        <v>3.1905195989061497E-3</v>
      </c>
      <c r="F2467">
        <v>1.2625605248086647E-2</v>
      </c>
      <c r="G2467">
        <f t="shared" si="153"/>
        <v>1.1143510913824985</v>
      </c>
      <c r="H2467">
        <f t="shared" si="154"/>
        <v>1.2888777656365047</v>
      </c>
      <c r="I2467">
        <f t="shared" si="155"/>
        <v>0.90127970749545627</v>
      </c>
    </row>
    <row r="2468" spans="1:9" x14ac:dyDescent="0.45">
      <c r="A2468" s="3">
        <v>38744</v>
      </c>
      <c r="B2468" s="2">
        <v>5786.8</v>
      </c>
      <c r="C2468" s="2">
        <v>1283.72</v>
      </c>
      <c r="D2468" s="2">
        <v>0.56392037399999995</v>
      </c>
      <c r="E2468">
        <f t="shared" si="152"/>
        <v>1.1218676825219376E-2</v>
      </c>
      <c r="F2468">
        <v>1.2663621488955501E-2</v>
      </c>
      <c r="G2468">
        <f t="shared" si="153"/>
        <v>1.117773319718306</v>
      </c>
      <c r="H2468">
        <f t="shared" si="154"/>
        <v>1.2909837176624923</v>
      </c>
      <c r="I2468">
        <f t="shared" si="155"/>
        <v>0.90164533820843618</v>
      </c>
    </row>
    <row r="2469" spans="1:9" x14ac:dyDescent="0.45">
      <c r="A2469" s="3">
        <v>38747</v>
      </c>
      <c r="B2469" s="2">
        <v>5779.8</v>
      </c>
      <c r="C2469" s="2">
        <v>1285.19</v>
      </c>
      <c r="D2469" s="2">
        <v>0.56535504299999995</v>
      </c>
      <c r="E2469">
        <f t="shared" si="152"/>
        <v>-1.2096495472454505E-3</v>
      </c>
      <c r="F2469">
        <v>1.2671439521192651E-2</v>
      </c>
      <c r="G2469">
        <f t="shared" si="153"/>
        <v>1.1184771002826319</v>
      </c>
      <c r="H2469">
        <f t="shared" si="154"/>
        <v>1.2930954108638262</v>
      </c>
      <c r="I2469">
        <f t="shared" si="155"/>
        <v>0.90201096892141608</v>
      </c>
    </row>
    <row r="2470" spans="1:9" x14ac:dyDescent="0.45">
      <c r="A2470" s="3">
        <v>38748</v>
      </c>
      <c r="B2470" s="2">
        <v>5760.3</v>
      </c>
      <c r="C2470" s="2">
        <v>1280.08</v>
      </c>
      <c r="D2470" s="2">
        <v>0.56116722799999996</v>
      </c>
      <c r="E2470">
        <f t="shared" si="152"/>
        <v>-3.3738191632928238E-3</v>
      </c>
      <c r="F2470">
        <v>1.2703467799009216E-2</v>
      </c>
      <c r="G2470">
        <f t="shared" si="153"/>
        <v>1.1213602911869898</v>
      </c>
      <c r="H2470">
        <f t="shared" si="154"/>
        <v>1.295212886097115</v>
      </c>
      <c r="I2470">
        <f t="shared" si="155"/>
        <v>0.90237659963439598</v>
      </c>
    </row>
    <row r="2471" spans="1:9" x14ac:dyDescent="0.45">
      <c r="A2471" s="3">
        <v>38749</v>
      </c>
      <c r="B2471" s="2">
        <v>5801.6</v>
      </c>
      <c r="C2471" s="2">
        <v>1282.46</v>
      </c>
      <c r="D2471" s="2">
        <v>0.562398065</v>
      </c>
      <c r="E2471">
        <f t="shared" si="152"/>
        <v>7.1697654636042607E-3</v>
      </c>
      <c r="F2471">
        <v>1.271199675172574E-2</v>
      </c>
      <c r="G2471">
        <f t="shared" si="153"/>
        <v>1.1221280689312949</v>
      </c>
      <c r="H2471">
        <f t="shared" si="154"/>
        <v>1.2973361846593459</v>
      </c>
      <c r="I2471">
        <f t="shared" si="155"/>
        <v>0.90274223034737588</v>
      </c>
    </row>
    <row r="2472" spans="1:9" x14ac:dyDescent="0.45">
      <c r="A2472" s="3">
        <v>38750</v>
      </c>
      <c r="B2472" s="2">
        <v>5747.3</v>
      </c>
      <c r="C2472" s="2">
        <v>1270.8399999999999</v>
      </c>
      <c r="D2472" s="2">
        <v>0.56157690800000004</v>
      </c>
      <c r="E2472">
        <f t="shared" si="152"/>
        <v>-9.359487038058445E-3</v>
      </c>
      <c r="F2472">
        <v>1.2713375796178372E-2</v>
      </c>
      <c r="G2472">
        <f t="shared" si="153"/>
        <v>1.1222522107426438</v>
      </c>
      <c r="H2472">
        <f t="shared" si="154"/>
        <v>1.2994653482943253</v>
      </c>
      <c r="I2472">
        <f t="shared" si="155"/>
        <v>0.90310786106035579</v>
      </c>
    </row>
    <row r="2473" spans="1:9" x14ac:dyDescent="0.45">
      <c r="A2473" s="3">
        <v>38751</v>
      </c>
      <c r="B2473" s="2">
        <v>5759.3</v>
      </c>
      <c r="C2473" s="2">
        <v>1264.03</v>
      </c>
      <c r="D2473" s="2">
        <v>0.56734369699999998</v>
      </c>
      <c r="E2473">
        <f t="shared" si="152"/>
        <v>2.0879369443043139E-3</v>
      </c>
      <c r="F2473">
        <v>1.273798642577928E-2</v>
      </c>
      <c r="G2473">
        <f t="shared" si="153"/>
        <v>1.1244676637189872</v>
      </c>
      <c r="H2473">
        <f t="shared" si="154"/>
        <v>1.3016004191992425</v>
      </c>
      <c r="I2473">
        <f t="shared" si="155"/>
        <v>0.90347349177333569</v>
      </c>
    </row>
    <row r="2474" spans="1:9" x14ac:dyDescent="0.45">
      <c r="A2474" s="3">
        <v>38754</v>
      </c>
      <c r="B2474" s="2">
        <v>5772.4</v>
      </c>
      <c r="C2474" s="2">
        <v>1265.02</v>
      </c>
      <c r="D2474" s="2">
        <v>0.57267208800000002</v>
      </c>
      <c r="E2474">
        <f t="shared" si="152"/>
        <v>2.274581980448831E-3</v>
      </c>
      <c r="F2474">
        <v>1.2745385291532463E-2</v>
      </c>
      <c r="G2474">
        <f t="shared" si="153"/>
        <v>1.1251337108466011</v>
      </c>
      <c r="H2474">
        <f t="shared" si="154"/>
        <v>1.3037414400313561</v>
      </c>
      <c r="I2474">
        <f t="shared" si="155"/>
        <v>0.90383912248631559</v>
      </c>
    </row>
    <row r="2475" spans="1:9" x14ac:dyDescent="0.45">
      <c r="A2475" s="3">
        <v>38755</v>
      </c>
      <c r="B2475" s="2">
        <v>5746.8</v>
      </c>
      <c r="C2475" s="2">
        <v>1254.78</v>
      </c>
      <c r="D2475" s="2">
        <v>0.57326301300000004</v>
      </c>
      <c r="E2475">
        <f t="shared" si="152"/>
        <v>-4.4348970965282231E-3</v>
      </c>
      <c r="F2475">
        <v>1.2751688671793104E-2</v>
      </c>
      <c r="G2475">
        <f t="shared" si="153"/>
        <v>1.125701142187689</v>
      </c>
      <c r="H2475">
        <f t="shared" si="154"/>
        <v>1.3058884539148037</v>
      </c>
      <c r="I2475">
        <f t="shared" si="155"/>
        <v>0.9042047531992955</v>
      </c>
    </row>
    <row r="2476" spans="1:9" x14ac:dyDescent="0.45">
      <c r="A2476" s="3">
        <v>38756</v>
      </c>
      <c r="B2476" s="2">
        <v>5725.1</v>
      </c>
      <c r="C2476" s="2">
        <v>1265.6500000000001</v>
      </c>
      <c r="D2476" s="2">
        <v>0.57454754399999997</v>
      </c>
      <c r="E2476">
        <f t="shared" si="152"/>
        <v>-3.7760144776223248E-3</v>
      </c>
      <c r="F2476">
        <v>1.2783983458987791E-2</v>
      </c>
      <c r="G2476">
        <f t="shared" si="153"/>
        <v>1.128608324310661</v>
      </c>
      <c r="H2476">
        <f t="shared" si="154"/>
        <v>1.3080415044475338</v>
      </c>
      <c r="I2476">
        <f t="shared" si="155"/>
        <v>0.9045703839122754</v>
      </c>
    </row>
    <row r="2477" spans="1:9" x14ac:dyDescent="0.45">
      <c r="A2477" s="3">
        <v>38757</v>
      </c>
      <c r="B2477" s="2">
        <v>5808.7</v>
      </c>
      <c r="C2477" s="2">
        <v>1263.78</v>
      </c>
      <c r="D2477" s="2">
        <v>0.57434954900000001</v>
      </c>
      <c r="E2477">
        <f t="shared" si="152"/>
        <v>1.4602365024191544E-2</v>
      </c>
      <c r="F2477">
        <v>1.2807091787869984E-2</v>
      </c>
      <c r="G2477">
        <f t="shared" si="153"/>
        <v>1.1306885399260505</v>
      </c>
      <c r="H2477">
        <f t="shared" si="154"/>
        <v>1.3102006357083795</v>
      </c>
      <c r="I2477">
        <f t="shared" si="155"/>
        <v>0.9049360146252553</v>
      </c>
    </row>
    <row r="2478" spans="1:9" x14ac:dyDescent="0.45">
      <c r="A2478" s="3">
        <v>38758</v>
      </c>
      <c r="B2478" s="2">
        <v>5764.1</v>
      </c>
      <c r="C2478" s="2">
        <v>1266.99</v>
      </c>
      <c r="D2478" s="2">
        <v>0.572934571</v>
      </c>
      <c r="E2478">
        <f t="shared" si="152"/>
        <v>-7.6781379654654591E-3</v>
      </c>
      <c r="F2478">
        <v>1.2903600239887014E-2</v>
      </c>
      <c r="G2478">
        <f t="shared" si="153"/>
        <v>1.1393762468531228</v>
      </c>
      <c r="H2478">
        <f t="shared" si="154"/>
        <v>1.3123658922642509</v>
      </c>
      <c r="I2478">
        <f t="shared" si="155"/>
        <v>0.90530164533823521</v>
      </c>
    </row>
    <row r="2479" spans="1:9" x14ac:dyDescent="0.45">
      <c r="A2479" s="3">
        <v>38761</v>
      </c>
      <c r="B2479" s="2">
        <v>5793.5</v>
      </c>
      <c r="C2479" s="2">
        <v>1262.8599999999999</v>
      </c>
      <c r="D2479" s="2">
        <v>0.57346025899999997</v>
      </c>
      <c r="E2479">
        <f t="shared" si="152"/>
        <v>5.1005360767508723E-3</v>
      </c>
      <c r="F2479">
        <v>1.2940473820425957E-2</v>
      </c>
      <c r="G2479">
        <f t="shared" si="153"/>
        <v>1.142695612715686</v>
      </c>
      <c r="H2479">
        <f t="shared" si="154"/>
        <v>1.3145373191774756</v>
      </c>
      <c r="I2479">
        <f t="shared" si="155"/>
        <v>0.90566727605121511</v>
      </c>
    </row>
    <row r="2480" spans="1:9" x14ac:dyDescent="0.45">
      <c r="A2480" s="3">
        <v>38762</v>
      </c>
      <c r="B2480" s="2">
        <v>5792.3</v>
      </c>
      <c r="C2480" s="2">
        <v>1275.53</v>
      </c>
      <c r="D2480" s="2">
        <v>0.57660151100000001</v>
      </c>
      <c r="E2480">
        <f t="shared" si="152"/>
        <v>-2.071286786916593E-4</v>
      </c>
      <c r="F2480">
        <v>1.2986565027680586E-2</v>
      </c>
      <c r="G2480">
        <f t="shared" si="153"/>
        <v>1.1468447508706787</v>
      </c>
      <c r="H2480">
        <f t="shared" si="154"/>
        <v>1.3167149620132765</v>
      </c>
      <c r="I2480">
        <f t="shared" si="155"/>
        <v>0.90603290676419501</v>
      </c>
    </row>
    <row r="2481" spans="1:9" x14ac:dyDescent="0.45">
      <c r="A2481" s="3">
        <v>38763</v>
      </c>
      <c r="B2481" s="2">
        <v>5791.5</v>
      </c>
      <c r="C2481" s="2">
        <v>1280</v>
      </c>
      <c r="D2481" s="2">
        <v>0.57467961599999995</v>
      </c>
      <c r="E2481">
        <f t="shared" si="152"/>
        <v>-1.3811439324629138E-4</v>
      </c>
      <c r="F2481">
        <v>1.3002899601304962E-2</v>
      </c>
      <c r="G2481">
        <f t="shared" si="153"/>
        <v>1.148315191909379</v>
      </c>
      <c r="H2481">
        <f t="shared" si="154"/>
        <v>1.3188988668473836</v>
      </c>
      <c r="I2481">
        <f t="shared" si="155"/>
        <v>0.90639853747717491</v>
      </c>
    </row>
    <row r="2482" spans="1:9" x14ac:dyDescent="0.45">
      <c r="A2482" s="3">
        <v>38764</v>
      </c>
      <c r="B2482" s="2">
        <v>5828.9</v>
      </c>
      <c r="C2482" s="2">
        <v>1289.3800000000001</v>
      </c>
      <c r="D2482" s="2">
        <v>0.57623602600000001</v>
      </c>
      <c r="E2482">
        <f t="shared" si="152"/>
        <v>6.4577397910730028E-3</v>
      </c>
      <c r="F2482">
        <v>1.3040090326479348E-2</v>
      </c>
      <c r="G2482">
        <f t="shared" si="153"/>
        <v>1.1516631071848549</v>
      </c>
      <c r="H2482">
        <f t="shared" si="154"/>
        <v>1.3210890802737976</v>
      </c>
      <c r="I2482">
        <f t="shared" si="155"/>
        <v>0.90676416819015482</v>
      </c>
    </row>
    <row r="2483" spans="1:9" x14ac:dyDescent="0.45">
      <c r="A2483" s="3">
        <v>38765</v>
      </c>
      <c r="B2483" s="2">
        <v>5846.2</v>
      </c>
      <c r="C2483" s="2">
        <v>1287.24</v>
      </c>
      <c r="D2483" s="2">
        <v>0.57461357199999996</v>
      </c>
      <c r="E2483">
        <f t="shared" si="152"/>
        <v>2.9679699428708517E-3</v>
      </c>
      <c r="F2483">
        <v>1.3150199379707628E-2</v>
      </c>
      <c r="G2483">
        <f t="shared" si="153"/>
        <v>1.1615751424985692</v>
      </c>
      <c r="H2483">
        <f t="shared" si="154"/>
        <v>1.3232856494127101</v>
      </c>
      <c r="I2483">
        <f t="shared" si="155"/>
        <v>0.90712979890313472</v>
      </c>
    </row>
    <row r="2484" spans="1:9" x14ac:dyDescent="0.45">
      <c r="A2484" s="3">
        <v>38769</v>
      </c>
      <c r="B2484" s="2">
        <v>5857.7</v>
      </c>
      <c r="C2484" s="2">
        <v>1283.03</v>
      </c>
      <c r="D2484" s="2">
        <v>0.57316444099999997</v>
      </c>
      <c r="E2484">
        <f t="shared" si="152"/>
        <v>1.9670897335020143E-3</v>
      </c>
      <c r="F2484">
        <v>1.3190333087401473E-2</v>
      </c>
      <c r="G2484">
        <f t="shared" si="153"/>
        <v>1.1651879855506928</v>
      </c>
      <c r="H2484">
        <f t="shared" si="154"/>
        <v>1.3254886219185618</v>
      </c>
      <c r="I2484">
        <f t="shared" si="155"/>
        <v>0.90749542961611462</v>
      </c>
    </row>
    <row r="2485" spans="1:9" x14ac:dyDescent="0.45">
      <c r="A2485" s="3">
        <v>38770</v>
      </c>
      <c r="B2485" s="2">
        <v>5872.4</v>
      </c>
      <c r="C2485" s="2">
        <v>1292.67</v>
      </c>
      <c r="D2485" s="2">
        <v>0.57388809200000002</v>
      </c>
      <c r="E2485">
        <f t="shared" si="152"/>
        <v>2.5095173873703747E-3</v>
      </c>
      <c r="F2485">
        <v>1.3224206749183454E-2</v>
      </c>
      <c r="G2485">
        <f t="shared" si="153"/>
        <v>1.1682372982270237</v>
      </c>
      <c r="H2485">
        <f t="shared" si="154"/>
        <v>1.3276980459882683</v>
      </c>
      <c r="I2485">
        <f t="shared" si="155"/>
        <v>0.90786106032909453</v>
      </c>
    </row>
    <row r="2486" spans="1:9" x14ac:dyDescent="0.45">
      <c r="A2486" s="3">
        <v>38771</v>
      </c>
      <c r="B2486" s="2">
        <v>5836</v>
      </c>
      <c r="C2486" s="2">
        <v>1287.79</v>
      </c>
      <c r="D2486" s="2">
        <v>0.57071110599999997</v>
      </c>
      <c r="E2486">
        <f t="shared" si="152"/>
        <v>-6.1984878414276245E-3</v>
      </c>
      <c r="F2486">
        <v>1.3237511100096855E-2</v>
      </c>
      <c r="G2486">
        <f t="shared" si="153"/>
        <v>1.1694349581125036</v>
      </c>
      <c r="H2486">
        <f t="shared" si="154"/>
        <v>1.3299139703695928</v>
      </c>
      <c r="I2486">
        <f t="shared" si="155"/>
        <v>0.90822669104207443</v>
      </c>
    </row>
    <row r="2487" spans="1:9" x14ac:dyDescent="0.45">
      <c r="A2487" s="3">
        <v>38772</v>
      </c>
      <c r="B2487" s="2">
        <v>5860.5</v>
      </c>
      <c r="C2487" s="2">
        <v>1289.43</v>
      </c>
      <c r="D2487" s="2">
        <v>0.573131591</v>
      </c>
      <c r="E2487">
        <f t="shared" si="152"/>
        <v>4.198080877313215E-3</v>
      </c>
      <c r="F2487">
        <v>1.3245254061988954E-2</v>
      </c>
      <c r="G2487">
        <f t="shared" si="153"/>
        <v>1.1701319808318627</v>
      </c>
      <c r="H2487">
        <f t="shared" si="154"/>
        <v>1.332136444369705</v>
      </c>
      <c r="I2487">
        <f t="shared" si="155"/>
        <v>0.90859232175505433</v>
      </c>
    </row>
    <row r="2488" spans="1:9" x14ac:dyDescent="0.45">
      <c r="A2488" s="3">
        <v>38775</v>
      </c>
      <c r="B2488" s="2">
        <v>5875.9</v>
      </c>
      <c r="C2488" s="2">
        <v>1294.1199999999999</v>
      </c>
      <c r="D2488" s="2">
        <v>0.57441553199999995</v>
      </c>
      <c r="E2488">
        <f t="shared" si="152"/>
        <v>2.6277621363364201E-3</v>
      </c>
      <c r="F2488">
        <v>1.3246790357806182E-2</v>
      </c>
      <c r="G2488">
        <f t="shared" si="153"/>
        <v>1.1702702784372476</v>
      </c>
      <c r="H2488">
        <f t="shared" si="154"/>
        <v>1.3343655178638825</v>
      </c>
      <c r="I2488">
        <f t="shared" si="155"/>
        <v>0.90895795246803424</v>
      </c>
    </row>
    <row r="2489" spans="1:9" x14ac:dyDescent="0.45">
      <c r="A2489" s="3">
        <v>38776</v>
      </c>
      <c r="B2489" s="2">
        <v>5791.5</v>
      </c>
      <c r="C2489" s="2">
        <v>1280.6600000000001</v>
      </c>
      <c r="D2489" s="2">
        <v>0.57015793400000003</v>
      </c>
      <c r="E2489">
        <f t="shared" si="152"/>
        <v>-1.4363757041474412E-2</v>
      </c>
      <c r="F2489">
        <v>1.3256531241702119E-2</v>
      </c>
      <c r="G2489">
        <f t="shared" si="153"/>
        <v>1.1711471544282086</v>
      </c>
      <c r="H2489">
        <f t="shared" si="154"/>
        <v>1.3366012413043964</v>
      </c>
      <c r="I2489">
        <f t="shared" si="155"/>
        <v>0.90932358318101414</v>
      </c>
    </row>
    <row r="2490" spans="1:9" x14ac:dyDescent="0.45">
      <c r="A2490" s="3">
        <v>38777</v>
      </c>
      <c r="B2490" s="2">
        <v>5844.1</v>
      </c>
      <c r="C2490" s="2">
        <v>1291.24</v>
      </c>
      <c r="D2490" s="2">
        <v>0.57231156599999999</v>
      </c>
      <c r="E2490">
        <f t="shared" si="152"/>
        <v>9.0822757489423811E-3</v>
      </c>
      <c r="F2490">
        <v>1.3262788269905901E-2</v>
      </c>
      <c r="G2490">
        <f t="shared" si="153"/>
        <v>1.1717104131494167</v>
      </c>
      <c r="H2490">
        <f t="shared" si="154"/>
        <v>1.3388436657295757</v>
      </c>
      <c r="I2490">
        <f t="shared" si="155"/>
        <v>0.90968921389399404</v>
      </c>
    </row>
    <row r="2491" spans="1:9" x14ac:dyDescent="0.45">
      <c r="A2491" s="3">
        <v>38778</v>
      </c>
      <c r="B2491" s="2">
        <v>5833</v>
      </c>
      <c r="C2491" s="2">
        <v>1289.1400000000001</v>
      </c>
      <c r="D2491" s="2">
        <v>0.57165723400000001</v>
      </c>
      <c r="E2491">
        <f t="shared" si="152"/>
        <v>-1.8993514826920466E-3</v>
      </c>
      <c r="F2491">
        <v>1.3285838066814382E-2</v>
      </c>
      <c r="G2491">
        <f t="shared" si="153"/>
        <v>1.1737853597067822</v>
      </c>
      <c r="H2491">
        <f t="shared" si="154"/>
        <v>1.3410928427730411</v>
      </c>
      <c r="I2491">
        <f t="shared" si="155"/>
        <v>0.91005484460697394</v>
      </c>
    </row>
    <row r="2492" spans="1:9" x14ac:dyDescent="0.45">
      <c r="A2492" s="3">
        <v>38779</v>
      </c>
      <c r="B2492" s="2">
        <v>5858.7</v>
      </c>
      <c r="C2492" s="2">
        <v>1287.23</v>
      </c>
      <c r="D2492" s="2">
        <v>0.57041811600000003</v>
      </c>
      <c r="E2492">
        <f t="shared" si="152"/>
        <v>4.4059660552031588E-3</v>
      </c>
      <c r="F2492">
        <v>1.3289158170269433E-2</v>
      </c>
      <c r="G2492">
        <f t="shared" si="153"/>
        <v>1.1740842359728729</v>
      </c>
      <c r="H2492">
        <f t="shared" si="154"/>
        <v>1.3433488246731269</v>
      </c>
      <c r="I2492">
        <f t="shared" si="155"/>
        <v>0.91042047531995385</v>
      </c>
    </row>
    <row r="2493" spans="1:9" x14ac:dyDescent="0.45">
      <c r="A2493" s="3">
        <v>38782</v>
      </c>
      <c r="B2493" s="2">
        <v>5897.8</v>
      </c>
      <c r="C2493" s="2">
        <v>1278.26</v>
      </c>
      <c r="D2493" s="2">
        <v>0.57168991499999999</v>
      </c>
      <c r="E2493">
        <f t="shared" si="152"/>
        <v>6.6738354925155452E-3</v>
      </c>
      <c r="F2493">
        <v>1.330087019252435E-2</v>
      </c>
      <c r="G2493">
        <f t="shared" si="153"/>
        <v>1.1751385541672641</v>
      </c>
      <c r="H2493">
        <f t="shared" si="154"/>
        <v>1.3456116642825</v>
      </c>
      <c r="I2493">
        <f t="shared" si="155"/>
        <v>0.91078610603293375</v>
      </c>
    </row>
    <row r="2494" spans="1:9" x14ac:dyDescent="0.45">
      <c r="A2494" s="3">
        <v>38783</v>
      </c>
      <c r="B2494" s="2">
        <v>5857.4</v>
      </c>
      <c r="C2494" s="2">
        <v>1275.8800000000001</v>
      </c>
      <c r="D2494" s="2">
        <v>0.57597050999999999</v>
      </c>
      <c r="E2494">
        <f t="shared" si="152"/>
        <v>-6.8500118688324951E-3</v>
      </c>
      <c r="F2494">
        <v>1.3330719466771113E-2</v>
      </c>
      <c r="G2494">
        <f t="shared" si="153"/>
        <v>1.1778255908072872</v>
      </c>
      <c r="H2494">
        <f t="shared" si="154"/>
        <v>1.3478814150779572</v>
      </c>
      <c r="I2494">
        <f t="shared" si="155"/>
        <v>0.91115173674591365</v>
      </c>
    </row>
    <row r="2495" spans="1:9" x14ac:dyDescent="0.45">
      <c r="A2495" s="3">
        <v>38784</v>
      </c>
      <c r="B2495" s="2">
        <v>5812.9</v>
      </c>
      <c r="C2495" s="2">
        <v>1278.47</v>
      </c>
      <c r="D2495" s="2">
        <v>0.57607005</v>
      </c>
      <c r="E2495">
        <f t="shared" si="152"/>
        <v>-7.5972274387953176E-3</v>
      </c>
      <c r="F2495">
        <v>1.3402728169541245E-2</v>
      </c>
      <c r="G2495">
        <f t="shared" si="153"/>
        <v>1.1843078262259548</v>
      </c>
      <c r="H2495">
        <f t="shared" si="154"/>
        <v>1.3501581311704245</v>
      </c>
      <c r="I2495">
        <f t="shared" si="155"/>
        <v>0.91151736745889356</v>
      </c>
    </row>
    <row r="2496" spans="1:9" x14ac:dyDescent="0.45">
      <c r="A2496" s="3">
        <v>38785</v>
      </c>
      <c r="B2496" s="2">
        <v>5855.9</v>
      </c>
      <c r="C2496" s="2">
        <v>1272.23</v>
      </c>
      <c r="D2496" s="2">
        <v>0.57583784400000004</v>
      </c>
      <c r="E2496">
        <f t="shared" si="152"/>
        <v>7.3973403980800434E-3</v>
      </c>
      <c r="F2496">
        <v>1.3475513428120145E-2</v>
      </c>
      <c r="G2496">
        <f t="shared" si="153"/>
        <v>1.1908599673278872</v>
      </c>
      <c r="H2496">
        <f t="shared" si="154"/>
        <v>1.3524418673151755</v>
      </c>
      <c r="I2496">
        <f t="shared" si="155"/>
        <v>0.91188299817187346</v>
      </c>
    </row>
    <row r="2497" spans="1:9" x14ac:dyDescent="0.45">
      <c r="A2497" s="3">
        <v>38786</v>
      </c>
      <c r="B2497" s="2">
        <v>5907.9</v>
      </c>
      <c r="C2497" s="2">
        <v>1281.42</v>
      </c>
      <c r="D2497" s="2">
        <v>0.57950857700000002</v>
      </c>
      <c r="E2497">
        <f t="shared" si="152"/>
        <v>8.8799330589661718E-3</v>
      </c>
      <c r="F2497">
        <v>1.3537495449581272E-2</v>
      </c>
      <c r="G2497">
        <f t="shared" si="153"/>
        <v>1.1964395992248609</v>
      </c>
      <c r="H2497">
        <f t="shared" si="154"/>
        <v>1.3547326789222318</v>
      </c>
      <c r="I2497">
        <f t="shared" si="155"/>
        <v>0.91224862888485336</v>
      </c>
    </row>
    <row r="2498" spans="1:9" x14ac:dyDescent="0.45">
      <c r="A2498" s="3">
        <v>38789</v>
      </c>
      <c r="B2498" s="2">
        <v>5952.8</v>
      </c>
      <c r="C2498" s="2">
        <v>1284.1300000000001</v>
      </c>
      <c r="D2498" s="2">
        <v>0.57770075099999996</v>
      </c>
      <c r="E2498">
        <f t="shared" si="152"/>
        <v>7.5999932294048556E-3</v>
      </c>
      <c r="F2498">
        <v>1.3605786252592234E-2</v>
      </c>
      <c r="G2498">
        <f t="shared" si="153"/>
        <v>1.2025871486878756</v>
      </c>
      <c r="H2498">
        <f t="shared" si="154"/>
        <v>1.3570306220669839</v>
      </c>
      <c r="I2498">
        <f t="shared" si="155"/>
        <v>0.91261425959783327</v>
      </c>
    </row>
    <row r="2499" spans="1:9" x14ac:dyDescent="0.45">
      <c r="A2499" s="3">
        <v>38790</v>
      </c>
      <c r="B2499" s="2">
        <v>5950.6</v>
      </c>
      <c r="C2499" s="2">
        <v>1297.48</v>
      </c>
      <c r="D2499" s="2">
        <v>0.57211511000000004</v>
      </c>
      <c r="E2499">
        <f t="shared" si="152"/>
        <v>-3.6957398199166658E-4</v>
      </c>
      <c r="F2499">
        <v>1.3607346847351431E-2</v>
      </c>
      <c r="G2499">
        <f t="shared" si="153"/>
        <v>1.2027276336880643</v>
      </c>
      <c r="H2499">
        <f t="shared" si="154"/>
        <v>1.3593357535010553</v>
      </c>
      <c r="I2499">
        <f t="shared" si="155"/>
        <v>0.91297989031081317</v>
      </c>
    </row>
    <row r="2500" spans="1:9" x14ac:dyDescent="0.45">
      <c r="A2500" s="3">
        <v>38791</v>
      </c>
      <c r="B2500" s="2">
        <v>5965.1</v>
      </c>
      <c r="C2500" s="2">
        <v>1303.02</v>
      </c>
      <c r="D2500" s="2">
        <v>0.57273768599999997</v>
      </c>
      <c r="E2500">
        <f t="shared" ref="E2500:E2563" si="156">+B2500/B2499-1</f>
        <v>2.436729069337451E-3</v>
      </c>
      <c r="F2500">
        <v>1.3611293831908178E-2</v>
      </c>
      <c r="G2500">
        <f t="shared" ref="G2500:G2563" si="157">+(F2500-$L$31)/$L$35</f>
        <v>1.2030829418953564</v>
      </c>
      <c r="H2500">
        <f t="shared" ref="H2500:H2563" si="158">+_xlfn.NORM.S.INV(I2500)</f>
        <v>1.3616481306633388</v>
      </c>
      <c r="I2500">
        <f t="shared" si="155"/>
        <v>0.91334552102379307</v>
      </c>
    </row>
    <row r="2501" spans="1:9" x14ac:dyDescent="0.45">
      <c r="A2501" s="3">
        <v>38792</v>
      </c>
      <c r="B2501" s="2">
        <v>5993.2</v>
      </c>
      <c r="C2501" s="2">
        <v>1305.33</v>
      </c>
      <c r="D2501" s="2">
        <v>0.56973564300000001</v>
      </c>
      <c r="E2501">
        <f t="shared" si="156"/>
        <v>4.710734103367864E-3</v>
      </c>
      <c r="F2501">
        <v>1.3645268577155978E-2</v>
      </c>
      <c r="G2501">
        <f t="shared" si="157"/>
        <v>1.2061413541221191</v>
      </c>
      <c r="H2501">
        <f t="shared" si="158"/>
        <v>1.3639678116913141</v>
      </c>
      <c r="I2501">
        <f t="shared" ref="I2501:I2564" si="159">+$I$3+I2500</f>
        <v>0.91371115173677298</v>
      </c>
    </row>
    <row r="2502" spans="1:9" x14ac:dyDescent="0.45">
      <c r="A2502" s="3">
        <v>38793</v>
      </c>
      <c r="B2502" s="2">
        <v>5999.4</v>
      </c>
      <c r="C2502" s="2">
        <v>1307.25</v>
      </c>
      <c r="D2502" s="2">
        <v>0.56924916000000003</v>
      </c>
      <c r="E2502">
        <f t="shared" si="156"/>
        <v>1.0345057732095153E-3</v>
      </c>
      <c r="F2502">
        <v>1.3657999856483416E-2</v>
      </c>
      <c r="G2502">
        <f t="shared" si="157"/>
        <v>1.2072874260079676</v>
      </c>
      <c r="H2502">
        <f t="shared" si="158"/>
        <v>1.3662948554325676</v>
      </c>
      <c r="I2502">
        <f t="shared" si="159"/>
        <v>0.91407678244975288</v>
      </c>
    </row>
    <row r="2503" spans="1:9" x14ac:dyDescent="0.45">
      <c r="A2503" s="3">
        <v>38796</v>
      </c>
      <c r="B2503" s="2">
        <v>5991.7</v>
      </c>
      <c r="C2503" s="2">
        <v>1305.08</v>
      </c>
      <c r="D2503" s="2">
        <v>0.56937880799999996</v>
      </c>
      <c r="E2503">
        <f t="shared" si="156"/>
        <v>-1.2834616795012188E-3</v>
      </c>
      <c r="F2503">
        <v>1.3678945993356395E-2</v>
      </c>
      <c r="G2503">
        <f t="shared" si="157"/>
        <v>1.2091730007385071</v>
      </c>
      <c r="H2503">
        <f t="shared" si="158"/>
        <v>1.3686293214565641</v>
      </c>
      <c r="I2503">
        <f t="shared" si="159"/>
        <v>0.91444241316273278</v>
      </c>
    </row>
    <row r="2504" spans="1:9" x14ac:dyDescent="0.45">
      <c r="A2504" s="3">
        <v>38797</v>
      </c>
      <c r="B2504" s="2">
        <v>5991.3</v>
      </c>
      <c r="C2504" s="2">
        <v>1297.23</v>
      </c>
      <c r="D2504" s="2">
        <v>0.57277049099999999</v>
      </c>
      <c r="E2504">
        <f t="shared" si="156"/>
        <v>-6.6759016639661439E-5</v>
      </c>
      <c r="F2504">
        <v>1.3697319840070277E-2</v>
      </c>
      <c r="G2504">
        <f t="shared" si="157"/>
        <v>1.2108270174804292</v>
      </c>
      <c r="H2504">
        <f t="shared" si="158"/>
        <v>1.3709712700666603</v>
      </c>
      <c r="I2504">
        <f t="shared" si="159"/>
        <v>0.91480804387571268</v>
      </c>
    </row>
    <row r="2505" spans="1:9" x14ac:dyDescent="0.45">
      <c r="A2505" s="3">
        <v>38798</v>
      </c>
      <c r="B2505" s="2">
        <v>6007.5</v>
      </c>
      <c r="C2505" s="2">
        <v>1305.04</v>
      </c>
      <c r="D2505" s="2">
        <v>0.57198421300000002</v>
      </c>
      <c r="E2505">
        <f t="shared" si="156"/>
        <v>2.7039206849932551E-3</v>
      </c>
      <c r="F2505">
        <v>1.3718118077431063E-2</v>
      </c>
      <c r="G2505">
        <f t="shared" si="157"/>
        <v>1.2126992782722437</v>
      </c>
      <c r="H2505">
        <f t="shared" si="158"/>
        <v>1.3733207623123791</v>
      </c>
      <c r="I2505">
        <f t="shared" si="159"/>
        <v>0.91517367458869259</v>
      </c>
    </row>
    <row r="2506" spans="1:9" x14ac:dyDescent="0.45">
      <c r="A2506" s="3">
        <v>38799</v>
      </c>
      <c r="B2506" s="2">
        <v>5990.1</v>
      </c>
      <c r="C2506" s="2">
        <v>1301.67</v>
      </c>
      <c r="D2506" s="2">
        <v>0.57580468699999998</v>
      </c>
      <c r="E2506">
        <f t="shared" si="156"/>
        <v>-2.8963795255929625E-3</v>
      </c>
      <c r="F2506">
        <v>1.3723718009704289E-2</v>
      </c>
      <c r="G2506">
        <f t="shared" si="157"/>
        <v>1.2132033851083233</v>
      </c>
      <c r="H2506">
        <f t="shared" si="158"/>
        <v>1.3756778600019297</v>
      </c>
      <c r="I2506">
        <f t="shared" si="159"/>
        <v>0.91553930530167249</v>
      </c>
    </row>
    <row r="2507" spans="1:9" x14ac:dyDescent="0.45">
      <c r="A2507" s="3">
        <v>38800</v>
      </c>
      <c r="B2507" s="2">
        <v>6036.3</v>
      </c>
      <c r="C2507" s="2">
        <v>1302.95</v>
      </c>
      <c r="D2507" s="2">
        <v>0.57382222999999999</v>
      </c>
      <c r="E2507">
        <f t="shared" si="156"/>
        <v>7.712725997896408E-3</v>
      </c>
      <c r="F2507">
        <v>1.3767229973034922E-2</v>
      </c>
      <c r="G2507">
        <f t="shared" si="157"/>
        <v>1.2171203392956242</v>
      </c>
      <c r="H2507">
        <f t="shared" si="158"/>
        <v>1.3780426257150102</v>
      </c>
      <c r="I2507">
        <f t="shared" si="159"/>
        <v>0.91590493601465239</v>
      </c>
    </row>
    <row r="2508" spans="1:9" x14ac:dyDescent="0.45">
      <c r="A2508" s="3">
        <v>38803</v>
      </c>
      <c r="B2508" s="2">
        <v>5972.2</v>
      </c>
      <c r="C2508" s="2">
        <v>1301.6099999999999</v>
      </c>
      <c r="D2508" s="2">
        <v>0.57240984500000003</v>
      </c>
      <c r="E2508">
        <f t="shared" si="156"/>
        <v>-1.0619087851829856E-2</v>
      </c>
      <c r="F2508">
        <v>1.3794818531575936E-2</v>
      </c>
      <c r="G2508">
        <f t="shared" si="157"/>
        <v>1.2196038659312232</v>
      </c>
      <c r="H2508">
        <f t="shared" si="158"/>
        <v>1.3804151228158696</v>
      </c>
      <c r="I2508">
        <f t="shared" si="159"/>
        <v>0.9162705667276323</v>
      </c>
    </row>
    <row r="2509" spans="1:9" x14ac:dyDescent="0.45">
      <c r="A2509" s="3">
        <v>38804</v>
      </c>
      <c r="B2509" s="2">
        <v>5935.7</v>
      </c>
      <c r="C2509" s="2">
        <v>1293.23</v>
      </c>
      <c r="D2509" s="2">
        <v>0.57152654700000005</v>
      </c>
      <c r="E2509">
        <f t="shared" si="156"/>
        <v>-6.1116506480024535E-3</v>
      </c>
      <c r="F2509">
        <v>1.3811695011149094E-2</v>
      </c>
      <c r="G2509">
        <f t="shared" si="157"/>
        <v>1.2211230894337042</v>
      </c>
      <c r="H2509">
        <f t="shared" si="158"/>
        <v>1.3827954154666524</v>
      </c>
      <c r="I2509">
        <f t="shared" si="159"/>
        <v>0.9166361974406122</v>
      </c>
    </row>
    <row r="2510" spans="1:9" x14ac:dyDescent="0.45">
      <c r="A2510" s="3">
        <v>38805</v>
      </c>
      <c r="B2510" s="2">
        <v>5959.2</v>
      </c>
      <c r="C2510" s="2">
        <v>1302.8900000000001</v>
      </c>
      <c r="D2510" s="2">
        <v>0.57616962400000005</v>
      </c>
      <c r="E2510">
        <f t="shared" si="156"/>
        <v>3.9590949677374976E-3</v>
      </c>
      <c r="F2510">
        <v>1.3831958571597358E-2</v>
      </c>
      <c r="G2510">
        <f t="shared" si="157"/>
        <v>1.2229472185207861</v>
      </c>
      <c r="H2510">
        <f t="shared" si="158"/>
        <v>1.385183568641035</v>
      </c>
      <c r="I2510">
        <f t="shared" si="159"/>
        <v>0.9170018281535921</v>
      </c>
    </row>
    <row r="2511" spans="1:9" x14ac:dyDescent="0.45">
      <c r="A2511" s="3">
        <v>38806</v>
      </c>
      <c r="B2511" s="2">
        <v>6015.2</v>
      </c>
      <c r="C2511" s="2">
        <v>1300.25</v>
      </c>
      <c r="D2511" s="2">
        <v>0.573131591</v>
      </c>
      <c r="E2511">
        <f t="shared" si="156"/>
        <v>9.3972345281245762E-3</v>
      </c>
      <c r="F2511">
        <v>1.3835678056800749E-2</v>
      </c>
      <c r="G2511">
        <f t="shared" si="157"/>
        <v>1.2232820471983918</v>
      </c>
      <c r="H2511">
        <f t="shared" si="158"/>
        <v>1.3875796481381548</v>
      </c>
      <c r="I2511">
        <f t="shared" si="159"/>
        <v>0.91736745886657201</v>
      </c>
    </row>
    <row r="2512" spans="1:9" x14ac:dyDescent="0.45">
      <c r="A2512" s="3">
        <v>38807</v>
      </c>
      <c r="B2512" s="2">
        <v>5964.6</v>
      </c>
      <c r="C2512" s="2">
        <v>1294.8699999999999</v>
      </c>
      <c r="D2512" s="2">
        <v>0.57494394299999996</v>
      </c>
      <c r="E2512">
        <f t="shared" si="156"/>
        <v>-8.4120228753822301E-3</v>
      </c>
      <c r="F2512">
        <v>1.3838489451995839E-2</v>
      </c>
      <c r="G2512">
        <f t="shared" si="157"/>
        <v>1.2235351294621797</v>
      </c>
      <c r="H2512">
        <f t="shared" si="158"/>
        <v>1.3899837205968313</v>
      </c>
      <c r="I2512">
        <f t="shared" si="159"/>
        <v>0.91773308957955191</v>
      </c>
    </row>
    <row r="2513" spans="1:9" x14ac:dyDescent="0.45">
      <c r="A2513" s="3">
        <v>38810</v>
      </c>
      <c r="B2513" s="2">
        <v>6024.3</v>
      </c>
      <c r="C2513" s="2">
        <v>1297.81</v>
      </c>
      <c r="D2513" s="2">
        <v>0.57507619799999998</v>
      </c>
      <c r="E2513">
        <f t="shared" si="156"/>
        <v>1.0009053415149349E-2</v>
      </c>
      <c r="F2513">
        <v>1.3901071660119779E-2</v>
      </c>
      <c r="G2513">
        <f t="shared" si="157"/>
        <v>1.2291687902625197</v>
      </c>
      <c r="H2513">
        <f t="shared" si="158"/>
        <v>1.3923958535101195</v>
      </c>
      <c r="I2513">
        <f t="shared" si="159"/>
        <v>0.91809872029253181</v>
      </c>
    </row>
    <row r="2514" spans="1:9" x14ac:dyDescent="0.45">
      <c r="A2514" s="3">
        <v>38811</v>
      </c>
      <c r="B2514" s="2">
        <v>6004.7</v>
      </c>
      <c r="C2514" s="2">
        <v>1305.93</v>
      </c>
      <c r="D2514" s="2">
        <v>0.56950851400000002</v>
      </c>
      <c r="E2514">
        <f t="shared" si="156"/>
        <v>-3.2534900320370097E-3</v>
      </c>
      <c r="F2514">
        <v>1.3972018901139638E-2</v>
      </c>
      <c r="G2514">
        <f t="shared" si="157"/>
        <v>1.2355554727176079</v>
      </c>
      <c r="H2514">
        <f t="shared" si="158"/>
        <v>1.3948161152401528</v>
      </c>
      <c r="I2514">
        <f t="shared" si="159"/>
        <v>0.91846435100551171</v>
      </c>
    </row>
    <row r="2515" spans="1:9" x14ac:dyDescent="0.45">
      <c r="A2515" s="3">
        <v>38812</v>
      </c>
      <c r="B2515" s="2">
        <v>6044.1</v>
      </c>
      <c r="C2515" s="2">
        <v>1311.56</v>
      </c>
      <c r="D2515" s="2">
        <v>0.57152654700000005</v>
      </c>
      <c r="E2515">
        <f t="shared" si="156"/>
        <v>6.5615268040035701E-3</v>
      </c>
      <c r="F2515">
        <v>1.4002183826835379E-2</v>
      </c>
      <c r="G2515">
        <f t="shared" si="157"/>
        <v>1.2382709243536498</v>
      </c>
      <c r="H2515">
        <f t="shared" si="158"/>
        <v>1.3972445750333387</v>
      </c>
      <c r="I2515">
        <f t="shared" si="159"/>
        <v>0.91882998171849162</v>
      </c>
    </row>
    <row r="2516" spans="1:9" x14ac:dyDescent="0.45">
      <c r="A2516" s="3">
        <v>38813</v>
      </c>
      <c r="B2516" s="2">
        <v>6045.7</v>
      </c>
      <c r="C2516" s="2">
        <v>1309.04</v>
      </c>
      <c r="D2516" s="2">
        <v>0.57129798899999995</v>
      </c>
      <c r="E2516">
        <f t="shared" si="156"/>
        <v>2.6472096755503216E-4</v>
      </c>
      <c r="F2516">
        <v>1.4004016797516838E-2</v>
      </c>
      <c r="G2516">
        <f t="shared" si="157"/>
        <v>1.2384359286797333</v>
      </c>
      <c r="H2516">
        <f t="shared" si="158"/>
        <v>1.3996813030358757</v>
      </c>
      <c r="I2516">
        <f t="shared" si="159"/>
        <v>0.91919561243147152</v>
      </c>
    </row>
    <row r="2517" spans="1:9" x14ac:dyDescent="0.45">
      <c r="A2517" s="3">
        <v>38814</v>
      </c>
      <c r="B2517" s="2">
        <v>6026.1</v>
      </c>
      <c r="C2517" s="2">
        <v>1295.5</v>
      </c>
      <c r="D2517" s="2">
        <v>0.57448153000000002</v>
      </c>
      <c r="E2517">
        <f t="shared" si="156"/>
        <v>-3.241973634153128E-3</v>
      </c>
      <c r="F2517">
        <v>1.405294980147942E-2</v>
      </c>
      <c r="G2517">
        <f t="shared" si="157"/>
        <v>1.2428408858477662</v>
      </c>
      <c r="H2517">
        <f t="shared" si="158"/>
        <v>1.4021263703096092</v>
      </c>
      <c r="I2517">
        <f t="shared" si="159"/>
        <v>0.91956124314445142</v>
      </c>
    </row>
    <row r="2518" spans="1:9" x14ac:dyDescent="0.45">
      <c r="A2518" s="3">
        <v>38817</v>
      </c>
      <c r="B2518" s="2">
        <v>6067</v>
      </c>
      <c r="C2518" s="2">
        <v>1296.6199999999999</v>
      </c>
      <c r="D2518" s="2">
        <v>0.57454754399999997</v>
      </c>
      <c r="E2518">
        <f t="shared" si="156"/>
        <v>6.7871425963723642E-3</v>
      </c>
      <c r="F2518">
        <v>1.4122369317449479E-2</v>
      </c>
      <c r="G2518">
        <f t="shared" si="157"/>
        <v>1.2490900422393814</v>
      </c>
      <c r="H2518">
        <f t="shared" si="158"/>
        <v>1.404579848848265</v>
      </c>
      <c r="I2518">
        <f t="shared" si="159"/>
        <v>0.91992687385743133</v>
      </c>
    </row>
    <row r="2519" spans="1:9" x14ac:dyDescent="0.45">
      <c r="A2519" s="3">
        <v>38818</v>
      </c>
      <c r="B2519" s="2">
        <v>6016.5</v>
      </c>
      <c r="C2519" s="2">
        <v>1286.57</v>
      </c>
      <c r="D2519" s="2">
        <v>0.57250815799999999</v>
      </c>
      <c r="E2519">
        <f t="shared" si="156"/>
        <v>-8.3237184770067474E-3</v>
      </c>
      <c r="F2519">
        <v>1.4122654285161573E-2</v>
      </c>
      <c r="G2519">
        <f t="shared" si="157"/>
        <v>1.2491156950802942</v>
      </c>
      <c r="H2519">
        <f t="shared" si="158"/>
        <v>1.4070418115940153</v>
      </c>
      <c r="I2519">
        <f t="shared" si="159"/>
        <v>0.92029250457041123</v>
      </c>
    </row>
    <row r="2520" spans="1:9" x14ac:dyDescent="0.45">
      <c r="A2520" s="3">
        <v>38819</v>
      </c>
      <c r="B2520" s="2">
        <v>6000.8</v>
      </c>
      <c r="C2520" s="2">
        <v>1288.1199999999999</v>
      </c>
      <c r="D2520" s="2">
        <v>0.57116746600000001</v>
      </c>
      <c r="E2520">
        <f t="shared" si="156"/>
        <v>-2.6094905676057323E-3</v>
      </c>
      <c r="F2520">
        <v>1.4160830223403531E-2</v>
      </c>
      <c r="G2520">
        <f t="shared" si="157"/>
        <v>1.2525522994002312</v>
      </c>
      <c r="H2520">
        <f t="shared" si="158"/>
        <v>1.4095123324544421</v>
      </c>
      <c r="I2520">
        <f t="shared" si="159"/>
        <v>0.92065813528339113</v>
      </c>
    </row>
    <row r="2521" spans="1:9" x14ac:dyDescent="0.45">
      <c r="A2521" s="3">
        <v>38820</v>
      </c>
      <c r="B2521" s="2">
        <v>6029.4</v>
      </c>
      <c r="C2521" s="2">
        <v>1289.1199999999999</v>
      </c>
      <c r="D2521" s="2">
        <v>0.570483199</v>
      </c>
      <c r="E2521">
        <f t="shared" si="156"/>
        <v>4.7660311958404034E-3</v>
      </c>
      <c r="F2521">
        <v>1.429661549510719E-2</v>
      </c>
      <c r="G2521">
        <f t="shared" si="157"/>
        <v>1.2647757121782757</v>
      </c>
      <c r="H2521">
        <f t="shared" si="158"/>
        <v>1.4119914863198648</v>
      </c>
      <c r="I2521">
        <f t="shared" si="159"/>
        <v>0.92102376599637104</v>
      </c>
    </row>
    <row r="2522" spans="1:9" x14ac:dyDescent="0.45">
      <c r="A2522" s="3">
        <v>38825</v>
      </c>
      <c r="B2522" s="2">
        <v>6044.1</v>
      </c>
      <c r="C2522" s="2">
        <v>1307.28</v>
      </c>
      <c r="D2522" s="2">
        <v>0.56299966199999996</v>
      </c>
      <c r="E2522">
        <f t="shared" si="156"/>
        <v>2.4380535376655743E-3</v>
      </c>
      <c r="F2522">
        <v>1.4312325364793432E-2</v>
      </c>
      <c r="G2522">
        <f t="shared" si="157"/>
        <v>1.2661899172644011</v>
      </c>
      <c r="H2522">
        <f t="shared" si="158"/>
        <v>1.4144793490810768</v>
      </c>
      <c r="I2522">
        <f t="shared" si="159"/>
        <v>0.92138939670935094</v>
      </c>
    </row>
    <row r="2523" spans="1:9" x14ac:dyDescent="0.45">
      <c r="A2523" s="3">
        <v>38826</v>
      </c>
      <c r="B2523" s="2">
        <v>6089.8</v>
      </c>
      <c r="C2523" s="2">
        <v>1309.93</v>
      </c>
      <c r="D2523" s="2">
        <v>0.55881531200000001</v>
      </c>
      <c r="E2523">
        <f t="shared" si="156"/>
        <v>7.5610926357936314E-3</v>
      </c>
      <c r="F2523">
        <v>1.4326425372700236E-2</v>
      </c>
      <c r="G2523">
        <f t="shared" si="157"/>
        <v>1.2674592023249687</v>
      </c>
      <c r="H2523">
        <f t="shared" si="158"/>
        <v>1.4169759976474836</v>
      </c>
      <c r="I2523">
        <f t="shared" si="159"/>
        <v>0.92175502742233084</v>
      </c>
    </row>
    <row r="2524" spans="1:9" x14ac:dyDescent="0.45">
      <c r="A2524" s="3">
        <v>38827</v>
      </c>
      <c r="B2524" s="2">
        <v>6081.4</v>
      </c>
      <c r="C2524" s="2">
        <v>1311.46</v>
      </c>
      <c r="D2524" s="2">
        <v>0.56176619299999997</v>
      </c>
      <c r="E2524">
        <f t="shared" si="156"/>
        <v>-1.3793556438636001E-3</v>
      </c>
      <c r="F2524">
        <v>1.4347366971213527E-2</v>
      </c>
      <c r="G2524">
        <f t="shared" si="157"/>
        <v>1.2693443685116128</v>
      </c>
      <c r="H2524">
        <f t="shared" si="158"/>
        <v>1.4194815099656388</v>
      </c>
      <c r="I2524">
        <f t="shared" si="159"/>
        <v>0.92212065813531074</v>
      </c>
    </row>
    <row r="2525" spans="1:9" x14ac:dyDescent="0.45">
      <c r="A2525" s="3">
        <v>38828</v>
      </c>
      <c r="B2525" s="2">
        <v>6132.7</v>
      </c>
      <c r="C2525" s="2">
        <v>1311.28</v>
      </c>
      <c r="D2525" s="2">
        <v>0.56126171599999997</v>
      </c>
      <c r="E2525">
        <f t="shared" si="156"/>
        <v>8.4355576018679823E-3</v>
      </c>
      <c r="F2525">
        <v>1.4373629181661407E-2</v>
      </c>
      <c r="G2525">
        <f t="shared" si="157"/>
        <v>1.2717084970709231</v>
      </c>
      <c r="H2525">
        <f t="shared" si="158"/>
        <v>1.4219959650382374</v>
      </c>
      <c r="I2525">
        <f t="shared" si="159"/>
        <v>0.92248628884829065</v>
      </c>
    </row>
    <row r="2526" spans="1:9" x14ac:dyDescent="0.45">
      <c r="A2526" s="3">
        <v>38831</v>
      </c>
      <c r="B2526" s="2">
        <v>6098.7</v>
      </c>
      <c r="C2526" s="2">
        <v>1308.1099999999999</v>
      </c>
      <c r="D2526" s="2">
        <v>0.56056953899999995</v>
      </c>
      <c r="E2526">
        <f t="shared" si="156"/>
        <v>-5.5440507443703657E-3</v>
      </c>
      <c r="F2526">
        <v>1.4396008226290613E-2</v>
      </c>
      <c r="G2526">
        <f t="shared" si="157"/>
        <v>1.2737230623963736</v>
      </c>
      <c r="H2526">
        <f t="shared" si="158"/>
        <v>1.4245194429435204</v>
      </c>
      <c r="I2526">
        <f t="shared" si="159"/>
        <v>0.92285191956127055</v>
      </c>
    </row>
    <row r="2527" spans="1:9" x14ac:dyDescent="0.45">
      <c r="A2527" s="3">
        <v>38832</v>
      </c>
      <c r="B2527" s="2">
        <v>6086.6</v>
      </c>
      <c r="C2527" s="2">
        <v>1301.74</v>
      </c>
      <c r="D2527" s="2">
        <v>0.55940926400000002</v>
      </c>
      <c r="E2527">
        <f t="shared" si="156"/>
        <v>-1.9840293833111033E-3</v>
      </c>
      <c r="F2527">
        <v>1.4573592540945368E-2</v>
      </c>
      <c r="G2527">
        <f t="shared" si="157"/>
        <v>1.289709231983813</v>
      </c>
      <c r="H2527">
        <f t="shared" si="158"/>
        <v>1.4270520248551486</v>
      </c>
      <c r="I2527">
        <f t="shared" si="159"/>
        <v>0.92321755027425045</v>
      </c>
    </row>
    <row r="2528" spans="1:9" x14ac:dyDescent="0.45">
      <c r="A2528" s="3">
        <v>38833</v>
      </c>
      <c r="B2528" s="2">
        <v>6104.3</v>
      </c>
      <c r="C2528" s="2">
        <v>1305.4100000000001</v>
      </c>
      <c r="D2528" s="2">
        <v>0.55875286400000002</v>
      </c>
      <c r="E2528">
        <f t="shared" si="156"/>
        <v>2.9080274701802633E-3</v>
      </c>
      <c r="F2528">
        <v>1.4602365024191544E-2</v>
      </c>
      <c r="G2528">
        <f t="shared" si="157"/>
        <v>1.2922993357185903</v>
      </c>
      <c r="H2528">
        <f t="shared" si="158"/>
        <v>1.4295937930625287</v>
      </c>
      <c r="I2528">
        <f t="shared" si="159"/>
        <v>0.92358318098723036</v>
      </c>
    </row>
    <row r="2529" spans="1:9" x14ac:dyDescent="0.45">
      <c r="A2529" s="3">
        <v>38834</v>
      </c>
      <c r="B2529" s="2">
        <v>6060</v>
      </c>
      <c r="C2529" s="2">
        <v>1309.72</v>
      </c>
      <c r="D2529" s="2">
        <v>0.55521625699999999</v>
      </c>
      <c r="E2529">
        <f t="shared" si="156"/>
        <v>-7.2571793653654071E-3</v>
      </c>
      <c r="F2529">
        <v>1.4679323917573539E-2</v>
      </c>
      <c r="G2529">
        <f t="shared" si="157"/>
        <v>1.2992271881207467</v>
      </c>
      <c r="H2529">
        <f t="shared" si="158"/>
        <v>1.4321448309916234</v>
      </c>
      <c r="I2529">
        <f t="shared" si="159"/>
        <v>0.92394881170021026</v>
      </c>
    </row>
    <row r="2530" spans="1:9" x14ac:dyDescent="0.45">
      <c r="A2530" s="3">
        <v>38835</v>
      </c>
      <c r="B2530" s="2">
        <v>6023.1</v>
      </c>
      <c r="C2530" s="2">
        <v>1310.6099999999999</v>
      </c>
      <c r="D2530" s="2">
        <v>0.54884741999999997</v>
      </c>
      <c r="E2530">
        <f t="shared" si="156"/>
        <v>-6.0891089108909835E-3</v>
      </c>
      <c r="F2530">
        <v>1.4699007946813447E-2</v>
      </c>
      <c r="G2530">
        <f t="shared" si="157"/>
        <v>1.3009991477119136</v>
      </c>
      <c r="H2530">
        <f t="shared" si="158"/>
        <v>1.434705223226256</v>
      </c>
      <c r="I2530">
        <f t="shared" si="159"/>
        <v>0.92431444241319016</v>
      </c>
    </row>
    <row r="2531" spans="1:9" x14ac:dyDescent="0.45">
      <c r="A2531" s="3">
        <v>38839</v>
      </c>
      <c r="B2531" s="2">
        <v>6082.1</v>
      </c>
      <c r="C2531" s="2">
        <v>1313.21</v>
      </c>
      <c r="D2531" s="2">
        <v>0.54356688600000003</v>
      </c>
      <c r="E2531">
        <f t="shared" si="156"/>
        <v>9.7956201955804456E-3</v>
      </c>
      <c r="F2531">
        <v>1.4714105969523494E-2</v>
      </c>
      <c r="G2531">
        <f t="shared" si="157"/>
        <v>1.3023582742313196</v>
      </c>
      <c r="H2531">
        <f t="shared" si="158"/>
        <v>1.4372750555299025</v>
      </c>
      <c r="I2531">
        <f t="shared" si="159"/>
        <v>0.92468007312617007</v>
      </c>
    </row>
    <row r="2532" spans="1:9" x14ac:dyDescent="0.45">
      <c r="A2532" s="3">
        <v>38840</v>
      </c>
      <c r="B2532" s="2">
        <v>6010</v>
      </c>
      <c r="C2532" s="2">
        <v>1308.1199999999999</v>
      </c>
      <c r="D2532" s="2">
        <v>0.54212295300000002</v>
      </c>
      <c r="E2532">
        <f t="shared" si="156"/>
        <v>-1.1854458164121007E-2</v>
      </c>
      <c r="F2532">
        <v>1.4739651213306004E-2</v>
      </c>
      <c r="G2532">
        <f t="shared" si="157"/>
        <v>1.3046578613319799</v>
      </c>
      <c r="H2532">
        <f t="shared" si="158"/>
        <v>1.4398544148680272</v>
      </c>
      <c r="I2532">
        <f t="shared" si="159"/>
        <v>0.92504570383914997</v>
      </c>
    </row>
    <row r="2533" spans="1:9" x14ac:dyDescent="0.45">
      <c r="A2533" s="3">
        <v>38841</v>
      </c>
      <c r="B2533" s="2">
        <v>6036.9</v>
      </c>
      <c r="C2533" s="2">
        <v>1312.25</v>
      </c>
      <c r="D2533" s="2">
        <v>0.54097917200000001</v>
      </c>
      <c r="E2533">
        <f t="shared" si="156"/>
        <v>4.4758735440930675E-3</v>
      </c>
      <c r="F2533">
        <v>1.4749400367566778E-2</v>
      </c>
      <c r="G2533">
        <f t="shared" si="157"/>
        <v>1.3055354818225613</v>
      </c>
      <c r="H2533">
        <f t="shared" si="158"/>
        <v>1.4424433894309228</v>
      </c>
      <c r="I2533">
        <f t="shared" si="159"/>
        <v>0.92541133455212987</v>
      </c>
    </row>
    <row r="2534" spans="1:9" x14ac:dyDescent="0.45">
      <c r="A2534" s="3">
        <v>38842</v>
      </c>
      <c r="B2534" s="2">
        <v>6091.7</v>
      </c>
      <c r="C2534" s="2">
        <v>1325.76</v>
      </c>
      <c r="D2534" s="2">
        <v>0.53798149299999998</v>
      </c>
      <c r="E2534">
        <f t="shared" si="156"/>
        <v>9.0775066673292049E-3</v>
      </c>
      <c r="F2534">
        <v>1.4759077259077324E-2</v>
      </c>
      <c r="G2534">
        <f t="shared" si="157"/>
        <v>1.3064065972083294</v>
      </c>
      <c r="H2534">
        <f t="shared" si="158"/>
        <v>1.4450420686571326</v>
      </c>
      <c r="I2534">
        <f t="shared" si="159"/>
        <v>0.92577696526510977</v>
      </c>
    </row>
    <row r="2535" spans="1:9" x14ac:dyDescent="0.45">
      <c r="A2535" s="3">
        <v>38845</v>
      </c>
      <c r="B2535" s="2">
        <v>6067.1</v>
      </c>
      <c r="C2535" s="2">
        <v>1324.66</v>
      </c>
      <c r="D2535" s="2">
        <v>0.53809728800000001</v>
      </c>
      <c r="E2535">
        <f t="shared" si="156"/>
        <v>-4.0382815962702878E-3</v>
      </c>
      <c r="F2535">
        <v>1.4827258783142172E-2</v>
      </c>
      <c r="G2535">
        <f t="shared" si="157"/>
        <v>1.312544309362411</v>
      </c>
      <c r="H2535">
        <f t="shared" si="158"/>
        <v>1.4476505432574145</v>
      </c>
      <c r="I2535">
        <f t="shared" si="159"/>
        <v>0.92614259597808968</v>
      </c>
    </row>
    <row r="2536" spans="1:9" x14ac:dyDescent="0.45">
      <c r="A2536" s="3">
        <v>38846</v>
      </c>
      <c r="B2536" s="2">
        <v>6105.6</v>
      </c>
      <c r="C2536" s="2">
        <v>1325.14</v>
      </c>
      <c r="D2536" s="2">
        <v>0.53671103499999995</v>
      </c>
      <c r="E2536">
        <f t="shared" si="156"/>
        <v>6.3457005818265966E-3</v>
      </c>
      <c r="F2536">
        <v>1.4835046077063652E-2</v>
      </c>
      <c r="G2536">
        <f t="shared" si="157"/>
        <v>1.3132453228584398</v>
      </c>
      <c r="H2536">
        <f t="shared" si="158"/>
        <v>1.4502689052392956</v>
      </c>
      <c r="I2536">
        <f t="shared" si="159"/>
        <v>0.92650822669106958</v>
      </c>
    </row>
    <row r="2537" spans="1:9" x14ac:dyDescent="0.45">
      <c r="A2537" s="3">
        <v>38847</v>
      </c>
      <c r="B2537" s="2">
        <v>6083.4</v>
      </c>
      <c r="C2537" s="2">
        <v>1322.85</v>
      </c>
      <c r="D2537" s="2">
        <v>0.53625053600000006</v>
      </c>
      <c r="E2537">
        <f t="shared" si="156"/>
        <v>-3.636006289308269E-3</v>
      </c>
      <c r="F2537">
        <v>1.4878482513337232E-2</v>
      </c>
      <c r="G2537">
        <f t="shared" si="157"/>
        <v>1.3171554780874837</v>
      </c>
      <c r="H2537">
        <f t="shared" si="158"/>
        <v>1.4528972479322255</v>
      </c>
      <c r="I2537">
        <f t="shared" si="159"/>
        <v>0.92687385740404948</v>
      </c>
    </row>
    <row r="2538" spans="1:9" x14ac:dyDescent="0.45">
      <c r="A2538" s="3">
        <v>38848</v>
      </c>
      <c r="B2538" s="2">
        <v>6042</v>
      </c>
      <c r="C2538" s="2">
        <v>1305.92</v>
      </c>
      <c r="D2538" s="2">
        <v>0.53072922199999994</v>
      </c>
      <c r="E2538">
        <f t="shared" si="156"/>
        <v>-6.8054048722753224E-3</v>
      </c>
      <c r="F2538">
        <v>1.489766556829264E-2</v>
      </c>
      <c r="G2538">
        <f t="shared" si="157"/>
        <v>1.3188823398901068</v>
      </c>
      <c r="H2538">
        <f t="shared" si="158"/>
        <v>1.4555356660133443</v>
      </c>
      <c r="I2538">
        <f t="shared" si="159"/>
        <v>0.92723948811702939</v>
      </c>
    </row>
    <row r="2539" spans="1:9" x14ac:dyDescent="0.45">
      <c r="A2539" s="3">
        <v>38849</v>
      </c>
      <c r="B2539" s="2">
        <v>5912.1</v>
      </c>
      <c r="C2539" s="2">
        <v>1291.24</v>
      </c>
      <c r="D2539" s="2">
        <v>0.52879276600000003</v>
      </c>
      <c r="E2539">
        <f t="shared" si="156"/>
        <v>-2.1499503475670201E-2</v>
      </c>
      <c r="F2539">
        <v>1.4910889241392056E-2</v>
      </c>
      <c r="G2539">
        <f t="shared" si="157"/>
        <v>1.3200727371453325</v>
      </c>
      <c r="H2539">
        <f t="shared" si="158"/>
        <v>1.4581842555338922</v>
      </c>
      <c r="I2539">
        <f t="shared" si="159"/>
        <v>0.92760511883000929</v>
      </c>
    </row>
    <row r="2540" spans="1:9" x14ac:dyDescent="0.45">
      <c r="A2540" s="3">
        <v>38852</v>
      </c>
      <c r="B2540" s="2">
        <v>5841.3</v>
      </c>
      <c r="C2540" s="2">
        <v>1294.5</v>
      </c>
      <c r="D2540" s="2">
        <v>0.53089827999999994</v>
      </c>
      <c r="E2540">
        <f t="shared" si="156"/>
        <v>-1.1975440198914167E-2</v>
      </c>
      <c r="F2540">
        <v>1.491882404563416E-2</v>
      </c>
      <c r="G2540">
        <f t="shared" si="157"/>
        <v>1.3207870295449964</v>
      </c>
      <c r="H2540">
        <f t="shared" si="158"/>
        <v>1.4608431139462625</v>
      </c>
      <c r="I2540">
        <f t="shared" si="159"/>
        <v>0.92797074954298919</v>
      </c>
    </row>
    <row r="2541" spans="1:9" x14ac:dyDescent="0.45">
      <c r="A2541" s="3">
        <v>38853</v>
      </c>
      <c r="B2541" s="2">
        <v>5846.2</v>
      </c>
      <c r="C2541" s="2">
        <v>1292.08</v>
      </c>
      <c r="D2541" s="2">
        <v>0.53137786300000001</v>
      </c>
      <c r="E2541">
        <f t="shared" si="156"/>
        <v>8.3885436461050844E-4</v>
      </c>
      <c r="F2541">
        <v>1.4984997856836602E-2</v>
      </c>
      <c r="G2541">
        <f t="shared" si="157"/>
        <v>1.3267440070527567</v>
      </c>
      <c r="H2541">
        <f t="shared" si="158"/>
        <v>1.4635123401317398</v>
      </c>
      <c r="I2541">
        <f t="shared" si="159"/>
        <v>0.9283363802559691</v>
      </c>
    </row>
    <row r="2542" spans="1:9" x14ac:dyDescent="0.45">
      <c r="A2542" s="3">
        <v>38854</v>
      </c>
      <c r="B2542" s="2">
        <v>5675.5</v>
      </c>
      <c r="C2542" s="2">
        <v>1270.32</v>
      </c>
      <c r="D2542" s="2">
        <v>0.53134962799999996</v>
      </c>
      <c r="E2542">
        <f t="shared" si="156"/>
        <v>-2.9198453696418158E-2</v>
      </c>
      <c r="F2542">
        <v>1.4991127699932605E-2</v>
      </c>
      <c r="G2542">
        <f t="shared" si="157"/>
        <v>1.327295816549376</v>
      </c>
      <c r="H2542">
        <f t="shared" si="158"/>
        <v>1.4661920344289245</v>
      </c>
      <c r="I2542">
        <f t="shared" si="159"/>
        <v>0.928702010968949</v>
      </c>
    </row>
    <row r="2543" spans="1:9" x14ac:dyDescent="0.45">
      <c r="A2543" s="3">
        <v>38855</v>
      </c>
      <c r="B2543" s="2">
        <v>5671.6</v>
      </c>
      <c r="C2543" s="2">
        <v>1261.81</v>
      </c>
      <c r="D2543" s="2">
        <v>0.52971713099999995</v>
      </c>
      <c r="E2543">
        <f t="shared" si="156"/>
        <v>-6.8716412650859926E-4</v>
      </c>
      <c r="F2543">
        <v>1.5034307941086622E-2</v>
      </c>
      <c r="G2543">
        <f t="shared" si="157"/>
        <v>1.3311829090510794</v>
      </c>
      <c r="H2543">
        <f t="shared" si="158"/>
        <v>1.4688822986628762</v>
      </c>
      <c r="I2543">
        <f t="shared" si="159"/>
        <v>0.9290676416819289</v>
      </c>
    </row>
    <row r="2544" spans="1:9" x14ac:dyDescent="0.45">
      <c r="A2544" s="3">
        <v>38856</v>
      </c>
      <c r="B2544" s="2">
        <v>5657.4</v>
      </c>
      <c r="C2544" s="2">
        <v>1267.03</v>
      </c>
      <c r="D2544" s="2">
        <v>0.53319114899999998</v>
      </c>
      <c r="E2544">
        <f t="shared" si="156"/>
        <v>-2.503702658861795E-3</v>
      </c>
      <c r="F2544">
        <v>1.5092525835135762E-2</v>
      </c>
      <c r="G2544">
        <f t="shared" si="157"/>
        <v>1.3364236935713929</v>
      </c>
      <c r="H2544">
        <f t="shared" si="158"/>
        <v>1.4715832361749928</v>
      </c>
      <c r="I2544">
        <f t="shared" si="159"/>
        <v>0.9294332723949088</v>
      </c>
    </row>
    <row r="2545" spans="1:9" x14ac:dyDescent="0.45">
      <c r="A2545" s="3">
        <v>38859</v>
      </c>
      <c r="B2545" s="2">
        <v>5532.7</v>
      </c>
      <c r="C2545" s="2">
        <v>1262.07</v>
      </c>
      <c r="D2545" s="2">
        <v>0.53019458100000005</v>
      </c>
      <c r="E2545">
        <f t="shared" si="156"/>
        <v>-2.2041927387138949E-2</v>
      </c>
      <c r="F2545">
        <v>1.5128426386619598E-2</v>
      </c>
      <c r="G2545">
        <f t="shared" si="157"/>
        <v>1.339655467196327</v>
      </c>
      <c r="H2545">
        <f t="shared" si="158"/>
        <v>1.4742949518536483</v>
      </c>
      <c r="I2545">
        <f t="shared" si="159"/>
        <v>0.92979890310788871</v>
      </c>
    </row>
    <row r="2546" spans="1:9" x14ac:dyDescent="0.45">
      <c r="A2546" s="3">
        <v>38860</v>
      </c>
      <c r="B2546" s="2">
        <v>5678.7</v>
      </c>
      <c r="C2546" s="2">
        <v>1256.58</v>
      </c>
      <c r="D2546" s="2">
        <v>0.53166037499999996</v>
      </c>
      <c r="E2546">
        <f t="shared" si="156"/>
        <v>2.6388562546315608E-2</v>
      </c>
      <c r="F2546">
        <v>1.5182747958455645E-2</v>
      </c>
      <c r="G2546">
        <f t="shared" si="157"/>
        <v>1.3445455041419636</v>
      </c>
      <c r="H2546">
        <f t="shared" si="158"/>
        <v>1.4770175521656175</v>
      </c>
      <c r="I2546">
        <f t="shared" si="159"/>
        <v>0.93016453382086861</v>
      </c>
    </row>
    <row r="2547" spans="1:9" x14ac:dyDescent="0.45">
      <c r="A2547" s="3">
        <v>38861</v>
      </c>
      <c r="B2547" s="2">
        <v>5587.1</v>
      </c>
      <c r="C2547" s="2">
        <v>1258.57</v>
      </c>
      <c r="D2547" s="2">
        <v>0.53538922799999999</v>
      </c>
      <c r="E2547">
        <f t="shared" si="156"/>
        <v>-1.6130452392272732E-2</v>
      </c>
      <c r="F2547">
        <v>1.5188601254640055E-2</v>
      </c>
      <c r="G2547">
        <f t="shared" si="157"/>
        <v>1.3450724188395335</v>
      </c>
      <c r="H2547">
        <f t="shared" si="158"/>
        <v>1.4797511451883021</v>
      </c>
      <c r="I2547">
        <f t="shared" si="159"/>
        <v>0.93053016453384851</v>
      </c>
    </row>
    <row r="2548" spans="1:9" x14ac:dyDescent="0.45">
      <c r="A2548" s="3">
        <v>38862</v>
      </c>
      <c r="B2548" s="2">
        <v>5677.7</v>
      </c>
      <c r="C2548" s="2">
        <v>1272.8800000000001</v>
      </c>
      <c r="D2548" s="2">
        <v>0.53421657099999997</v>
      </c>
      <c r="E2548">
        <f t="shared" si="156"/>
        <v>1.6215925972329126E-2</v>
      </c>
      <c r="F2548">
        <v>1.5188972173328263E-2</v>
      </c>
      <c r="G2548">
        <f t="shared" si="157"/>
        <v>1.3451058090016343</v>
      </c>
      <c r="H2548">
        <f t="shared" si="158"/>
        <v>1.4824958406427919</v>
      </c>
      <c r="I2548">
        <f t="shared" si="159"/>
        <v>0.93089579524682842</v>
      </c>
    </row>
    <row r="2549" spans="1:9" x14ac:dyDescent="0.45">
      <c r="A2549" s="3">
        <v>38863</v>
      </c>
      <c r="B2549" s="2">
        <v>5791</v>
      </c>
      <c r="C2549" s="2">
        <v>1280.1600000000001</v>
      </c>
      <c r="D2549" s="2">
        <v>0.53861898100000005</v>
      </c>
      <c r="E2549">
        <f t="shared" si="156"/>
        <v>1.9955263575039295E-2</v>
      </c>
      <c r="F2549">
        <v>1.5216989221999988E-2</v>
      </c>
      <c r="G2549">
        <f t="shared" si="157"/>
        <v>1.3476279083901781</v>
      </c>
      <c r="H2549">
        <f t="shared" si="158"/>
        <v>1.4852517499277877</v>
      </c>
      <c r="I2549">
        <f t="shared" si="159"/>
        <v>0.93126142595980832</v>
      </c>
    </row>
    <row r="2550" spans="1:9" x14ac:dyDescent="0.45">
      <c r="A2550" s="3">
        <v>38867</v>
      </c>
      <c r="B2550" s="2">
        <v>5652</v>
      </c>
      <c r="C2550" s="2">
        <v>1259.8699999999999</v>
      </c>
      <c r="D2550" s="2">
        <v>0.531208499</v>
      </c>
      <c r="E2550">
        <f t="shared" si="156"/>
        <v>-2.4002762907960662E-2</v>
      </c>
      <c r="F2550">
        <v>1.532762132172194E-2</v>
      </c>
      <c r="G2550">
        <f t="shared" si="157"/>
        <v>1.3575870284363825</v>
      </c>
      <c r="H2550">
        <f t="shared" si="158"/>
        <v>1.4880189861544026</v>
      </c>
      <c r="I2550">
        <f t="shared" si="159"/>
        <v>0.93162705667278822</v>
      </c>
    </row>
    <row r="2551" spans="1:9" x14ac:dyDescent="0.45">
      <c r="A2551" s="3">
        <v>38868</v>
      </c>
      <c r="B2551" s="2">
        <v>5723.8</v>
      </c>
      <c r="C2551" s="2">
        <v>1270.0899999999999</v>
      </c>
      <c r="D2551" s="2">
        <v>0.533845825</v>
      </c>
      <c r="E2551">
        <f t="shared" si="156"/>
        <v>1.2703467799009216E-2</v>
      </c>
      <c r="F2551">
        <v>1.5418973177163675E-2</v>
      </c>
      <c r="G2551">
        <f t="shared" si="157"/>
        <v>1.3658105376807543</v>
      </c>
      <c r="H2551">
        <f t="shared" si="158"/>
        <v>1.4907976641818836</v>
      </c>
      <c r="I2551">
        <f t="shared" si="159"/>
        <v>0.93199268738576813</v>
      </c>
    </row>
    <row r="2552" spans="1:9" x14ac:dyDescent="0.45">
      <c r="A2552" s="3">
        <v>38869</v>
      </c>
      <c r="B2552" s="2">
        <v>5749.7</v>
      </c>
      <c r="C2552" s="2">
        <v>1285.71</v>
      </c>
      <c r="D2552" s="2">
        <v>0.53516001300000005</v>
      </c>
      <c r="E2552">
        <f t="shared" si="156"/>
        <v>4.5249659317236901E-3</v>
      </c>
      <c r="F2552">
        <v>1.5426967698110472E-2</v>
      </c>
      <c r="G2552">
        <f t="shared" si="157"/>
        <v>1.3665302057881223</v>
      </c>
      <c r="H2552">
        <f t="shared" si="158"/>
        <v>1.4935879006542683</v>
      </c>
      <c r="I2552">
        <f t="shared" si="159"/>
        <v>0.93235831809874803</v>
      </c>
    </row>
    <row r="2553" spans="1:9" x14ac:dyDescent="0.45">
      <c r="A2553" s="3">
        <v>38870</v>
      </c>
      <c r="B2553" s="2">
        <v>5764.6</v>
      </c>
      <c r="C2553" s="2">
        <v>1288.22</v>
      </c>
      <c r="D2553" s="2">
        <v>0.53143434099999998</v>
      </c>
      <c r="E2553">
        <f t="shared" si="156"/>
        <v>2.5914395533681578E-3</v>
      </c>
      <c r="F2553">
        <v>1.5441086504343726E-2</v>
      </c>
      <c r="G2553">
        <f t="shared" si="157"/>
        <v>1.3678011830771686</v>
      </c>
      <c r="H2553">
        <f t="shared" si="158"/>
        <v>1.4963898140380214</v>
      </c>
      <c r="I2553">
        <f t="shared" si="159"/>
        <v>0.93272394881172793</v>
      </c>
    </row>
    <row r="2554" spans="1:9" x14ac:dyDescent="0.45">
      <c r="A2554" s="3">
        <v>38873</v>
      </c>
      <c r="B2554" s="2">
        <v>5762.1</v>
      </c>
      <c r="C2554" s="2">
        <v>1265.29</v>
      </c>
      <c r="D2554" s="2">
        <v>0.53231129600000004</v>
      </c>
      <c r="E2554">
        <f t="shared" si="156"/>
        <v>-4.3368143496513856E-4</v>
      </c>
      <c r="F2554">
        <v>1.5446631800253519E-2</v>
      </c>
      <c r="G2554">
        <f t="shared" si="157"/>
        <v>1.3683003715387103</v>
      </c>
      <c r="H2554">
        <f t="shared" si="158"/>
        <v>1.4992035246606705</v>
      </c>
      <c r="I2554">
        <f t="shared" si="159"/>
        <v>0.93308957952470784</v>
      </c>
    </row>
    <row r="2555" spans="1:9" x14ac:dyDescent="0.45">
      <c r="A2555" s="3">
        <v>38874</v>
      </c>
      <c r="B2555" s="2">
        <v>5669.8</v>
      </c>
      <c r="C2555" s="2">
        <v>1263.8499999999999</v>
      </c>
      <c r="D2555" s="2">
        <v>0.53740326699999996</v>
      </c>
      <c r="E2555">
        <f t="shared" si="156"/>
        <v>-1.6018465490012401E-2</v>
      </c>
      <c r="F2555">
        <v>1.5450558213716103E-2</v>
      </c>
      <c r="G2555">
        <f t="shared" si="157"/>
        <v>1.3686538279326792</v>
      </c>
      <c r="H2555">
        <f t="shared" si="158"/>
        <v>1.5020291547504783</v>
      </c>
      <c r="I2555">
        <f t="shared" si="159"/>
        <v>0.93345521023768774</v>
      </c>
    </row>
    <row r="2556" spans="1:9" x14ac:dyDescent="0.45">
      <c r="A2556" s="3">
        <v>38875</v>
      </c>
      <c r="B2556" s="2">
        <v>5706.3</v>
      </c>
      <c r="C2556" s="2">
        <v>1256.1500000000001</v>
      </c>
      <c r="D2556" s="2">
        <v>0.53806833499999995</v>
      </c>
      <c r="E2556">
        <f t="shared" si="156"/>
        <v>6.4376168471551587E-3</v>
      </c>
      <c r="F2556">
        <v>1.551808168437474E-2</v>
      </c>
      <c r="G2556">
        <f t="shared" si="157"/>
        <v>1.3747323020095144</v>
      </c>
      <c r="H2556">
        <f t="shared" si="158"/>
        <v>1.5048668284771867</v>
      </c>
      <c r="I2556">
        <f t="shared" si="159"/>
        <v>0.93382084095066764</v>
      </c>
    </row>
    <row r="2557" spans="1:9" x14ac:dyDescent="0.45">
      <c r="A2557" s="3">
        <v>38876</v>
      </c>
      <c r="B2557" s="2">
        <v>5562.9</v>
      </c>
      <c r="C2557" s="2">
        <v>1257.93</v>
      </c>
      <c r="D2557" s="2">
        <v>0.54274084099999997</v>
      </c>
      <c r="E2557">
        <f t="shared" si="156"/>
        <v>-2.5130119341780222E-2</v>
      </c>
      <c r="F2557">
        <v>1.5520655828305641E-2</v>
      </c>
      <c r="G2557">
        <f t="shared" si="157"/>
        <v>1.3749640268749781</v>
      </c>
      <c r="H2557">
        <f t="shared" si="158"/>
        <v>1.5077166719938624</v>
      </c>
      <c r="I2557">
        <f t="shared" si="159"/>
        <v>0.93418647166364754</v>
      </c>
    </row>
    <row r="2558" spans="1:9" x14ac:dyDescent="0.45">
      <c r="A2558" s="3">
        <v>38877</v>
      </c>
      <c r="B2558" s="2">
        <v>5655.2</v>
      </c>
      <c r="C2558" s="2">
        <v>1252.3</v>
      </c>
      <c r="D2558" s="2">
        <v>0.54271138600000002</v>
      </c>
      <c r="E2558">
        <f t="shared" si="156"/>
        <v>1.6592065289687152E-2</v>
      </c>
      <c r="F2558">
        <v>1.5550568875241089E-2</v>
      </c>
      <c r="G2558">
        <f t="shared" si="157"/>
        <v>1.3776568043430601</v>
      </c>
      <c r="H2558">
        <f t="shared" si="158"/>
        <v>1.5105788134798888</v>
      </c>
      <c r="I2558">
        <f t="shared" si="159"/>
        <v>0.93455210237662745</v>
      </c>
    </row>
    <row r="2559" spans="1:9" x14ac:dyDescent="0.45">
      <c r="A2559" s="3">
        <v>38880</v>
      </c>
      <c r="B2559" s="2">
        <v>5620.9</v>
      </c>
      <c r="C2559" s="2">
        <v>1237.44</v>
      </c>
      <c r="D2559" s="2">
        <v>0.54229934899999999</v>
      </c>
      <c r="E2559">
        <f t="shared" si="156"/>
        <v>-6.0652143160278005E-3</v>
      </c>
      <c r="F2559">
        <v>1.5553588525389905E-2</v>
      </c>
      <c r="G2559">
        <f t="shared" si="157"/>
        <v>1.3779286337524737</v>
      </c>
      <c r="H2559">
        <f t="shared" si="158"/>
        <v>1.5134533831851302</v>
      </c>
      <c r="I2559">
        <f t="shared" si="159"/>
        <v>0.93491773308960735</v>
      </c>
    </row>
    <row r="2560" spans="1:9" x14ac:dyDescent="0.45">
      <c r="A2560" s="3">
        <v>38881</v>
      </c>
      <c r="B2560" s="2">
        <v>5519.6</v>
      </c>
      <c r="C2560" s="2">
        <v>1223.69</v>
      </c>
      <c r="D2560" s="2">
        <v>0.54353734099999995</v>
      </c>
      <c r="E2560">
        <f t="shared" si="156"/>
        <v>-1.8022024942624726E-2</v>
      </c>
      <c r="F2560">
        <v>1.561864670286317E-2</v>
      </c>
      <c r="G2560">
        <f t="shared" si="157"/>
        <v>1.38378518172609</v>
      </c>
      <c r="H2560">
        <f t="shared" si="158"/>
        <v>1.5163405134753196</v>
      </c>
      <c r="I2560">
        <f t="shared" si="159"/>
        <v>0.93528336380258725</v>
      </c>
    </row>
    <row r="2561" spans="1:9" x14ac:dyDescent="0.45">
      <c r="A2561" s="3">
        <v>38882</v>
      </c>
      <c r="B2561" s="2">
        <v>5506.8</v>
      </c>
      <c r="C2561" s="2">
        <v>1230.04</v>
      </c>
      <c r="D2561" s="2">
        <v>0.54080363399999998</v>
      </c>
      <c r="E2561">
        <f t="shared" si="156"/>
        <v>-2.3190086238134011E-3</v>
      </c>
      <c r="F2561">
        <v>1.574207103242653E-2</v>
      </c>
      <c r="G2561">
        <f t="shared" si="157"/>
        <v>1.3948958604335637</v>
      </c>
      <c r="H2561">
        <f t="shared" si="158"/>
        <v>1.5192403388787008</v>
      </c>
      <c r="I2561">
        <f t="shared" si="159"/>
        <v>0.93564899451556716</v>
      </c>
    </row>
    <row r="2562" spans="1:9" x14ac:dyDescent="0.45">
      <c r="A2562" s="3">
        <v>38883</v>
      </c>
      <c r="B2562" s="2">
        <v>5619.3</v>
      </c>
      <c r="C2562" s="2">
        <v>1256.1600000000001</v>
      </c>
      <c r="D2562" s="2">
        <v>0.54121339999999996</v>
      </c>
      <c r="E2562">
        <f t="shared" si="156"/>
        <v>2.0429287426454668E-2</v>
      </c>
      <c r="F2562">
        <v>1.5768885991361836E-2</v>
      </c>
      <c r="G2562">
        <f t="shared" si="157"/>
        <v>1.3973097475037894</v>
      </c>
      <c r="H2562">
        <f t="shared" si="158"/>
        <v>1.5221529961339755</v>
      </c>
      <c r="I2562">
        <f t="shared" si="159"/>
        <v>0.93601462522854706</v>
      </c>
    </row>
    <row r="2563" spans="1:9" x14ac:dyDescent="0.45">
      <c r="A2563" s="3">
        <v>38884</v>
      </c>
      <c r="B2563" s="2">
        <v>5597.4</v>
      </c>
      <c r="C2563" s="2">
        <v>1251.54</v>
      </c>
      <c r="D2563" s="2">
        <v>0.54100844000000003</v>
      </c>
      <c r="E2563">
        <f t="shared" si="156"/>
        <v>-3.8972825796808053E-3</v>
      </c>
      <c r="F2563">
        <v>1.5785751028806638E-2</v>
      </c>
      <c r="G2563">
        <f t="shared" si="157"/>
        <v>1.3988279409839697</v>
      </c>
      <c r="H2563">
        <f t="shared" si="158"/>
        <v>1.5250786242395922</v>
      </c>
      <c r="I2563">
        <f t="shared" si="159"/>
        <v>0.93638025594152696</v>
      </c>
    </row>
    <row r="2564" spans="1:9" x14ac:dyDescent="0.45">
      <c r="A2564" s="3">
        <v>38887</v>
      </c>
      <c r="B2564" s="2">
        <v>5626.1</v>
      </c>
      <c r="C2564" s="2">
        <v>1240.1300000000001</v>
      </c>
      <c r="D2564" s="2">
        <v>0.54344872600000005</v>
      </c>
      <c r="E2564">
        <f t="shared" ref="E2564:E2627" si="160">+B2564/B2563-1</f>
        <v>5.1273805695501995E-3</v>
      </c>
      <c r="F2564">
        <v>1.5819087443118773E-2</v>
      </c>
      <c r="G2564">
        <f t="shared" ref="G2564:G2627" si="161">+(F2564-$L$31)/$L$35</f>
        <v>1.4018288905535699</v>
      </c>
      <c r="H2564">
        <f t="shared" ref="H2564:H2627" si="162">+_xlfn.NORM.S.INV(I2564)</f>
        <v>1.5280173645044255</v>
      </c>
      <c r="I2564">
        <f t="shared" si="159"/>
        <v>0.93674588665450687</v>
      </c>
    </row>
    <row r="2565" spans="1:9" x14ac:dyDescent="0.45">
      <c r="A2565" s="3">
        <v>38888</v>
      </c>
      <c r="B2565" s="2">
        <v>5658.2</v>
      </c>
      <c r="C2565" s="2">
        <v>1240.1199999999999</v>
      </c>
      <c r="D2565" s="2">
        <v>0.54350779900000001</v>
      </c>
      <c r="E2565">
        <f t="shared" si="160"/>
        <v>5.7055509144876559E-3</v>
      </c>
      <c r="F2565">
        <v>1.5931898941778266E-2</v>
      </c>
      <c r="G2565">
        <f t="shared" si="161"/>
        <v>1.4119842004551788</v>
      </c>
      <c r="H2565">
        <f t="shared" si="162"/>
        <v>1.530969360599898</v>
      </c>
      <c r="I2565">
        <f t="shared" ref="I2565:I2628" si="163">+$I$3+I2564</f>
        <v>0.93711151736748677</v>
      </c>
    </row>
    <row r="2566" spans="1:9" x14ac:dyDescent="0.45">
      <c r="A2566" s="3">
        <v>38889</v>
      </c>
      <c r="B2566" s="2">
        <v>5665</v>
      </c>
      <c r="C2566" s="2">
        <v>1252.2</v>
      </c>
      <c r="D2566" s="2">
        <v>0.54171180900000004</v>
      </c>
      <c r="E2566">
        <f t="shared" si="160"/>
        <v>1.2017956240499839E-3</v>
      </c>
      <c r="F2566">
        <v>1.5973304424418799E-2</v>
      </c>
      <c r="G2566">
        <f t="shared" si="161"/>
        <v>1.415711528899857</v>
      </c>
      <c r="H2566">
        <f t="shared" si="162"/>
        <v>1.5339347586135832</v>
      </c>
      <c r="I2566">
        <f t="shared" si="163"/>
        <v>0.93747714808046667</v>
      </c>
    </row>
    <row r="2567" spans="1:9" x14ac:dyDescent="0.45">
      <c r="A2567" s="3">
        <v>38890</v>
      </c>
      <c r="B2567" s="2">
        <v>5684.1</v>
      </c>
      <c r="C2567" s="2">
        <v>1245.5999999999999</v>
      </c>
      <c r="D2567" s="2">
        <v>0.54626898300000004</v>
      </c>
      <c r="E2567">
        <f t="shared" si="160"/>
        <v>3.3715798764342164E-3</v>
      </c>
      <c r="F2567">
        <v>1.601447947214063E-2</v>
      </c>
      <c r="G2567">
        <f t="shared" si="161"/>
        <v>1.4194181135547674</v>
      </c>
      <c r="H2567">
        <f t="shared" si="162"/>
        <v>1.5369137071043528</v>
      </c>
      <c r="I2567">
        <f t="shared" si="163"/>
        <v>0.93784277879344657</v>
      </c>
    </row>
    <row r="2568" spans="1:9" x14ac:dyDescent="0.45">
      <c r="A2568" s="3">
        <v>38891</v>
      </c>
      <c r="B2568" s="2">
        <v>5692.1</v>
      </c>
      <c r="C2568" s="2">
        <v>1244.5</v>
      </c>
      <c r="D2568" s="2">
        <v>0.54932981800000003</v>
      </c>
      <c r="E2568">
        <f t="shared" si="160"/>
        <v>1.4074347741945825E-3</v>
      </c>
      <c r="F2568">
        <v>1.6015739923507022E-2</v>
      </c>
      <c r="G2568">
        <f t="shared" si="161"/>
        <v>1.4195315795967374</v>
      </c>
      <c r="H2568">
        <f t="shared" si="162"/>
        <v>1.5399063571591169</v>
      </c>
      <c r="I2568">
        <f t="shared" si="163"/>
        <v>0.93820840950642648</v>
      </c>
    </row>
    <row r="2569" spans="1:9" x14ac:dyDescent="0.45">
      <c r="A2569" s="3">
        <v>38894</v>
      </c>
      <c r="B2569" s="2">
        <v>5681.2</v>
      </c>
      <c r="C2569" s="2">
        <v>1250.56</v>
      </c>
      <c r="D2569" s="2">
        <v>0.54975261099999995</v>
      </c>
      <c r="E2569">
        <f t="shared" si="160"/>
        <v>-1.9149347341053113E-3</v>
      </c>
      <c r="F2569">
        <v>1.6177619100747442E-2</v>
      </c>
      <c r="G2569">
        <f t="shared" si="161"/>
        <v>1.434103970097957</v>
      </c>
      <c r="H2569">
        <f t="shared" si="162"/>
        <v>1.5429128624512065</v>
      </c>
      <c r="I2569">
        <f t="shared" si="163"/>
        <v>0.93857404021940638</v>
      </c>
    </row>
    <row r="2570" spans="1:9" x14ac:dyDescent="0.45">
      <c r="A2570" s="3">
        <v>38895</v>
      </c>
      <c r="B2570" s="2">
        <v>5652.3</v>
      </c>
      <c r="C2570" s="2">
        <v>1239.2</v>
      </c>
      <c r="D2570" s="2">
        <v>0.54833580100000001</v>
      </c>
      <c r="E2570">
        <f t="shared" si="160"/>
        <v>-5.0869534605364475E-3</v>
      </c>
      <c r="F2570">
        <v>1.619672235785985E-2</v>
      </c>
      <c r="G2570">
        <f t="shared" si="161"/>
        <v>1.4358236484854605</v>
      </c>
      <c r="H2570">
        <f t="shared" si="162"/>
        <v>1.5459333793004695</v>
      </c>
      <c r="I2570">
        <f t="shared" si="163"/>
        <v>0.93893967093238628</v>
      </c>
    </row>
    <row r="2571" spans="1:9" x14ac:dyDescent="0.45">
      <c r="A2571" s="3">
        <v>38896</v>
      </c>
      <c r="B2571" s="2">
        <v>5678.6</v>
      </c>
      <c r="C2571" s="2">
        <v>1246</v>
      </c>
      <c r="D2571" s="2">
        <v>0.55069111699999995</v>
      </c>
      <c r="E2571">
        <f t="shared" si="160"/>
        <v>4.6529731259841167E-3</v>
      </c>
      <c r="F2571">
        <v>1.6210844495972987E-2</v>
      </c>
      <c r="G2571">
        <f t="shared" si="161"/>
        <v>1.4370949257108887</v>
      </c>
      <c r="H2571">
        <f t="shared" si="162"/>
        <v>1.5489680667351282</v>
      </c>
      <c r="I2571">
        <f t="shared" si="163"/>
        <v>0.93930530164536619</v>
      </c>
    </row>
    <row r="2572" spans="1:9" x14ac:dyDescent="0.45">
      <c r="A2572" s="3">
        <v>38897</v>
      </c>
      <c r="B2572" s="2">
        <v>5791.5</v>
      </c>
      <c r="C2572" s="2">
        <v>1272.8699999999999</v>
      </c>
      <c r="D2572" s="2">
        <v>0.55224210299999998</v>
      </c>
      <c r="E2572">
        <f t="shared" si="160"/>
        <v>1.9881660972774995E-2</v>
      </c>
      <c r="F2572">
        <v>1.6215925972329126E-2</v>
      </c>
      <c r="G2572">
        <f t="shared" si="161"/>
        <v>1.4375523610589469</v>
      </c>
      <c r="H2572">
        <f t="shared" si="162"/>
        <v>1.5520170865554737</v>
      </c>
      <c r="I2572">
        <f t="shared" si="163"/>
        <v>0.93967093235834609</v>
      </c>
    </row>
    <row r="2573" spans="1:9" x14ac:dyDescent="0.45">
      <c r="A2573" s="3">
        <v>38898</v>
      </c>
      <c r="B2573" s="2">
        <v>5833.4</v>
      </c>
      <c r="C2573" s="2">
        <v>1270.2</v>
      </c>
      <c r="D2573" s="2">
        <v>0.54080363399999998</v>
      </c>
      <c r="E2573">
        <f t="shared" si="160"/>
        <v>7.2347405680739385E-3</v>
      </c>
      <c r="F2573">
        <v>1.6257328474093002E-2</v>
      </c>
      <c r="G2573">
        <f t="shared" si="161"/>
        <v>1.4412794211646121</v>
      </c>
      <c r="H2573">
        <f t="shared" si="162"/>
        <v>1.555080603399446</v>
      </c>
      <c r="I2573">
        <f t="shared" si="163"/>
        <v>0.94003656307132599</v>
      </c>
    </row>
    <row r="2574" spans="1:9" x14ac:dyDescent="0.45">
      <c r="A2574" s="3">
        <v>38901</v>
      </c>
      <c r="B2574" s="2">
        <v>5884.4</v>
      </c>
      <c r="C2574" s="2">
        <v>1280.19</v>
      </c>
      <c r="D2574" s="2">
        <v>0.54318305300000003</v>
      </c>
      <c r="E2574">
        <f t="shared" si="160"/>
        <v>8.7427572256317809E-3</v>
      </c>
      <c r="F2574">
        <v>1.6320652826113058E-2</v>
      </c>
      <c r="G2574">
        <f t="shared" si="161"/>
        <v>1.4469798898821076</v>
      </c>
      <c r="H2574">
        <f t="shared" si="162"/>
        <v>1.558158784810187</v>
      </c>
      <c r="I2574">
        <f t="shared" si="163"/>
        <v>0.9404021937843059</v>
      </c>
    </row>
    <row r="2575" spans="1:9" x14ac:dyDescent="0.45">
      <c r="A2575" s="3">
        <v>38903</v>
      </c>
      <c r="B2575" s="2">
        <v>5826.7</v>
      </c>
      <c r="C2575" s="2">
        <v>1270.9100000000001</v>
      </c>
      <c r="D2575" s="2">
        <v>0.54519681600000003</v>
      </c>
      <c r="E2575">
        <f t="shared" si="160"/>
        <v>-9.8055876554958843E-3</v>
      </c>
      <c r="F2575">
        <v>1.6363186207207114E-2</v>
      </c>
      <c r="G2575">
        <f t="shared" si="161"/>
        <v>1.4508087519334587</v>
      </c>
      <c r="H2575">
        <f t="shared" si="162"/>
        <v>1.5612518013056249</v>
      </c>
      <c r="I2575">
        <f t="shared" si="163"/>
        <v>0.9407678244972858</v>
      </c>
    </row>
    <row r="2576" spans="1:9" x14ac:dyDescent="0.45">
      <c r="A2576" s="3">
        <v>38904</v>
      </c>
      <c r="B2576" s="2">
        <v>5890</v>
      </c>
      <c r="C2576" s="2">
        <v>1274.08</v>
      </c>
      <c r="D2576" s="2">
        <v>0.544188071</v>
      </c>
      <c r="E2576">
        <f t="shared" si="160"/>
        <v>1.0863782243808684E-2</v>
      </c>
      <c r="F2576">
        <v>1.6380558428128245E-2</v>
      </c>
      <c r="G2576">
        <f t="shared" si="161"/>
        <v>1.4523726021546652</v>
      </c>
      <c r="H2576">
        <f t="shared" si="162"/>
        <v>1.564359826450165</v>
      </c>
      <c r="I2576">
        <f t="shared" si="163"/>
        <v>0.9411334552102657</v>
      </c>
    </row>
    <row r="2577" spans="1:9" x14ac:dyDescent="0.45">
      <c r="A2577" s="3">
        <v>38905</v>
      </c>
      <c r="B2577" s="2">
        <v>5888.9</v>
      </c>
      <c r="C2577" s="2">
        <v>1265.48</v>
      </c>
      <c r="D2577" s="2">
        <v>0.54016096800000002</v>
      </c>
      <c r="E2577">
        <f t="shared" si="160"/>
        <v>-1.8675721561978165E-4</v>
      </c>
      <c r="F2577">
        <v>1.6414588497141835E-2</v>
      </c>
      <c r="G2577">
        <f t="shared" si="161"/>
        <v>1.4554359946360402</v>
      </c>
      <c r="H2577">
        <f t="shared" si="162"/>
        <v>1.5674830369285748</v>
      </c>
      <c r="I2577">
        <f t="shared" si="163"/>
        <v>0.9414990859232456</v>
      </c>
    </row>
    <row r="2578" spans="1:9" x14ac:dyDescent="0.45">
      <c r="A2578" s="3">
        <v>38908</v>
      </c>
      <c r="B2578" s="2">
        <v>5896.9</v>
      </c>
      <c r="C2578" s="2">
        <v>1267.3399999999999</v>
      </c>
      <c r="D2578" s="2">
        <v>0.54288816500000003</v>
      </c>
      <c r="E2578">
        <f t="shared" si="160"/>
        <v>1.3584880028527646E-3</v>
      </c>
      <c r="F2578">
        <v>1.6463460525325546E-2</v>
      </c>
      <c r="G2578">
        <f t="shared" si="161"/>
        <v>1.4598354627543018</v>
      </c>
      <c r="H2578">
        <f t="shared" si="162"/>
        <v>1.5706216126221324</v>
      </c>
      <c r="I2578">
        <f t="shared" si="163"/>
        <v>0.94186471663622551</v>
      </c>
    </row>
    <row r="2579" spans="1:9" x14ac:dyDescent="0.45">
      <c r="A2579" s="3">
        <v>38909</v>
      </c>
      <c r="B2579" s="2">
        <v>5857.3</v>
      </c>
      <c r="C2579" s="2">
        <v>1272.43</v>
      </c>
      <c r="D2579" s="2">
        <v>0.54256415800000002</v>
      </c>
      <c r="E2579">
        <f t="shared" si="160"/>
        <v>-6.7153928335226265E-3</v>
      </c>
      <c r="F2579">
        <v>1.6592065289687152E-2</v>
      </c>
      <c r="G2579">
        <f t="shared" si="161"/>
        <v>1.471412485065277</v>
      </c>
      <c r="H2579">
        <f t="shared" si="162"/>
        <v>1.5737757366871241</v>
      </c>
      <c r="I2579">
        <f t="shared" si="163"/>
        <v>0.94223034734920541</v>
      </c>
    </row>
    <row r="2580" spans="1:9" x14ac:dyDescent="0.45">
      <c r="A2580" s="3">
        <v>38910</v>
      </c>
      <c r="B2580" s="2">
        <v>5860.6</v>
      </c>
      <c r="C2580" s="2">
        <v>1258.5999999999999</v>
      </c>
      <c r="D2580" s="2">
        <v>0.54504823700000005</v>
      </c>
      <c r="E2580">
        <f t="shared" si="160"/>
        <v>5.6339951854944559E-4</v>
      </c>
      <c r="F2580">
        <v>1.6636065208924578E-2</v>
      </c>
      <c r="G2580">
        <f t="shared" si="161"/>
        <v>1.4753733651245919</v>
      </c>
      <c r="H2580">
        <f t="shared" si="162"/>
        <v>1.5769455956357934</v>
      </c>
      <c r="I2580">
        <f t="shared" si="163"/>
        <v>0.94259597806218531</v>
      </c>
    </row>
    <row r="2581" spans="1:9" x14ac:dyDescent="0.45">
      <c r="A2581" s="3">
        <v>38911</v>
      </c>
      <c r="B2581" s="2">
        <v>5765</v>
      </c>
      <c r="C2581" s="2">
        <v>1242.28</v>
      </c>
      <c r="D2581" s="2">
        <v>0.54336013900000002</v>
      </c>
      <c r="E2581">
        <f t="shared" si="160"/>
        <v>-1.6312322970344351E-2</v>
      </c>
      <c r="F2581">
        <v>1.6651920014156829E-2</v>
      </c>
      <c r="G2581">
        <f t="shared" si="161"/>
        <v>1.4768006173327126</v>
      </c>
      <c r="H2581">
        <f t="shared" si="162"/>
        <v>1.5801313794198084</v>
      </c>
      <c r="I2581">
        <f t="shared" si="163"/>
        <v>0.94296160877516522</v>
      </c>
    </row>
    <row r="2582" spans="1:9" x14ac:dyDescent="0.45">
      <c r="A2582" s="3">
        <v>38912</v>
      </c>
      <c r="B2582" s="2">
        <v>5707.6</v>
      </c>
      <c r="C2582" s="2">
        <v>1236.2</v>
      </c>
      <c r="D2582" s="2">
        <v>0.54454367199999998</v>
      </c>
      <c r="E2582">
        <f t="shared" si="160"/>
        <v>-9.9566348655679704E-3</v>
      </c>
      <c r="F2582">
        <v>1.6875768757687482E-2</v>
      </c>
      <c r="G2582">
        <f t="shared" si="161"/>
        <v>1.4969515185143469</v>
      </c>
      <c r="H2582">
        <f t="shared" si="162"/>
        <v>1.5833332815163697</v>
      </c>
      <c r="I2582">
        <f t="shared" si="163"/>
        <v>0.94332723948814512</v>
      </c>
    </row>
    <row r="2583" spans="1:9" x14ac:dyDescent="0.45">
      <c r="A2583" s="3">
        <v>38915</v>
      </c>
      <c r="B2583" s="2">
        <v>5701</v>
      </c>
      <c r="C2583" s="2">
        <v>1234.49</v>
      </c>
      <c r="D2583" s="2">
        <v>0.54935999599999996</v>
      </c>
      <c r="E2583">
        <f t="shared" si="160"/>
        <v>-1.1563529329315925E-3</v>
      </c>
      <c r="F2583">
        <v>1.6900282022140889E-2</v>
      </c>
      <c r="G2583">
        <f t="shared" si="161"/>
        <v>1.4991582066638931</v>
      </c>
      <c r="H2583">
        <f t="shared" si="162"/>
        <v>1.5865514990170408</v>
      </c>
      <c r="I2583">
        <f t="shared" si="163"/>
        <v>0.94369287020112502</v>
      </c>
    </row>
    <row r="2584" spans="1:9" x14ac:dyDescent="0.45">
      <c r="A2584" s="3">
        <v>38916</v>
      </c>
      <c r="B2584" s="2">
        <v>5681.7</v>
      </c>
      <c r="C2584" s="2">
        <v>1236.8599999999999</v>
      </c>
      <c r="D2584" s="2">
        <v>0.54731541800000005</v>
      </c>
      <c r="E2584">
        <f t="shared" si="160"/>
        <v>-3.3853709875460991E-3</v>
      </c>
      <c r="F2584">
        <v>1.6949152542372836E-2</v>
      </c>
      <c r="G2584">
        <f t="shared" si="161"/>
        <v>1.5035575390360858</v>
      </c>
      <c r="H2584">
        <f t="shared" si="162"/>
        <v>1.5897862327194126</v>
      </c>
      <c r="I2584">
        <f t="shared" si="163"/>
        <v>0.94405850091410493</v>
      </c>
    </row>
    <row r="2585" spans="1:9" x14ac:dyDescent="0.45">
      <c r="A2585" s="3">
        <v>38917</v>
      </c>
      <c r="B2585" s="2">
        <v>5778</v>
      </c>
      <c r="C2585" s="2">
        <v>1259.81</v>
      </c>
      <c r="D2585" s="2">
        <v>0.54415845900000004</v>
      </c>
      <c r="E2585">
        <f t="shared" si="160"/>
        <v>1.6949152542372836E-2</v>
      </c>
      <c r="F2585">
        <v>1.6971975914022108E-2</v>
      </c>
      <c r="G2585">
        <f t="shared" si="161"/>
        <v>1.5056121027538991</v>
      </c>
      <c r="H2585">
        <f t="shared" si="162"/>
        <v>1.5930376872217158</v>
      </c>
      <c r="I2585">
        <f t="shared" si="163"/>
        <v>0.94442413162708483</v>
      </c>
    </row>
    <row r="2586" spans="1:9" x14ac:dyDescent="0.45">
      <c r="A2586" s="3">
        <v>38918</v>
      </c>
      <c r="B2586" s="2">
        <v>5770.9</v>
      </c>
      <c r="C2586" s="2">
        <v>1249.1300000000001</v>
      </c>
      <c r="D2586" s="2">
        <v>0.54068667199999998</v>
      </c>
      <c r="E2586">
        <f t="shared" si="160"/>
        <v>-1.2287988923503912E-3</v>
      </c>
      <c r="F2586">
        <v>1.7012907660582055E-2</v>
      </c>
      <c r="G2586">
        <f t="shared" si="161"/>
        <v>1.5092967853976873</v>
      </c>
      <c r="H2586">
        <f t="shared" si="162"/>
        <v>1.5963060710204846</v>
      </c>
      <c r="I2586">
        <f t="shared" si="163"/>
        <v>0.94478976234006473</v>
      </c>
    </row>
    <row r="2587" spans="1:9" x14ac:dyDescent="0.45">
      <c r="A2587" s="3">
        <v>38919</v>
      </c>
      <c r="B2587" s="2">
        <v>5719.7</v>
      </c>
      <c r="C2587" s="2">
        <v>1240.29</v>
      </c>
      <c r="D2587" s="2">
        <v>0.53803938399999995</v>
      </c>
      <c r="E2587">
        <f t="shared" si="160"/>
        <v>-8.8720996724946932E-3</v>
      </c>
      <c r="F2587">
        <v>1.7061657980135703E-2</v>
      </c>
      <c r="G2587">
        <f t="shared" si="161"/>
        <v>1.5136852972847963</v>
      </c>
      <c r="H2587">
        <f t="shared" si="162"/>
        <v>1.5995915966114049</v>
      </c>
      <c r="I2587">
        <f t="shared" si="163"/>
        <v>0.94515539305304463</v>
      </c>
    </row>
    <row r="2588" spans="1:9" x14ac:dyDescent="0.45">
      <c r="A2588" s="3">
        <v>38922</v>
      </c>
      <c r="B2588" s="2">
        <v>5833.9</v>
      </c>
      <c r="C2588" s="2">
        <v>1260.9100000000001</v>
      </c>
      <c r="D2588" s="2">
        <v>0.54077438899999997</v>
      </c>
      <c r="E2588">
        <f t="shared" si="160"/>
        <v>1.996608213717499E-2</v>
      </c>
      <c r="F2588">
        <v>1.7070112836339302E-2</v>
      </c>
      <c r="G2588">
        <f t="shared" si="161"/>
        <v>1.5144464048486648</v>
      </c>
      <c r="H2588">
        <f t="shared" si="162"/>
        <v>1.6028944805934624</v>
      </c>
      <c r="I2588">
        <f t="shared" si="163"/>
        <v>0.94552102376602454</v>
      </c>
    </row>
    <row r="2589" spans="1:9" x14ac:dyDescent="0.45">
      <c r="A2589" s="3">
        <v>38923</v>
      </c>
      <c r="B2589" s="2">
        <v>5851.2</v>
      </c>
      <c r="C2589" s="2">
        <v>1268.8800000000001</v>
      </c>
      <c r="D2589" s="2">
        <v>0.54327158099999995</v>
      </c>
      <c r="E2589">
        <f t="shared" si="160"/>
        <v>2.965426215739031E-3</v>
      </c>
      <c r="F2589">
        <v>1.709322165348226E-2</v>
      </c>
      <c r="G2589">
        <f t="shared" si="161"/>
        <v>1.5165266644173698</v>
      </c>
      <c r="H2589">
        <f t="shared" si="162"/>
        <v>1.6062149437765239</v>
      </c>
      <c r="I2589">
        <f t="shared" si="163"/>
        <v>0.94588665447900444</v>
      </c>
    </row>
    <row r="2590" spans="1:9" x14ac:dyDescent="0.45">
      <c r="A2590" s="3">
        <v>38924</v>
      </c>
      <c r="B2590" s="2">
        <v>5877.1</v>
      </c>
      <c r="C2590" s="2">
        <v>1268.4000000000001</v>
      </c>
      <c r="D2590" s="2">
        <v>0.54130128799999999</v>
      </c>
      <c r="E2590">
        <f t="shared" si="160"/>
        <v>4.4264424391577961E-3</v>
      </c>
      <c r="F2590">
        <v>1.7103064988338801E-2</v>
      </c>
      <c r="G2590">
        <f t="shared" si="161"/>
        <v>1.5174127630608707</v>
      </c>
      <c r="H2590">
        <f t="shared" si="162"/>
        <v>1.6095532112924957</v>
      </c>
      <c r="I2590">
        <f t="shared" si="163"/>
        <v>0.94625228519198434</v>
      </c>
    </row>
    <row r="2591" spans="1:9" x14ac:dyDescent="0.45">
      <c r="A2591" s="3">
        <v>38925</v>
      </c>
      <c r="B2591" s="2">
        <v>5929.5</v>
      </c>
      <c r="C2591" s="2">
        <v>1263.2</v>
      </c>
      <c r="D2591" s="2">
        <v>0.53685510299999994</v>
      </c>
      <c r="E2591">
        <f t="shared" si="160"/>
        <v>8.9159619540248869E-3</v>
      </c>
      <c r="F2591">
        <v>1.7126241344471715E-2</v>
      </c>
      <c r="G2591">
        <f t="shared" si="161"/>
        <v>1.5194991025007021</v>
      </c>
      <c r="H2591">
        <f t="shared" si="162"/>
        <v>1.6129095127101938</v>
      </c>
      <c r="I2591">
        <f t="shared" si="163"/>
        <v>0.94661791590496425</v>
      </c>
    </row>
    <row r="2592" spans="1:9" x14ac:dyDescent="0.45">
      <c r="A2592" s="3">
        <v>38926</v>
      </c>
      <c r="B2592" s="2">
        <v>5974.9</v>
      </c>
      <c r="C2592" s="2">
        <v>1278.55</v>
      </c>
      <c r="D2592" s="2">
        <v>0.53633682000000005</v>
      </c>
      <c r="E2592">
        <f t="shared" si="160"/>
        <v>7.656632093768323E-3</v>
      </c>
      <c r="F2592">
        <v>1.7148209525181812E-2</v>
      </c>
      <c r="G2592">
        <f t="shared" si="161"/>
        <v>1.5214766817877123</v>
      </c>
      <c r="H2592">
        <f t="shared" si="162"/>
        <v>1.6162840821540789</v>
      </c>
      <c r="I2592">
        <f t="shared" si="163"/>
        <v>0.94698354661794415</v>
      </c>
    </row>
    <row r="2593" spans="1:9" x14ac:dyDescent="0.45">
      <c r="A2593" s="3">
        <v>38929</v>
      </c>
      <c r="B2593" s="2">
        <v>5928.3</v>
      </c>
      <c r="C2593" s="2">
        <v>1276.6600000000001</v>
      </c>
      <c r="D2593" s="2">
        <v>0.53518865400000004</v>
      </c>
      <c r="E2593">
        <f t="shared" si="160"/>
        <v>-7.7992937120285877E-3</v>
      </c>
      <c r="F2593">
        <v>1.7335870289961086E-2</v>
      </c>
      <c r="G2593">
        <f t="shared" si="161"/>
        <v>1.5383699350939086</v>
      </c>
      <c r="H2593">
        <f t="shared" si="162"/>
        <v>1.6196771584270251</v>
      </c>
      <c r="I2593">
        <f t="shared" si="163"/>
        <v>0.94734917733092405</v>
      </c>
    </row>
    <row r="2594" spans="1:9" x14ac:dyDescent="0.45">
      <c r="A2594" s="3">
        <v>38930</v>
      </c>
      <c r="B2594" s="2">
        <v>5880.8</v>
      </c>
      <c r="C2594" s="2">
        <v>1270.92</v>
      </c>
      <c r="D2594" s="2">
        <v>0.53444497899999999</v>
      </c>
      <c r="E2594">
        <f t="shared" si="160"/>
        <v>-8.0124150262300686E-3</v>
      </c>
      <c r="F2594">
        <v>1.7422215277642206E-2</v>
      </c>
      <c r="G2594">
        <f t="shared" si="161"/>
        <v>1.5461427252684197</v>
      </c>
      <c r="H2594">
        <f t="shared" si="162"/>
        <v>1.6230889851372645</v>
      </c>
      <c r="I2594">
        <f t="shared" si="163"/>
        <v>0.94771480804390396</v>
      </c>
    </row>
    <row r="2595" spans="1:9" x14ac:dyDescent="0.45">
      <c r="A2595" s="3">
        <v>38931</v>
      </c>
      <c r="B2595" s="2">
        <v>5932.1</v>
      </c>
      <c r="C2595" s="2">
        <v>1277.4100000000001</v>
      </c>
      <c r="D2595" s="2">
        <v>0.53245301099999998</v>
      </c>
      <c r="E2595">
        <f t="shared" si="160"/>
        <v>8.723302951979317E-3</v>
      </c>
      <c r="F2595">
        <v>1.7486201311465166E-2</v>
      </c>
      <c r="G2595">
        <f t="shared" si="161"/>
        <v>1.5519027586920364</v>
      </c>
      <c r="H2595">
        <f t="shared" si="162"/>
        <v>1.6265198108297094</v>
      </c>
      <c r="I2595">
        <f t="shared" si="163"/>
        <v>0.94808043875688386</v>
      </c>
    </row>
    <row r="2596" spans="1:9" x14ac:dyDescent="0.45">
      <c r="A2596" s="3">
        <v>38932</v>
      </c>
      <c r="B2596" s="2">
        <v>5838.4</v>
      </c>
      <c r="C2596" s="2">
        <v>1280.27</v>
      </c>
      <c r="D2596" s="2">
        <v>0.53058842299999998</v>
      </c>
      <c r="E2596">
        <f t="shared" si="160"/>
        <v>-1.5795418148716434E-2</v>
      </c>
      <c r="F2596">
        <v>1.7509222216449238E-2</v>
      </c>
      <c r="G2596">
        <f t="shared" si="161"/>
        <v>1.5539751043935539</v>
      </c>
      <c r="H2596">
        <f t="shared" si="162"/>
        <v>1.6299698891218086</v>
      </c>
      <c r="I2596">
        <f t="shared" si="163"/>
        <v>0.94844606946986376</v>
      </c>
    </row>
    <row r="2597" spans="1:9" x14ac:dyDescent="0.45">
      <c r="A2597" s="3">
        <v>38933</v>
      </c>
      <c r="B2597" s="2">
        <v>5889.4</v>
      </c>
      <c r="C2597" s="2">
        <v>1279.3599999999999</v>
      </c>
      <c r="D2597" s="2">
        <v>0.52361503799999998</v>
      </c>
      <c r="E2597">
        <f t="shared" si="160"/>
        <v>8.7352699369689368E-3</v>
      </c>
      <c r="F2597">
        <v>1.7536290731905435E-2</v>
      </c>
      <c r="G2597">
        <f t="shared" si="161"/>
        <v>1.5564118166640282</v>
      </c>
      <c r="H2597">
        <f t="shared" si="162"/>
        <v>1.6334394788441489</v>
      </c>
      <c r="I2597">
        <f t="shared" si="163"/>
        <v>0.94881170018284366</v>
      </c>
    </row>
    <row r="2598" spans="1:9" x14ac:dyDescent="0.45">
      <c r="A2598" s="3">
        <v>38936</v>
      </c>
      <c r="B2598" s="2">
        <v>5828.8</v>
      </c>
      <c r="C2598" s="2">
        <v>1275.77</v>
      </c>
      <c r="D2598" s="2">
        <v>0.52350539200000001</v>
      </c>
      <c r="E2598">
        <f t="shared" si="160"/>
        <v>-1.028967297177974E-2</v>
      </c>
      <c r="F2598">
        <v>1.7893459034226122E-2</v>
      </c>
      <c r="G2598">
        <f t="shared" si="161"/>
        <v>1.5885641667364814</v>
      </c>
      <c r="H2598">
        <f t="shared" si="162"/>
        <v>1.6369288441859855</v>
      </c>
      <c r="I2598">
        <f t="shared" si="163"/>
        <v>0.94917733089582357</v>
      </c>
    </row>
    <row r="2599" spans="1:9" x14ac:dyDescent="0.45">
      <c r="A2599" s="3">
        <v>38937</v>
      </c>
      <c r="B2599" s="2">
        <v>5818.1</v>
      </c>
      <c r="C2599" s="2">
        <v>1271.48</v>
      </c>
      <c r="D2599" s="2">
        <v>0.52419143499999998</v>
      </c>
      <c r="E2599">
        <f t="shared" si="160"/>
        <v>-1.8357123250067886E-3</v>
      </c>
      <c r="F2599">
        <v>1.7976508368675592E-2</v>
      </c>
      <c r="G2599">
        <f t="shared" si="161"/>
        <v>1.5960402816580852</v>
      </c>
      <c r="H2599">
        <f t="shared" si="162"/>
        <v>1.6404382548459271</v>
      </c>
      <c r="I2599">
        <f t="shared" si="163"/>
        <v>0.94954296160880347</v>
      </c>
    </row>
    <row r="2600" spans="1:9" x14ac:dyDescent="0.45">
      <c r="A2600" s="3">
        <v>38938</v>
      </c>
      <c r="B2600" s="2">
        <v>5860.5</v>
      </c>
      <c r="C2600" s="2">
        <v>1265.95</v>
      </c>
      <c r="D2600" s="2">
        <v>0.52386191000000004</v>
      </c>
      <c r="E2600">
        <f t="shared" si="160"/>
        <v>7.2876024819097385E-3</v>
      </c>
      <c r="F2600">
        <v>1.7980840088430261E-2</v>
      </c>
      <c r="G2600">
        <f t="shared" si="161"/>
        <v>1.5964302237919838</v>
      </c>
      <c r="H2600">
        <f t="shared" si="162"/>
        <v>1.6439679861879803</v>
      </c>
      <c r="I2600">
        <f t="shared" si="163"/>
        <v>0.94990859232178337</v>
      </c>
    </row>
    <row r="2601" spans="1:9" x14ac:dyDescent="0.45">
      <c r="A2601" s="3">
        <v>38939</v>
      </c>
      <c r="B2601" s="2">
        <v>5823.4</v>
      </c>
      <c r="C2601" s="2">
        <v>1271.81</v>
      </c>
      <c r="D2601" s="2">
        <v>0.52943667900000002</v>
      </c>
      <c r="E2601">
        <f t="shared" si="160"/>
        <v>-6.3305178739015977E-3</v>
      </c>
      <c r="F2601">
        <v>1.8112759030541214E-2</v>
      </c>
      <c r="G2601">
        <f t="shared" si="161"/>
        <v>1.6083055889360351</v>
      </c>
      <c r="H2601">
        <f t="shared" si="162"/>
        <v>1.6475183194032013</v>
      </c>
      <c r="I2601">
        <f t="shared" si="163"/>
        <v>0.95027422303476328</v>
      </c>
    </row>
    <row r="2602" spans="1:9" x14ac:dyDescent="0.45">
      <c r="A2602" s="3">
        <v>38940</v>
      </c>
      <c r="B2602" s="2">
        <v>5820.1</v>
      </c>
      <c r="C2602" s="2">
        <v>1266.74</v>
      </c>
      <c r="D2602" s="2">
        <v>0.527648797</v>
      </c>
      <c r="E2602">
        <f t="shared" si="160"/>
        <v>-5.6667925953901577E-4</v>
      </c>
      <c r="F2602">
        <v>1.8124111138090093E-2</v>
      </c>
      <c r="G2602">
        <f t="shared" si="161"/>
        <v>1.6093275075486335</v>
      </c>
      <c r="H2602">
        <f t="shared" si="162"/>
        <v>1.6510895416771898</v>
      </c>
      <c r="I2602">
        <f t="shared" si="163"/>
        <v>0.95063985374774318</v>
      </c>
    </row>
    <row r="2603" spans="1:9" x14ac:dyDescent="0.45">
      <c r="A2603" s="3">
        <v>38943</v>
      </c>
      <c r="B2603" s="2">
        <v>5870.9</v>
      </c>
      <c r="C2603" s="2">
        <v>1268.21</v>
      </c>
      <c r="D2603" s="2">
        <v>0.52904454599999995</v>
      </c>
      <c r="E2603">
        <f t="shared" si="160"/>
        <v>8.7283723647357814E-3</v>
      </c>
      <c r="F2603">
        <v>1.8132056106739514E-2</v>
      </c>
      <c r="G2603">
        <f t="shared" si="161"/>
        <v>1.6100427149499372</v>
      </c>
      <c r="H2603">
        <f t="shared" si="162"/>
        <v>1.6546819463636786</v>
      </c>
      <c r="I2603">
        <f t="shared" si="163"/>
        <v>0.95100548446072308</v>
      </c>
    </row>
    <row r="2604" spans="1:9" x14ac:dyDescent="0.45">
      <c r="A2604" s="3">
        <v>38944</v>
      </c>
      <c r="B2604" s="2">
        <v>5897.9</v>
      </c>
      <c r="C2604" s="2">
        <v>1285.58</v>
      </c>
      <c r="D2604" s="2">
        <v>0.52776018599999996</v>
      </c>
      <c r="E2604">
        <f t="shared" si="160"/>
        <v>4.5989541637567743E-3</v>
      </c>
      <c r="F2604">
        <v>1.8258149489627895E-2</v>
      </c>
      <c r="G2604">
        <f t="shared" si="161"/>
        <v>1.6213936622823435</v>
      </c>
      <c r="H2604">
        <f t="shared" si="162"/>
        <v>1.6582958331644986</v>
      </c>
      <c r="I2604">
        <f t="shared" si="163"/>
        <v>0.95137111517370299</v>
      </c>
    </row>
    <row r="2605" spans="1:9" x14ac:dyDescent="0.45">
      <c r="A2605" s="3">
        <v>38945</v>
      </c>
      <c r="B2605" s="2">
        <v>5896.6</v>
      </c>
      <c r="C2605" s="2">
        <v>1295.43</v>
      </c>
      <c r="D2605" s="2">
        <v>0.52634349199999997</v>
      </c>
      <c r="E2605">
        <f t="shared" si="160"/>
        <v>-2.204174367146372E-4</v>
      </c>
      <c r="F2605">
        <v>1.828577061461889E-2</v>
      </c>
      <c r="G2605">
        <f t="shared" si="161"/>
        <v>1.6238801205551947</v>
      </c>
      <c r="H2605">
        <f t="shared" si="162"/>
        <v>1.6619315083161976</v>
      </c>
      <c r="I2605">
        <f t="shared" si="163"/>
        <v>0.95173674588668289</v>
      </c>
    </row>
    <row r="2606" spans="1:9" x14ac:dyDescent="0.45">
      <c r="A2606" s="3">
        <v>38946</v>
      </c>
      <c r="B2606" s="2">
        <v>5900.4</v>
      </c>
      <c r="C2606" s="2">
        <v>1297.48</v>
      </c>
      <c r="D2606" s="2">
        <v>0.52798310500000001</v>
      </c>
      <c r="E2606">
        <f t="shared" si="160"/>
        <v>6.4443916833423209E-4</v>
      </c>
      <c r="F2606">
        <v>1.8328412786428272E-2</v>
      </c>
      <c r="G2606">
        <f t="shared" si="161"/>
        <v>1.6277187759648617</v>
      </c>
      <c r="H2606">
        <f t="shared" si="162"/>
        <v>1.665589284783604</v>
      </c>
      <c r="I2606">
        <f t="shared" si="163"/>
        <v>0.95210237659966279</v>
      </c>
    </row>
    <row r="2607" spans="1:9" x14ac:dyDescent="0.45">
      <c r="A2607" s="3">
        <v>38947</v>
      </c>
      <c r="B2607" s="2">
        <v>5903.4</v>
      </c>
      <c r="C2607" s="2">
        <v>1302.3</v>
      </c>
      <c r="D2607" s="2">
        <v>0.53168864299999996</v>
      </c>
      <c r="E2607">
        <f t="shared" si="160"/>
        <v>5.0844010575556986E-4</v>
      </c>
      <c r="F2607">
        <v>1.8361506603387978E-2</v>
      </c>
      <c r="G2607">
        <f t="shared" si="161"/>
        <v>1.6306978868803841</v>
      </c>
      <c r="H2607">
        <f t="shared" si="162"/>
        <v>1.6692694824606675</v>
      </c>
      <c r="I2607">
        <f t="shared" si="163"/>
        <v>0.95246800731264269</v>
      </c>
    </row>
    <row r="2608" spans="1:9" x14ac:dyDescent="0.45">
      <c r="A2608" s="3">
        <v>38950</v>
      </c>
      <c r="B2608" s="2">
        <v>5915.2</v>
      </c>
      <c r="C2608" s="2">
        <v>1297.52</v>
      </c>
      <c r="D2608" s="2">
        <v>0.52720371200000005</v>
      </c>
      <c r="E2608">
        <f t="shared" si="160"/>
        <v>1.9988481214214815E-3</v>
      </c>
      <c r="F2608">
        <v>1.8386559016768445E-2</v>
      </c>
      <c r="G2608">
        <f t="shared" si="161"/>
        <v>1.6329531093061562</v>
      </c>
      <c r="H2608">
        <f t="shared" si="162"/>
        <v>1.6729724283788896</v>
      </c>
      <c r="I2608">
        <f t="shared" si="163"/>
        <v>0.9528336380256226</v>
      </c>
    </row>
    <row r="2609" spans="1:9" x14ac:dyDescent="0.45">
      <c r="A2609" s="3">
        <v>38951</v>
      </c>
      <c r="B2609" s="2">
        <v>5902.6</v>
      </c>
      <c r="C2609" s="2">
        <v>1298.82</v>
      </c>
      <c r="D2609" s="2">
        <v>0.52963296400000004</v>
      </c>
      <c r="E2609">
        <f t="shared" si="160"/>
        <v>-2.1301054909385053E-3</v>
      </c>
      <c r="F2609">
        <v>1.8415464029390316E-2</v>
      </c>
      <c r="G2609">
        <f t="shared" si="161"/>
        <v>1.6355551433574105</v>
      </c>
      <c r="H2609">
        <f t="shared" si="162"/>
        <v>1.6766984569237033</v>
      </c>
      <c r="I2609">
        <f t="shared" si="163"/>
        <v>0.9531992687386025</v>
      </c>
    </row>
    <row r="2610" spans="1:9" x14ac:dyDescent="0.45">
      <c r="A2610" s="3">
        <v>38952</v>
      </c>
      <c r="B2610" s="2">
        <v>5860</v>
      </c>
      <c r="C2610" s="2">
        <v>1292.99</v>
      </c>
      <c r="D2610" s="2">
        <v>0.52828992600000002</v>
      </c>
      <c r="E2610">
        <f t="shared" si="160"/>
        <v>-7.2171585403043581E-3</v>
      </c>
      <c r="F2610">
        <v>1.8520328381548046E-2</v>
      </c>
      <c r="G2610">
        <f t="shared" si="161"/>
        <v>1.6449950498070849</v>
      </c>
      <c r="H2610">
        <f t="shared" si="162"/>
        <v>1.6804479100591712</v>
      </c>
      <c r="I2610">
        <f t="shared" si="163"/>
        <v>0.9535648994515824</v>
      </c>
    </row>
    <row r="2611" spans="1:9" x14ac:dyDescent="0.45">
      <c r="A2611" s="3">
        <v>38953</v>
      </c>
      <c r="B2611" s="2">
        <v>5869.1</v>
      </c>
      <c r="C2611" s="2">
        <v>1296.06</v>
      </c>
      <c r="D2611" s="2">
        <v>0.52954882400000003</v>
      </c>
      <c r="E2611">
        <f t="shared" si="160"/>
        <v>1.5529010238908292E-3</v>
      </c>
      <c r="F2611">
        <v>1.8592991069096954E-2</v>
      </c>
      <c r="G2611">
        <f t="shared" si="161"/>
        <v>1.6515361570444795</v>
      </c>
      <c r="H2611">
        <f t="shared" si="162"/>
        <v>1.6842211375613814</v>
      </c>
      <c r="I2611">
        <f t="shared" si="163"/>
        <v>0.95393053016456231</v>
      </c>
    </row>
    <row r="2612" spans="1:9" x14ac:dyDescent="0.45">
      <c r="A2612" s="3">
        <v>38954</v>
      </c>
      <c r="B2612" s="2">
        <v>5878.6</v>
      </c>
      <c r="C2612" s="2">
        <v>1295.0899999999999</v>
      </c>
      <c r="D2612" s="2">
        <v>0.52954882400000003</v>
      </c>
      <c r="E2612">
        <f t="shared" si="160"/>
        <v>1.6186468112657781E-3</v>
      </c>
      <c r="F2612">
        <v>1.8617021276595702E-2</v>
      </c>
      <c r="G2612">
        <f t="shared" si="161"/>
        <v>1.6536993603264991</v>
      </c>
      <c r="H2612">
        <f t="shared" si="162"/>
        <v>1.688018497260954</v>
      </c>
      <c r="I2612">
        <f t="shared" si="163"/>
        <v>0.95429616087754221</v>
      </c>
    </row>
    <row r="2613" spans="1:9" x14ac:dyDescent="0.45">
      <c r="A2613" s="3">
        <v>38958</v>
      </c>
      <c r="B2613" s="2">
        <v>5888.3</v>
      </c>
      <c r="C2613" s="2">
        <v>1304.28</v>
      </c>
      <c r="D2613" s="2">
        <v>0.52870889300000001</v>
      </c>
      <c r="E2613">
        <f t="shared" si="160"/>
        <v>1.6500527336440474E-3</v>
      </c>
      <c r="F2613">
        <v>1.8626598783062276E-2</v>
      </c>
      <c r="G2613">
        <f t="shared" si="161"/>
        <v>1.654561529054053</v>
      </c>
      <c r="H2613">
        <f t="shared" si="162"/>
        <v>1.6918403552951009</v>
      </c>
      <c r="I2613">
        <f t="shared" si="163"/>
        <v>0.95466179159052211</v>
      </c>
    </row>
    <row r="2614" spans="1:9" x14ac:dyDescent="0.45">
      <c r="A2614" s="3">
        <v>38959</v>
      </c>
      <c r="B2614" s="2">
        <v>5929.3</v>
      </c>
      <c r="C2614" s="2">
        <v>1305.3699999999999</v>
      </c>
      <c r="D2614" s="2">
        <v>0.52515492100000005</v>
      </c>
      <c r="E2614">
        <f t="shared" si="160"/>
        <v>6.9629604469880757E-3</v>
      </c>
      <c r="F2614">
        <v>1.8685085435942383E-2</v>
      </c>
      <c r="G2614">
        <f t="shared" si="161"/>
        <v>1.6598265072891005</v>
      </c>
      <c r="H2614">
        <f t="shared" si="162"/>
        <v>1.6956870863696729</v>
      </c>
      <c r="I2614">
        <f t="shared" si="163"/>
        <v>0.95502742230350202</v>
      </c>
    </row>
    <row r="2615" spans="1:9" x14ac:dyDescent="0.45">
      <c r="A2615" s="3">
        <v>38960</v>
      </c>
      <c r="B2615" s="2">
        <v>5906.1</v>
      </c>
      <c r="C2615" s="2">
        <v>1303.82</v>
      </c>
      <c r="D2615" s="2">
        <v>0.525651808</v>
      </c>
      <c r="E2615">
        <f t="shared" si="160"/>
        <v>-3.9127721653483549E-3</v>
      </c>
      <c r="F2615">
        <v>1.8700449530036689E-2</v>
      </c>
      <c r="G2615">
        <f t="shared" si="161"/>
        <v>1.66120958559884</v>
      </c>
      <c r="H2615">
        <f t="shared" si="162"/>
        <v>1.6995590740317001</v>
      </c>
      <c r="I2615">
        <f t="shared" si="163"/>
        <v>0.95539305301648192</v>
      </c>
    </row>
    <row r="2616" spans="1:9" x14ac:dyDescent="0.45">
      <c r="A2616" s="3">
        <v>38961</v>
      </c>
      <c r="B2616" s="2">
        <v>5949.1</v>
      </c>
      <c r="C2616" s="2">
        <v>1311.01</v>
      </c>
      <c r="D2616" s="2">
        <v>0.52493438299999995</v>
      </c>
      <c r="E2616">
        <f t="shared" si="160"/>
        <v>7.2806081847580639E-3</v>
      </c>
      <c r="F2616">
        <v>1.8744856594227199E-2</v>
      </c>
      <c r="G2616">
        <f t="shared" si="161"/>
        <v>1.6652071169146543</v>
      </c>
      <c r="H2616">
        <f t="shared" si="162"/>
        <v>1.7034567109529144</v>
      </c>
      <c r="I2616">
        <f t="shared" si="163"/>
        <v>0.95575868372946182</v>
      </c>
    </row>
    <row r="2617" spans="1:9" x14ac:dyDescent="0.45">
      <c r="A2617" s="3">
        <v>38965</v>
      </c>
      <c r="B2617" s="2">
        <v>5981.7</v>
      </c>
      <c r="C2617" s="2">
        <v>1313.25</v>
      </c>
      <c r="D2617" s="2">
        <v>0.52837366600000002</v>
      </c>
      <c r="E2617">
        <f t="shared" si="160"/>
        <v>5.4798204770467596E-3</v>
      </c>
      <c r="F2617">
        <v>1.8756267157628237E-2</v>
      </c>
      <c r="G2617">
        <f t="shared" si="161"/>
        <v>1.6662342977328017</v>
      </c>
      <c r="H2617">
        <f t="shared" si="162"/>
        <v>1.7073803992248078</v>
      </c>
      <c r="I2617">
        <f t="shared" si="163"/>
        <v>0.95612431444244173</v>
      </c>
    </row>
    <row r="2618" spans="1:9" x14ac:dyDescent="0.45">
      <c r="A2618" s="3">
        <v>38966</v>
      </c>
      <c r="B2618" s="2">
        <v>5929.3</v>
      </c>
      <c r="C2618" s="2">
        <v>1300.26</v>
      </c>
      <c r="D2618" s="2">
        <v>0.53163211099999996</v>
      </c>
      <c r="E2618">
        <f t="shared" si="160"/>
        <v>-8.7600514903789506E-3</v>
      </c>
      <c r="F2618">
        <v>1.883541755391227E-2</v>
      </c>
      <c r="G2618">
        <f t="shared" si="161"/>
        <v>1.673359429591263</v>
      </c>
      <c r="H2618">
        <f t="shared" si="162"/>
        <v>1.7113305506657872</v>
      </c>
      <c r="I2618">
        <f t="shared" si="163"/>
        <v>0.95648994515542163</v>
      </c>
    </row>
    <row r="2619" spans="1:9" x14ac:dyDescent="0.45">
      <c r="A2619" s="3">
        <v>38967</v>
      </c>
      <c r="B2619" s="2">
        <v>5858.1</v>
      </c>
      <c r="C2619" s="2">
        <v>1294.02</v>
      </c>
      <c r="D2619" s="2">
        <v>0.53296381199999998</v>
      </c>
      <c r="E2619">
        <f t="shared" si="160"/>
        <v>-1.2008162852275905E-2</v>
      </c>
      <c r="F2619">
        <v>1.8857624157724073E-2</v>
      </c>
      <c r="G2619">
        <f t="shared" si="161"/>
        <v>1.6753584717656054</v>
      </c>
      <c r="H2619">
        <f t="shared" si="162"/>
        <v>1.7153075871410304</v>
      </c>
      <c r="I2619">
        <f t="shared" si="163"/>
        <v>0.95685557586840153</v>
      </c>
    </row>
    <row r="2620" spans="1:9" x14ac:dyDescent="0.45">
      <c r="A2620" s="3">
        <v>38968</v>
      </c>
      <c r="B2620" s="2">
        <v>5879.3</v>
      </c>
      <c r="C2620" s="2">
        <v>1298.92</v>
      </c>
      <c r="D2620" s="2">
        <v>0.53604931700000003</v>
      </c>
      <c r="E2620">
        <f t="shared" si="160"/>
        <v>3.6189208105017467E-3</v>
      </c>
      <c r="F2620">
        <v>1.9040402805954093E-2</v>
      </c>
      <c r="G2620">
        <f t="shared" si="161"/>
        <v>1.6918122361267689</v>
      </c>
      <c r="H2620">
        <f t="shared" si="162"/>
        <v>1.7193119408956841</v>
      </c>
      <c r="I2620">
        <f t="shared" si="163"/>
        <v>0.95722120658138143</v>
      </c>
    </row>
    <row r="2621" spans="1:9" x14ac:dyDescent="0.45">
      <c r="A2621" s="3">
        <v>38971</v>
      </c>
      <c r="B2621" s="2">
        <v>5850.8</v>
      </c>
      <c r="C2621" s="2">
        <v>1299.54</v>
      </c>
      <c r="D2621" s="2">
        <v>0.53676865299999998</v>
      </c>
      <c r="E2621">
        <f t="shared" si="160"/>
        <v>-4.8475158607317326E-3</v>
      </c>
      <c r="F2621">
        <v>1.9057631654401108E-2</v>
      </c>
      <c r="G2621">
        <f t="shared" si="161"/>
        <v>1.6933631799339723</v>
      </c>
      <c r="H2621">
        <f t="shared" si="162"/>
        <v>1.7233440549020747</v>
      </c>
      <c r="I2621">
        <f t="shared" si="163"/>
        <v>0.95758683729436134</v>
      </c>
    </row>
    <row r="2622" spans="1:9" x14ac:dyDescent="0.45">
      <c r="A2622" s="3">
        <v>38972</v>
      </c>
      <c r="B2622" s="2">
        <v>5895.5</v>
      </c>
      <c r="C2622" s="2">
        <v>1313</v>
      </c>
      <c r="D2622" s="2">
        <v>0.53341868000000003</v>
      </c>
      <c r="E2622">
        <f t="shared" si="160"/>
        <v>7.6399808573186512E-3</v>
      </c>
      <c r="F2622">
        <v>1.9259145698790725E-2</v>
      </c>
      <c r="G2622">
        <f t="shared" si="161"/>
        <v>1.7115035077783887</v>
      </c>
      <c r="H2622">
        <f t="shared" si="162"/>
        <v>1.7274043832216537</v>
      </c>
      <c r="I2622">
        <f t="shared" si="163"/>
        <v>0.95795246800734124</v>
      </c>
    </row>
    <row r="2623" spans="1:9" x14ac:dyDescent="0.45">
      <c r="A2623" s="3">
        <v>38973</v>
      </c>
      <c r="B2623" s="2">
        <v>5892.2</v>
      </c>
      <c r="C2623" s="2">
        <v>1318.07</v>
      </c>
      <c r="D2623" s="2">
        <v>0.53285021600000004</v>
      </c>
      <c r="E2623">
        <f t="shared" si="160"/>
        <v>-5.5974896107202632E-4</v>
      </c>
      <c r="F2623">
        <v>1.931376016979125E-2</v>
      </c>
      <c r="G2623">
        <f t="shared" si="161"/>
        <v>1.7164199115556031</v>
      </c>
      <c r="H2623">
        <f t="shared" si="162"/>
        <v>1.7314933913824371</v>
      </c>
      <c r="I2623">
        <f t="shared" si="163"/>
        <v>0.95831809872032114</v>
      </c>
    </row>
    <row r="2624" spans="1:9" x14ac:dyDescent="0.45">
      <c r="A2624" s="3">
        <v>38974</v>
      </c>
      <c r="B2624" s="2">
        <v>5877.2</v>
      </c>
      <c r="C2624" s="2">
        <v>1316.28</v>
      </c>
      <c r="D2624" s="2">
        <v>0.52949274599999996</v>
      </c>
      <c r="E2624">
        <f t="shared" si="160"/>
        <v>-2.5457384338617439E-3</v>
      </c>
      <c r="F2624">
        <v>1.9395493912189865E-2</v>
      </c>
      <c r="G2624">
        <f t="shared" si="161"/>
        <v>1.723777596661636</v>
      </c>
      <c r="H2624">
        <f t="shared" si="162"/>
        <v>1.7356115567727344</v>
      </c>
      <c r="I2624">
        <f t="shared" si="163"/>
        <v>0.95868372943330105</v>
      </c>
    </row>
    <row r="2625" spans="1:9" x14ac:dyDescent="0.45">
      <c r="A2625" s="3">
        <v>38975</v>
      </c>
      <c r="B2625" s="2">
        <v>5877</v>
      </c>
      <c r="C2625" s="2">
        <v>1319.66</v>
      </c>
      <c r="D2625" s="2">
        <v>0.53239631600000004</v>
      </c>
      <c r="E2625">
        <f t="shared" si="160"/>
        <v>-3.4029810113578307E-5</v>
      </c>
      <c r="F2625">
        <v>1.9398300543519875E-2</v>
      </c>
      <c r="G2625">
        <f t="shared" si="161"/>
        <v>1.7240302500814957</v>
      </c>
      <c r="H2625">
        <f t="shared" si="162"/>
        <v>1.739759369052039</v>
      </c>
      <c r="I2625">
        <f t="shared" si="163"/>
        <v>0.95904936014628095</v>
      </c>
    </row>
    <row r="2626" spans="1:9" x14ac:dyDescent="0.45">
      <c r="A2626" s="3">
        <v>38978</v>
      </c>
      <c r="B2626" s="2">
        <v>5890.2</v>
      </c>
      <c r="C2626" s="2">
        <v>1321.18</v>
      </c>
      <c r="D2626" s="2">
        <v>0.53267991299999995</v>
      </c>
      <c r="E2626">
        <f t="shared" si="160"/>
        <v>2.2460438999489796E-3</v>
      </c>
      <c r="F2626">
        <v>1.9427671304804495E-2</v>
      </c>
      <c r="G2626">
        <f t="shared" si="161"/>
        <v>1.7266742109049555</v>
      </c>
      <c r="H2626">
        <f t="shared" si="162"/>
        <v>1.7439373305799757</v>
      </c>
      <c r="I2626">
        <f t="shared" si="163"/>
        <v>0.95941499085926085</v>
      </c>
    </row>
    <row r="2627" spans="1:9" x14ac:dyDescent="0.45">
      <c r="A2627" s="3">
        <v>38979</v>
      </c>
      <c r="B2627" s="2">
        <v>5831.8</v>
      </c>
      <c r="C2627" s="2">
        <v>1317.64</v>
      </c>
      <c r="D2627" s="2">
        <v>0.53112385799999995</v>
      </c>
      <c r="E2627">
        <f t="shared" si="160"/>
        <v>-9.9147736918949736E-3</v>
      </c>
      <c r="F2627">
        <v>1.9617340760474722E-2</v>
      </c>
      <c r="G2627">
        <f t="shared" si="161"/>
        <v>1.7437482868997658</v>
      </c>
      <c r="H2627">
        <f t="shared" si="162"/>
        <v>1.7481459568642741</v>
      </c>
      <c r="I2627">
        <f t="shared" si="163"/>
        <v>0.95978062157224076</v>
      </c>
    </row>
    <row r="2628" spans="1:9" x14ac:dyDescent="0.45">
      <c r="A2628" s="3">
        <v>38980</v>
      </c>
      <c r="B2628" s="2">
        <v>5866.2</v>
      </c>
      <c r="C2628" s="2">
        <v>1325.18</v>
      </c>
      <c r="D2628" s="2">
        <v>0.52926855100000003</v>
      </c>
      <c r="E2628">
        <f t="shared" ref="E2628:E2691" si="164">+B2628/B2627-1</f>
        <v>5.8986933708289335E-3</v>
      </c>
      <c r="F2628">
        <v>1.964538582739972E-2</v>
      </c>
      <c r="G2628">
        <f t="shared" ref="G2628:G2691" si="165">+(F2628-$L$31)/$L$35</f>
        <v>1.7462729084961366</v>
      </c>
      <c r="H2628">
        <f t="shared" ref="H2628:H2691" si="166">+_xlfn.NORM.S.INV(I2628)</f>
        <v>1.7523857770287936</v>
      </c>
      <c r="I2628">
        <f t="shared" si="163"/>
        <v>0.96014625228522066</v>
      </c>
    </row>
    <row r="2629" spans="1:9" x14ac:dyDescent="0.45">
      <c r="A2629" s="3">
        <v>38981</v>
      </c>
      <c r="B2629" s="2">
        <v>5896.7</v>
      </c>
      <c r="C2629" s="2">
        <v>1318.03</v>
      </c>
      <c r="D2629" s="2">
        <v>0.52714812899999997</v>
      </c>
      <c r="E2629">
        <f t="shared" si="164"/>
        <v>5.1992772152329447E-3</v>
      </c>
      <c r="F2629">
        <v>1.9742198100406894E-2</v>
      </c>
      <c r="G2629">
        <f t="shared" si="165"/>
        <v>1.7549879654393525</v>
      </c>
      <c r="H2629">
        <f t="shared" si="166"/>
        <v>1.7566573343026948</v>
      </c>
      <c r="I2629">
        <f t="shared" ref="I2629:I2692" si="167">+$I$3+I2628</f>
        <v>0.96051188299820056</v>
      </c>
    </row>
    <row r="2630" spans="1:9" x14ac:dyDescent="0.45">
      <c r="A2630" s="3">
        <v>38982</v>
      </c>
      <c r="B2630" s="2">
        <v>5822.3</v>
      </c>
      <c r="C2630" s="2">
        <v>1314.78</v>
      </c>
      <c r="D2630" s="2">
        <v>0.52598358899999997</v>
      </c>
      <c r="E2630">
        <f t="shared" si="164"/>
        <v>-1.2617226584360708E-2</v>
      </c>
      <c r="F2630">
        <v>1.9788005424404176E-2</v>
      </c>
      <c r="G2630">
        <f t="shared" si="165"/>
        <v>1.7591115483762294</v>
      </c>
      <c r="H2630">
        <f t="shared" si="166"/>
        <v>1.7609611865319088</v>
      </c>
      <c r="I2630">
        <f t="shared" si="167"/>
        <v>0.96087751371118046</v>
      </c>
    </row>
    <row r="2631" spans="1:9" x14ac:dyDescent="0.45">
      <c r="A2631" s="3">
        <v>38985</v>
      </c>
      <c r="B2631" s="2">
        <v>5798.3</v>
      </c>
      <c r="C2631" s="2">
        <v>1326.37</v>
      </c>
      <c r="D2631" s="2">
        <v>0.52628808999999999</v>
      </c>
      <c r="E2631">
        <f t="shared" si="164"/>
        <v>-4.1220823385946792E-3</v>
      </c>
      <c r="F2631">
        <v>1.9794997949979409E-2</v>
      </c>
      <c r="G2631">
        <f t="shared" si="165"/>
        <v>1.7597410166933356</v>
      </c>
      <c r="H2631">
        <f t="shared" si="166"/>
        <v>1.7652979067141537</v>
      </c>
      <c r="I2631">
        <f t="shared" si="167"/>
        <v>0.96124314442416037</v>
      </c>
    </row>
    <row r="2632" spans="1:9" x14ac:dyDescent="0.45">
      <c r="A2632" s="3">
        <v>38986</v>
      </c>
      <c r="B2632" s="2">
        <v>5873.6</v>
      </c>
      <c r="C2632" s="2">
        <v>1336.35</v>
      </c>
      <c r="D2632" s="2">
        <v>0.52759312000000003</v>
      </c>
      <c r="E2632">
        <f t="shared" si="164"/>
        <v>1.2986565027680586E-2</v>
      </c>
      <c r="F2632">
        <v>1.9824704631925982E-2</v>
      </c>
      <c r="G2632">
        <f t="shared" si="165"/>
        <v>1.7624152171507426</v>
      </c>
      <c r="H2632">
        <f t="shared" si="166"/>
        <v>1.769668083558805</v>
      </c>
      <c r="I2632">
        <f t="shared" si="167"/>
        <v>0.96160877513714027</v>
      </c>
    </row>
    <row r="2633" spans="1:9" x14ac:dyDescent="0.45">
      <c r="A2633" s="3">
        <v>38987</v>
      </c>
      <c r="B2633" s="2">
        <v>5930.1</v>
      </c>
      <c r="C2633" s="2">
        <v>1336.59</v>
      </c>
      <c r="D2633" s="2">
        <v>0.53005406600000005</v>
      </c>
      <c r="E2633">
        <f t="shared" si="164"/>
        <v>9.6193135385453932E-3</v>
      </c>
      <c r="F2633">
        <v>1.9853019870857302E-2</v>
      </c>
      <c r="G2633">
        <f t="shared" si="165"/>
        <v>1.7649641596761283</v>
      </c>
      <c r="H2633">
        <f t="shared" si="166"/>
        <v>1.7740723220730308</v>
      </c>
      <c r="I2633">
        <f t="shared" si="167"/>
        <v>0.96197440585012017</v>
      </c>
    </row>
    <row r="2634" spans="1:9" x14ac:dyDescent="0.45">
      <c r="A2634" s="3">
        <v>38988</v>
      </c>
      <c r="B2634" s="2">
        <v>5971.3</v>
      </c>
      <c r="C2634" s="2">
        <v>1338.88</v>
      </c>
      <c r="D2634" s="2">
        <v>0.53344713499999996</v>
      </c>
      <c r="E2634">
        <f t="shared" si="164"/>
        <v>6.9476062798266014E-3</v>
      </c>
      <c r="F2634">
        <v>1.9881660972774995E-2</v>
      </c>
      <c r="G2634">
        <f t="shared" si="165"/>
        <v>1.7675424364418297</v>
      </c>
      <c r="H2634">
        <f t="shared" si="166"/>
        <v>1.7785112441756878</v>
      </c>
      <c r="I2634">
        <f t="shared" si="167"/>
        <v>0.96234003656310008</v>
      </c>
    </row>
    <row r="2635" spans="1:9" x14ac:dyDescent="0.45">
      <c r="A2635" s="3">
        <v>38989</v>
      </c>
      <c r="B2635" s="2">
        <v>5960.8</v>
      </c>
      <c r="C2635" s="2">
        <v>1335.85</v>
      </c>
      <c r="D2635" s="2">
        <v>0.53430220100000003</v>
      </c>
      <c r="E2635">
        <f t="shared" si="164"/>
        <v>-1.7584110662669517E-3</v>
      </c>
      <c r="F2635">
        <v>1.991283438533209E-2</v>
      </c>
      <c r="G2635">
        <f t="shared" si="165"/>
        <v>1.7703486722331256</v>
      </c>
      <c r="H2635">
        <f t="shared" si="166"/>
        <v>1.7829854893405768</v>
      </c>
      <c r="I2635">
        <f t="shared" si="167"/>
        <v>0.96270566727607998</v>
      </c>
    </row>
    <row r="2636" spans="1:9" x14ac:dyDescent="0.45">
      <c r="A2636" s="3">
        <v>38992</v>
      </c>
      <c r="B2636" s="2">
        <v>5957.8</v>
      </c>
      <c r="C2636" s="2">
        <v>1331.32</v>
      </c>
      <c r="D2636" s="2">
        <v>0.53019458100000005</v>
      </c>
      <c r="E2636">
        <f t="shared" si="164"/>
        <v>-5.0328814924172072E-4</v>
      </c>
      <c r="F2636">
        <v>1.992941266735726E-2</v>
      </c>
      <c r="G2636">
        <f t="shared" si="165"/>
        <v>1.7718410519426624</v>
      </c>
      <c r="H2636">
        <f t="shared" si="166"/>
        <v>1.7874957152707667</v>
      </c>
      <c r="I2636">
        <f t="shared" si="167"/>
        <v>0.96307129798905988</v>
      </c>
    </row>
    <row r="2637" spans="1:9" x14ac:dyDescent="0.45">
      <c r="A2637" s="3">
        <v>38993</v>
      </c>
      <c r="B2637" s="2">
        <v>5937.1</v>
      </c>
      <c r="C2637" s="2">
        <v>1334.11</v>
      </c>
      <c r="D2637" s="2">
        <v>0.529857468</v>
      </c>
      <c r="E2637">
        <f t="shared" si="164"/>
        <v>-3.4744368726711272E-3</v>
      </c>
      <c r="F2637">
        <v>1.9955263575039295E-2</v>
      </c>
      <c r="G2637">
        <f t="shared" si="165"/>
        <v>1.774168154958476</v>
      </c>
      <c r="H2637">
        <f t="shared" si="166"/>
        <v>1.7920425986058128</v>
      </c>
      <c r="I2637">
        <f t="shared" si="167"/>
        <v>0.96343692870203979</v>
      </c>
    </row>
    <row r="2638" spans="1:9" x14ac:dyDescent="0.45">
      <c r="A2638" s="3">
        <v>38994</v>
      </c>
      <c r="B2638" s="2">
        <v>5966.5</v>
      </c>
      <c r="C2638" s="2">
        <v>1350.2</v>
      </c>
      <c r="D2638" s="2">
        <v>0.53081373700000001</v>
      </c>
      <c r="E2638">
        <f t="shared" si="164"/>
        <v>4.9519125498980188E-3</v>
      </c>
      <c r="F2638">
        <v>1.996608213717499E-2</v>
      </c>
      <c r="G2638">
        <f t="shared" si="165"/>
        <v>1.7751420437241008</v>
      </c>
      <c r="H2638">
        <f t="shared" si="166"/>
        <v>1.7966268356638226</v>
      </c>
      <c r="I2638">
        <f t="shared" si="167"/>
        <v>0.96380255941501969</v>
      </c>
    </row>
    <row r="2639" spans="1:9" x14ac:dyDescent="0.45">
      <c r="A2639" s="3">
        <v>38995</v>
      </c>
      <c r="B2639" s="2">
        <v>6004.5</v>
      </c>
      <c r="C2639" s="2">
        <v>1349.59</v>
      </c>
      <c r="D2639" s="2">
        <v>0.532708289</v>
      </c>
      <c r="E2639">
        <f t="shared" si="164"/>
        <v>6.3688929858376486E-3</v>
      </c>
      <c r="F2639">
        <v>2.0052687453308682E-2</v>
      </c>
      <c r="G2639">
        <f t="shared" si="165"/>
        <v>1.7829382687092783</v>
      </c>
      <c r="H2639">
        <f t="shared" si="166"/>
        <v>1.8012491432204512</v>
      </c>
      <c r="I2639">
        <f t="shared" si="167"/>
        <v>0.96416819012799959</v>
      </c>
    </row>
    <row r="2640" spans="1:9" x14ac:dyDescent="0.45">
      <c r="A2640" s="3">
        <v>38996</v>
      </c>
      <c r="B2640" s="2">
        <v>6001.2</v>
      </c>
      <c r="C2640" s="2">
        <v>1350.66</v>
      </c>
      <c r="D2640" s="2">
        <v>0.53441641699999998</v>
      </c>
      <c r="E2640">
        <f t="shared" si="164"/>
        <v>-5.4958780914315941E-4</v>
      </c>
      <c r="F2640">
        <v>2.0058793014006593E-2</v>
      </c>
      <c r="G2640">
        <f t="shared" si="165"/>
        <v>1.7834878923003763</v>
      </c>
      <c r="H2640">
        <f t="shared" si="166"/>
        <v>1.8059102593270777</v>
      </c>
      <c r="I2640">
        <f t="shared" si="167"/>
        <v>0.96453382084097949</v>
      </c>
    </row>
    <row r="2641" spans="1:9" x14ac:dyDescent="0.45">
      <c r="A2641" s="3">
        <v>39000</v>
      </c>
      <c r="B2641" s="2">
        <v>6072.7</v>
      </c>
      <c r="C2641" s="2">
        <v>1353.42</v>
      </c>
      <c r="D2641" s="2">
        <v>0.53914168600000001</v>
      </c>
      <c r="E2641">
        <f t="shared" si="164"/>
        <v>1.1914283809904669E-2</v>
      </c>
      <c r="F2641">
        <v>2.0137053188086007E-2</v>
      </c>
      <c r="G2641">
        <f t="shared" si="165"/>
        <v>1.7905328862076832</v>
      </c>
      <c r="H2641">
        <f t="shared" si="166"/>
        <v>1.8106109441705416</v>
      </c>
      <c r="I2641">
        <f t="shared" si="167"/>
        <v>0.9648994515539594</v>
      </c>
    </row>
    <row r="2642" spans="1:9" x14ac:dyDescent="0.45">
      <c r="A2642" s="3">
        <v>39001</v>
      </c>
      <c r="B2642" s="2">
        <v>6073.5</v>
      </c>
      <c r="C2642" s="2">
        <v>1349.95</v>
      </c>
      <c r="D2642" s="2">
        <v>0.53856096499999995</v>
      </c>
      <c r="E2642">
        <f t="shared" si="164"/>
        <v>1.3173711857983328E-4</v>
      </c>
      <c r="F2642">
        <v>2.0312751894244752E-2</v>
      </c>
      <c r="G2642">
        <f t="shared" si="165"/>
        <v>1.8063493130042048</v>
      </c>
      <c r="H2642">
        <f t="shared" si="166"/>
        <v>1.8153519809770249</v>
      </c>
      <c r="I2642">
        <f t="shared" si="167"/>
        <v>0.9652650822669393</v>
      </c>
    </row>
    <row r="2643" spans="1:9" x14ac:dyDescent="0.45">
      <c r="A2643" s="3">
        <v>39002</v>
      </c>
      <c r="B2643" s="2">
        <v>6121.3</v>
      </c>
      <c r="C2643" s="2">
        <v>1362.83</v>
      </c>
      <c r="D2643" s="2">
        <v>0.53885116899999996</v>
      </c>
      <c r="E2643">
        <f t="shared" si="164"/>
        <v>7.8702560302956748E-3</v>
      </c>
      <c r="F2643">
        <v>2.0429287426454668E-2</v>
      </c>
      <c r="G2643">
        <f t="shared" si="165"/>
        <v>1.816839861026377</v>
      </c>
      <c r="H2643">
        <f t="shared" si="166"/>
        <v>1.8201341769628328</v>
      </c>
      <c r="I2643">
        <f t="shared" si="167"/>
        <v>0.9656307129799192</v>
      </c>
    </row>
    <row r="2644" spans="1:9" x14ac:dyDescent="0.45">
      <c r="A2644" s="3">
        <v>39003</v>
      </c>
      <c r="B2644" s="2">
        <v>6157.3</v>
      </c>
      <c r="C2644" s="2">
        <v>1365.62</v>
      </c>
      <c r="D2644" s="2">
        <v>0.53905449800000005</v>
      </c>
      <c r="E2644">
        <f t="shared" si="164"/>
        <v>5.8811036871253553E-3</v>
      </c>
      <c r="F2644">
        <v>2.0501889015978714E-2</v>
      </c>
      <c r="G2644">
        <f t="shared" si="165"/>
        <v>1.8233754682093957</v>
      </c>
      <c r="H2644">
        <f t="shared" si="166"/>
        <v>1.8249583643350291</v>
      </c>
      <c r="I2644">
        <f t="shared" si="167"/>
        <v>0.96599634369289911</v>
      </c>
    </row>
    <row r="2645" spans="1:9" x14ac:dyDescent="0.45">
      <c r="A2645" s="3">
        <v>39006</v>
      </c>
      <c r="B2645" s="2">
        <v>6172.4</v>
      </c>
      <c r="C2645" s="2">
        <v>1369.06</v>
      </c>
      <c r="D2645" s="2">
        <v>0.537461034</v>
      </c>
      <c r="E2645">
        <f t="shared" si="164"/>
        <v>2.4523736053139178E-3</v>
      </c>
      <c r="F2645">
        <v>2.1212430995706466E-2</v>
      </c>
      <c r="G2645">
        <f t="shared" si="165"/>
        <v>1.8873385755874643</v>
      </c>
      <c r="H2645">
        <f t="shared" si="166"/>
        <v>1.8298254013451256</v>
      </c>
      <c r="I2645">
        <f t="shared" si="167"/>
        <v>0.96636197440587901</v>
      </c>
    </row>
    <row r="2646" spans="1:9" x14ac:dyDescent="0.45">
      <c r="A2646" s="3">
        <v>39007</v>
      </c>
      <c r="B2646" s="2">
        <v>6108.6</v>
      </c>
      <c r="C2646" s="2">
        <v>1364.05</v>
      </c>
      <c r="D2646" s="2">
        <v>0.53378883300000002</v>
      </c>
      <c r="E2646">
        <f t="shared" si="164"/>
        <v>-1.0336335947119357E-2</v>
      </c>
      <c r="F2646">
        <v>2.1227096235920673E-2</v>
      </c>
      <c r="G2646">
        <f t="shared" si="165"/>
        <v>1.8886587429545014</v>
      </c>
      <c r="H2646">
        <f t="shared" si="166"/>
        <v>1.8347361733992285</v>
      </c>
      <c r="I2646">
        <f t="shared" si="167"/>
        <v>0.96672760511885891</v>
      </c>
    </row>
    <row r="2647" spans="1:9" x14ac:dyDescent="0.45">
      <c r="A2647" s="3">
        <v>39008</v>
      </c>
      <c r="B2647" s="2">
        <v>6150.4</v>
      </c>
      <c r="C2647" s="2">
        <v>1365.8</v>
      </c>
      <c r="D2647" s="2">
        <v>0.53547523399999997</v>
      </c>
      <c r="E2647">
        <f t="shared" si="164"/>
        <v>6.8428117735650495E-3</v>
      </c>
      <c r="F2647">
        <v>2.1513957470863154E-2</v>
      </c>
      <c r="G2647">
        <f t="shared" si="165"/>
        <v>1.9144820391097288</v>
      </c>
      <c r="H2647">
        <f t="shared" si="166"/>
        <v>1.8396915942283485</v>
      </c>
      <c r="I2647">
        <f t="shared" si="167"/>
        <v>0.96709323583183882</v>
      </c>
    </row>
    <row r="2648" spans="1:9" x14ac:dyDescent="0.45">
      <c r="A2648" s="3">
        <v>39009</v>
      </c>
      <c r="B2648" s="2">
        <v>6156</v>
      </c>
      <c r="C2648" s="2">
        <v>1366.96</v>
      </c>
      <c r="D2648" s="2">
        <v>0.53304904099999995</v>
      </c>
      <c r="E2648">
        <f t="shared" si="164"/>
        <v>9.1050988553598167E-4</v>
      </c>
      <c r="F2648">
        <v>2.1621032358872805E-2</v>
      </c>
      <c r="G2648">
        <f t="shared" si="165"/>
        <v>1.9241209383650271</v>
      </c>
      <c r="H2648">
        <f t="shared" si="166"/>
        <v>1.8446926071228256</v>
      </c>
      <c r="I2648">
        <f t="shared" si="167"/>
        <v>0.96745886654481872</v>
      </c>
    </row>
    <row r="2649" spans="1:9" x14ac:dyDescent="0.45">
      <c r="A2649" s="3">
        <v>39010</v>
      </c>
      <c r="B2649" s="2">
        <v>6155.2</v>
      </c>
      <c r="C2649" s="2">
        <v>1368.6</v>
      </c>
      <c r="D2649" s="2">
        <v>0.53112385799999995</v>
      </c>
      <c r="E2649">
        <f t="shared" si="164"/>
        <v>-1.299545159194615E-4</v>
      </c>
      <c r="F2649">
        <v>2.1804708505475778E-2</v>
      </c>
      <c r="G2649">
        <f t="shared" si="165"/>
        <v>1.9406554956792301</v>
      </c>
      <c r="H2649">
        <f t="shared" si="166"/>
        <v>1.8497401862351603</v>
      </c>
      <c r="I2649">
        <f t="shared" si="167"/>
        <v>0.96782449725779862</v>
      </c>
    </row>
    <row r="2650" spans="1:9" x14ac:dyDescent="0.45">
      <c r="A2650" s="3">
        <v>39013</v>
      </c>
      <c r="B2650" s="2">
        <v>6166.1</v>
      </c>
      <c r="C2650" s="2">
        <v>1377.02</v>
      </c>
      <c r="D2650" s="2">
        <v>0.53447354400000002</v>
      </c>
      <c r="E2650">
        <f t="shared" si="164"/>
        <v>1.7708604107098402E-3</v>
      </c>
      <c r="F2650">
        <v>2.1820883753373987E-2</v>
      </c>
      <c r="G2650">
        <f t="shared" si="165"/>
        <v>1.94211159418952</v>
      </c>
      <c r="H2650">
        <f t="shared" si="166"/>
        <v>1.8548353379558655</v>
      </c>
      <c r="I2650">
        <f t="shared" si="167"/>
        <v>0.96819012797077852</v>
      </c>
    </row>
    <row r="2651" spans="1:9" x14ac:dyDescent="0.45">
      <c r="A2651" s="3">
        <v>39014</v>
      </c>
      <c r="B2651" s="2">
        <v>6182.5</v>
      </c>
      <c r="C2651" s="2">
        <v>1377.38</v>
      </c>
      <c r="D2651" s="2">
        <v>0.53347559300000003</v>
      </c>
      <c r="E2651">
        <f t="shared" si="164"/>
        <v>2.6597038646793969E-3</v>
      </c>
      <c r="F2651">
        <v>2.1829012599690278E-2</v>
      </c>
      <c r="G2651">
        <f t="shared" si="165"/>
        <v>1.942843354289026</v>
      </c>
      <c r="H2651">
        <f t="shared" si="166"/>
        <v>1.8599791023673211</v>
      </c>
      <c r="I2651">
        <f t="shared" si="167"/>
        <v>0.96855575868375843</v>
      </c>
    </row>
    <row r="2652" spans="1:9" x14ac:dyDescent="0.45">
      <c r="A2652" s="3">
        <v>39015</v>
      </c>
      <c r="B2652" s="2">
        <v>6214.6</v>
      </c>
      <c r="C2652" s="2">
        <v>1382.22</v>
      </c>
      <c r="D2652" s="2">
        <v>0.532708289</v>
      </c>
      <c r="E2652">
        <f t="shared" si="164"/>
        <v>5.1920744035585109E-3</v>
      </c>
      <c r="F2652">
        <v>2.2008669599030917E-2</v>
      </c>
      <c r="G2652">
        <f t="shared" si="165"/>
        <v>1.959016107297159</v>
      </c>
      <c r="H2652">
        <f t="shared" si="166"/>
        <v>1.8651725547810269</v>
      </c>
      <c r="I2652">
        <f t="shared" si="167"/>
        <v>0.96892138939673833</v>
      </c>
    </row>
    <row r="2653" spans="1:9" x14ac:dyDescent="0.45">
      <c r="A2653" s="3">
        <v>39016</v>
      </c>
      <c r="B2653" s="2">
        <v>6184.8</v>
      </c>
      <c r="C2653" s="2">
        <v>1389.08</v>
      </c>
      <c r="D2653" s="2">
        <v>0.529773257</v>
      </c>
      <c r="E2653">
        <f t="shared" si="164"/>
        <v>-4.7951597850224292E-3</v>
      </c>
      <c r="F2653">
        <v>2.203176447801658E-2</v>
      </c>
      <c r="G2653">
        <f t="shared" si="165"/>
        <v>1.9610951121506224</v>
      </c>
      <c r="H2653">
        <f t="shared" si="166"/>
        <v>1.8704168073640779</v>
      </c>
      <c r="I2653">
        <f t="shared" si="167"/>
        <v>0.96928702010971823</v>
      </c>
    </row>
    <row r="2654" spans="1:9" x14ac:dyDescent="0.45">
      <c r="A2654" s="3">
        <v>39017</v>
      </c>
      <c r="B2654" s="2">
        <v>6160.9</v>
      </c>
      <c r="C2654" s="2">
        <v>1377.34</v>
      </c>
      <c r="D2654" s="2">
        <v>0.52720371200000005</v>
      </c>
      <c r="E2654">
        <f t="shared" si="164"/>
        <v>-3.8643125080843888E-3</v>
      </c>
      <c r="F2654">
        <v>2.2133519986379468E-2</v>
      </c>
      <c r="G2654">
        <f t="shared" si="165"/>
        <v>1.9702551599640101</v>
      </c>
      <c r="H2654">
        <f t="shared" si="166"/>
        <v>1.8757130108611801</v>
      </c>
      <c r="I2654">
        <f t="shared" si="167"/>
        <v>0.96965265082269814</v>
      </c>
    </row>
    <row r="2655" spans="1:9" x14ac:dyDescent="0.45">
      <c r="A2655" s="3">
        <v>39020</v>
      </c>
      <c r="B2655" s="2">
        <v>6126.8</v>
      </c>
      <c r="C2655" s="2">
        <v>1377.93</v>
      </c>
      <c r="D2655" s="2">
        <v>0.52562417900000002</v>
      </c>
      <c r="E2655">
        <f t="shared" si="164"/>
        <v>-5.5349056144393671E-3</v>
      </c>
      <c r="F2655">
        <v>2.2355658198614403E-2</v>
      </c>
      <c r="G2655">
        <f t="shared" si="165"/>
        <v>1.9902520788334617</v>
      </c>
      <c r="H2655">
        <f t="shared" si="166"/>
        <v>1.8810623564190387</v>
      </c>
      <c r="I2655">
        <f t="shared" si="167"/>
        <v>0.97001828153567804</v>
      </c>
    </row>
    <row r="2656" spans="1:9" x14ac:dyDescent="0.45">
      <c r="A2656" s="3">
        <v>39021</v>
      </c>
      <c r="B2656" s="2">
        <v>6129.2</v>
      </c>
      <c r="C2656" s="2">
        <v>1377.94</v>
      </c>
      <c r="D2656" s="2">
        <v>0.52399916199999996</v>
      </c>
      <c r="E2656">
        <f t="shared" si="164"/>
        <v>3.9172161650458115E-4</v>
      </c>
      <c r="F2656">
        <v>2.2408914964155979E-2</v>
      </c>
      <c r="G2656">
        <f t="shared" si="165"/>
        <v>1.9950462617390934</v>
      </c>
      <c r="H2656">
        <f t="shared" si="166"/>
        <v>1.8864660775205506</v>
      </c>
      <c r="I2656">
        <f t="shared" si="167"/>
        <v>0.97038391224865794</v>
      </c>
    </row>
    <row r="2657" spans="1:9" x14ac:dyDescent="0.45">
      <c r="A2657" s="3">
        <v>39022</v>
      </c>
      <c r="B2657" s="2">
        <v>6149.6</v>
      </c>
      <c r="C2657" s="2">
        <v>1367.81</v>
      </c>
      <c r="D2657" s="2">
        <v>0.52380702899999998</v>
      </c>
      <c r="E2657">
        <f t="shared" si="164"/>
        <v>3.3283299614959017E-3</v>
      </c>
      <c r="F2657">
        <v>2.2451566177801974E-2</v>
      </c>
      <c r="G2657">
        <f t="shared" si="165"/>
        <v>1.9988857310963986</v>
      </c>
      <c r="H2657">
        <f t="shared" si="166"/>
        <v>1.8919254520368476</v>
      </c>
      <c r="I2657">
        <f t="shared" si="167"/>
        <v>0.97074954296163785</v>
      </c>
    </row>
    <row r="2658" spans="1:9" x14ac:dyDescent="0.45">
      <c r="A2658" s="3">
        <v>39023</v>
      </c>
      <c r="B2658" s="2">
        <v>6149.3</v>
      </c>
      <c r="C2658" s="2">
        <v>1367.34</v>
      </c>
      <c r="D2658" s="2">
        <v>0.523889355</v>
      </c>
      <c r="E2658">
        <f t="shared" si="164"/>
        <v>-4.8783660725915112E-5</v>
      </c>
      <c r="F2658">
        <v>2.2643929222692094E-2</v>
      </c>
      <c r="G2658">
        <f t="shared" si="165"/>
        <v>2.0162022844414853</v>
      </c>
      <c r="H2658">
        <f t="shared" si="166"/>
        <v>1.8974418044059558</v>
      </c>
      <c r="I2658">
        <f t="shared" si="167"/>
        <v>0.97111517367461775</v>
      </c>
    </row>
    <row r="2659" spans="1:9" x14ac:dyDescent="0.45">
      <c r="A2659" s="3">
        <v>39024</v>
      </c>
      <c r="B2659" s="2">
        <v>6148.1</v>
      </c>
      <c r="C2659" s="2">
        <v>1364.3</v>
      </c>
      <c r="D2659" s="2">
        <v>0.52601125699999995</v>
      </c>
      <c r="E2659">
        <f t="shared" si="164"/>
        <v>-1.9514416275023816E-4</v>
      </c>
      <c r="F2659">
        <v>2.2780781658466864E-2</v>
      </c>
      <c r="G2659">
        <f t="shared" si="165"/>
        <v>2.0285217635069808</v>
      </c>
      <c r="H2659">
        <f t="shared" si="166"/>
        <v>1.9030165079475982</v>
      </c>
      <c r="I2659">
        <f t="shared" si="167"/>
        <v>0.97148080438759765</v>
      </c>
    </row>
    <row r="2660" spans="1:9" x14ac:dyDescent="0.45">
      <c r="A2660" s="3">
        <v>39027</v>
      </c>
      <c r="B2660" s="2">
        <v>6224.5</v>
      </c>
      <c r="C2660" s="2">
        <v>1379.78</v>
      </c>
      <c r="D2660" s="2">
        <v>0.52723150699999999</v>
      </c>
      <c r="E2660">
        <f t="shared" si="164"/>
        <v>1.2426603340869535E-2</v>
      </c>
      <c r="F2660">
        <v>2.2786306719452476E-2</v>
      </c>
      <c r="G2660">
        <f t="shared" si="165"/>
        <v>2.0290191304172773</v>
      </c>
      <c r="H2660">
        <f t="shared" si="166"/>
        <v>1.908650987324517</v>
      </c>
      <c r="I2660">
        <f t="shared" si="167"/>
        <v>0.97184643510057755</v>
      </c>
    </row>
    <row r="2661" spans="1:9" x14ac:dyDescent="0.45">
      <c r="A2661" s="3">
        <v>39028</v>
      </c>
      <c r="B2661" s="2">
        <v>6244</v>
      </c>
      <c r="C2661" s="2">
        <v>1382.84</v>
      </c>
      <c r="D2661" s="2">
        <v>0.52361503799999998</v>
      </c>
      <c r="E2661">
        <f t="shared" si="164"/>
        <v>3.1327817495381272E-3</v>
      </c>
      <c r="F2661">
        <v>2.2861118301837902E-2</v>
      </c>
      <c r="G2661">
        <f t="shared" si="165"/>
        <v>2.0357536815258208</v>
      </c>
      <c r="H2661">
        <f t="shared" si="166"/>
        <v>1.9143467211616294</v>
      </c>
      <c r="I2661">
        <f t="shared" si="167"/>
        <v>0.97221206581355746</v>
      </c>
    </row>
    <row r="2662" spans="1:9" x14ac:dyDescent="0.45">
      <c r="A2662" s="3">
        <v>39029</v>
      </c>
      <c r="B2662" s="2">
        <v>6239</v>
      </c>
      <c r="C2662" s="2">
        <v>1385.72</v>
      </c>
      <c r="D2662" s="2">
        <v>0.52474156500000002</v>
      </c>
      <c r="E2662">
        <f t="shared" si="164"/>
        <v>-8.0076873798851089E-4</v>
      </c>
      <c r="F2662">
        <v>2.2894621775251256E-2</v>
      </c>
      <c r="G2662">
        <f t="shared" si="165"/>
        <v>2.0387696697835413</v>
      </c>
      <c r="H2662">
        <f t="shared" si="166"/>
        <v>1.9201052448353768</v>
      </c>
      <c r="I2662">
        <f t="shared" si="167"/>
        <v>0.97257769652653736</v>
      </c>
    </row>
    <row r="2663" spans="1:9" x14ac:dyDescent="0.45">
      <c r="A2663" s="3">
        <v>39030</v>
      </c>
      <c r="B2663" s="2">
        <v>6231.5</v>
      </c>
      <c r="C2663" s="2">
        <v>1378.33</v>
      </c>
      <c r="D2663" s="2">
        <v>0.52446635500000005</v>
      </c>
      <c r="E2663">
        <f t="shared" si="164"/>
        <v>-1.2021157236736801E-3</v>
      </c>
      <c r="F2663">
        <v>2.2953562064694788E-2</v>
      </c>
      <c r="G2663">
        <f t="shared" si="165"/>
        <v>2.0440754844575957</v>
      </c>
      <c r="H2663">
        <f t="shared" si="166"/>
        <v>1.9259281534467547</v>
      </c>
      <c r="I2663">
        <f t="shared" si="167"/>
        <v>0.97294332723951726</v>
      </c>
    </row>
    <row r="2664" spans="1:9" x14ac:dyDescent="0.45">
      <c r="A2664" s="3">
        <v>39031</v>
      </c>
      <c r="B2664" s="2">
        <v>6208.4</v>
      </c>
      <c r="C2664" s="2">
        <v>1380.9</v>
      </c>
      <c r="D2664" s="2">
        <v>0.52301255199999996</v>
      </c>
      <c r="E2664">
        <f t="shared" si="164"/>
        <v>-3.7069726390115409E-3</v>
      </c>
      <c r="F2664">
        <v>2.3094573024740717E-2</v>
      </c>
      <c r="G2664">
        <f t="shared" si="165"/>
        <v>2.0567693145707131</v>
      </c>
      <c r="H2664">
        <f t="shared" si="166"/>
        <v>1.931817104992793</v>
      </c>
      <c r="I2664">
        <f t="shared" si="167"/>
        <v>0.97330895795249717</v>
      </c>
    </row>
    <row r="2665" spans="1:9" x14ac:dyDescent="0.45">
      <c r="A2665" s="3">
        <v>39034</v>
      </c>
      <c r="B2665" s="2">
        <v>6194.2</v>
      </c>
      <c r="C2665" s="2">
        <v>1384.42</v>
      </c>
      <c r="D2665" s="2">
        <v>0.525651808</v>
      </c>
      <c r="E2665">
        <f t="shared" si="164"/>
        <v>-2.2872237613555946E-3</v>
      </c>
      <c r="F2665">
        <v>2.3224010354343294E-2</v>
      </c>
      <c r="G2665">
        <f t="shared" si="165"/>
        <v>2.0684212845433705</v>
      </c>
      <c r="H2665">
        <f t="shared" si="166"/>
        <v>1.9377738237526629</v>
      </c>
      <c r="I2665">
        <f t="shared" si="167"/>
        <v>0.97367458866547707</v>
      </c>
    </row>
    <row r="2666" spans="1:9" x14ac:dyDescent="0.45">
      <c r="A2666" s="3">
        <v>39035</v>
      </c>
      <c r="B2666" s="2">
        <v>6186.6</v>
      </c>
      <c r="C2666" s="2">
        <v>1393.22</v>
      </c>
      <c r="D2666" s="2">
        <v>0.52781589799999995</v>
      </c>
      <c r="E2666">
        <f t="shared" si="164"/>
        <v>-1.2269542475218387E-3</v>
      </c>
      <c r="F2666">
        <v>2.3291955257957353E-2</v>
      </c>
      <c r="G2666">
        <f t="shared" si="165"/>
        <v>2.0745376960850557</v>
      </c>
      <c r="H2666">
        <f t="shared" si="166"/>
        <v>1.9438001039061403</v>
      </c>
      <c r="I2666">
        <f t="shared" si="167"/>
        <v>0.97404021937845697</v>
      </c>
    </row>
    <row r="2667" spans="1:9" x14ac:dyDescent="0.45">
      <c r="A2667" s="3">
        <v>39036</v>
      </c>
      <c r="B2667" s="2">
        <v>6229.8</v>
      </c>
      <c r="C2667" s="2">
        <v>1396.57</v>
      </c>
      <c r="D2667" s="2">
        <v>0.52957686800000003</v>
      </c>
      <c r="E2667">
        <f t="shared" si="164"/>
        <v>6.9828338667441425E-3</v>
      </c>
      <c r="F2667">
        <v>2.3441717898256664E-2</v>
      </c>
      <c r="G2667">
        <f t="shared" si="165"/>
        <v>2.0880193539124483</v>
      </c>
      <c r="H2667">
        <f t="shared" si="166"/>
        <v>1.9498978134039084</v>
      </c>
      <c r="I2667">
        <f t="shared" si="167"/>
        <v>0.97440585009143688</v>
      </c>
    </row>
    <row r="2668" spans="1:9" x14ac:dyDescent="0.45">
      <c r="A2668" s="3">
        <v>39037</v>
      </c>
      <c r="B2668" s="2">
        <v>6254.9</v>
      </c>
      <c r="C2668" s="2">
        <v>1399.76</v>
      </c>
      <c r="D2668" s="2">
        <v>0.52904454599999995</v>
      </c>
      <c r="E2668">
        <f t="shared" si="164"/>
        <v>4.0290217984524368E-3</v>
      </c>
      <c r="F2668">
        <v>2.3679477785918834E-2</v>
      </c>
      <c r="G2668">
        <f t="shared" si="165"/>
        <v>2.1094225386061378</v>
      </c>
      <c r="H2668">
        <f t="shared" si="166"/>
        <v>1.9560688981111054</v>
      </c>
      <c r="I2668">
        <f t="shared" si="167"/>
        <v>0.97477148080441678</v>
      </c>
    </row>
    <row r="2669" spans="1:9" x14ac:dyDescent="0.45">
      <c r="A2669" s="3">
        <v>39038</v>
      </c>
      <c r="B2669" s="2">
        <v>6192</v>
      </c>
      <c r="C2669" s="2">
        <v>1401.2</v>
      </c>
      <c r="D2669" s="2">
        <v>0.52809463499999998</v>
      </c>
      <c r="E2669">
        <f t="shared" si="164"/>
        <v>-1.0056116005051963E-2</v>
      </c>
      <c r="F2669">
        <v>2.3746968472109886E-2</v>
      </c>
      <c r="G2669">
        <f t="shared" si="165"/>
        <v>2.1154980614197401</v>
      </c>
      <c r="H2669">
        <f t="shared" si="166"/>
        <v>1.9623153862476896</v>
      </c>
      <c r="I2669">
        <f t="shared" si="167"/>
        <v>0.97513711151739668</v>
      </c>
    </row>
    <row r="2670" spans="1:9" x14ac:dyDescent="0.45">
      <c r="A2670" s="3">
        <v>39041</v>
      </c>
      <c r="B2670" s="2">
        <v>6204.5</v>
      </c>
      <c r="C2670" s="2">
        <v>1400.5</v>
      </c>
      <c r="D2670" s="2">
        <v>0.52734272000000004</v>
      </c>
      <c r="E2670">
        <f t="shared" si="164"/>
        <v>2.018733850129184E-3</v>
      </c>
      <c r="F2670">
        <v>2.3767363160587029E-2</v>
      </c>
      <c r="G2670">
        <f t="shared" si="165"/>
        <v>2.117333994673825</v>
      </c>
      <c r="H2670">
        <f t="shared" si="166"/>
        <v>1.9686393931516133</v>
      </c>
      <c r="I2670">
        <f t="shared" si="167"/>
        <v>0.97550274223037658</v>
      </c>
    </row>
    <row r="2671" spans="1:9" x14ac:dyDescent="0.45">
      <c r="A2671" s="3">
        <v>39042</v>
      </c>
      <c r="B2671" s="2">
        <v>6202.6</v>
      </c>
      <c r="C2671" s="2">
        <v>1402.81</v>
      </c>
      <c r="D2671" s="2">
        <v>0.526759376</v>
      </c>
      <c r="E2671">
        <f t="shared" si="164"/>
        <v>-3.0622934966550996E-4</v>
      </c>
      <c r="F2671">
        <v>2.3817329443005519E-2</v>
      </c>
      <c r="G2671">
        <f t="shared" si="165"/>
        <v>2.1218319677405839</v>
      </c>
      <c r="H2671">
        <f t="shared" si="166"/>
        <v>1.9750431263934816</v>
      </c>
      <c r="I2671">
        <f t="shared" si="167"/>
        <v>0.97586837294335649</v>
      </c>
    </row>
    <row r="2672" spans="1:9" x14ac:dyDescent="0.45">
      <c r="A2672" s="3">
        <v>39043</v>
      </c>
      <c r="B2672" s="2">
        <v>6160.3</v>
      </c>
      <c r="C2672" s="2">
        <v>1406.09</v>
      </c>
      <c r="D2672" s="2">
        <v>0.52232959000000001</v>
      </c>
      <c r="E2672">
        <f t="shared" si="164"/>
        <v>-6.8197207622610057E-3</v>
      </c>
      <c r="F2672">
        <v>2.3832701151354385E-2</v>
      </c>
      <c r="G2672">
        <f t="shared" si="165"/>
        <v>2.1232157314867872</v>
      </c>
      <c r="H2672">
        <f t="shared" si="166"/>
        <v>1.9815288912744158</v>
      </c>
      <c r="I2672">
        <f t="shared" si="167"/>
        <v>0.97623400365633639</v>
      </c>
    </row>
    <row r="2673" spans="1:9" x14ac:dyDescent="0.45">
      <c r="A2673" s="3">
        <v>39045</v>
      </c>
      <c r="B2673" s="2">
        <v>6122.1</v>
      </c>
      <c r="C2673" s="2">
        <v>1400.95</v>
      </c>
      <c r="D2673" s="2">
        <v>0.51773233200000002</v>
      </c>
      <c r="E2673">
        <f t="shared" si="164"/>
        <v>-6.2009967047058634E-3</v>
      </c>
      <c r="F2673">
        <v>2.3967116016377243E-2</v>
      </c>
      <c r="G2673">
        <f t="shared" si="165"/>
        <v>2.1353157800271423</v>
      </c>
      <c r="H2673">
        <f t="shared" si="166"/>
        <v>1.9880990967422327</v>
      </c>
      <c r="I2673">
        <f t="shared" si="167"/>
        <v>0.97659963436931629</v>
      </c>
    </row>
    <row r="2674" spans="1:9" x14ac:dyDescent="0.45">
      <c r="A2674" s="3">
        <v>39048</v>
      </c>
      <c r="B2674" s="2">
        <v>6050.1</v>
      </c>
      <c r="C2674" s="2">
        <v>1381.96</v>
      </c>
      <c r="D2674" s="2">
        <v>0.516315572</v>
      </c>
      <c r="E2674">
        <f t="shared" si="164"/>
        <v>-1.1760670358210379E-2</v>
      </c>
      <c r="F2674">
        <v>2.3984043879331729E-2</v>
      </c>
      <c r="G2674">
        <f t="shared" si="165"/>
        <v>2.1368396290701694</v>
      </c>
      <c r="H2674">
        <f t="shared" si="166"/>
        <v>1.9947562617648664</v>
      </c>
      <c r="I2674">
        <f t="shared" si="167"/>
        <v>0.9769652650822962</v>
      </c>
    </row>
    <row r="2675" spans="1:9" x14ac:dyDescent="0.45">
      <c r="A2675" s="3">
        <v>39049</v>
      </c>
      <c r="B2675" s="2">
        <v>6025.9</v>
      </c>
      <c r="C2675" s="2">
        <v>1386.72</v>
      </c>
      <c r="D2675" s="2">
        <v>0.51334702300000001</v>
      </c>
      <c r="E2675">
        <f t="shared" si="164"/>
        <v>-3.9999338853904387E-3</v>
      </c>
      <c r="F2675">
        <v>2.4006274685565376E-2</v>
      </c>
      <c r="G2675">
        <f t="shared" si="165"/>
        <v>2.138840849950558</v>
      </c>
      <c r="H2675">
        <f t="shared" si="166"/>
        <v>2.0015030222042771</v>
      </c>
      <c r="I2675">
        <f t="shared" si="167"/>
        <v>0.9773308957952761</v>
      </c>
    </row>
    <row r="2676" spans="1:9" x14ac:dyDescent="0.45">
      <c r="A2676" s="3">
        <v>39050</v>
      </c>
      <c r="B2676" s="2">
        <v>6084.4</v>
      </c>
      <c r="C2676" s="2">
        <v>1399.48</v>
      </c>
      <c r="D2676" s="2">
        <v>0.51303098700000005</v>
      </c>
      <c r="E2676">
        <f t="shared" si="164"/>
        <v>9.7080933968369809E-3</v>
      </c>
      <c r="F2676">
        <v>2.4093964917703437E-2</v>
      </c>
      <c r="G2676">
        <f t="shared" si="165"/>
        <v>2.1467347392551757</v>
      </c>
      <c r="H2676">
        <f t="shared" si="166"/>
        <v>2.0083421382389419</v>
      </c>
      <c r="I2676">
        <f t="shared" si="167"/>
        <v>0.977696526508256</v>
      </c>
    </row>
    <row r="2677" spans="1:9" x14ac:dyDescent="0.45">
      <c r="A2677" s="3">
        <v>39051</v>
      </c>
      <c r="B2677" s="2">
        <v>6048.8</v>
      </c>
      <c r="C2677" s="2">
        <v>1400.63</v>
      </c>
      <c r="D2677" s="2">
        <v>0.50779464799999996</v>
      </c>
      <c r="E2677">
        <f t="shared" si="164"/>
        <v>-5.8510288606927752E-3</v>
      </c>
      <c r="F2677">
        <v>2.412291594231708E-2</v>
      </c>
      <c r="G2677">
        <f t="shared" si="165"/>
        <v>2.1493409153135938</v>
      </c>
      <c r="H2677">
        <f t="shared" si="166"/>
        <v>2.0152765023885202</v>
      </c>
      <c r="I2677">
        <f t="shared" si="167"/>
        <v>0.97806215722123591</v>
      </c>
    </row>
    <row r="2678" spans="1:9" x14ac:dyDescent="0.45">
      <c r="A2678" s="3">
        <v>39052</v>
      </c>
      <c r="B2678" s="2">
        <v>6021.5</v>
      </c>
      <c r="C2678" s="2">
        <v>1396.71</v>
      </c>
      <c r="D2678" s="2">
        <v>0.50520359699999995</v>
      </c>
      <c r="E2678">
        <f t="shared" si="164"/>
        <v>-4.5132918926068522E-3</v>
      </c>
      <c r="F2678">
        <v>2.4150529777128282E-2</v>
      </c>
      <c r="G2678">
        <f t="shared" si="165"/>
        <v>2.1518267173232455</v>
      </c>
      <c r="H2678">
        <f t="shared" si="166"/>
        <v>2.0223091482005136</v>
      </c>
      <c r="I2678">
        <f t="shared" si="167"/>
        <v>0.97842778793421581</v>
      </c>
    </row>
    <row r="2679" spans="1:9" x14ac:dyDescent="0.45">
      <c r="A2679" s="3">
        <v>39055</v>
      </c>
      <c r="B2679" s="2">
        <v>6050.4</v>
      </c>
      <c r="C2679" s="2">
        <v>1409.12</v>
      </c>
      <c r="D2679" s="2">
        <v>0.505356782</v>
      </c>
      <c r="E2679">
        <f t="shared" si="164"/>
        <v>4.7994685709540352E-3</v>
      </c>
      <c r="F2679">
        <v>2.4158326886121406E-2</v>
      </c>
      <c r="G2679">
        <f t="shared" si="165"/>
        <v>2.1525286143736588</v>
      </c>
      <c r="H2679">
        <f t="shared" si="166"/>
        <v>2.0294432596658036</v>
      </c>
      <c r="I2679">
        <f t="shared" si="167"/>
        <v>0.97879341864719571</v>
      </c>
    </row>
    <row r="2680" spans="1:9" x14ac:dyDescent="0.45">
      <c r="A2680" s="3">
        <v>39056</v>
      </c>
      <c r="B2680" s="2">
        <v>6086.4</v>
      </c>
      <c r="C2680" s="2">
        <v>1414.76</v>
      </c>
      <c r="D2680" s="2">
        <v>0.50643168199999999</v>
      </c>
      <c r="E2680">
        <f t="shared" si="164"/>
        <v>5.9500198333994891E-3</v>
      </c>
      <c r="F2680">
        <v>2.4238718838750506E-2</v>
      </c>
      <c r="G2680">
        <f t="shared" si="165"/>
        <v>2.1597655113411229</v>
      </c>
      <c r="H2680">
        <f t="shared" si="166"/>
        <v>2.0366821814380081</v>
      </c>
      <c r="I2680">
        <f t="shared" si="167"/>
        <v>0.97915904936017562</v>
      </c>
    </row>
    <row r="2681" spans="1:9" x14ac:dyDescent="0.45">
      <c r="A2681" s="3">
        <v>39057</v>
      </c>
      <c r="B2681" s="2">
        <v>6090.3</v>
      </c>
      <c r="C2681" s="2">
        <v>1412.9</v>
      </c>
      <c r="D2681" s="2">
        <v>0.50782043499999996</v>
      </c>
      <c r="E2681">
        <f t="shared" si="164"/>
        <v>6.4077287066255373E-4</v>
      </c>
      <c r="F2681">
        <v>2.4477436177819056E-2</v>
      </c>
      <c r="G2681">
        <f t="shared" si="165"/>
        <v>2.1812548859699081</v>
      </c>
      <c r="H2681">
        <f t="shared" si="166"/>
        <v>2.0440294299407302</v>
      </c>
      <c r="I2681">
        <f t="shared" si="167"/>
        <v>0.97952468007315552</v>
      </c>
    </row>
    <row r="2682" spans="1:9" x14ac:dyDescent="0.45">
      <c r="A2682" s="3">
        <v>39058</v>
      </c>
      <c r="B2682" s="2">
        <v>6131.5</v>
      </c>
      <c r="C2682" s="2">
        <v>1407.29</v>
      </c>
      <c r="D2682" s="2">
        <v>0.50947625799999996</v>
      </c>
      <c r="E2682">
        <f t="shared" si="164"/>
        <v>6.7648555900365892E-3</v>
      </c>
      <c r="F2682">
        <v>2.4667596630939537E-2</v>
      </c>
      <c r="G2682">
        <f t="shared" si="165"/>
        <v>2.1983731616369813</v>
      </c>
      <c r="H2682">
        <f t="shared" si="166"/>
        <v>2.051488705457301</v>
      </c>
      <c r="I2682">
        <f t="shared" si="167"/>
        <v>0.97989031078613542</v>
      </c>
    </row>
    <row r="2683" spans="1:9" x14ac:dyDescent="0.45">
      <c r="A2683" s="3">
        <v>39059</v>
      </c>
      <c r="B2683" s="2">
        <v>6152.4</v>
      </c>
      <c r="C2683" s="2">
        <v>1409.84</v>
      </c>
      <c r="D2683" s="2">
        <v>0.51114291599999995</v>
      </c>
      <c r="E2683">
        <f t="shared" si="164"/>
        <v>3.4086275788958176E-3</v>
      </c>
      <c r="F2683">
        <v>2.4678978301440058E-2</v>
      </c>
      <c r="G2683">
        <f t="shared" si="165"/>
        <v>2.1993977415114112</v>
      </c>
      <c r="H2683">
        <f t="shared" si="166"/>
        <v>2.0590639053095443</v>
      </c>
      <c r="I2683">
        <f t="shared" si="167"/>
        <v>0.98025594149911532</v>
      </c>
    </row>
    <row r="2684" spans="1:9" x14ac:dyDescent="0.45">
      <c r="A2684" s="3">
        <v>39062</v>
      </c>
      <c r="B2684" s="2">
        <v>6159.8</v>
      </c>
      <c r="C2684" s="2">
        <v>1413.04</v>
      </c>
      <c r="D2684" s="2">
        <v>0.51145662800000002</v>
      </c>
      <c r="E2684">
        <f t="shared" si="164"/>
        <v>1.2027826539238173E-3</v>
      </c>
      <c r="F2684">
        <v>2.4759552898362402E-2</v>
      </c>
      <c r="G2684">
        <f t="shared" si="165"/>
        <v>2.2066510801485784</v>
      </c>
      <c r="H2684">
        <f t="shared" si="166"/>
        <v>2.0667591382459451</v>
      </c>
      <c r="I2684">
        <f t="shared" si="167"/>
        <v>0.98062157221209523</v>
      </c>
    </row>
    <row r="2685" spans="1:9" x14ac:dyDescent="0.45">
      <c r="A2685" s="3">
        <v>39063</v>
      </c>
      <c r="B2685" s="2">
        <v>6156.4</v>
      </c>
      <c r="C2685" s="2">
        <v>1411.56</v>
      </c>
      <c r="D2685" s="2">
        <v>0.50877639299999999</v>
      </c>
      <c r="E2685">
        <f t="shared" si="164"/>
        <v>-5.5196597292128668E-4</v>
      </c>
      <c r="F2685">
        <v>2.498138672834127E-2</v>
      </c>
      <c r="G2685">
        <f t="shared" si="165"/>
        <v>2.2266205984766341</v>
      </c>
      <c r="H2685">
        <f t="shared" si="166"/>
        <v>2.0745787401753666</v>
      </c>
      <c r="I2685">
        <f t="shared" si="167"/>
        <v>0.98098720292507513</v>
      </c>
    </row>
    <row r="2686" spans="1:9" x14ac:dyDescent="0.45">
      <c r="A2686" s="3">
        <v>39064</v>
      </c>
      <c r="B2686" s="2">
        <v>6192.5</v>
      </c>
      <c r="C2686" s="2">
        <v>1413.21</v>
      </c>
      <c r="D2686" s="2">
        <v>0.50856939400000001</v>
      </c>
      <c r="E2686">
        <f t="shared" si="164"/>
        <v>5.8638165161457589E-3</v>
      </c>
      <c r="F2686">
        <v>2.5173926406079739E-2</v>
      </c>
      <c r="G2686">
        <f t="shared" si="165"/>
        <v>2.243953052340153</v>
      </c>
      <c r="H2686">
        <f t="shared" si="166"/>
        <v>2.0825272914008033</v>
      </c>
      <c r="I2686">
        <f t="shared" si="167"/>
        <v>0.98135283363805503</v>
      </c>
    </row>
    <row r="2687" spans="1:9" x14ac:dyDescent="0.45">
      <c r="A2687" s="3">
        <v>39065</v>
      </c>
      <c r="B2687" s="2">
        <v>6228</v>
      </c>
      <c r="C2687" s="2">
        <v>1425.49</v>
      </c>
      <c r="D2687" s="2">
        <v>0.50900946800000002</v>
      </c>
      <c r="E2687">
        <f t="shared" si="164"/>
        <v>5.7327412192167415E-3</v>
      </c>
      <c r="F2687">
        <v>2.5333935257721096E-2</v>
      </c>
      <c r="G2687">
        <f t="shared" si="165"/>
        <v>2.2583570758193834</v>
      </c>
      <c r="H2687">
        <f t="shared" si="166"/>
        <v>2.0906096355287858</v>
      </c>
      <c r="I2687">
        <f t="shared" si="167"/>
        <v>0.98171846435103494</v>
      </c>
    </row>
    <row r="2688" spans="1:9" x14ac:dyDescent="0.45">
      <c r="A2688" s="3">
        <v>39066</v>
      </c>
      <c r="B2688" s="2">
        <v>6260</v>
      </c>
      <c r="C2688" s="2">
        <v>1427.09</v>
      </c>
      <c r="D2688" s="2">
        <v>0.51182311400000002</v>
      </c>
      <c r="E2688">
        <f t="shared" si="164"/>
        <v>5.138086062941527E-3</v>
      </c>
      <c r="F2688">
        <v>2.5461747721090111E-2</v>
      </c>
      <c r="G2688">
        <f t="shared" si="165"/>
        <v>2.2698627750630229</v>
      </c>
      <c r="H2688">
        <f t="shared" si="166"/>
        <v>2.098830900254566</v>
      </c>
      <c r="I2688">
        <f t="shared" si="167"/>
        <v>0.98208409506401484</v>
      </c>
    </row>
    <row r="2689" spans="1:9" x14ac:dyDescent="0.45">
      <c r="A2689" s="3">
        <v>39069</v>
      </c>
      <c r="B2689" s="2">
        <v>6247.4</v>
      </c>
      <c r="C2689" s="2">
        <v>1422.48</v>
      </c>
      <c r="D2689" s="2">
        <v>0.51392743299999999</v>
      </c>
      <c r="E2689">
        <f t="shared" si="164"/>
        <v>-2.0127795527157266E-3</v>
      </c>
      <c r="F2689">
        <v>2.5503237457604522E-2</v>
      </c>
      <c r="G2689">
        <f t="shared" si="165"/>
        <v>2.2735976880554629</v>
      </c>
      <c r="H2689">
        <f t="shared" si="166"/>
        <v>2.1071965202517715</v>
      </c>
      <c r="I2689">
        <f t="shared" si="167"/>
        <v>0.98244972577699474</v>
      </c>
    </row>
    <row r="2690" spans="1:9" x14ac:dyDescent="0.45">
      <c r="A2690" s="3">
        <v>39070</v>
      </c>
      <c r="B2690" s="2">
        <v>6203.9</v>
      </c>
      <c r="C2690" s="2">
        <v>1425.55</v>
      </c>
      <c r="D2690" s="2">
        <v>0.50849181300000001</v>
      </c>
      <c r="E2690">
        <f t="shared" si="164"/>
        <v>-6.9628965649710661E-3</v>
      </c>
      <c r="F2690">
        <v>2.5739672071081854E-2</v>
      </c>
      <c r="G2690">
        <f t="shared" si="165"/>
        <v>2.2948815713462674</v>
      </c>
      <c r="H2690">
        <f t="shared" si="166"/>
        <v>2.1157122624284925</v>
      </c>
      <c r="I2690">
        <f t="shared" si="167"/>
        <v>0.98281535648997465</v>
      </c>
    </row>
    <row r="2691" spans="1:9" x14ac:dyDescent="0.45">
      <c r="A2691" s="3">
        <v>39071</v>
      </c>
      <c r="B2691" s="2">
        <v>6198.6</v>
      </c>
      <c r="C2691" s="2">
        <v>1423.53</v>
      </c>
      <c r="D2691" s="2">
        <v>0.50895765500000001</v>
      </c>
      <c r="E2691">
        <f t="shared" si="164"/>
        <v>-8.543013265848165E-4</v>
      </c>
      <c r="F2691">
        <v>2.6388562546315608E-2</v>
      </c>
      <c r="G2691">
        <f t="shared" si="165"/>
        <v>2.3532948000198011</v>
      </c>
      <c r="H2691">
        <f t="shared" si="166"/>
        <v>2.1243842538507054</v>
      </c>
      <c r="I2691">
        <f t="shared" si="167"/>
        <v>0.98318098720295455</v>
      </c>
    </row>
    <row r="2692" spans="1:9" x14ac:dyDescent="0.45">
      <c r="A2692" s="3">
        <v>39072</v>
      </c>
      <c r="B2692" s="2">
        <v>6183.7</v>
      </c>
      <c r="C2692" s="2">
        <v>1418.3</v>
      </c>
      <c r="D2692" s="2">
        <v>0.50963204600000001</v>
      </c>
      <c r="E2692">
        <f t="shared" ref="E2692:E2737" si="168">+B2692/B2691-1</f>
        <v>-2.4037685929081398E-3</v>
      </c>
      <c r="F2692">
        <v>2.640347547344879E-2</v>
      </c>
      <c r="G2692">
        <f t="shared" ref="G2692:G2737" si="169">+(F2692-$L$31)/$L$35</f>
        <v>2.3546372642045443</v>
      </c>
      <c r="H2692">
        <f t="shared" ref="H2692:H2737" si="170">+_xlfn.NORM.S.INV(I2692)</f>
        <v>2.1332190126797075</v>
      </c>
      <c r="I2692">
        <f t="shared" si="167"/>
        <v>0.98354661791593445</v>
      </c>
    </row>
    <row r="2693" spans="1:9" x14ac:dyDescent="0.45">
      <c r="A2693" s="3">
        <v>39073</v>
      </c>
      <c r="B2693" s="2">
        <v>6190</v>
      </c>
      <c r="C2693" s="2">
        <v>1410.76</v>
      </c>
      <c r="D2693" s="2">
        <v>0.51098620299999997</v>
      </c>
      <c r="E2693">
        <f t="shared" si="168"/>
        <v>1.0188075100667771E-3</v>
      </c>
      <c r="F2693">
        <v>2.6495562791291505E-2</v>
      </c>
      <c r="G2693">
        <f t="shared" si="169"/>
        <v>2.3629269798967667</v>
      </c>
      <c r="H2693">
        <f t="shared" si="170"/>
        <v>2.1422234825240523</v>
      </c>
      <c r="I2693">
        <f t="shared" ref="I2693:I2737" si="171">+$I$3+I2692</f>
        <v>0.98391224862891435</v>
      </c>
    </row>
    <row r="2694" spans="1:9" x14ac:dyDescent="0.45">
      <c r="A2694" s="3">
        <v>39078</v>
      </c>
      <c r="B2694" s="2">
        <v>6245.2</v>
      </c>
      <c r="C2694" s="2">
        <v>1426.84</v>
      </c>
      <c r="D2694" s="2">
        <v>0.51109066700000005</v>
      </c>
      <c r="E2694">
        <f t="shared" si="168"/>
        <v>8.9176090468496838E-3</v>
      </c>
      <c r="F2694">
        <v>2.6534693397415543E-2</v>
      </c>
      <c r="G2694">
        <f t="shared" si="169"/>
        <v>2.3664495235784782</v>
      </c>
      <c r="H2694">
        <f t="shared" si="170"/>
        <v>2.1514050706701995</v>
      </c>
      <c r="I2694">
        <f t="shared" si="171"/>
        <v>0.98427787934189426</v>
      </c>
    </row>
    <row r="2695" spans="1:9" x14ac:dyDescent="0.45">
      <c r="A2695" s="3">
        <v>39079</v>
      </c>
      <c r="B2695" s="2">
        <v>6240.9</v>
      </c>
      <c r="C2695" s="2">
        <v>1424.73</v>
      </c>
      <c r="D2695" s="2">
        <v>0.50965801899999996</v>
      </c>
      <c r="E2695">
        <f t="shared" si="168"/>
        <v>-6.8852879011083168E-4</v>
      </c>
      <c r="F2695">
        <v>2.6781477901766104E-2</v>
      </c>
      <c r="G2695">
        <f t="shared" si="169"/>
        <v>2.388665105769789</v>
      </c>
      <c r="H2695">
        <f t="shared" si="170"/>
        <v>2.1607716907315737</v>
      </c>
      <c r="I2695">
        <f t="shared" si="171"/>
        <v>0.98464351005487416</v>
      </c>
    </row>
    <row r="2696" spans="1:9" x14ac:dyDescent="0.45">
      <c r="A2696" s="3">
        <v>39080</v>
      </c>
      <c r="B2696" s="2">
        <v>6220.8</v>
      </c>
      <c r="C2696" s="2">
        <v>1418.3</v>
      </c>
      <c r="D2696" s="2">
        <v>0.510568774</v>
      </c>
      <c r="E2696">
        <f t="shared" si="168"/>
        <v>-3.220689323655157E-3</v>
      </c>
      <c r="F2696">
        <v>2.6864439907918092E-2</v>
      </c>
      <c r="G2696">
        <f t="shared" si="169"/>
        <v>2.3961333593835059</v>
      </c>
      <c r="H2696">
        <f t="shared" si="170"/>
        <v>2.1703318103457159</v>
      </c>
      <c r="I2696">
        <f t="shared" si="171"/>
        <v>0.98500914076785406</v>
      </c>
    </row>
    <row r="2697" spans="1:9" x14ac:dyDescent="0.45">
      <c r="A2697" s="3">
        <v>39085</v>
      </c>
      <c r="B2697" s="2">
        <v>6319</v>
      </c>
      <c r="C2697" s="2">
        <v>1416.6</v>
      </c>
      <c r="D2697" s="2">
        <v>0.51287311499999999</v>
      </c>
      <c r="E2697">
        <f t="shared" si="168"/>
        <v>1.5785751028806638E-2</v>
      </c>
      <c r="F2697">
        <v>2.6968426050486549E-2</v>
      </c>
      <c r="G2697">
        <f t="shared" si="169"/>
        <v>2.4054942092596612</v>
      </c>
      <c r="H2697">
        <f t="shared" si="170"/>
        <v>2.1800945046566809</v>
      </c>
      <c r="I2697">
        <f t="shared" si="171"/>
        <v>0.98537477148083397</v>
      </c>
    </row>
    <row r="2698" spans="1:9" x14ac:dyDescent="0.45">
      <c r="A2698" s="3">
        <v>39086</v>
      </c>
      <c r="B2698" s="2">
        <v>6287</v>
      </c>
      <c r="C2698" s="2">
        <v>1418.34</v>
      </c>
      <c r="D2698" s="2">
        <v>0.51432392100000002</v>
      </c>
      <c r="E2698">
        <f t="shared" si="168"/>
        <v>-5.0640924196866388E-3</v>
      </c>
      <c r="F2698">
        <v>2.7167091059068227E-2</v>
      </c>
      <c r="G2698">
        <f t="shared" si="169"/>
        <v>2.4233780664260505</v>
      </c>
      <c r="H2698">
        <f t="shared" si="170"/>
        <v>2.1900695164489714</v>
      </c>
      <c r="I2698">
        <f t="shared" si="171"/>
        <v>0.98574040219381387</v>
      </c>
    </row>
    <row r="2699" spans="1:9" x14ac:dyDescent="0.45">
      <c r="A2699" s="3">
        <v>39087</v>
      </c>
      <c r="B2699" s="2">
        <v>6220.1</v>
      </c>
      <c r="C2699" s="2">
        <v>1409.71</v>
      </c>
      <c r="D2699" s="2">
        <v>0.51800051800000002</v>
      </c>
      <c r="E2699">
        <f t="shared" si="168"/>
        <v>-1.0641005248926305E-2</v>
      </c>
      <c r="F2699">
        <v>2.7209121534076175E-2</v>
      </c>
      <c r="G2699">
        <f t="shared" si="169"/>
        <v>2.4271616567877552</v>
      </c>
      <c r="H2699">
        <f t="shared" si="170"/>
        <v>2.2002673239548503</v>
      </c>
      <c r="I2699">
        <f t="shared" si="171"/>
        <v>0.98610603290679377</v>
      </c>
    </row>
    <row r="2700" spans="1:9" x14ac:dyDescent="0.45">
      <c r="A2700" s="3">
        <v>39090</v>
      </c>
      <c r="B2700" s="2">
        <v>6194.2</v>
      </c>
      <c r="C2700" s="2">
        <v>1412.84</v>
      </c>
      <c r="D2700" s="2">
        <v>0.51586278100000005</v>
      </c>
      <c r="E2700">
        <f t="shared" si="168"/>
        <v>-4.1639201942091919E-3</v>
      </c>
      <c r="F2700">
        <v>2.7240369711234669E-2</v>
      </c>
      <c r="G2700">
        <f t="shared" si="169"/>
        <v>2.4299746229009238</v>
      </c>
      <c r="H2700">
        <f t="shared" si="170"/>
        <v>2.2106992175454088</v>
      </c>
      <c r="I2700">
        <f t="shared" si="171"/>
        <v>0.98647166361977368</v>
      </c>
    </row>
    <row r="2701" spans="1:9" x14ac:dyDescent="0.45">
      <c r="A2701" s="3">
        <v>39091</v>
      </c>
      <c r="B2701" s="2">
        <v>6196.1</v>
      </c>
      <c r="C2701" s="2">
        <v>1412.11</v>
      </c>
      <c r="D2701" s="2">
        <v>0.51546391800000002</v>
      </c>
      <c r="E2701">
        <f t="shared" si="168"/>
        <v>3.0673856188045967E-4</v>
      </c>
      <c r="F2701">
        <v>2.7307186508857439E-2</v>
      </c>
      <c r="G2701">
        <f t="shared" si="169"/>
        <v>2.4359894821533516</v>
      </c>
      <c r="H2701">
        <f t="shared" si="170"/>
        <v>2.2213773867451048</v>
      </c>
      <c r="I2701">
        <f t="shared" si="171"/>
        <v>0.98683729433275358</v>
      </c>
    </row>
    <row r="2702" spans="1:9" x14ac:dyDescent="0.45">
      <c r="A2702" s="3">
        <v>39092</v>
      </c>
      <c r="B2702" s="2">
        <v>6160.7</v>
      </c>
      <c r="C2702" s="2">
        <v>1414.85</v>
      </c>
      <c r="D2702" s="2">
        <v>0.51722354400000004</v>
      </c>
      <c r="E2702">
        <f t="shared" si="168"/>
        <v>-5.7132712512710793E-3</v>
      </c>
      <c r="F2702">
        <v>2.7326512600921671E-2</v>
      </c>
      <c r="G2702">
        <f t="shared" si="169"/>
        <v>2.4377292201803384</v>
      </c>
      <c r="H2702">
        <f t="shared" si="170"/>
        <v>2.2323150192900223</v>
      </c>
      <c r="I2702">
        <f t="shared" si="171"/>
        <v>0.98720292504573348</v>
      </c>
    </row>
    <row r="2703" spans="1:9" x14ac:dyDescent="0.45">
      <c r="A2703" s="3">
        <v>39093</v>
      </c>
      <c r="B2703" s="2">
        <v>6230.1</v>
      </c>
      <c r="C2703" s="2">
        <v>1423.82</v>
      </c>
      <c r="D2703" s="2">
        <v>0.51442975499999999</v>
      </c>
      <c r="E2703">
        <f t="shared" si="168"/>
        <v>1.126495365786373E-2</v>
      </c>
      <c r="F2703">
        <v>2.7530828792658335E-2</v>
      </c>
      <c r="G2703">
        <f t="shared" si="169"/>
        <v>2.456121797795721</v>
      </c>
      <c r="H2703">
        <f t="shared" si="170"/>
        <v>2.2435264142950189</v>
      </c>
      <c r="I2703">
        <f t="shared" si="171"/>
        <v>0.98756855575871338</v>
      </c>
    </row>
    <row r="2704" spans="1:9" x14ac:dyDescent="0.45">
      <c r="A2704" s="3">
        <v>39094</v>
      </c>
      <c r="B2704" s="2">
        <v>6239</v>
      </c>
      <c r="C2704" s="2">
        <v>1430.73</v>
      </c>
      <c r="D2704" s="2">
        <v>0.51080349400000002</v>
      </c>
      <c r="E2704">
        <f t="shared" si="168"/>
        <v>1.4285484984188912E-3</v>
      </c>
      <c r="F2704">
        <v>2.7840685309176827E-2</v>
      </c>
      <c r="G2704">
        <f t="shared" si="169"/>
        <v>2.4840151330290037</v>
      </c>
      <c r="H2704">
        <f t="shared" si="170"/>
        <v>2.2550271120213981</v>
      </c>
      <c r="I2704">
        <f t="shared" si="171"/>
        <v>0.98793418647169329</v>
      </c>
    </row>
    <row r="2705" spans="1:9" x14ac:dyDescent="0.45">
      <c r="A2705" s="3">
        <v>39098</v>
      </c>
      <c r="B2705" s="2">
        <v>6215.7</v>
      </c>
      <c r="C2705" s="2">
        <v>1431.9</v>
      </c>
      <c r="D2705" s="2">
        <v>0.51007396100000002</v>
      </c>
      <c r="E2705">
        <f t="shared" si="168"/>
        <v>-3.7345728482128804E-3</v>
      </c>
      <c r="F2705">
        <v>2.784828843926368E-2</v>
      </c>
      <c r="G2705">
        <f t="shared" si="169"/>
        <v>2.4846995680659614</v>
      </c>
      <c r="H2705">
        <f t="shared" si="170"/>
        <v>2.2668340432671079</v>
      </c>
      <c r="I2705">
        <f t="shared" si="171"/>
        <v>0.98829981718467319</v>
      </c>
    </row>
    <row r="2706" spans="1:9" x14ac:dyDescent="0.45">
      <c r="A2706" s="3">
        <v>39099</v>
      </c>
      <c r="B2706" s="2">
        <v>6204.5</v>
      </c>
      <c r="C2706" s="2">
        <v>1430.62</v>
      </c>
      <c r="D2706" s="2">
        <v>0.50709939100000001</v>
      </c>
      <c r="E2706">
        <f t="shared" si="168"/>
        <v>-1.8018887655453231E-3</v>
      </c>
      <c r="F2706">
        <v>2.7960560456668393E-2</v>
      </c>
      <c r="G2706">
        <f t="shared" si="169"/>
        <v>2.4948063137751473</v>
      </c>
      <c r="H2706">
        <f t="shared" si="170"/>
        <v>2.2789657020651832</v>
      </c>
      <c r="I2706">
        <f t="shared" si="171"/>
        <v>0.98866544789765309</v>
      </c>
    </row>
    <row r="2707" spans="1:9" x14ac:dyDescent="0.45">
      <c r="A2707" s="3">
        <v>39100</v>
      </c>
      <c r="B2707" s="2">
        <v>6210.3</v>
      </c>
      <c r="C2707" s="2">
        <v>1426.37</v>
      </c>
      <c r="D2707" s="2">
        <v>0.50722799900000004</v>
      </c>
      <c r="E2707">
        <f t="shared" si="168"/>
        <v>9.348053831896852E-4</v>
      </c>
      <c r="F2707">
        <v>2.8387844314530897E-2</v>
      </c>
      <c r="G2707">
        <f t="shared" si="169"/>
        <v>2.5332704778374122</v>
      </c>
      <c r="H2707">
        <f t="shared" si="170"/>
        <v>2.2914423462122571</v>
      </c>
      <c r="I2707">
        <f t="shared" si="171"/>
        <v>0.989031078610633</v>
      </c>
    </row>
    <row r="2708" spans="1:9" x14ac:dyDescent="0.45">
      <c r="A2708" s="3">
        <v>39101</v>
      </c>
      <c r="B2708" s="2">
        <v>6237.2</v>
      </c>
      <c r="C2708" s="2">
        <v>1430.5</v>
      </c>
      <c r="D2708" s="2">
        <v>0.50609848700000004</v>
      </c>
      <c r="E2708">
        <f t="shared" si="168"/>
        <v>4.331513775502005E-3</v>
      </c>
      <c r="F2708">
        <v>2.8603936284881559E-2</v>
      </c>
      <c r="G2708">
        <f t="shared" si="169"/>
        <v>2.5527231130052512</v>
      </c>
      <c r="H2708">
        <f t="shared" si="170"/>
        <v>2.3042862312095003</v>
      </c>
      <c r="I2708">
        <f t="shared" si="171"/>
        <v>0.9893967093236129</v>
      </c>
    </row>
    <row r="2709" spans="1:9" x14ac:dyDescent="0.45">
      <c r="A2709" s="3">
        <v>39104</v>
      </c>
      <c r="B2709" s="2">
        <v>6218.4</v>
      </c>
      <c r="C2709" s="2">
        <v>1422.95</v>
      </c>
      <c r="D2709" s="2">
        <v>0.50576572900000005</v>
      </c>
      <c r="E2709">
        <f t="shared" si="168"/>
        <v>-3.0141730263579802E-3</v>
      </c>
      <c r="F2709">
        <v>2.9304888055327716E-2</v>
      </c>
      <c r="G2709">
        <f t="shared" si="169"/>
        <v>2.6158229081462414</v>
      </c>
      <c r="H2709">
        <f t="shared" si="170"/>
        <v>2.3175218845537162</v>
      </c>
      <c r="I2709">
        <f t="shared" si="171"/>
        <v>0.9897623400365928</v>
      </c>
    </row>
    <row r="2710" spans="1:9" x14ac:dyDescent="0.45">
      <c r="A2710" s="3">
        <v>39105</v>
      </c>
      <c r="B2710" s="2">
        <v>6227.6</v>
      </c>
      <c r="C2710" s="2">
        <v>1427.99</v>
      </c>
      <c r="D2710" s="2">
        <v>0.50385448700000002</v>
      </c>
      <c r="E2710">
        <f t="shared" si="168"/>
        <v>1.4794802521549411E-3</v>
      </c>
      <c r="F2710">
        <v>2.9347552271391297E-2</v>
      </c>
      <c r="G2710">
        <f t="shared" si="169"/>
        <v>2.6196635479833437</v>
      </c>
      <c r="H2710">
        <f t="shared" si="170"/>
        <v>2.3311764290620034</v>
      </c>
      <c r="I2710">
        <f t="shared" si="171"/>
        <v>0.99012797074957271</v>
      </c>
    </row>
    <row r="2711" spans="1:9" x14ac:dyDescent="0.45">
      <c r="A2711" s="3">
        <v>39106</v>
      </c>
      <c r="B2711" s="2">
        <v>6314.8</v>
      </c>
      <c r="C2711" s="2">
        <v>1440.13</v>
      </c>
      <c r="D2711" s="2">
        <v>0.50825921200000002</v>
      </c>
      <c r="E2711">
        <f t="shared" si="168"/>
        <v>1.4002183826835379E-2</v>
      </c>
      <c r="F2711">
        <v>3.1744151613858573E-2</v>
      </c>
      <c r="G2711">
        <f t="shared" si="169"/>
        <v>2.8354058200207799</v>
      </c>
      <c r="H2711">
        <f t="shared" si="170"/>
        <v>2.3452799661810819</v>
      </c>
      <c r="I2711">
        <f t="shared" si="171"/>
        <v>0.99049360146255261</v>
      </c>
    </row>
    <row r="2712" spans="1:9" x14ac:dyDescent="0.45">
      <c r="A2712" s="3">
        <v>39107</v>
      </c>
      <c r="B2712" s="2">
        <v>6269.3</v>
      </c>
      <c r="C2712" s="2">
        <v>1423.9</v>
      </c>
      <c r="D2712" s="2">
        <v>0.50753692299999997</v>
      </c>
      <c r="E2712">
        <f t="shared" si="168"/>
        <v>-7.2052954962944504E-3</v>
      </c>
      <c r="F2712">
        <v>3.182676174496657E-2</v>
      </c>
      <c r="G2712">
        <f t="shared" si="169"/>
        <v>2.842842397784421</v>
      </c>
      <c r="H2712">
        <f t="shared" si="170"/>
        <v>2.3598660332044608</v>
      </c>
      <c r="I2712">
        <f t="shared" si="171"/>
        <v>0.99085923217553251</v>
      </c>
    </row>
    <row r="2713" spans="1:9" x14ac:dyDescent="0.45">
      <c r="A2713" s="3">
        <v>39108</v>
      </c>
      <c r="B2713" s="2">
        <v>6228</v>
      </c>
      <c r="C2713" s="2">
        <v>1422.18</v>
      </c>
      <c r="D2713" s="2">
        <v>0.51025614900000005</v>
      </c>
      <c r="E2713">
        <f t="shared" si="168"/>
        <v>-6.5876573142137351E-3</v>
      </c>
      <c r="F2713">
        <v>3.1989527038367438E-2</v>
      </c>
      <c r="G2713">
        <f t="shared" si="169"/>
        <v>2.8574945566100145</v>
      </c>
      <c r="H2713">
        <f t="shared" si="170"/>
        <v>2.3749721522539593</v>
      </c>
      <c r="I2713">
        <f t="shared" si="171"/>
        <v>0.99122486288851241</v>
      </c>
    </row>
    <row r="2714" spans="1:9" x14ac:dyDescent="0.45">
      <c r="A2714" s="3">
        <v>39111</v>
      </c>
      <c r="B2714" s="2">
        <v>6239.9</v>
      </c>
      <c r="C2714" s="2">
        <v>1420.62</v>
      </c>
      <c r="D2714" s="2">
        <v>0.51041241299999995</v>
      </c>
      <c r="E2714">
        <f t="shared" si="168"/>
        <v>1.9107257546562284E-3</v>
      </c>
      <c r="F2714">
        <v>3.2264035688503112E-2</v>
      </c>
      <c r="G2714">
        <f t="shared" si="169"/>
        <v>2.8822058710232241</v>
      </c>
      <c r="H2714">
        <f t="shared" si="170"/>
        <v>2.3906404941415946</v>
      </c>
      <c r="I2714">
        <f t="shared" si="171"/>
        <v>0.99159049360149232</v>
      </c>
    </row>
    <row r="2715" spans="1:9" x14ac:dyDescent="0.45">
      <c r="A2715" s="3">
        <v>39112</v>
      </c>
      <c r="B2715" s="2">
        <v>6242</v>
      </c>
      <c r="C2715" s="2">
        <v>1428.82</v>
      </c>
      <c r="D2715" s="2">
        <v>0.50976194100000005</v>
      </c>
      <c r="E2715">
        <f t="shared" si="168"/>
        <v>3.3654385486947547E-4</v>
      </c>
      <c r="F2715">
        <v>3.2559040947977458E-2</v>
      </c>
      <c r="G2715">
        <f t="shared" si="169"/>
        <v>2.9087622936234516</v>
      </c>
      <c r="H2715">
        <f t="shared" si="170"/>
        <v>2.4069186873398238</v>
      </c>
      <c r="I2715">
        <f t="shared" si="171"/>
        <v>0.99195612431447222</v>
      </c>
    </row>
    <row r="2716" spans="1:9" x14ac:dyDescent="0.45">
      <c r="A2716" s="3">
        <v>39113</v>
      </c>
      <c r="B2716" s="2">
        <v>6203.1</v>
      </c>
      <c r="C2716" s="2">
        <v>1438.24</v>
      </c>
      <c r="D2716" s="2">
        <v>0.50991790299999995</v>
      </c>
      <c r="E2716">
        <f t="shared" si="168"/>
        <v>-6.2319769304709505E-3</v>
      </c>
      <c r="F2716">
        <v>3.2951905704207141E-2</v>
      </c>
      <c r="G2716">
        <f t="shared" si="169"/>
        <v>2.9441280444231528</v>
      </c>
      <c r="H2716">
        <f t="shared" si="170"/>
        <v>2.4238608120215059</v>
      </c>
      <c r="I2716">
        <f t="shared" si="171"/>
        <v>0.99232175502745212</v>
      </c>
    </row>
    <row r="2717" spans="1:9" x14ac:dyDescent="0.45">
      <c r="A2717" s="3">
        <v>39114</v>
      </c>
      <c r="B2717" s="2">
        <v>6282.2</v>
      </c>
      <c r="C2717" s="2">
        <v>1445.94</v>
      </c>
      <c r="D2717" s="2">
        <v>0.50797521099999998</v>
      </c>
      <c r="E2717">
        <f t="shared" si="168"/>
        <v>1.2751688671793104E-2</v>
      </c>
      <c r="F2717">
        <v>3.3106526192566488E-2</v>
      </c>
      <c r="G2717">
        <f t="shared" si="169"/>
        <v>2.9580470065421367</v>
      </c>
      <c r="H2717">
        <f t="shared" si="170"/>
        <v>2.4415286326278518</v>
      </c>
      <c r="I2717">
        <f t="shared" si="171"/>
        <v>0.99268738574043203</v>
      </c>
    </row>
    <row r="2718" spans="1:9" x14ac:dyDescent="0.45">
      <c r="A2718" s="3">
        <v>39115</v>
      </c>
      <c r="B2718" s="2">
        <v>6310.9</v>
      </c>
      <c r="C2718" s="2">
        <v>1448.39</v>
      </c>
      <c r="D2718" s="2">
        <v>0.50859525999999999</v>
      </c>
      <c r="E2718">
        <f t="shared" si="168"/>
        <v>4.5684632771958444E-3</v>
      </c>
      <c r="F2718">
        <v>3.3455494474984748E-2</v>
      </c>
      <c r="G2718">
        <f t="shared" si="169"/>
        <v>2.9894611894570033</v>
      </c>
      <c r="H2718">
        <f t="shared" si="170"/>
        <v>2.4599931414059815</v>
      </c>
      <c r="I2718">
        <f t="shared" si="171"/>
        <v>0.99305301645341193</v>
      </c>
    </row>
    <row r="2719" spans="1:9" x14ac:dyDescent="0.45">
      <c r="A2719" s="3">
        <v>39118</v>
      </c>
      <c r="B2719" s="2">
        <v>6317.9</v>
      </c>
      <c r="C2719" s="2">
        <v>1446.99</v>
      </c>
      <c r="D2719" s="2">
        <v>0.510204082</v>
      </c>
      <c r="E2719">
        <f t="shared" si="168"/>
        <v>1.109192032832107E-3</v>
      </c>
      <c r="F2719">
        <v>3.3680312281052949E-2</v>
      </c>
      <c r="G2719">
        <f t="shared" si="169"/>
        <v>3.0096993258096956</v>
      </c>
      <c r="H2719">
        <f t="shared" si="170"/>
        <v>2.4793365124765208</v>
      </c>
      <c r="I2719">
        <f t="shared" si="171"/>
        <v>0.99341864716639183</v>
      </c>
    </row>
    <row r="2720" spans="1:9" x14ac:dyDescent="0.45">
      <c r="A2720" s="3">
        <v>39119</v>
      </c>
      <c r="B2720" s="2">
        <v>6346.3</v>
      </c>
      <c r="C2720" s="2">
        <v>1448</v>
      </c>
      <c r="D2720" s="2">
        <v>0.50779464799999996</v>
      </c>
      <c r="E2720">
        <f t="shared" si="168"/>
        <v>4.4951645325188583E-3</v>
      </c>
      <c r="F2720">
        <v>3.4198575993720892E-2</v>
      </c>
      <c r="G2720">
        <f t="shared" si="169"/>
        <v>3.0563535115570848</v>
      </c>
      <c r="H2720">
        <f t="shared" si="170"/>
        <v>2.4996546053982369</v>
      </c>
      <c r="I2720">
        <f t="shared" si="171"/>
        <v>0.99378427787937174</v>
      </c>
    </row>
    <row r="2721" spans="1:9" x14ac:dyDescent="0.45">
      <c r="A2721" s="3">
        <v>39120</v>
      </c>
      <c r="B2721" s="2">
        <v>6369.5</v>
      </c>
      <c r="C2721" s="2">
        <v>1450.02</v>
      </c>
      <c r="D2721" s="2">
        <v>0.50763998200000005</v>
      </c>
      <c r="E2721">
        <f t="shared" si="168"/>
        <v>3.6556733844916867E-3</v>
      </c>
      <c r="F2721">
        <v>3.4294561641184496E-2</v>
      </c>
      <c r="G2721">
        <f t="shared" si="169"/>
        <v>3.0649941555311684</v>
      </c>
      <c r="H2721">
        <f t="shared" si="170"/>
        <v>2.5210602155445425</v>
      </c>
      <c r="I2721">
        <f t="shared" si="171"/>
        <v>0.99414990859235164</v>
      </c>
    </row>
    <row r="2722" spans="1:9" x14ac:dyDescent="0.45">
      <c r="A2722" s="3">
        <v>39121</v>
      </c>
      <c r="B2722" s="2">
        <v>6346.4</v>
      </c>
      <c r="C2722" s="2">
        <v>1448.31</v>
      </c>
      <c r="D2722" s="2">
        <v>0.510568774</v>
      </c>
      <c r="E2722">
        <f t="shared" si="168"/>
        <v>-3.6266582934296743E-3</v>
      </c>
      <c r="F2722">
        <v>3.4347612013786222E-2</v>
      </c>
      <c r="G2722">
        <f t="shared" si="169"/>
        <v>3.0697697589099735</v>
      </c>
      <c r="H2722">
        <f t="shared" si="170"/>
        <v>2.5436873568161023</v>
      </c>
      <c r="I2722">
        <f t="shared" si="171"/>
        <v>0.99451553930533154</v>
      </c>
    </row>
    <row r="2723" spans="1:9" x14ac:dyDescent="0.45">
      <c r="A2723" s="3">
        <v>39122</v>
      </c>
      <c r="B2723" s="2">
        <v>6382.8</v>
      </c>
      <c r="C2723" s="2">
        <v>1438.06</v>
      </c>
      <c r="D2723" s="2">
        <v>0.51250512500000001</v>
      </c>
      <c r="E2723">
        <f t="shared" si="168"/>
        <v>5.7355351065171423E-3</v>
      </c>
      <c r="F2723">
        <v>3.4560683335406628E-2</v>
      </c>
      <c r="G2723">
        <f t="shared" si="169"/>
        <v>3.0889504747759311</v>
      </c>
      <c r="H2723">
        <f t="shared" si="170"/>
        <v>2.5676969986935614</v>
      </c>
      <c r="I2723">
        <f t="shared" si="171"/>
        <v>0.99488117001831144</v>
      </c>
    </row>
    <row r="2724" spans="1:9" x14ac:dyDescent="0.45">
      <c r="A2724" s="3">
        <v>39125</v>
      </c>
      <c r="B2724" s="2">
        <v>6353.5</v>
      </c>
      <c r="C2724" s="2">
        <v>1433.37</v>
      </c>
      <c r="D2724" s="2">
        <v>0.51350518599999995</v>
      </c>
      <c r="E2724">
        <f t="shared" si="168"/>
        <v>-4.5904618662656604E-3</v>
      </c>
      <c r="F2724">
        <v>3.5634514277860019E-2</v>
      </c>
      <c r="G2724">
        <f t="shared" si="169"/>
        <v>3.1856169150956939</v>
      </c>
      <c r="H2724">
        <f t="shared" si="170"/>
        <v>2.5932848963570465</v>
      </c>
      <c r="I2724">
        <f t="shared" si="171"/>
        <v>0.99524680073129135</v>
      </c>
    </row>
    <row r="2725" spans="1:9" x14ac:dyDescent="0.45">
      <c r="A2725" s="3">
        <v>39126</v>
      </c>
      <c r="B2725" s="2">
        <v>6381.8</v>
      </c>
      <c r="C2725" s="2">
        <v>1444.26</v>
      </c>
      <c r="D2725" s="2">
        <v>0.51432392100000002</v>
      </c>
      <c r="E2725">
        <f t="shared" si="168"/>
        <v>4.4542378216732015E-3</v>
      </c>
      <c r="F2725">
        <v>3.5682883939038623E-2</v>
      </c>
      <c r="G2725">
        <f t="shared" si="169"/>
        <v>3.1899711600524707</v>
      </c>
      <c r="H2725">
        <f t="shared" si="170"/>
        <v>2.6206925069901108</v>
      </c>
      <c r="I2725">
        <f t="shared" si="171"/>
        <v>0.99561243144427125</v>
      </c>
    </row>
    <row r="2726" spans="1:9" x14ac:dyDescent="0.45">
      <c r="A2726" s="3">
        <v>39127</v>
      </c>
      <c r="B2726" s="2">
        <v>6421.2</v>
      </c>
      <c r="C2726" s="2">
        <v>1455.3</v>
      </c>
      <c r="D2726" s="2">
        <v>0.50947625799999996</v>
      </c>
      <c r="E2726">
        <f t="shared" si="168"/>
        <v>6.1738067629821813E-3</v>
      </c>
      <c r="F2726">
        <v>3.6152114085564069E-2</v>
      </c>
      <c r="G2726">
        <f t="shared" si="169"/>
        <v>3.2322113360076394</v>
      </c>
      <c r="H2726">
        <f t="shared" si="170"/>
        <v>2.6502225845904555</v>
      </c>
      <c r="I2726">
        <f t="shared" si="171"/>
        <v>0.99597806215725115</v>
      </c>
    </row>
    <row r="2727" spans="1:9" x14ac:dyDescent="0.45">
      <c r="A2727" s="3">
        <v>39128</v>
      </c>
      <c r="B2727" s="2">
        <v>6433.3</v>
      </c>
      <c r="C2727" s="2">
        <v>1456.81</v>
      </c>
      <c r="D2727" s="2">
        <v>0.51198034000000003</v>
      </c>
      <c r="E2727">
        <f t="shared" si="168"/>
        <v>1.8843829813741664E-3</v>
      </c>
      <c r="F2727">
        <v>3.7496104145189335E-2</v>
      </c>
      <c r="G2727">
        <f t="shared" si="169"/>
        <v>3.3531975450586597</v>
      </c>
      <c r="H2727">
        <f t="shared" si="170"/>
        <v>2.682262098446853</v>
      </c>
      <c r="I2727">
        <f t="shared" si="171"/>
        <v>0.99634369287023106</v>
      </c>
    </row>
    <row r="2728" spans="1:9" x14ac:dyDescent="0.45">
      <c r="A2728" s="3">
        <v>39129</v>
      </c>
      <c r="B2728" s="2">
        <v>6419.5</v>
      </c>
      <c r="C2728" s="2">
        <v>1455.54</v>
      </c>
      <c r="D2728" s="2">
        <v>0.51284681300000001</v>
      </c>
      <c r="E2728">
        <f t="shared" si="168"/>
        <v>-2.1450888346572494E-3</v>
      </c>
      <c r="F2728">
        <v>4.064325506912958E-2</v>
      </c>
      <c r="G2728">
        <f t="shared" si="169"/>
        <v>3.6365045954881188</v>
      </c>
      <c r="H2728">
        <f t="shared" si="170"/>
        <v>2.7173170549456724</v>
      </c>
      <c r="I2728">
        <f t="shared" si="171"/>
        <v>0.99670932358321096</v>
      </c>
    </row>
    <row r="2729" spans="1:9" x14ac:dyDescent="0.45">
      <c r="A2729" s="3">
        <v>39133</v>
      </c>
      <c r="B2729" s="2">
        <v>6412.3</v>
      </c>
      <c r="C2729" s="2">
        <v>1459.68</v>
      </c>
      <c r="D2729" s="2">
        <v>0.511587456</v>
      </c>
      <c r="E2729">
        <f t="shared" si="168"/>
        <v>-1.1215826777786209E-3</v>
      </c>
      <c r="F2729">
        <v>4.1772631351117306E-2</v>
      </c>
      <c r="G2729">
        <f t="shared" si="169"/>
        <v>3.738171236525575</v>
      </c>
      <c r="H2729">
        <f t="shared" si="170"/>
        <v>2.7560675494010525</v>
      </c>
      <c r="I2729">
        <f t="shared" si="171"/>
        <v>0.99707495429619086</v>
      </c>
    </row>
    <row r="2730" spans="1:9" x14ac:dyDescent="0.45">
      <c r="A2730" s="3">
        <v>39134</v>
      </c>
      <c r="B2730" s="2">
        <v>6357.1</v>
      </c>
      <c r="C2730" s="2">
        <v>1457.63</v>
      </c>
      <c r="D2730" s="2">
        <v>0.51219012500000005</v>
      </c>
      <c r="E2730">
        <f t="shared" si="168"/>
        <v>-8.6084556243469779E-3</v>
      </c>
      <c r="F2730">
        <v>4.1945349213058591E-2</v>
      </c>
      <c r="G2730">
        <f t="shared" si="169"/>
        <v>3.7537193272290881</v>
      </c>
      <c r="H2730">
        <f t="shared" si="170"/>
        <v>2.7994591064298882</v>
      </c>
      <c r="I2730">
        <f t="shared" si="171"/>
        <v>0.99744058500917077</v>
      </c>
    </row>
    <row r="2731" spans="1:9" x14ac:dyDescent="0.45">
      <c r="A2731" s="3">
        <v>39135</v>
      </c>
      <c r="B2731" s="2">
        <v>6380.9</v>
      </c>
      <c r="C2731" s="2">
        <v>1456.38</v>
      </c>
      <c r="D2731" s="2">
        <v>0.51096009399999998</v>
      </c>
      <c r="E2731">
        <f t="shared" si="168"/>
        <v>3.7438454641265384E-3</v>
      </c>
      <c r="F2731">
        <v>4.4162884247209044E-2</v>
      </c>
      <c r="G2731">
        <f t="shared" si="169"/>
        <v>3.9533422004030858</v>
      </c>
      <c r="H2731">
        <f t="shared" si="170"/>
        <v>2.8488636070680062</v>
      </c>
      <c r="I2731">
        <f t="shared" si="171"/>
        <v>0.99780621572215067</v>
      </c>
    </row>
    <row r="2732" spans="1:9" x14ac:dyDescent="0.45">
      <c r="A2732" s="3">
        <v>39136</v>
      </c>
      <c r="B2732" s="2">
        <v>6401.5</v>
      </c>
      <c r="C2732" s="2">
        <v>1451.19</v>
      </c>
      <c r="D2732" s="2">
        <v>0.509190896</v>
      </c>
      <c r="E2732">
        <f t="shared" si="168"/>
        <v>3.228384710620924E-3</v>
      </c>
      <c r="F2732">
        <v>4.4746294328932068E-2</v>
      </c>
      <c r="G2732">
        <f t="shared" si="169"/>
        <v>4.0058608731449779</v>
      </c>
      <c r="H2732">
        <f t="shared" si="170"/>
        <v>2.9063854768669839</v>
      </c>
      <c r="I2732">
        <f t="shared" si="171"/>
        <v>0.99817184643513057</v>
      </c>
    </row>
    <row r="2733" spans="1:9" x14ac:dyDescent="0.45">
      <c r="A2733" s="3">
        <v>39139</v>
      </c>
      <c r="B2733" s="2">
        <v>6434.7</v>
      </c>
      <c r="C2733" s="2">
        <v>1449.37</v>
      </c>
      <c r="D2733" s="2">
        <v>0.50939840000000003</v>
      </c>
      <c r="E2733">
        <f t="shared" si="168"/>
        <v>5.1862844645786943E-3</v>
      </c>
      <c r="F2733">
        <v>4.6332719215256724E-2</v>
      </c>
      <c r="G2733">
        <f t="shared" si="169"/>
        <v>4.1486711056805756</v>
      </c>
      <c r="H2733">
        <f t="shared" si="170"/>
        <v>2.9755071091627032</v>
      </c>
      <c r="I2733">
        <f t="shared" si="171"/>
        <v>0.99853747714811047</v>
      </c>
    </row>
    <row r="2734" spans="1:9" x14ac:dyDescent="0.45">
      <c r="A2734" s="3">
        <v>39140</v>
      </c>
      <c r="B2734" s="2">
        <v>6286.1</v>
      </c>
      <c r="C2734" s="2">
        <v>1399.04</v>
      </c>
      <c r="D2734" s="2">
        <v>0.50862112800000003</v>
      </c>
      <c r="E2734">
        <f t="shared" si="168"/>
        <v>-2.3093539714361122E-2</v>
      </c>
      <c r="F2734">
        <v>4.6620602017313884E-2</v>
      </c>
      <c r="G2734">
        <f t="shared" si="169"/>
        <v>4.1745863634776397</v>
      </c>
      <c r="H2734">
        <f t="shared" si="170"/>
        <v>3.0626610008502961</v>
      </c>
      <c r="I2734">
        <f t="shared" si="171"/>
        <v>0.99890310786109038</v>
      </c>
    </row>
    <row r="2735" spans="1:9" x14ac:dyDescent="0.45">
      <c r="A2735" s="3">
        <v>39141</v>
      </c>
      <c r="B2735" s="2">
        <v>6171.5</v>
      </c>
      <c r="C2735" s="2">
        <v>1406.82</v>
      </c>
      <c r="D2735" s="2">
        <v>0.50986590499999995</v>
      </c>
      <c r="E2735">
        <f t="shared" si="168"/>
        <v>-1.8230699479804713E-2</v>
      </c>
      <c r="F2735">
        <v>4.9985438563977747E-2</v>
      </c>
      <c r="G2735">
        <f t="shared" si="169"/>
        <v>4.4774895099270235</v>
      </c>
      <c r="H2735">
        <f t="shared" si="170"/>
        <v>3.1820188781085297</v>
      </c>
      <c r="I2735">
        <f t="shared" si="171"/>
        <v>0.99926873857407028</v>
      </c>
    </row>
    <row r="2736" spans="1:9" x14ac:dyDescent="0.45">
      <c r="A2736" s="3">
        <v>39142</v>
      </c>
      <c r="B2736" s="2">
        <v>6116</v>
      </c>
      <c r="C2736" s="2">
        <v>1403.17</v>
      </c>
      <c r="D2736" s="2">
        <v>0.51075131500000004</v>
      </c>
      <c r="E2736">
        <f t="shared" si="168"/>
        <v>-8.9929514704690794E-3</v>
      </c>
      <c r="F2736">
        <v>5.0767199380776784E-2</v>
      </c>
      <c r="G2736">
        <f t="shared" si="169"/>
        <v>4.5478637488819729</v>
      </c>
      <c r="H2736">
        <f t="shared" si="170"/>
        <v>3.377582015195987</v>
      </c>
      <c r="I2736">
        <f t="shared" si="171"/>
        <v>0.99963436928705018</v>
      </c>
    </row>
    <row r="2737" spans="1:9" x14ac:dyDescent="0.45">
      <c r="A2737" s="3">
        <v>39143</v>
      </c>
      <c r="B2737" s="2">
        <v>6116.2</v>
      </c>
      <c r="C2737" s="2">
        <v>1387.17</v>
      </c>
      <c r="D2737" s="2">
        <v>0.51392743299999999</v>
      </c>
      <c r="E2737">
        <f t="shared" si="168"/>
        <v>3.2701111837729613E-5</v>
      </c>
      <c r="F2737">
        <v>6.0815333130514126E-2</v>
      </c>
      <c r="G2737">
        <f t="shared" si="169"/>
        <v>5.4523984228640821</v>
      </c>
      <c r="H2737" t="e">
        <f t="shared" si="170"/>
        <v>#NUM!</v>
      </c>
      <c r="I2737">
        <f t="shared" si="171"/>
        <v>1.00000000000003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PDF</vt:lpstr>
      <vt:lpstr>Parcial 2023</vt:lpstr>
      <vt:lpstr>Regresion</vt:lpstr>
      <vt:lpstr>AR1</vt:lpstr>
      <vt:lpstr>Guia 3 reñew</vt:lpstr>
      <vt:lpstr>Retornos</vt:lpstr>
      <vt:lpstr>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Yenaropulos</dc:creator>
  <cp:lastModifiedBy>Ignacio Yenaropulos</cp:lastModifiedBy>
  <dcterms:created xsi:type="dcterms:W3CDTF">2024-04-26T13:25:23Z</dcterms:created>
  <dcterms:modified xsi:type="dcterms:W3CDTF">2024-04-26T19:03:48Z</dcterms:modified>
</cp:coreProperties>
</file>